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A86DB78-BFCD-43DA-90FB-95456D8F28E3}"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<sst xmlns="http://schemas.openxmlformats.org/spreadsheetml/2006/main" count="4145" uniqueCount="985">
  <si>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</si>
  <si>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</si>
  <si>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</si>
  <si>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</si>
  <si>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</si>
  <si>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</si>
  <si>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</si>
  <si>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</si>
  <si>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</si>
  <si>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</si>
  <si>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</si>
  <si>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</si>
  <si>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</si>
  <si>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</si>
  <si>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</si>
  <si>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</si>
  <si>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</si>
  <si>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</si>
  <si>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</si>
  <si>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</si>
  <si>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</si>
  <si>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</si>
  <si>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</si>
  <si>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</si>
  <si>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</si>
  <si>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</si>
  <si>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</si>
  <si>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</si>
  <si>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</si>
  <si>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</si>
  <si>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</si>
  <si>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</si>
  <si>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</si>
  <si>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</si>
  <si>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</si>
  <si>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</si>
  <si>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</si>
  <si>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</si>
  <si>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</si>
  <si>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</si>
  <si>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</si>
  <si>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</si>
  <si>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</si>
  <si>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</si>
  <si>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</si>
  <si>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</si>
  <si>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</si>
  <si>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</si>
  <si>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</si>
  <si>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</si>
  <si>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</si>
  <si>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</si>
  <si>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</si>
  <si>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</si>
  <si>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</si>
  <si>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</si>
  <si>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</si>
  <si>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</si>
  <si>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</si>
  <si>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</si>
  <si>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</si>
  <si>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</si>
  <si>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</si>
  <si>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</si>
  <si>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</si>
  <si>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</si>
  <si>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</si>
  <si>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</si>
  <si>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</si>
  <si>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</si>
  <si>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</si>
  <si>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</si>
  <si>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</si>
  <si>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</si>
  <si>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</si>
  <si>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</si>
  <si>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</si>
  <si>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</si>
  <si>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</si>
  <si>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</si>
  <si>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</si>
  <si>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</si>
  <si>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</si>
  <si>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</si>
  <si>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</si>
  <si>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</si>
  <si>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</si>
  <si>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</si>
  <si>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</si>
  <si>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</si>
  <si>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</si>
  <si>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</si>
  <si>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</si>
  <si>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</si>
  <si>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</si>
  <si>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</si>
  <si>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</si>
  <si>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</si>
  <si>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</si>
  <si>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</si>
  <si>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</si>
  <si>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</si>
  <si>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</si>
  <si>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</si>
  <si>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</si>
  <si>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</si>
  <si>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</si>
  <si>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</si>
  <si>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</si>
  <si>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</si>
  <si>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</si>
  <si>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</si>
  <si>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</si>
  <si>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</si>
  <si>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</si>
  <si>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</si>
  <si>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</si>
  <si>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</si>
  <si>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</si>
  <si>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</si>
  <si>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</si>
  <si>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</si>
  <si>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</si>
  <si>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</si>
  <si>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</si>
  <si>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</si>
  <si>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</si>
  <si>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</si>
  <si>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</si>
  <si>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</si>
  <si>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</si>
  <si>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</si>
  <si>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</si>
  <si>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</si>
  <si>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</si>
  <si>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</si>
  <si>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</si>
  <si>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</si>
  <si>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</si>
  <si>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</si>
  <si>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</si>
  <si>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</si>
  <si>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</si>
  <si>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</si>
  <si>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</si>
  <si>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</si>
  <si>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</si>
  <si>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</si>
  <si>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</si>
  <si>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</si>
  <si>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</si>
  <si>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</si>
  <si>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</si>
  <si>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</si>
  <si>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</si>
  <si>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</si>
  <si>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</si>
  <si>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</si>
  <si>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</si>
  <si>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</si>
  <si>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</si>
  <si>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</si>
  <si>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</si>
  <si>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</si>
  <si>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</si>
  <si>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</si>
  <si>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</si>
  <si>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</si>
  <si>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</si>
  <si>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</si>
  <si>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</si>
  <si>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</si>
  <si>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</si>
  <si>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</si>
  <si>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</si>
  <si>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</si>
  <si>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</si>
  <si>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</si>
  <si>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</si>
  <si>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</si>
  <si>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</si>
  <si>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</si>
  <si>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</si>
  <si>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</si>
  <si>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</si>
  <si>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</si>
  <si>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</si>
  <si>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</si>
  <si>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</si>
  <si>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</si>
  <si>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</si>
  <si>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</si>
  <si>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</si>
  <si>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</si>
  <si>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</si>
  <si>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</si>
  <si>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</si>
  <si>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</si>
  <si>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</si>
  <si>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</si>
  <si>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</si>
  <si>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</si>
  <si>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</si>
  <si>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</si>
  <si>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</si>
  <si>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</si>
  <si>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</si>
  <si>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</si>
  <si>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</si>
  <si>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</si>
  <si>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</si>
  <si>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</si>
  <si>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</si>
  <si>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</si>
  <si>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</si>
  <si>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</si>
  <si>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</si>
  <si>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</si>
  <si>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</si>
  <si>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</si>
  <si>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</si>
  <si>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</si>
  <si>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</si>
  <si>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</si>
  <si>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</si>
  <si>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</si>
  <si>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</si>
  <si>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</si>
  <si>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</si>
  <si>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</si>
  <si>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</si>
  <si>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</si>
  <si>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</si>
  <si>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</si>
  <si>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</si>
  <si>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</si>
  <si>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</si>
  <si>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</si>
  <si>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</si>
  <si>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</si>
  <si>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</si>
  <si>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</si>
  <si>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</si>
  <si>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</si>
  <si>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</si>
  <si>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</si>
  <si>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</si>
  <si>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</si>
  <si>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</si>
  <si>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</si>
  <si>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</si>
  <si>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</si>
  <si>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</si>
  <si>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</si>
  <si>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</si>
  <si>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</si>
  <si>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</si>
  <si>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</si>
  <si>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</si>
  <si>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</si>
  <si>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</si>
  <si>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</si>
  <si>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</si>
  <si>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</si>
  <si>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</si>
  <si>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</si>
  <si>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</si>
  <si>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</si>
  <si>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</si>
  <si>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</si>
  <si>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</si>
  <si>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</si>
  <si>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</si>
  <si>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</si>
  <si>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</si>
  <si>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</si>
  <si>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</si>
  <si>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</si>
  <si>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</si>
  <si>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</si>
  <si>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</si>
  <si>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</si>
  <si>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</si>
  <si>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</si>
  <si>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</si>
  <si>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</si>
  <si>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</si>
  <si>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</si>
  <si>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</si>
  <si>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</si>
  <si>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</si>
  <si>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</si>
  <si>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</si>
  <si>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</si>
  <si>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</si>
  <si>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</si>
  <si>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</si>
  <si>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</si>
  <si>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</si>
  <si>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</si>
  <si>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</si>
  <si>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</si>
  <si>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</si>
  <si>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</si>
  <si>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</si>
  <si>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</si>
  <si>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</si>
  <si>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</si>
  <si>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</si>
  <si>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</si>
  <si>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</si>
  <si>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</si>
  <si>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</si>
  <si>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</si>
  <si>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</si>
  <si>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</si>
  <si>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</si>
  <si>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</si>
  <si>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</si>
  <si>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</si>
  <si>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</si>
  <si>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</si>
  <si>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</si>
  <si>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</si>
  <si>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</si>
  <si>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</si>
  <si>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</si>
  <si>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</si>
  <si>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</si>
  <si>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</si>
  <si>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</si>
  <si>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</si>
  <si>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</si>
  <si>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</si>
  <si>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</si>
  <si>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</si>
  <si>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</si>
  <si>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</si>
  <si>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</si>
  <si>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</si>
  <si>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</si>
  <si>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</si>
  <si>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</si>
  <si>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</si>
  <si>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</si>
  <si>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</si>
  <si>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</si>
  <si>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</si>
  <si>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</si>
  <si>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</si>
  <si>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</si>
  <si>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</si>
  <si>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</si>
  <si>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</si>
  <si>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</si>
  <si>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</si>
  <si>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</si>
  <si>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</si>
  <si>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</si>
  <si>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</si>
  <si>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</si>
  <si>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</si>
  <si>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</si>
  <si>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</si>
  <si>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</si>
  <si>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</si>
  <si>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</si>
  <si>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</si>
  <si>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</si>
  <si>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</si>
  <si>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</si>
  <si>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</si>
  <si>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</si>
  <si>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</si>
  <si>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</si>
  <si>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</si>
  <si>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</si>
  <si>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</si>
  <si>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</si>
  <si>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</si>
  <si>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</si>
  <si>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</si>
  <si>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</si>
  <si>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</si>
  <si>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</si>
  <si>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</si>
  <si>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</si>
  <si>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</si>
  <si>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</si>
  <si>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</si>
  <si>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</si>
  <si>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</si>
  <si>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</si>
  <si>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</si>
  <si>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</si>
  <si>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</si>
  <si>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</si>
  <si>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</si>
  <si>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</si>
  <si>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</si>
  <si>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</si>
  <si>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</si>
  <si>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</si>
  <si>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</si>
  <si>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</si>
  <si>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</si>
  <si>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</si>
  <si>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</si>
  <si>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</si>
  <si>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</si>
  <si>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</si>
  <si>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</si>
  <si>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</si>
  <si>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</si>
  <si>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</si>
  <si>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</si>
  <si>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</si>
  <si>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</si>
  <si>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</si>
  <si>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</si>
  <si>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</si>
  <si>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</si>
  <si>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</si>
  <si>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</si>
  <si>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</si>
  <si>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</si>
  <si>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</si>
  <si>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</si>
  <si>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</si>
  <si>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</si>
  <si>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</si>
  <si>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</si>
  <si>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</si>
  <si>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</si>
  <si>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</si>
  <si>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</si>
  <si>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</si>
  <si>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</si>
  <si>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</si>
  <si>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</si>
  <si>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</si>
  <si>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</si>
  <si>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</si>
  <si>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</si>
  <si>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</si>
  <si>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</si>
  <si>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</si>
  <si>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</si>
  <si>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</si>
  <si>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</si>
  <si>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</si>
  <si>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</si>
  <si>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</si>
  <si>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</si>
  <si>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</si>
  <si>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</si>
  <si>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</si>
  <si>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</si>
  <si>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</si>
  <si>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</si>
  <si>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</si>
  <si>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</si>
  <si>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</si>
  <si>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</si>
  <si>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</si>
  <si>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</si>
  <si>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</si>
  <si>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</si>
  <si>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</si>
  <si>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</si>
  <si>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</si>
  <si>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</si>
  <si>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</si>
  <si>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</si>
  <si>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</si>
  <si>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</si>
  <si>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</si>
  <si>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</si>
  <si>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</si>
  <si>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</si>
  <si>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</si>
  <si>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</si>
  <si>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</si>
  <si>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</si>
  <si>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</si>
  <si>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</si>
  <si>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</si>
  <si>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</si>
  <si>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</si>
  <si>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</si>
  <si>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</si>
  <si>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</si>
  <si>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</si>
  <si>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</si>
  <si>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</si>
  <si>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</si>
  <si>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</si>
  <si>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</si>
  <si>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</si>
  <si>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</si>
  <si>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</si>
  <si>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</si>
  <si>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</si>
  <si>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</si>
  <si>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</si>
  <si>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</si>
  <si>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</si>
  <si>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</si>
  <si>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</si>
  <si>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</si>
  <si>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</si>
  <si>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</si>
  <si>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</si>
  <si>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</si>
  <si>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</si>
  <si>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</si>
  <si>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</si>
  <si>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</si>
  <si>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</si>
  <si>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</si>
  <si>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</si>
  <si>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</si>
  <si>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</si>
  <si>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</si>
  <si>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</si>
  <si>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</si>
  <si>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</si>
  <si>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</si>
  <si>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</si>
  <si>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</si>
  <si>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</si>
  <si>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</si>
  <si>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</si>
  <si>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</si>
  <si>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</si>
  <si>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</si>
  <si>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</si>
  <si>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</si>
  <si>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</si>
  <si>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</si>
  <si>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</si>
  <si>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</si>
  <si>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</si>
  <si>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</si>
  <si>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</si>
  <si>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</si>
  <si>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</si>
  <si>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</si>
  <si>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</si>
  <si>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</si>
  <si>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</si>
  <si>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</si>
  <si>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</si>
  <si>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</si>
  <si>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</si>
  <si>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</si>
  <si>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</si>
  <si>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</si>
  <si>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</si>
  <si>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</si>
  <si>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</si>
  <si>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</si>
  <si>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</si>
  <si>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</si>
  <si>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</si>
  <si>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</si>
  <si>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</si>
  <si>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</si>
  <si>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</si>
  <si>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</si>
  <si>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</si>
  <si>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</si>
  <si>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</si>
  <si>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</si>
  <si>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</si>
  <si>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</si>
  <si>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</si>
  <si>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</si>
  <si>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</si>
  <si>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</si>
  <si>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</si>
  <si>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</si>
  <si>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</si>
  <si>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</si>
  <si>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</si>
  <si>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</si>
  <si>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</si>
  <si>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</si>
  <si>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</si>
  <si>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</si>
  <si>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</si>
  <si>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</si>
  <si>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</si>
  <si>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</si>
  <si>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</si>
  <si>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</si>
  <si>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</si>
  <si>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</si>
  <si>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</si>
  <si>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</si>
  <si>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</si>
  <si>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</si>
  <si>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</si>
  <si>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</si>
  <si>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</si>
  <si>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</si>
  <si>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</si>
  <si>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</si>
  <si>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</si>
  <si>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</si>
  <si>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</si>
  <si>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</si>
  <si>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</si>
  <si>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</si>
  <si>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</si>
  <si>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</si>
  <si>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</si>
  <si>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</si>
  <si>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</si>
  <si>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</si>
  <si>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</si>
  <si>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</si>
  <si>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</si>
  <si>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</si>
  <si>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</si>
  <si>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</si>
  <si>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</si>
  <si>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</si>
  <si>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</si>
  <si>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</si>
  <si>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</si>
  <si>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</si>
  <si>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</si>
  <si>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</si>
  <si>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</si>
  <si>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</si>
  <si>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</si>
  <si>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</si>
  <si>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</si>
  <si>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</si>
  <si>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</si>
  <si>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</si>
  <si>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</si>
  <si>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</si>
  <si>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</si>
  <si>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</si>
  <si>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</si>
  <si>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</si>
  <si>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</si>
  <si>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</si>
  <si>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</si>
  <si>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</si>
  <si>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</si>
  <si>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</si>
  <si>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</si>
  <si>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</si>
  <si>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</si>
  <si>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</si>
  <si>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</si>
  <si>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</si>
  <si>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</si>
  <si>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</si>
  <si>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</si>
  <si>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</si>
  <si>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</si>
  <si>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</si>
  <si>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</si>
  <si>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</si>
  <si>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</si>
  <si>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</si>
  <si>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</si>
  <si>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</si>
  <si>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</si>
  <si>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</si>
  <si>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</si>
  <si>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</si>
  <si>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</si>
  <si>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</si>
  <si>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</si>
  <si>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</si>
  <si>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</si>
  <si>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</si>
  <si>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</si>
  <si>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</si>
  <si>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</si>
  <si>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</si>
  <si>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</si>
  <si>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</si>
  <si>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</si>
  <si>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</si>
  <si>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</si>
  <si>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</si>
  <si>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</si>
  <si>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</si>
  <si>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</si>
  <si>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</si>
  <si>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</si>
  <si>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</si>
  <si>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</si>
  <si>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</si>
  <si>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</si>
  <si>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</si>
  <si>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</si>
  <si>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</si>
  <si>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</si>
  <si>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</si>
  <si>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</si>
  <si>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</si>
  <si>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</si>
  <si>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</si>
  <si>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</si>
  <si>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</si>
  <si>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</si>
  <si>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</si>
  <si>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</si>
  <si>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</si>
  <si>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</si>
  <si>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</si>
  <si>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</si>
  <si>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</si>
  <si>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</si>
  <si>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</si>
  <si>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</si>
  <si>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</si>
  <si>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</si>
  <si>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</si>
  <si>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</si>
  <si>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</si>
  <si>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</si>
  <si>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</si>
  <si>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</si>
  <si>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</si>
  <si>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</si>
  <si>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</si>
  <si>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</si>
  <si>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</si>
  <si>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</si>
  <si>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</si>
  <si>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</si>
  <si>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</si>
  <si>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</si>
  <si>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</si>
  <si>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</si>
  <si>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</si>
  <si>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</si>
  <si>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</si>
  <si>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</si>
  <si>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</si>
  <si>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</si>
  <si>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</si>
  <si>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</si>
  <si>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</si>
  <si>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</si>
  <si>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</si>
  <si>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</si>
  <si>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</si>
  <si>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</si>
  <si>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</si>
  <si>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</si>
  <si>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</si>
  <si>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</si>
  <si>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</si>
  <si>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</si>
  <si>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</si>
  <si>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</si>
  <si>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</si>
  <si>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</si>
  <si>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</si>
  <si>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</si>
  <si>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</si>
  <si>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</si>
  <si>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</si>
  <si>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</si>
  <si>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</si>
  <si>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</si>
  <si>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</si>
  <si>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</si>
  <si>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</si>
  <si>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</si>
  <si>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</si>
  <si>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</si>
  <si>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</si>
  <si>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</si>
  <si>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</si>
  <si>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</si>
  <si>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</si>
  <si>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</si>
  <si>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</si>
  <si>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</si>
  <si>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</si>
  <si>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</si>
  <si>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</si>
  <si>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</si>
  <si>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</si>
  <si>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</si>
  <si>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</si>
  <si>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</si>
  <si>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</si>
  <si>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</si>
  <si>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</si>
  <si>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</si>
  <si>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</si>
  <si>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</si>
  <si>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</si>
  <si>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</si>
  <si>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</si>
  <si>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</si>
  <si>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</si>
  <si>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</si>
  <si>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</si>
  <si>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</si>
  <si>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</si>
  <si>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</si>
  <si>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</si>
  <si>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</si>
  <si>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</si>
  <si>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</si>
  <si>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</si>
  <si>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</si>
  <si>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</si>
  <si>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</si>
  <si>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</si>
  <si>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</si>
  <si>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</si>
  <si>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</si>
  <si>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</si>
  <si>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</si>
  <si>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</si>
  <si>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</si>
  <si>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</si>
  <si>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</si>
  <si>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</si>
  <si>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</si>
  <si>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</si>
  <si>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</si>
  <si>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</si>
  <si>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</si>
  <si>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</si>
  <si>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</si>
  <si>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</si>
  <si>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</si>
  <si>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</si>
  <si>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</si>
  <si>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</si>
  <si>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</si>
  <si>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</si>
  <si>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</si>
  <si>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</si>
  <si>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</si>
  <si>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</si>
  <si>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</si>
  <si>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</si>
  <si>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</si>
  <si>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</si>
  <si>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</si>
  <si>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</si>
  <si>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</si>
  <si>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</si>
  <si>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</si>
  <si>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</si>
  <si>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</si>
  <si>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</si>
  <si>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</si>
  <si>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</si>
  <si>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</si>
  <si>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</si>
  <si>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</si>
  <si>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</si>
  <si>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</si>
  <si>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</si>
  <si>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</si>
  <si>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</si>
  <si>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</si>
  <si>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</si>
  <si>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</si>
  <si>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</si>
  <si>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</si>
  <si>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</si>
  <si>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</si>
  <si>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</si>
  <si>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</si>
  <si>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</si>
  <si>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</si>
  <si>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</si>
  <si>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</si>
  <si>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</si>
  <si>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</si>
  <si>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</si>
  <si>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</si>
  <si>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</si>
  <si>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</si>
  <si>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</si>
  <si>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</si>
  <si>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</si>
  <si>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</si>
  <si>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</si>
  <si>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</si>
  <si>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</si>
  <si>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</si>
  <si>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</si>
  <si>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</si>
  <si>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</si>
  <si>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</si>
  <si>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</si>
  <si>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</si>
  <si>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</si>
  <si>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</si>
  <si>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</si>
  <si>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</si>
  <si>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</si>
  <si>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</si>
  <si>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</si>
  <si>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</si>
  <si>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</si>
  <si>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</si>
  <si>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</si>
  <si>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</si>
  <si>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</si>
  <si>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</si>
  <si>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</si>
  <si>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</si>
  <si>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</si>
  <si>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</si>
  <si>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</si>
  <si>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</si>
  <si>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</si>
  <si>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</si>
  <si>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</si>
  <si>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</si>
  <si>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</si>
  <si>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</si>
  <si>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</si>
  <si>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</si>
  <si>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</si>
  <si>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</si>
  <si>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</si>
  <si>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</si>
  <si>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</si>
  <si>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</si>
  <si>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</si>
  <si>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</si>
  <si>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</si>
  <si>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</si>
  <si>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</si>
  <si>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</si>
  <si>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</si>
  <si>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</si>
  <si>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</si>
  <si>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</si>
  <si>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42 miles</t>
  </si>
  <si>
    <t>48 minutes</t>
  </si>
  <si>
    <t>Prairie Federal 31X-30 Battery</t>
  </si>
  <si>
    <t>Well Pad</t>
  </si>
  <si>
    <t>HP Flare</t>
  </si>
  <si>
    <t>LP Flare 1</t>
  </si>
  <si>
    <t>LP Flare 2</t>
  </si>
  <si>
    <t>Inlet Separator, Heater Treater</t>
  </si>
  <si>
    <t>Storage Tanks</t>
  </si>
  <si>
    <t>Unassisted candlestick flare</t>
  </si>
  <si>
    <t>Air-assisted candlestick flare</t>
  </si>
  <si>
    <t>Oil Tank 1-2</t>
  </si>
  <si>
    <t>Water Tank 1</t>
  </si>
  <si>
    <t>Crude Oil</t>
  </si>
  <si>
    <t>Produced Water</t>
  </si>
  <si>
    <t>Heater Treater</t>
  </si>
  <si>
    <t>Flash</t>
  </si>
  <si>
    <t>Working and Breathing</t>
  </si>
  <si>
    <t>Calculated/Modeled</t>
  </si>
  <si>
    <t>Promax</t>
  </si>
  <si>
    <t>LP Flare 1-2</t>
  </si>
  <si>
    <t>Over 6 tpy and controlled</t>
  </si>
  <si>
    <t>Not affected. Tank PTE &lt; 6 tpy.</t>
  </si>
  <si>
    <t>Not major source of HAPs for storage vessels.</t>
  </si>
  <si>
    <t>The tanks do not process or store federal minerals</t>
  </si>
  <si>
    <t>There is no effective 43 C.F.R. subpart 3179.  BLM added regulations to 43 C.F.R. subpart 3179 in 2016, and amended the regulations in 2018.  Both the 2016 and the 2018 regulations were challenged and vacated by federal court decisions.  BLM has proposed new regulations, 87 Fed. Reg. 73588 (Nov. 30, 2022), but has not yet issued any final rule.</t>
  </si>
  <si>
    <t>33.1-15-07-01.3, 33.1-15-07-02.1</t>
  </si>
  <si>
    <t>McKenzie</t>
  </si>
  <si>
    <t>Every 4 days</t>
  </si>
  <si>
    <t>Grid</t>
  </si>
  <si>
    <t>ND</t>
  </si>
  <si>
    <t>Joe Landry</t>
  </si>
  <si>
    <t>Environmental &amp; Regulatory Advisor Lead – Air Quality</t>
  </si>
  <si>
    <t xml:space="preserve">346-502-7644 </t>
  </si>
  <si>
    <t>XTO Energy Inc.</t>
  </si>
  <si>
    <t xml:space="preserve">Joseph.Landry@exxonmobil.com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</si>
</sst>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3" applyNumberFormat="1" applyFon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wrapText="1"/>
    </xf>
    <xf numFmtId="0" fontId="0" fillId="5" borderId="18" xfId="0" applyFill="1" applyBorder="1" applyAlignment="1" applyProtection="1">
      <alignment vertical="top"/>
    </xf>
    <xf numFmtId="2"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3" fontId="2" fillId="8" borderId="1" xfId="0" applyNumberFormat="1" applyFont="1" applyFill="1" applyBorder="1" applyAlignment="1" applyProtection="1">
      <alignment horizontal="center"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0gOs9mi/eQkD2i60FDWQtDIDd/VfuI31wmHPY9RitscJ42gpgHtuVKYeSwU0oQncOXGBL5LvvJ4uPIrcHElxA==" saltValue="q5uPMG5+BPLsM+2rsadQ2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H12" sqref="H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XTO Energy Inc.</v>
      </c>
      <c r="J4" s="226"/>
    </row>
    <row r="5" spans="2:79" x14ac:dyDescent="0.3">
      <c r="B5" s="115" t="s">
        <v>14</v>
      </c>
      <c r="C5" s="116" t="str">
        <f>Facility!C21</f>
        <v>Prairie Federal 31X-30 Battery</v>
      </c>
    </row>
    <row r="6" spans="2:79" x14ac:dyDescent="0.3">
      <c r="C6" s="10"/>
    </row>
    <row r="7" spans="2:79" ht="15.6" x14ac:dyDescent="0.3">
      <c r="B7" s="49" t="s">
        <v>582</v>
      </c>
      <c r="C7" s="10"/>
    </row>
    <row r="8" spans="2:79" x14ac:dyDescent="0.3">
      <c r="B8" s="174" t="s">
        <v>469</v>
      </c>
      <c r="C8" s="227">
        <v>1</v>
      </c>
    </row>
    <row r="9" spans="2:79" ht="43.2" x14ac:dyDescent="0.3">
      <c r="B9" s="178" t="s">
        <v>583</v>
      </c>
      <c r="C9" s="179"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897</v>
      </c>
      <c r="CA12" s="61"/>
    </row>
    <row r="13" spans="2:79" ht="28.8" x14ac:dyDescent="0.3">
      <c r="B13" s="230" t="s">
        <v>587</v>
      </c>
      <c r="C13" s="231" t="s">
        <v>140</v>
      </c>
      <c r="CA13" s="61"/>
    </row>
    <row r="14" spans="2:79" x14ac:dyDescent="0.3">
      <c r="B14" s="230" t="s">
        <v>585</v>
      </c>
      <c r="C14" s="232"/>
      <c r="CA14" s="61"/>
    </row>
    <row r="15" spans="2:79" ht="28.8" x14ac:dyDescent="0.3">
      <c r="B15" s="230" t="s">
        <v>588</v>
      </c>
      <c r="C15" s="233">
        <v>12595.533966090999</v>
      </c>
      <c r="CA15" s="61"/>
    </row>
    <row r="16" spans="2:79" x14ac:dyDescent="0.3">
      <c r="B16" s="234"/>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3" t="s">
        <v>597</v>
      </c>
      <c r="BM19" s="200" t="s">
        <v>524</v>
      </c>
      <c r="BN19" s="223" t="s">
        <v>598</v>
      </c>
      <c r="BO19" s="200" t="s">
        <v>524</v>
      </c>
      <c r="BP19" s="223" t="s">
        <v>599</v>
      </c>
      <c r="BQ19" s="200" t="s">
        <v>524</v>
      </c>
      <c r="BR19" s="223" t="s">
        <v>600</v>
      </c>
      <c r="BS19" s="200" t="s">
        <v>524</v>
      </c>
      <c r="BT19" s="223" t="s">
        <v>601</v>
      </c>
      <c r="BU19" s="200" t="s">
        <v>524</v>
      </c>
      <c r="BV19" s="200" t="s">
        <v>602</v>
      </c>
      <c r="BW19" s="200" t="s">
        <v>528</v>
      </c>
      <c r="BX19" s="245" t="s">
        <v>603</v>
      </c>
      <c r="BY19" s="135" t="s">
        <v>604</v>
      </c>
      <c r="BZ19" s="245" t="s">
        <v>605</v>
      </c>
      <c r="CA19" s="245" t="s">
        <v>606</v>
      </c>
      <c r="CB19" s="245" t="s">
        <v>607</v>
      </c>
    </row>
    <row r="20" spans="2:80" s="10" customFormat="1" x14ac:dyDescent="0.3">
      <c r="B20" s="224"/>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81"/>
      <c r="BY20" s="81"/>
      <c r="BZ20" s="246"/>
      <c r="CA20" s="246"/>
      <c r="CB20" s="246"/>
    </row>
    <row r="21" spans="2:80" s="10" customFormat="1" x14ac:dyDescent="0.3">
      <c r="B21" s="224"/>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81"/>
      <c r="BY21" s="81"/>
      <c r="BZ21" s="246"/>
      <c r="CA21" s="246"/>
      <c r="CB21" s="246"/>
    </row>
    <row r="22" spans="2:80" s="10" customFormat="1" x14ac:dyDescent="0.3">
      <c r="B22" s="224"/>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81"/>
      <c r="BY22" s="81"/>
      <c r="BZ22" s="246"/>
      <c r="CA22" s="246"/>
      <c r="CB22" s="246"/>
    </row>
    <row r="23" spans="2:80" s="10" customFormat="1" x14ac:dyDescent="0.3">
      <c r="B23" s="224"/>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81"/>
      <c r="BY23" s="81"/>
      <c r="BZ23" s="246"/>
      <c r="CA23" s="246"/>
      <c r="CB23" s="246"/>
    </row>
    <row r="24" spans="2:80" s="10" customFormat="1" x14ac:dyDescent="0.3">
      <c r="B24" s="224"/>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81"/>
      <c r="BY24" s="81"/>
      <c r="BZ24" s="246"/>
      <c r="CA24" s="246"/>
      <c r="CB24" s="246"/>
    </row>
    <row r="25" spans="2:80" s="10" customFormat="1" x14ac:dyDescent="0.3">
      <c r="B25" s="224"/>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81"/>
      <c r="BY25" s="81"/>
      <c r="BZ25" s="246"/>
      <c r="CA25" s="246"/>
      <c r="CB25" s="246"/>
    </row>
    <row r="26" spans="2:80" s="10" customFormat="1" x14ac:dyDescent="0.3">
      <c r="B26" s="224"/>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81"/>
      <c r="BY26" s="81"/>
      <c r="BZ26" s="246"/>
      <c r="CA26" s="246"/>
      <c r="CB26" s="246"/>
    </row>
    <row r="27" spans="2:80" s="10" customFormat="1" x14ac:dyDescent="0.3">
      <c r="B27" s="224"/>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81"/>
      <c r="BY27" s="81"/>
      <c r="BZ27" s="246"/>
      <c r="CA27" s="246"/>
      <c r="CB27" s="246"/>
    </row>
    <row r="28" spans="2:80" s="10" customFormat="1" x14ac:dyDescent="0.3">
      <c r="B28" s="224"/>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81"/>
      <c r="BY28" s="81"/>
      <c r="BZ28" s="246"/>
      <c r="CA28" s="246"/>
      <c r="CB28" s="246"/>
    </row>
    <row r="29" spans="2:80" s="10" customFormat="1" x14ac:dyDescent="0.3">
      <c r="B29" s="224"/>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81"/>
      <c r="BY29" s="81"/>
      <c r="BZ29" s="246"/>
      <c r="CA29" s="246"/>
      <c r="CB29" s="246"/>
    </row>
    <row r="30" spans="2:80" s="10" customFormat="1" x14ac:dyDescent="0.3">
      <c r="B30" s="224"/>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81"/>
      <c r="BY30" s="81"/>
      <c r="BZ30" s="246"/>
      <c r="CA30" s="246"/>
      <c r="CB30" s="246"/>
    </row>
    <row r="31" spans="2:80" s="10" customFormat="1" x14ac:dyDescent="0.3">
      <c r="B31" s="224"/>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81"/>
      <c r="BY31" s="81"/>
      <c r="BZ31" s="246"/>
      <c r="CA31" s="246"/>
      <c r="CB31" s="246"/>
    </row>
    <row r="32" spans="2:80" s="10" customFormat="1" x14ac:dyDescent="0.3">
      <c r="B32" s="224"/>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81"/>
      <c r="BY32" s="81"/>
      <c r="BZ32" s="246"/>
      <c r="CA32" s="246"/>
      <c r="CB32" s="246"/>
    </row>
    <row r="33" s="45" customFormat="1" ht="15" customHeight="1" x14ac:dyDescent="0.3"/>
  </sheetData>
  <sheetProtection algorithmName="SHA-512" hashValue="wwCYxVFCQ+1nE5u2s+lBEhraj5Ruvk/mDvF756DJJul1UxSCpWZVNSON2SOtKtPlzPu0z9+UptF6Koyc4qxu4g==" saltValue="5uzBQEQzbbeBR9iOQs3Jj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J34" sqref="J3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5" t="s">
        <v>369</v>
      </c>
      <c r="C5" s="116" t="str">
        <f>Facility!C4</f>
        <v>XTO Energy Inc.</v>
      </c>
    </row>
    <row r="6" spans="2:90" x14ac:dyDescent="0.3">
      <c r="B6" s="115" t="s">
        <v>14</v>
      </c>
      <c r="C6" s="116" t="str">
        <f>Facility!C21</f>
        <v>Prairie Federal 31X-30 Battery</v>
      </c>
      <c r="AK6" s="247"/>
      <c r="AL6" s="247"/>
      <c r="AM6" s="247"/>
      <c r="AN6" s="247"/>
      <c r="AO6" s="247"/>
      <c r="AP6" s="247"/>
      <c r="AQ6" s="247"/>
      <c r="AR6" s="247"/>
      <c r="AS6" s="247"/>
      <c r="AT6" s="247"/>
      <c r="AU6" s="247"/>
      <c r="AV6" s="247"/>
    </row>
    <row r="7" spans="2:90" x14ac:dyDescent="0.3">
      <c r="BW7" s="157"/>
    </row>
    <row r="8" spans="2:90" ht="15.6" x14ac:dyDescent="0.3">
      <c r="B8" s="49" t="s">
        <v>609</v>
      </c>
      <c r="H8" s="156"/>
      <c r="I8" s="156"/>
      <c r="J8" s="156"/>
      <c r="K8" s="156"/>
      <c r="L8" s="156"/>
      <c r="M8" s="156"/>
      <c r="AN8" s="163"/>
      <c r="BW8" s="133"/>
    </row>
    <row r="9" spans="2:90" x14ac:dyDescent="0.3">
      <c r="B9" s="161" t="s">
        <v>610</v>
      </c>
      <c r="C9" s="161" t="s">
        <v>611</v>
      </c>
      <c r="D9" s="161" t="s">
        <v>543</v>
      </c>
      <c r="E9" s="161" t="s">
        <v>612</v>
      </c>
      <c r="F9" s="161"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59" t="s">
        <v>512</v>
      </c>
      <c r="BS10" s="263" t="s">
        <v>513</v>
      </c>
      <c r="BT10" s="259" t="s">
        <v>622</v>
      </c>
      <c r="BU10" s="259" t="s">
        <v>623</v>
      </c>
      <c r="BV10" s="259" t="s">
        <v>528</v>
      </c>
      <c r="BW10" s="262" t="s">
        <v>624</v>
      </c>
    </row>
    <row r="11" spans="2:90" s="10" customFormat="1" x14ac:dyDescent="0.3">
      <c r="B11" s="264"/>
      <c r="C11" s="265"/>
      <c r="D11" s="264" t="s">
        <v>80</v>
      </c>
      <c r="E11" s="97"/>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97"/>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97"/>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7"/>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7"/>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7"/>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7"/>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7"/>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7"/>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7"/>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7"/>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7"/>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7"/>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7"/>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7"/>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7"/>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7Qm+phvCVZZJ2lA+awAEaknJMdd5dkbWhyjpvI5rg2bj8UBDqrJ/qbFAKDS9zQzFQR+IBavzj/hjA63xmz5VoQ==" saltValue="BPvZdJx1rGtlGuTZb1+WI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625</v>
      </c>
      <c r="D1" s="272" t="s">
        <v>626</v>
      </c>
      <c r="E1" s="272"/>
      <c r="F1" s="272"/>
      <c r="G1" s="272"/>
      <c r="J1" s="47"/>
    </row>
    <row r="2" spans="2:91" ht="14.85" customHeight="1" x14ac:dyDescent="0.3">
      <c r="D2" s="272"/>
      <c r="E2" s="272"/>
      <c r="F2" s="272"/>
      <c r="G2" s="272"/>
    </row>
    <row r="3" spans="2:91" ht="15.6" x14ac:dyDescent="0.3">
      <c r="B3" s="49" t="s">
        <v>368</v>
      </c>
    </row>
    <row r="4" spans="2:91" x14ac:dyDescent="0.3">
      <c r="B4" s="115" t="s">
        <v>369</v>
      </c>
      <c r="C4" s="116" t="str">
        <f>Facility!C4</f>
        <v>XTO Energy Inc.</v>
      </c>
    </row>
    <row r="5" spans="2:91" x14ac:dyDescent="0.3">
      <c r="B5" s="115" t="s">
        <v>14</v>
      </c>
      <c r="C5" s="116" t="str">
        <f>Facility!C21</f>
        <v>Prairie Federal 31X-30 Battery</v>
      </c>
    </row>
    <row r="6" spans="2:91" x14ac:dyDescent="0.3">
      <c r="BL6" s="273"/>
    </row>
    <row r="7" spans="2:91" ht="15.6" x14ac:dyDescent="0.3">
      <c r="B7" s="49" t="s">
        <v>627</v>
      </c>
      <c r="D7" s="106" t="s">
        <v>628</v>
      </c>
      <c r="BL7" s="274"/>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4" t="s">
        <v>631</v>
      </c>
      <c r="AE9" s="197" t="s">
        <v>632</v>
      </c>
      <c r="AF9" s="201" t="s">
        <v>633</v>
      </c>
      <c r="AG9" s="285"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4"/>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8"/>
      <c r="AE10" s="229"/>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24"/>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8"/>
      <c r="AE11" s="229"/>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24"/>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8"/>
      <c r="AE12" s="229"/>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24"/>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8"/>
      <c r="AE13" s="229"/>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24"/>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8"/>
      <c r="AE14" s="229"/>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24"/>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8"/>
      <c r="AE15" s="229"/>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24"/>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8"/>
      <c r="AE16" s="229"/>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24"/>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8"/>
      <c r="AE17" s="229"/>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24"/>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8"/>
      <c r="AE18" s="229"/>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24"/>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8"/>
      <c r="AE19" s="229"/>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24"/>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8"/>
      <c r="AE20" s="229"/>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24"/>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8"/>
      <c r="AE21" s="229"/>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24"/>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8"/>
      <c r="AE22" s="229"/>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BfwMObrcQ5bRD0fjxgJmdJxrPuqkE61dmxUxTp14S+0xSHnFT6ugHBIUb5mrXgHrIOkb5zmbpfs4mU8M75cELg==" saltValue="ZEHhJPKj8pycS46vaAgAt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5" t="s">
        <v>369</v>
      </c>
      <c r="C5" s="116" t="str">
        <f>Facility!C4</f>
        <v>XTO Energy Inc.</v>
      </c>
    </row>
    <row r="6" spans="2:66" x14ac:dyDescent="0.3">
      <c r="B6" s="115" t="s">
        <v>14</v>
      </c>
      <c r="C6" s="116" t="str">
        <f>Facility!C21</f>
        <v>Prairie Federal 31X-30 Battery</v>
      </c>
    </row>
    <row r="7" spans="2:66" x14ac:dyDescent="0.3">
      <c r="B7" s="117"/>
      <c r="C7" s="117"/>
    </row>
    <row r="8" spans="2:66" ht="15.6" x14ac:dyDescent="0.3">
      <c r="B8" s="49" t="s">
        <v>468</v>
      </c>
      <c r="C8" s="117"/>
    </row>
    <row r="9" spans="2:66" ht="28.8" x14ac:dyDescent="0.3">
      <c r="B9" s="178" t="s">
        <v>665</v>
      </c>
      <c r="C9" s="179"/>
    </row>
    <row r="10" spans="2:66" x14ac:dyDescent="0.3">
      <c r="B10" s="153"/>
      <c r="C10" s="226"/>
      <c r="D10" s="288"/>
    </row>
    <row r="11" spans="2:66" ht="15.6" x14ac:dyDescent="0.3">
      <c r="B11" s="49" t="s">
        <v>666</v>
      </c>
      <c r="C11" s="289"/>
      <c r="D11" s="154" t="s">
        <v>472</v>
      </c>
      <c r="AH11" s="163"/>
    </row>
    <row r="12" spans="2:66" x14ac:dyDescent="0.3">
      <c r="B12" s="161"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24"/>
      <c r="C14" s="165" t="s">
        <v>80</v>
      </c>
      <c r="D14" s="165" t="s">
        <v>80</v>
      </c>
      <c r="E14" s="165" t="s">
        <v>80</v>
      </c>
      <c r="F14" s="165" t="s">
        <v>80</v>
      </c>
      <c r="G14" s="165"/>
      <c r="H14" s="165"/>
      <c r="I14" s="165"/>
      <c r="J14" s="165"/>
      <c r="K14" s="165"/>
      <c r="L14" s="165"/>
      <c r="M14" s="165"/>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24"/>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24"/>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24"/>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2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24"/>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24"/>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24"/>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24"/>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24"/>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24"/>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24"/>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24"/>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Q3SCQIpCFZBeR38YCaf918dKqFP+IjKAoE+QojhZo3ApFB0DoAb3MLb2HUdZ9Sut9hjinKllpFsq3mPPxRhQEg==" saltValue="Hk0Oq2CQ3cZZtEqTiK2dh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6" t="s">
        <v>673</v>
      </c>
      <c r="F4" s="185"/>
      <c r="G4" s="185"/>
    </row>
    <row r="5" spans="2:67" x14ac:dyDescent="0.3">
      <c r="B5" s="115" t="s">
        <v>369</v>
      </c>
      <c r="C5" s="116" t="str">
        <f>Facility!C4</f>
        <v>XTO Energy Inc.</v>
      </c>
    </row>
    <row r="6" spans="2:67" x14ac:dyDescent="0.3">
      <c r="B6" s="115" t="s">
        <v>14</v>
      </c>
      <c r="C6" s="116" t="str">
        <f>Facility!C21</f>
        <v>Prairie Federal 31X-30 Battery</v>
      </c>
    </row>
    <row r="7" spans="2:67" x14ac:dyDescent="0.3">
      <c r="B7" s="117"/>
      <c r="C7" s="117"/>
    </row>
    <row r="8" spans="2:67" ht="15.6" x14ac:dyDescent="0.3">
      <c r="B8" s="49" t="s">
        <v>674</v>
      </c>
      <c r="AH8" s="163"/>
    </row>
    <row r="9" spans="2:67" x14ac:dyDescent="0.3">
      <c r="B9" s="161"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24"/>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24"/>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24"/>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24"/>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2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24"/>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24"/>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2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24"/>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24"/>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24"/>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24"/>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24"/>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AWeyNWGMeXh7Rw0Y35I3dfKWqUBvlyu/WukS+HFEKO56KU5FqDoaqLd144MdTVAksxyYAVwN8bUgtU70CEQbVA==" saltValue="wRNB4UWWaQAGXadzJTskU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5" t="s">
        <v>369</v>
      </c>
      <c r="C5" s="116" t="str">
        <f>Facility!C4</f>
        <v>XTO Energy Inc.</v>
      </c>
      <c r="D5" s="45"/>
      <c r="E5" s="45"/>
      <c r="F5" s="45"/>
      <c r="G5" s="45"/>
      <c r="H5" s="45"/>
      <c r="I5" s="45"/>
    </row>
    <row r="6" spans="2:9" x14ac:dyDescent="0.3">
      <c r="B6" s="115" t="s">
        <v>14</v>
      </c>
      <c r="C6" s="116" t="str">
        <f>Facility!C21</f>
        <v>Prairie Federal 31X-30 Battery</v>
      </c>
      <c r="D6" s="45"/>
      <c r="E6" s="45"/>
      <c r="F6" s="45"/>
      <c r="G6" s="45"/>
      <c r="H6" s="45"/>
      <c r="I6" s="45"/>
    </row>
    <row r="7" spans="2:9" s="45" customFormat="1" x14ac:dyDescent="0.3"/>
    <row r="8" spans="2:9" s="45" customFormat="1" ht="15.6" x14ac:dyDescent="0.3">
      <c r="B8" s="49" t="s">
        <v>682</v>
      </c>
    </row>
    <row r="9" spans="2:9" ht="28.8" x14ac:dyDescent="0.3">
      <c r="B9" s="295" t="s">
        <v>683</v>
      </c>
      <c r="C9" s="296"/>
      <c r="D9" s="297"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81"/>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7" t="s">
        <v>725</v>
      </c>
      <c r="C48" s="137" t="s">
        <v>726</v>
      </c>
      <c r="D48" s="137" t="s">
        <v>727</v>
      </c>
      <c r="E48" s="137" t="s">
        <v>728</v>
      </c>
      <c r="F48" s="137" t="s">
        <v>729</v>
      </c>
      <c r="G48" s="137"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6" t="s">
        <v>628</v>
      </c>
      <c r="D80" s="185"/>
      <c r="F80" s="313"/>
      <c r="G80" s="313"/>
      <c r="H80" s="313"/>
      <c r="I80" s="313"/>
      <c r="J80" s="313"/>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1"/>
      <c r="C83" s="81"/>
      <c r="D83" s="81"/>
      <c r="E83" s="81"/>
      <c r="F83" s="81"/>
      <c r="G83" s="81"/>
      <c r="H83" s="314"/>
      <c r="I83" s="45"/>
    </row>
    <row r="84" spans="2:9" x14ac:dyDescent="0.3">
      <c r="B84" s="81"/>
      <c r="C84" s="81"/>
      <c r="D84" s="81"/>
      <c r="E84" s="81"/>
      <c r="F84" s="81"/>
      <c r="G84" s="81"/>
      <c r="H84" s="314"/>
      <c r="I84" s="45"/>
    </row>
    <row r="85" spans="2:9" x14ac:dyDescent="0.3">
      <c r="B85" s="81"/>
      <c r="C85" s="81"/>
      <c r="D85" s="81"/>
      <c r="E85" s="81"/>
      <c r="F85" s="81"/>
      <c r="G85" s="81"/>
      <c r="H85" s="314"/>
      <c r="I85" s="45"/>
    </row>
    <row r="86" spans="2:9" x14ac:dyDescent="0.3">
      <c r="B86" s="81"/>
      <c r="C86" s="81"/>
      <c r="D86" s="81"/>
      <c r="E86" s="81"/>
      <c r="F86" s="81"/>
      <c r="G86" s="81"/>
      <c r="H86" s="314"/>
      <c r="I86" s="45"/>
    </row>
    <row r="87" spans="2:9" x14ac:dyDescent="0.3">
      <c r="B87" s="81"/>
      <c r="C87" s="81"/>
      <c r="D87" s="81"/>
      <c r="E87" s="81"/>
      <c r="F87" s="81"/>
      <c r="G87" s="81"/>
      <c r="H87" s="314"/>
      <c r="I87" s="45"/>
    </row>
    <row r="88" spans="2:9" x14ac:dyDescent="0.3">
      <c r="B88" s="81"/>
      <c r="C88" s="81"/>
      <c r="D88" s="81"/>
      <c r="E88" s="81"/>
      <c r="F88" s="81"/>
      <c r="G88" s="81"/>
      <c r="H88" s="314"/>
      <c r="I88" s="45"/>
    </row>
    <row r="89" spans="2:9" x14ac:dyDescent="0.3">
      <c r="B89" s="81"/>
      <c r="C89" s="81"/>
      <c r="D89" s="81"/>
      <c r="E89" s="81"/>
      <c r="F89" s="81"/>
      <c r="G89" s="81"/>
      <c r="H89" s="314"/>
      <c r="I89" s="45"/>
    </row>
    <row r="90" spans="2:9" x14ac:dyDescent="0.3">
      <c r="B90" s="81"/>
      <c r="C90" s="81"/>
      <c r="D90" s="81"/>
      <c r="E90" s="81"/>
      <c r="F90" s="81"/>
      <c r="G90" s="81"/>
      <c r="H90" s="314"/>
      <c r="I90" s="45"/>
    </row>
    <row r="91" spans="2:9" x14ac:dyDescent="0.3">
      <c r="B91" s="81"/>
      <c r="C91" s="81"/>
      <c r="D91" s="81"/>
      <c r="E91" s="81"/>
      <c r="F91" s="81"/>
      <c r="G91" s="81"/>
      <c r="H91" s="314"/>
      <c r="I91" s="45"/>
    </row>
    <row r="92" spans="2:9" x14ac:dyDescent="0.3">
      <c r="B92" s="81"/>
      <c r="C92" s="81"/>
      <c r="D92" s="81"/>
      <c r="E92" s="81"/>
      <c r="F92" s="81"/>
      <c r="G92" s="81"/>
      <c r="H92" s="314"/>
      <c r="I92" s="45"/>
    </row>
    <row r="93" spans="2:9" x14ac:dyDescent="0.3">
      <c r="B93" s="81"/>
      <c r="C93" s="81"/>
      <c r="D93" s="81"/>
      <c r="E93" s="81"/>
      <c r="F93" s="81"/>
      <c r="G93" s="81"/>
      <c r="H93" s="314"/>
      <c r="I93" s="45"/>
    </row>
    <row r="94" spans="2:9" x14ac:dyDescent="0.3">
      <c r="B94" s="81"/>
      <c r="C94" s="81"/>
      <c r="D94" s="81"/>
      <c r="E94" s="81"/>
      <c r="F94" s="81"/>
      <c r="G94" s="81"/>
      <c r="H94" s="314"/>
      <c r="I94" s="45"/>
    </row>
    <row r="95" spans="2:9" x14ac:dyDescent="0.3">
      <c r="B95" s="81"/>
      <c r="C95" s="81"/>
      <c r="D95" s="81"/>
      <c r="E95" s="81"/>
      <c r="F95" s="81"/>
      <c r="G95" s="81"/>
      <c r="H95" s="314"/>
      <c r="I95" s="45"/>
    </row>
    <row r="96" spans="2:9" x14ac:dyDescent="0.3">
      <c r="B96" s="81"/>
      <c r="C96" s="81"/>
      <c r="D96" s="81"/>
      <c r="E96" s="81"/>
      <c r="F96" s="81"/>
      <c r="G96" s="81"/>
      <c r="H96" s="314"/>
      <c r="I96" s="45"/>
    </row>
    <row r="97" spans="2:9" x14ac:dyDescent="0.3">
      <c r="B97" s="81"/>
      <c r="C97" s="81"/>
      <c r="D97" s="81"/>
      <c r="E97" s="81"/>
      <c r="F97" s="81"/>
      <c r="G97" s="81"/>
      <c r="H97" s="314"/>
      <c r="I97" s="45"/>
    </row>
    <row r="98" spans="2:9" x14ac:dyDescent="0.3">
      <c r="B98" s="81"/>
      <c r="C98" s="81"/>
      <c r="D98" s="81"/>
      <c r="E98" s="81"/>
      <c r="F98" s="81"/>
      <c r="G98" s="81"/>
      <c r="H98" s="314"/>
      <c r="I98" s="45"/>
    </row>
    <row r="99" spans="2:9" x14ac:dyDescent="0.3">
      <c r="B99" s="81"/>
      <c r="C99" s="81"/>
      <c r="D99" s="81"/>
      <c r="E99" s="81"/>
      <c r="F99" s="81"/>
      <c r="G99" s="81"/>
      <c r="H99" s="314"/>
      <c r="I99" s="45"/>
    </row>
    <row r="100" spans="2:9" x14ac:dyDescent="0.3">
      <c r="B100" s="81"/>
      <c r="C100" s="81"/>
      <c r="D100" s="81"/>
      <c r="E100" s="81"/>
      <c r="F100" s="81"/>
      <c r="G100" s="81"/>
      <c r="H100" s="314"/>
      <c r="I100" s="45"/>
    </row>
    <row r="101" spans="2:9" x14ac:dyDescent="0.3">
      <c r="B101" s="81"/>
      <c r="C101" s="81"/>
      <c r="D101" s="81"/>
      <c r="E101" s="81"/>
      <c r="F101" s="81"/>
      <c r="G101" s="81"/>
      <c r="H101" s="314"/>
      <c r="I101" s="45"/>
    </row>
    <row r="102" spans="2:9" x14ac:dyDescent="0.3">
      <c r="B102" s="81"/>
      <c r="C102" s="81"/>
      <c r="D102" s="81"/>
      <c r="E102" s="81"/>
      <c r="F102" s="81"/>
      <c r="G102" s="81"/>
      <c r="H102" s="314"/>
      <c r="I102" s="45"/>
    </row>
    <row r="103" spans="2:9" x14ac:dyDescent="0.3">
      <c r="B103" s="81"/>
      <c r="C103" s="81"/>
      <c r="D103" s="81"/>
      <c r="E103" s="81"/>
      <c r="F103" s="81"/>
      <c r="G103" s="81"/>
      <c r="H103" s="314"/>
      <c r="I103" s="45"/>
    </row>
    <row r="104" spans="2:9" x14ac:dyDescent="0.3">
      <c r="B104" s="81"/>
      <c r="C104" s="81"/>
      <c r="D104" s="81"/>
      <c r="E104" s="81"/>
      <c r="F104" s="81"/>
      <c r="G104" s="81"/>
      <c r="H104" s="314"/>
      <c r="I104" s="45"/>
    </row>
    <row r="105" spans="2:9" x14ac:dyDescent="0.3">
      <c r="B105" s="81"/>
      <c r="C105" s="81"/>
      <c r="D105" s="81"/>
      <c r="E105" s="81"/>
      <c r="F105" s="81"/>
      <c r="G105" s="81"/>
      <c r="H105" s="314"/>
      <c r="I105" s="45"/>
    </row>
    <row r="106" spans="2:9" x14ac:dyDescent="0.3">
      <c r="B106" s="81"/>
      <c r="C106" s="81"/>
      <c r="D106" s="81"/>
      <c r="E106" s="81"/>
      <c r="F106" s="81"/>
      <c r="G106" s="81"/>
      <c r="H106" s="314"/>
      <c r="I106" s="45"/>
    </row>
    <row r="107" spans="2:9" x14ac:dyDescent="0.3">
      <c r="B107" s="81"/>
      <c r="C107" s="81"/>
      <c r="D107" s="81"/>
      <c r="E107" s="81"/>
      <c r="F107" s="81"/>
      <c r="G107" s="81"/>
      <c r="H107" s="314"/>
      <c r="I107" s="45"/>
    </row>
    <row r="108" spans="2:9" x14ac:dyDescent="0.3">
      <c r="B108" s="81"/>
      <c r="C108" s="81"/>
      <c r="D108" s="81"/>
      <c r="E108" s="81"/>
      <c r="F108" s="81"/>
      <c r="G108" s="81"/>
      <c r="H108" s="314"/>
      <c r="I108" s="45"/>
    </row>
    <row r="109" spans="2:9" x14ac:dyDescent="0.3">
      <c r="B109" s="81"/>
      <c r="C109" s="81"/>
      <c r="D109" s="81"/>
      <c r="E109" s="81"/>
      <c r="F109" s="81"/>
      <c r="G109" s="81"/>
      <c r="H109" s="314"/>
      <c r="I109" s="45"/>
    </row>
    <row r="110" spans="2:9" x14ac:dyDescent="0.3">
      <c r="B110" s="81"/>
      <c r="C110" s="81"/>
      <c r="D110" s="81"/>
      <c r="E110" s="81"/>
      <c r="F110" s="81"/>
      <c r="G110" s="81"/>
      <c r="H110" s="314"/>
      <c r="I110" s="45"/>
    </row>
    <row r="111" spans="2:9" x14ac:dyDescent="0.3">
      <c r="B111" s="81"/>
      <c r="C111" s="81"/>
      <c r="D111" s="81"/>
      <c r="E111" s="81"/>
      <c r="F111" s="81"/>
      <c r="G111" s="81"/>
      <c r="H111" s="314"/>
      <c r="I111" s="45"/>
    </row>
    <row r="112" spans="2:9" x14ac:dyDescent="0.3">
      <c r="B112" s="81"/>
      <c r="C112" s="81"/>
      <c r="D112" s="81"/>
      <c r="E112" s="81"/>
      <c r="F112" s="81"/>
      <c r="G112" s="81"/>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uEQtNu4d1zN3To+6WhuIAZ/psx49GvtyyZpPFkvKgtufxMZxNEknuHWCDpwxsSarvIQ1KEjAFtBhI/IKJbDPig==" saltValue="n5QpnuMCL0cXD4Hh2QWlz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B20" sqref="B20"/>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5" t="s">
        <v>369</v>
      </c>
      <c r="C4" s="116" t="str">
        <f>Facility!C4</f>
        <v>XTO Energy Inc.</v>
      </c>
      <c r="D4" s="45"/>
      <c r="E4" s="45"/>
      <c r="F4" s="45"/>
      <c r="G4" s="45"/>
      <c r="H4" s="45"/>
      <c r="I4" s="45"/>
    </row>
    <row r="5" spans="2:9" x14ac:dyDescent="0.3">
      <c r="B5" s="115" t="s">
        <v>14</v>
      </c>
      <c r="C5" s="116" t="str">
        <f>Facility!C21</f>
        <v>Prairie Federal 31X-30 Battery</v>
      </c>
      <c r="D5" s="45"/>
      <c r="E5" s="45"/>
      <c r="F5" s="45"/>
      <c r="G5" s="45"/>
      <c r="H5" s="45"/>
      <c r="I5" s="45"/>
    </row>
    <row r="6" spans="2:9" s="45" customFormat="1" x14ac:dyDescent="0.3"/>
    <row r="7" spans="2:9" s="45" customFormat="1" ht="15.6" x14ac:dyDescent="0.3">
      <c r="B7" s="49" t="s">
        <v>740</v>
      </c>
    </row>
    <row r="8" spans="2:9" x14ac:dyDescent="0.3">
      <c r="B8" s="76" t="s">
        <v>741</v>
      </c>
      <c r="C8" s="317">
        <f>IF(ICR_ID="","",ICR_ID)</f>
        <v>110071396104</v>
      </c>
      <c r="D8" s="45"/>
      <c r="E8" s="45"/>
      <c r="F8" s="45"/>
      <c r="G8" s="45"/>
      <c r="H8" s="45"/>
      <c r="I8" s="45"/>
    </row>
    <row r="9" spans="2:9" ht="44.25" customHeight="1" x14ac:dyDescent="0.3">
      <c r="B9" s="305" t="s">
        <v>742</v>
      </c>
      <c r="C9" s="296"/>
      <c r="D9" s="45"/>
      <c r="E9" s="45"/>
      <c r="F9" s="45"/>
      <c r="G9" s="45"/>
      <c r="H9" s="45"/>
      <c r="I9" s="45"/>
    </row>
    <row r="10" spans="2:9" ht="46.5" customHeight="1" x14ac:dyDescent="0.3">
      <c r="B10" s="305" t="s">
        <v>743</v>
      </c>
      <c r="C10" s="296"/>
      <c r="D10" s="45"/>
      <c r="E10" s="45"/>
      <c r="F10" s="45"/>
      <c r="G10" s="45"/>
      <c r="H10" s="45"/>
      <c r="I10" s="45"/>
    </row>
    <row r="11" spans="2:9" ht="31.5" customHeight="1" x14ac:dyDescent="0.3">
      <c r="B11" s="305" t="s">
        <v>528</v>
      </c>
      <c r="C11" s="296"/>
      <c r="D11" s="45"/>
      <c r="E11" s="45"/>
      <c r="F11" s="45"/>
      <c r="G11" s="45"/>
      <c r="H11" s="45"/>
      <c r="I11" s="45"/>
    </row>
    <row r="12" spans="2:9" ht="31.5" customHeight="1" x14ac:dyDescent="0.3">
      <c r="B12" s="305" t="s">
        <v>744</v>
      </c>
      <c r="C12" s="296"/>
      <c r="D12" s="45"/>
      <c r="E12" s="45"/>
      <c r="F12" s="45"/>
      <c r="G12" s="45"/>
      <c r="H12" s="45"/>
      <c r="I12" s="45"/>
    </row>
    <row r="13" spans="2:9" ht="31.5" customHeight="1" x14ac:dyDescent="0.3">
      <c r="B13" s="305" t="s">
        <v>745</v>
      </c>
      <c r="C13" s="296"/>
      <c r="D13" s="45"/>
      <c r="E13" s="45"/>
      <c r="F13" s="45"/>
      <c r="G13" s="45"/>
      <c r="H13" s="45"/>
      <c r="I13" s="45"/>
    </row>
    <row r="14" spans="2:9" ht="31.5" customHeight="1" x14ac:dyDescent="0.3">
      <c r="B14" s="305" t="s">
        <v>746</v>
      </c>
      <c r="C14" s="296"/>
      <c r="D14" s="45"/>
      <c r="E14" s="45"/>
      <c r="F14" s="45"/>
      <c r="G14" s="45"/>
      <c r="H14" s="45"/>
      <c r="I14" s="45"/>
    </row>
    <row r="15" spans="2:9" ht="31.5" customHeight="1" x14ac:dyDescent="0.3">
      <c r="B15" s="305" t="s">
        <v>747</v>
      </c>
      <c r="C15" s="296"/>
      <c r="D15" s="45"/>
      <c r="E15" s="45"/>
      <c r="F15" s="45"/>
      <c r="G15" s="45"/>
      <c r="H15" s="45"/>
      <c r="I15" s="45"/>
    </row>
    <row r="16" spans="2:9" ht="31.5" customHeight="1" x14ac:dyDescent="0.3">
      <c r="B16" s="305" t="s">
        <v>748</v>
      </c>
      <c r="C16" s="296"/>
      <c r="D16" s="45"/>
      <c r="E16" s="45"/>
      <c r="F16" s="45"/>
      <c r="G16" s="45"/>
      <c r="H16" s="45"/>
      <c r="I16" s="45"/>
    </row>
    <row r="17" spans="2:32" ht="28.8" x14ac:dyDescent="0.3">
      <c r="B17" s="108" t="s">
        <v>749</v>
      </c>
      <c r="C17" s="296"/>
      <c r="D17" s="45"/>
      <c r="E17" s="45"/>
      <c r="F17" s="45"/>
      <c r="G17" s="45"/>
      <c r="H17" s="45"/>
      <c r="I17" s="45"/>
    </row>
    <row r="18" spans="2:32" x14ac:dyDescent="0.3">
      <c r="B18" s="112" t="s">
        <v>750</v>
      </c>
      <c r="C18" s="246"/>
      <c r="D18" s="45"/>
      <c r="E18" s="45"/>
      <c r="F18" s="45"/>
      <c r="G18" s="45"/>
      <c r="H18" s="45"/>
      <c r="I18" s="45"/>
    </row>
    <row r="19" spans="2:32" ht="57.6" x14ac:dyDescent="0.3">
      <c r="B19" s="108" t="s">
        <v>751</v>
      </c>
      <c r="C19" s="303"/>
      <c r="D19" s="74"/>
      <c r="E19" s="45"/>
      <c r="F19" s="45"/>
      <c r="G19" s="45"/>
      <c r="H19" s="45"/>
      <c r="I19" s="45"/>
    </row>
    <row r="20" spans="2:32" ht="28.8" x14ac:dyDescent="0.3">
      <c r="B20" s="108" t="s">
        <v>752</v>
      </c>
      <c r="C20" s="318" t="s">
        <v>753</v>
      </c>
      <c r="D20" s="318" t="s">
        <v>754</v>
      </c>
      <c r="E20" s="318" t="s">
        <v>755</v>
      </c>
      <c r="F20" s="318" t="s">
        <v>756</v>
      </c>
      <c r="G20" s="318" t="s">
        <v>757</v>
      </c>
      <c r="H20" s="318" t="s">
        <v>758</v>
      </c>
      <c r="I20" s="45"/>
    </row>
    <row r="21" spans="2:32" x14ac:dyDescent="0.3">
      <c r="B21" s="112" t="s">
        <v>759</v>
      </c>
      <c r="C21" s="81"/>
      <c r="D21" s="81"/>
      <c r="E21" s="81"/>
      <c r="F21" s="81"/>
      <c r="G21" s="81"/>
      <c r="H21" s="81"/>
      <c r="I21" s="45"/>
    </row>
    <row r="22" spans="2:32" x14ac:dyDescent="0.3">
      <c r="B22" s="112" t="s">
        <v>760</v>
      </c>
      <c r="C22" s="81"/>
      <c r="D22" s="81"/>
      <c r="E22" s="81"/>
      <c r="F22" s="81"/>
      <c r="G22" s="81"/>
      <c r="H22" s="81"/>
      <c r="I22" s="45"/>
    </row>
    <row r="23" spans="2:32" x14ac:dyDescent="0.3">
      <c r="B23" s="112" t="s">
        <v>761</v>
      </c>
      <c r="C23" s="77"/>
      <c r="D23" s="77"/>
      <c r="E23" s="77"/>
      <c r="F23" s="77"/>
      <c r="G23" s="77"/>
      <c r="H23" s="77"/>
      <c r="I23" s="45"/>
    </row>
    <row r="24" spans="2:32" ht="43.2" x14ac:dyDescent="0.3">
      <c r="B24" s="87" t="s">
        <v>762</v>
      </c>
      <c r="C24" s="111"/>
      <c r="D24" s="182"/>
      <c r="E24" s="182"/>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c r="D27" s="319"/>
      <c r="E27" s="319"/>
      <c r="F27" s="319"/>
      <c r="G27" s="319"/>
      <c r="H27" s="45"/>
      <c r="I27" s="45"/>
    </row>
    <row r="28" spans="2:32" ht="41.85" customHeight="1" x14ac:dyDescent="0.3">
      <c r="B28" s="320" t="s">
        <v>765</v>
      </c>
      <c r="C28" s="303"/>
      <c r="D28" s="319"/>
      <c r="E28" s="319"/>
      <c r="F28" s="319"/>
      <c r="G28" s="319"/>
      <c r="H28" s="45"/>
      <c r="I28" s="45"/>
    </row>
    <row r="29" spans="2:32" ht="57.6" x14ac:dyDescent="0.3">
      <c r="B29" s="320" t="s">
        <v>766</v>
      </c>
      <c r="C29" s="303"/>
      <c r="D29" s="319"/>
      <c r="E29" s="319"/>
      <c r="F29" s="319"/>
      <c r="G29" s="319"/>
      <c r="H29" s="45"/>
      <c r="I29" s="45"/>
    </row>
    <row r="30" spans="2:32" x14ac:dyDescent="0.3">
      <c r="B30" s="45"/>
      <c r="C30" s="45"/>
      <c r="D30" s="45"/>
      <c r="E30" s="319"/>
      <c r="F30" s="319"/>
      <c r="G30" s="319"/>
      <c r="H30" s="45"/>
      <c r="I30" s="45"/>
    </row>
    <row r="31" spans="2:32" ht="15.6" x14ac:dyDescent="0.3">
      <c r="B31" s="49" t="s">
        <v>767</v>
      </c>
      <c r="C31" s="106"/>
      <c r="D31" s="185"/>
      <c r="E31" s="45"/>
      <c r="F31" s="319"/>
      <c r="G31" s="319"/>
      <c r="H31" s="45"/>
      <c r="I31" s="45"/>
    </row>
    <row r="32" spans="2:32" x14ac:dyDescent="0.3">
      <c r="B32" s="161"/>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9"/>
      <c r="AD34" s="109"/>
      <c r="AE34" s="165"/>
      <c r="AF34" s="165"/>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hSMycyPtSGC0vW66AMz/sHj8HvPOB/w9278kxvfodsbBh1le5as4+Qv3RA0T8XdVaaFHYpuWL2Lo3CuyuBDH6w==" saltValue="MvqCFoJ8ieICbN4qquTRU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t="str">
        <f>'Control Devices'!B11</f>
        <v>HP Flare</v>
      </c>
      <c r="B2" s="330" t="str">
        <f t="shared" si="0"/>
        <v>HP Flare</v>
      </c>
    </row>
    <row r="3" spans="1:3" x14ac:dyDescent="0.3">
      <c r="A3" s="330" t="str">
        <f>'Control Devices'!B12</f>
        <v>LP Flare 1</v>
      </c>
      <c r="B3" s="330" t="str">
        <f t="shared" si="0"/>
        <v>LP Flare 1</v>
      </c>
    </row>
    <row r="4" spans="1:3" x14ac:dyDescent="0.3">
      <c r="A4" s="330" t="str">
        <f>'Control Devices'!B13</f>
        <v>LP Flare 2</v>
      </c>
      <c r="B4" s="330" t="str">
        <f t="shared" si="0"/>
        <v>LP Flare 2</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IAjck5zQ2fUr0vxOelKzbKjR9NnIw2A+sNSrUIcjT2gOzn0rRAUHoppJcjIGfk95g/SNI+CMsGYxPLzgqwMUlw==" saltValue="m9IlvWiduEaU5Sv1H8XSs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3Xu+geYQZTqGdI2pGlCkRiL3jtGHhcHoWICWUq5TJEdD+zySNpZDuTdEsPbQ9ZEjTZi2hOscHiMAUSxH+fEpug==" saltValue="uodgDkGRrwE9Q2/IQxvNG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fxIO9dBtyBZxmG0R1Qon44R/WGvAsQQZYAXUh1pS4WlAaYz6OwKG2MvbysAwFQvT6hRAD35nxwpWZuxRs2OzUA==" saltValue="GtAeoRuJjIeynTiIbSkER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101" sqref="C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983</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110071396104</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979</v>
      </c>
    </row>
    <row r="28" spans="2:3" x14ac:dyDescent="0.3">
      <c r="B28" s="76" t="s">
        <v>315</v>
      </c>
      <c r="C28" s="77"/>
    </row>
    <row r="29" spans="2:3" x14ac:dyDescent="0.3">
      <c r="B29" s="76" t="s">
        <v>316</v>
      </c>
      <c r="C29" s="77" t="s">
        <v>976</v>
      </c>
    </row>
    <row r="30" spans="2:3" x14ac:dyDescent="0.3">
      <c r="B30" s="76" t="s">
        <v>317</v>
      </c>
      <c r="C30" s="77">
        <v>47.702100000000002</v>
      </c>
    </row>
    <row r="31" spans="2:3" x14ac:dyDescent="0.3">
      <c r="B31" s="76" t="s">
        <v>318</v>
      </c>
      <c r="C31" s="77">
        <v>-103.012</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980</v>
      </c>
    </row>
    <row r="38" spans="2:3" x14ac:dyDescent="0.3">
      <c r="B38" s="76" t="s">
        <v>302</v>
      </c>
      <c r="C38" s="77" t="s">
        <v>981</v>
      </c>
    </row>
    <row r="39" spans="2:3" x14ac:dyDescent="0.3">
      <c r="B39" s="76" t="s">
        <v>303</v>
      </c>
      <c r="C39" s="77" t="s">
        <v>982</v>
      </c>
    </row>
    <row r="40" spans="2:3" x14ac:dyDescent="0.3">
      <c r="B40" s="76" t="s">
        <v>304</v>
      </c>
      <c r="C40" s="77"/>
    </row>
    <row r="41" spans="2:3" x14ac:dyDescent="0.3">
      <c r="B41" s="76" t="s">
        <v>305</v>
      </c>
      <c r="C41" s="79" t="s">
        <v>984</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977</v>
      </c>
    </row>
    <row r="49" spans="2:3" ht="28.8" x14ac:dyDescent="0.3">
      <c r="B49" s="86" t="s">
        <v>323</v>
      </c>
      <c r="C49" s="77" t="s">
        <v>949</v>
      </c>
    </row>
    <row r="50" spans="2:3" ht="28.8" x14ac:dyDescent="0.3">
      <c r="B50" s="86" t="s">
        <v>324</v>
      </c>
      <c r="C50" s="77" t="s">
        <v>950</v>
      </c>
    </row>
    <row r="51" spans="2:3" x14ac:dyDescent="0.3">
      <c r="B51" s="87" t="s">
        <v>325</v>
      </c>
      <c r="C51" s="78">
        <v>3</v>
      </c>
    </row>
    <row r="52" spans="2:3" x14ac:dyDescent="0.3">
      <c r="B52" s="88" t="s">
        <v>326</v>
      </c>
      <c r="C52" s="89" t="s">
        <v>978</v>
      </c>
    </row>
    <row r="53" spans="2:3" x14ac:dyDescent="0.3">
      <c r="B53" s="82"/>
      <c r="C53" s="83"/>
    </row>
    <row r="54" spans="2:3" ht="72" x14ac:dyDescent="0.3">
      <c r="B54" s="90" t="s">
        <v>327</v>
      </c>
      <c r="C54" s="91">
        <v>244539.95</v>
      </c>
    </row>
    <row r="55" spans="2:3" x14ac:dyDescent="0.3">
      <c r="B55" s="92" t="s">
        <v>328</v>
      </c>
      <c r="C55" s="77" t="s">
        <v>897</v>
      </c>
    </row>
    <row r="56" spans="2:3" ht="72" x14ac:dyDescent="0.3">
      <c r="B56" s="87" t="s">
        <v>329</v>
      </c>
      <c r="C56" s="93">
        <v>162689.32999999999</v>
      </c>
    </row>
    <row r="57" spans="2:3" ht="28.8" x14ac:dyDescent="0.3">
      <c r="B57" s="87" t="s">
        <v>330</v>
      </c>
      <c r="C57" s="77"/>
    </row>
    <row r="58" spans="2:3" ht="28.8" x14ac:dyDescent="0.3">
      <c r="B58" s="87" t="s">
        <v>331</v>
      </c>
      <c r="C58" s="77"/>
    </row>
    <row r="60" spans="2:3" ht="15.6" x14ac:dyDescent="0.3">
      <c r="B60" s="94" t="s">
        <v>332</v>
      </c>
      <c r="C60" s="95" t="s">
        <v>333</v>
      </c>
    </row>
    <row r="61" spans="2:3" x14ac:dyDescent="0.3">
      <c r="B61" s="96" t="s">
        <v>38</v>
      </c>
      <c r="C61" s="97" t="s">
        <v>897</v>
      </c>
    </row>
    <row r="62" spans="2:3" x14ac:dyDescent="0.3">
      <c r="B62" s="98" t="s">
        <v>42</v>
      </c>
      <c r="C62" s="77" t="s">
        <v>940</v>
      </c>
    </row>
    <row r="63" spans="2:3" x14ac:dyDescent="0.3">
      <c r="B63" s="99" t="s">
        <v>334</v>
      </c>
      <c r="C63" s="77" t="s">
        <v>897</v>
      </c>
    </row>
    <row r="64" spans="2:3" x14ac:dyDescent="0.3">
      <c r="B64" s="99" t="s">
        <v>50</v>
      </c>
      <c r="C64" s="77" t="s">
        <v>897</v>
      </c>
    </row>
    <row r="65" spans="2:3" x14ac:dyDescent="0.3">
      <c r="B65" s="98" t="s">
        <v>335</v>
      </c>
      <c r="C65" s="77" t="s">
        <v>940</v>
      </c>
    </row>
    <row r="66" spans="2:3" x14ac:dyDescent="0.3">
      <c r="B66" s="98" t="s">
        <v>336</v>
      </c>
      <c r="C66" s="77" t="s">
        <v>940</v>
      </c>
    </row>
    <row r="67" spans="2:3" x14ac:dyDescent="0.3">
      <c r="B67" s="98" t="s">
        <v>337</v>
      </c>
      <c r="C67" s="77" t="s">
        <v>897</v>
      </c>
    </row>
    <row r="68" spans="2:3" x14ac:dyDescent="0.3">
      <c r="B68" s="98" t="s">
        <v>338</v>
      </c>
      <c r="C68" s="77" t="s">
        <v>940</v>
      </c>
    </row>
    <row r="69" spans="2:3" x14ac:dyDescent="0.3">
      <c r="B69" s="98" t="s">
        <v>339</v>
      </c>
      <c r="C69" s="77" t="s">
        <v>940</v>
      </c>
    </row>
    <row r="70" spans="2:3" x14ac:dyDescent="0.3">
      <c r="B70" s="98" t="s">
        <v>340</v>
      </c>
      <c r="C70" s="77" t="s">
        <v>940</v>
      </c>
    </row>
    <row r="71" spans="2:3" x14ac:dyDescent="0.3">
      <c r="B71" s="98" t="s">
        <v>341</v>
      </c>
      <c r="C71" s="77" t="s">
        <v>940</v>
      </c>
    </row>
    <row r="72" spans="2:3" x14ac:dyDescent="0.3">
      <c r="B72" s="98" t="s">
        <v>342</v>
      </c>
      <c r="C72" s="77" t="s">
        <v>940</v>
      </c>
    </row>
    <row r="73" spans="2:3" x14ac:dyDescent="0.3">
      <c r="B73" s="98" t="s">
        <v>70</v>
      </c>
      <c r="C73" s="77" t="s">
        <v>897</v>
      </c>
    </row>
    <row r="74" spans="2:3" x14ac:dyDescent="0.3">
      <c r="B74" s="98" t="s">
        <v>916</v>
      </c>
      <c r="C74" s="77" t="s">
        <v>940</v>
      </c>
    </row>
    <row r="75" spans="2:3" x14ac:dyDescent="0.3">
      <c r="B75" s="100"/>
      <c r="C75" s="77"/>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940</v>
      </c>
    </row>
    <row r="81" spans="2:4" x14ac:dyDescent="0.3">
      <c r="B81" s="105" t="s">
        <v>346</v>
      </c>
      <c r="C81" s="104" t="s">
        <v>897</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948</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940</v>
      </c>
    </row>
    <row r="91" spans="2:4" ht="62.1" customHeight="1" x14ac:dyDescent="0.3">
      <c r="B91" s="112" t="s">
        <v>355</v>
      </c>
      <c r="C91" s="111"/>
    </row>
    <row r="92" spans="2:4" x14ac:dyDescent="0.3">
      <c r="B92" s="112" t="s">
        <v>356</v>
      </c>
      <c r="C92" s="111"/>
    </row>
    <row r="93" spans="2:4" ht="28.8" x14ac:dyDescent="0.3">
      <c r="B93" s="113" t="s">
        <v>357</v>
      </c>
      <c r="C93" s="111" t="s">
        <v>897</v>
      </c>
      <c r="D93" s="45"/>
    </row>
    <row r="94" spans="2:4" x14ac:dyDescent="0.3">
      <c r="B94" s="112" t="s">
        <v>358</v>
      </c>
      <c r="C94" s="111" t="s">
        <v>940</v>
      </c>
    </row>
    <row r="95" spans="2:4" x14ac:dyDescent="0.3">
      <c r="B95" s="112" t="s">
        <v>359</v>
      </c>
      <c r="C95" s="111" t="s">
        <v>940</v>
      </c>
    </row>
    <row r="96" spans="2:4" x14ac:dyDescent="0.3">
      <c r="B96" s="112" t="s">
        <v>360</v>
      </c>
      <c r="C96" s="111" t="s">
        <v>897</v>
      </c>
    </row>
    <row r="97" spans="2:3" x14ac:dyDescent="0.3">
      <c r="B97" s="112" t="s">
        <v>361</v>
      </c>
      <c r="C97" s="111" t="s">
        <v>940</v>
      </c>
    </row>
    <row r="98" spans="2:3" x14ac:dyDescent="0.3">
      <c r="B98" s="112" t="s">
        <v>362</v>
      </c>
      <c r="C98" s="111" t="s">
        <v>940</v>
      </c>
    </row>
    <row r="99" spans="2:3" x14ac:dyDescent="0.3">
      <c r="B99" s="112" t="s">
        <v>363</v>
      </c>
      <c r="C99" s="111" t="s">
        <v>897</v>
      </c>
    </row>
    <row r="100" spans="2:3" x14ac:dyDescent="0.3">
      <c r="B100" s="112" t="s">
        <v>364</v>
      </c>
      <c r="C100" s="111" t="s">
        <v>940</v>
      </c>
    </row>
    <row r="101" spans="2:3" ht="28.8" x14ac:dyDescent="0.3">
      <c r="B101" s="108" t="s">
        <v>365</v>
      </c>
      <c r="C101" s="111" t="s">
        <v>897</v>
      </c>
    </row>
    <row r="102" spans="2:3" x14ac:dyDescent="0.3">
      <c r="B102" s="114" t="s">
        <v>366</v>
      </c>
      <c r="C102" s="111">
        <v>537447</v>
      </c>
    </row>
  </sheetData>
  <sheetProtection algorithmName="SHA-512" hashValue="CEKzCxMPLnya/Pq7XMHS0BWswjItaab8dUtNbPpv7ilejPCQ9e/5K5C6xB8AbJg8lTLqa3xCpQRACpop8zwNZA==" saltValue="34tWfogx26Gt908MfwoRNg==" spinCount="100000" sheet="1" objects="1" scenarios="1" formatCells="0" formatColumns="0" formatRows="0" insertColumns="0" insertRows="0" insertHyperlinks="0" deleteColumns="0" deleteRows="0" sort="0" autoFilter="0" pivotTables="0"/>
  <conditionalFormatting sqref="C48:C50">
    <cfRule type="expression" dxfId="151" priority="12">
      <formula>NOT($C$47="No")</formula>
    </cfRule>
  </conditionalFormatting>
  <conditionalFormatting sqref="C57">
    <cfRule type="expression" dxfId="150" priority="10">
      <formula>NOT($C$23="Centralized Production Facility")</formula>
    </cfRule>
  </conditionalFormatting>
  <conditionalFormatting sqref="C58">
    <cfRule type="expression" dxfId="149" priority="8">
      <formula>NOT($C$23="Gathering and Boosting Station")</formula>
    </cfRule>
  </conditionalFormatting>
  <conditionalFormatting sqref="C86:C89">
    <cfRule type="expression" dxfId="148" priority="2">
      <formula>$C$85="Area"</formula>
    </cfRule>
  </conditionalFormatting>
  <conditionalFormatting sqref="C87:C89">
    <cfRule type="expression" dxfId="147" priority="4">
      <formula>$C$86="No"</formula>
    </cfRule>
  </conditionalFormatting>
  <conditionalFormatting sqref="C90:C92">
    <cfRule type="expression" dxfId="146" priority="1">
      <formula>$C$85="Major"</formula>
    </cfRule>
  </conditionalFormatting>
  <conditionalFormatting sqref="C91:C92">
    <cfRule type="expression" dxfId="145" priority="3">
      <formula>$C$90="No"</formula>
    </cfRule>
  </conditionalFormatting>
  <conditionalFormatting sqref="C94:C100">
    <cfRule type="expression" dxfId="144" priority="5">
      <formula>$C$93="No"</formula>
    </cfRule>
  </conditionalFormatting>
  <conditionalFormatting sqref="C102">
    <cfRule type="expression" dxfId="143" priority="11">
      <formula>NOT($C$101="Yes")</formula>
    </cfRule>
  </conditionalFormatting>
  <conditionalFormatting sqref="D81">
    <cfRule type="expression" dxfId="142" priority="6">
      <formula>$C$81="Yes"</formula>
    </cfRule>
    <cfRule type="expression" dxfId="141"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4AAD3C47-9CC2-4D87-8551-F130ED636C6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22" workbookViewId="0">
      <selection activeCell="O43" sqref="O4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XTO Energy Inc.</v>
      </c>
    </row>
    <row r="5" spans="2:5" x14ac:dyDescent="0.3">
      <c r="B5" s="115" t="s">
        <v>14</v>
      </c>
      <c r="C5" s="116" t="str">
        <f>Facility!C21</f>
        <v>Prairie Federal 31X-30 Battery</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44406</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1.0356970039584346</v>
      </c>
      <c r="D13" s="127"/>
    </row>
    <row r="14" spans="2:5" x14ac:dyDescent="0.3">
      <c r="B14" s="128" t="s">
        <v>378</v>
      </c>
      <c r="C14" s="127">
        <v>1.5808886512422939</v>
      </c>
      <c r="D14" s="127"/>
    </row>
    <row r="15" spans="2:5" x14ac:dyDescent="0.3">
      <c r="B15" s="128" t="s">
        <v>379</v>
      </c>
      <c r="C15" s="127">
        <v>19.183624735274137</v>
      </c>
      <c r="D15" s="127"/>
      <c r="E15" s="129"/>
    </row>
    <row r="16" spans="2:5" x14ac:dyDescent="0.3">
      <c r="B16" s="128" t="s">
        <v>380</v>
      </c>
      <c r="C16" s="127">
        <v>9.5786857029780119</v>
      </c>
      <c r="D16" s="127"/>
      <c r="E16" s="129"/>
    </row>
    <row r="17" spans="2:5" x14ac:dyDescent="0.3">
      <c r="B17" s="128" t="s">
        <v>381</v>
      </c>
      <c r="C17" s="127">
        <v>1.0303473466756796</v>
      </c>
      <c r="D17" s="127"/>
      <c r="E17" s="129"/>
    </row>
    <row r="18" spans="2:5" x14ac:dyDescent="0.3">
      <c r="B18" s="128" t="s">
        <v>382</v>
      </c>
      <c r="C18" s="127">
        <v>3.0642717129294312</v>
      </c>
      <c r="D18" s="127"/>
      <c r="E18" s="129"/>
    </row>
    <row r="19" spans="2:5" x14ac:dyDescent="0.3">
      <c r="B19" s="128" t="s">
        <v>383</v>
      </c>
      <c r="C19" s="127">
        <v>0.59171833299420229</v>
      </c>
      <c r="D19" s="127"/>
      <c r="E19" s="129"/>
    </row>
    <row r="20" spans="2:5" x14ac:dyDescent="0.3">
      <c r="B20" s="128" t="s">
        <v>384</v>
      </c>
      <c r="C20" s="127">
        <v>0.88339264443464594</v>
      </c>
      <c r="D20" s="127"/>
      <c r="E20" s="129"/>
    </row>
    <row r="21" spans="2:5" x14ac:dyDescent="0.3">
      <c r="B21" s="128" t="s">
        <v>385</v>
      </c>
      <c r="C21" s="127">
        <v>1.5950690911772907E-2</v>
      </c>
      <c r="D21" s="127"/>
      <c r="E21" s="129"/>
    </row>
    <row r="22" spans="2:5" x14ac:dyDescent="0.3">
      <c r="B22" s="128" t="s">
        <v>386</v>
      </c>
      <c r="C22" s="127">
        <v>0.27682757504489691</v>
      </c>
      <c r="D22" s="127"/>
      <c r="E22" s="129"/>
    </row>
    <row r="23" spans="2:5" x14ac:dyDescent="0.3">
      <c r="B23" s="128" t="s">
        <v>387</v>
      </c>
      <c r="C23" s="127">
        <v>5.3991432596822535E-2</v>
      </c>
      <c r="D23" s="127"/>
      <c r="E23" s="129"/>
    </row>
    <row r="24" spans="2:5" x14ac:dyDescent="0.3">
      <c r="B24" s="128" t="s">
        <v>388</v>
      </c>
      <c r="C24" s="127">
        <v>0.29791625615291439</v>
      </c>
      <c r="D24" s="127"/>
      <c r="E24" s="129"/>
    </row>
    <row r="25" spans="2:5" ht="14.85" customHeight="1" x14ac:dyDescent="0.3">
      <c r="B25" s="130" t="s">
        <v>389</v>
      </c>
      <c r="C25" s="127" t="s">
        <v>890</v>
      </c>
      <c r="D25" s="127"/>
      <c r="E25" s="129"/>
    </row>
    <row r="26" spans="2:5" ht="14.85" customHeight="1" x14ac:dyDescent="0.3">
      <c r="B26" s="130" t="s">
        <v>390</v>
      </c>
      <c r="C26" s="127">
        <v>3.5041849857497968E-2</v>
      </c>
      <c r="D26" s="127"/>
      <c r="E26" s="129"/>
    </row>
    <row r="27" spans="2:5" ht="14.85"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v>3.2449034608153563E-3</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t="s">
        <v>396</v>
      </c>
      <c r="C32" s="127">
        <v>0.27682757504489691</v>
      </c>
      <c r="D32" s="127"/>
      <c r="E32" s="129"/>
    </row>
    <row r="33" spans="2:5" x14ac:dyDescent="0.3">
      <c r="B33" s="130" t="s">
        <v>397</v>
      </c>
      <c r="C33" s="127" t="s">
        <v>890</v>
      </c>
      <c r="D33" s="127"/>
      <c r="E33" s="129"/>
    </row>
    <row r="34" spans="2:5" x14ac:dyDescent="0.3">
      <c r="B34" s="130" t="s">
        <v>398</v>
      </c>
      <c r="C34" s="127">
        <v>2.2448951191805136E-2</v>
      </c>
      <c r="D34" s="127"/>
      <c r="E34" s="129"/>
    </row>
    <row r="35" spans="2:5" x14ac:dyDescent="0.3">
      <c r="B35" s="130" t="s">
        <v>399</v>
      </c>
      <c r="C35" s="127" t="s">
        <v>979</v>
      </c>
      <c r="D35" s="127"/>
      <c r="E35" s="129"/>
    </row>
    <row r="36" spans="2:5" x14ac:dyDescent="0.3">
      <c r="B36" s="130" t="s">
        <v>400</v>
      </c>
      <c r="C36" s="127" t="s">
        <v>890</v>
      </c>
      <c r="D36" s="127"/>
      <c r="E36" s="129"/>
    </row>
    <row r="37" spans="2:5" x14ac:dyDescent="0.3">
      <c r="B37" s="130" t="s">
        <v>401</v>
      </c>
      <c r="C37" s="127">
        <v>1.8044223656117592E-2</v>
      </c>
      <c r="D37" s="127"/>
      <c r="E37" s="129"/>
    </row>
    <row r="38" spans="2:5" x14ac:dyDescent="0.3">
      <c r="B38" s="130" t="s">
        <v>402</v>
      </c>
      <c r="C38" s="127" t="s">
        <v>979</v>
      </c>
      <c r="D38" s="127"/>
    </row>
    <row r="39" spans="2:5" x14ac:dyDescent="0.3">
      <c r="B39" s="130" t="s">
        <v>403</v>
      </c>
      <c r="C39" s="127" t="s">
        <v>979</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890</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dZuWN+2hyciLeFjo3WbZFM/Ozs3NLs9QCc+wEuXMdC0G6Kr5My2SJcWUZ/o9nc8hJdJLcbHi6xjAavIyFmNKQA==" saltValue="9QOKv9qdkcajr3z1xMG/T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13" sqref="D13"/>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Prairie Federal 31X-30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28.8" x14ac:dyDescent="0.3">
      <c r="A11" s="10"/>
      <c r="B11" s="81" t="s">
        <v>953</v>
      </c>
      <c r="C11" s="81" t="s">
        <v>956</v>
      </c>
      <c r="D11" s="81" t="s">
        <v>958</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954</v>
      </c>
      <c r="C12" s="81" t="s">
        <v>957</v>
      </c>
      <c r="D12" s="81" t="s">
        <v>959</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1" t="s">
        <v>955</v>
      </c>
      <c r="C13" s="81" t="s">
        <v>957</v>
      </c>
      <c r="D13" s="81" t="s">
        <v>959</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HP Flare</v>
      </c>
      <c r="C32" s="81"/>
      <c r="D32" s="81"/>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LP Flare 1</v>
      </c>
      <c r="C33" s="81"/>
      <c r="D33" s="81"/>
      <c r="E33" s="146"/>
      <c r="F33" s="146"/>
      <c r="G33" s="146"/>
      <c r="H33" s="147"/>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LP Flare 2</v>
      </c>
      <c r="C34" s="81"/>
      <c r="D34" s="81"/>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81"/>
      <c r="D35" s="81"/>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81"/>
      <c r="D36" s="81"/>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81"/>
      <c r="D37" s="81"/>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81"/>
      <c r="D38" s="81"/>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81"/>
      <c r="D39" s="81"/>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81"/>
      <c r="D40" s="81"/>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81"/>
      <c r="D41" s="81"/>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81"/>
      <c r="D42" s="81"/>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81"/>
      <c r="D43" s="81"/>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81"/>
      <c r="D44" s="81"/>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81"/>
      <c r="D45" s="81"/>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81"/>
      <c r="D46" s="81"/>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81"/>
      <c r="D47" s="81"/>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81"/>
      <c r="D48" s="81"/>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81"/>
      <c r="D49" s="81"/>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FZ4Jqm+GZVUSbNnXvvXEOWOGNwdnUxJEjpfaBgntxTs2eJWGqE+fYGdXb6BWUz5j/4CQOzfZKUpv9iArhd2kQ==" saltValue="x0l6c5mFnzu2Ua6YY4h4T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39" priority="21">
      <formula>LEN(TRIM(B11))&gt;0</formula>
    </cfRule>
  </conditionalFormatting>
  <conditionalFormatting sqref="B32:B49">
    <cfRule type="notContainsBlanks" dxfId="138" priority="23">
      <formula>LEN(TRIM(B32))&gt;0</formula>
    </cfRule>
  </conditionalFormatting>
  <conditionalFormatting sqref="B54:B68">
    <cfRule type="notContainsBlanks" dxfId="137" priority="27">
      <formula>LEN(TRIM(B54))&gt;0</formula>
    </cfRule>
  </conditionalFormatting>
  <conditionalFormatting sqref="C4:C5">
    <cfRule type="cellIs" dxfId="136" priority="2" operator="equal">
      <formula>0</formula>
    </cfRule>
  </conditionalFormatting>
  <conditionalFormatting sqref="C54:E68">
    <cfRule type="expression" dxfId="135" priority="28">
      <formula>NOT($B54="")</formula>
    </cfRule>
  </conditionalFormatting>
  <conditionalFormatting sqref="C32:I49">
    <cfRule type="expression" dxfId="134" priority="24">
      <formula>NOT($B32="")</formula>
    </cfRule>
  </conditionalFormatting>
  <conditionalFormatting sqref="C11:AB27">
    <cfRule type="expression" dxfId="133" priority="22">
      <formula>NOT($B11="")</formula>
    </cfRule>
  </conditionalFormatting>
  <conditionalFormatting sqref="E11:E27">
    <cfRule type="expression" dxfId="132" priority="4">
      <formula>NOT($D11="Other (specify)")</formula>
    </cfRule>
  </conditionalFormatting>
  <conditionalFormatting sqref="F11:G27">
    <cfRule type="expression" dxfId="131" priority="5">
      <formula>$D11="Vapor recovery unit"</formula>
    </cfRule>
  </conditionalFormatting>
  <conditionalFormatting sqref="R11:S27">
    <cfRule type="expression" dxfId="130" priority="8">
      <formula>NOT($D11="Vapor recovery device")</formula>
    </cfRule>
  </conditionalFormatting>
  <conditionalFormatting sqref="T11:W27 Y11:Y27 AA11:AA27">
    <cfRule type="expression" dxfId="129" priority="6">
      <formula>OR($D11="Other (specify)",$D11="vapor recovery unit")</formula>
    </cfRule>
  </conditionalFormatting>
  <conditionalFormatting sqref="T11:W27">
    <cfRule type="expression" dxfId="128" priority="1">
      <formula>NOT($D11="Thermal oxidizer/incinerator")</formula>
    </cfRule>
  </conditionalFormatting>
  <conditionalFormatting sqref="X11:X27">
    <cfRule type="expression" dxfId="127" priority="7">
      <formula>NOT($D11="Air-assisted candlestick flare")</formula>
    </cfRule>
  </conditionalFormatting>
  <conditionalFormatting sqref="Z11:Z27">
    <cfRule type="expression" dxfId="126" priority="10">
      <formula>$Y11&lt;&gt;"Yes"</formula>
    </cfRule>
  </conditionalFormatting>
  <conditionalFormatting sqref="AB11:AB27">
    <cfRule type="expression" dxfId="12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5" sqref="K25: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5" t="s">
        <v>369</v>
      </c>
      <c r="C5" s="116" t="str">
        <f>Facility!C4</f>
        <v>XTO Energy Inc.</v>
      </c>
    </row>
    <row r="6" spans="2:14" x14ac:dyDescent="0.3">
      <c r="B6" s="115" t="s">
        <v>14</v>
      </c>
      <c r="C6" s="116" t="str">
        <f>Facility!C21</f>
        <v>Prairie Federal 31X-30 Battery</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7" t="s">
        <v>462</v>
      </c>
      <c r="F11" s="137" t="s">
        <v>50</v>
      </c>
      <c r="G11" s="162" t="s">
        <v>463</v>
      </c>
      <c r="H11" s="162" t="s">
        <v>337</v>
      </c>
      <c r="I11" s="162" t="s">
        <v>464</v>
      </c>
      <c r="J11" s="162" t="s">
        <v>465</v>
      </c>
      <c r="K11" s="162" t="s">
        <v>70</v>
      </c>
      <c r="L11" s="162" t="s">
        <v>343</v>
      </c>
      <c r="M11" s="161"/>
      <c r="N11" s="163"/>
    </row>
    <row r="12" spans="2:14" s="10" customFormat="1" ht="28.8" x14ac:dyDescent="0.3">
      <c r="B12" s="164" t="s">
        <v>389</v>
      </c>
      <c r="C12" s="165" t="s">
        <v>871</v>
      </c>
      <c r="D12" s="165"/>
      <c r="E12" s="165" t="s">
        <v>871</v>
      </c>
      <c r="F12" s="165" t="s">
        <v>871</v>
      </c>
      <c r="G12" s="165"/>
      <c r="H12" s="165" t="s">
        <v>871</v>
      </c>
      <c r="I12" s="165"/>
      <c r="J12" s="166"/>
      <c r="K12" s="165" t="s">
        <v>871</v>
      </c>
      <c r="L12" s="167"/>
      <c r="M12" s="168"/>
      <c r="N12" s="169"/>
    </row>
    <row r="13" spans="2:14" s="10" customFormat="1" x14ac:dyDescent="0.3">
      <c r="B13" s="164" t="s">
        <v>390</v>
      </c>
      <c r="C13" s="165" t="s">
        <v>868</v>
      </c>
      <c r="D13" s="165"/>
      <c r="E13" s="165" t="s">
        <v>868</v>
      </c>
      <c r="F13" s="165" t="s">
        <v>868</v>
      </c>
      <c r="G13" s="165"/>
      <c r="H13" s="165" t="s">
        <v>868</v>
      </c>
      <c r="I13" s="165"/>
      <c r="J13" s="166"/>
      <c r="K13" s="165" t="s">
        <v>868</v>
      </c>
      <c r="L13" s="167"/>
      <c r="M13" s="166"/>
    </row>
    <row r="14" spans="2:14" s="10" customFormat="1" ht="28.8" x14ac:dyDescent="0.3">
      <c r="B14" s="164" t="s">
        <v>391</v>
      </c>
      <c r="C14" s="165" t="s">
        <v>871</v>
      </c>
      <c r="D14" s="165"/>
      <c r="E14" s="165" t="s">
        <v>871</v>
      </c>
      <c r="F14" s="165" t="s">
        <v>871</v>
      </c>
      <c r="G14" s="165"/>
      <c r="H14" s="165" t="s">
        <v>871</v>
      </c>
      <c r="I14" s="165"/>
      <c r="J14" s="166"/>
      <c r="K14" s="165" t="s">
        <v>871</v>
      </c>
      <c r="L14" s="167"/>
      <c r="M14" s="166"/>
    </row>
    <row r="15" spans="2:14" s="10" customFormat="1" ht="28.8" x14ac:dyDescent="0.3">
      <c r="B15" s="164" t="s">
        <v>392</v>
      </c>
      <c r="C15" s="165" t="s">
        <v>871</v>
      </c>
      <c r="D15" s="165"/>
      <c r="E15" s="165" t="s">
        <v>871</v>
      </c>
      <c r="F15" s="165" t="s">
        <v>871</v>
      </c>
      <c r="G15" s="165"/>
      <c r="H15" s="165" t="s">
        <v>871</v>
      </c>
      <c r="I15" s="165"/>
      <c r="J15" s="166"/>
      <c r="K15" s="165" t="s">
        <v>871</v>
      </c>
      <c r="L15" s="167"/>
      <c r="M15" s="166"/>
    </row>
    <row r="16" spans="2:14" s="10" customFormat="1" x14ac:dyDescent="0.3">
      <c r="B16" s="164" t="s">
        <v>393</v>
      </c>
      <c r="C16" s="165" t="s">
        <v>868</v>
      </c>
      <c r="D16" s="165"/>
      <c r="E16" s="165" t="s">
        <v>868</v>
      </c>
      <c r="F16" s="165" t="s">
        <v>868</v>
      </c>
      <c r="G16" s="165"/>
      <c r="H16" s="165" t="s">
        <v>868</v>
      </c>
      <c r="I16" s="165"/>
      <c r="J16" s="166"/>
      <c r="K16" s="165" t="s">
        <v>868</v>
      </c>
      <c r="L16" s="167"/>
      <c r="M16" s="166"/>
    </row>
    <row r="17" spans="2:13" s="10" customFormat="1" ht="28.8" x14ac:dyDescent="0.3">
      <c r="B17" s="164" t="s">
        <v>394</v>
      </c>
      <c r="C17" s="165" t="s">
        <v>871</v>
      </c>
      <c r="D17" s="165"/>
      <c r="E17" s="165" t="s">
        <v>871</v>
      </c>
      <c r="F17" s="165" t="s">
        <v>871</v>
      </c>
      <c r="G17" s="165"/>
      <c r="H17" s="165" t="s">
        <v>871</v>
      </c>
      <c r="I17" s="165"/>
      <c r="J17" s="166"/>
      <c r="K17" s="165" t="s">
        <v>871</v>
      </c>
      <c r="L17" s="167"/>
      <c r="M17" s="166"/>
    </row>
    <row r="18" spans="2:13" s="10" customFormat="1" ht="28.8" x14ac:dyDescent="0.3">
      <c r="B18" s="164" t="s">
        <v>395</v>
      </c>
      <c r="C18" s="165" t="s">
        <v>871</v>
      </c>
      <c r="D18" s="165"/>
      <c r="E18" s="165" t="s">
        <v>871</v>
      </c>
      <c r="F18" s="165" t="s">
        <v>871</v>
      </c>
      <c r="G18" s="165"/>
      <c r="H18" s="165" t="s">
        <v>871</v>
      </c>
      <c r="I18" s="165"/>
      <c r="J18" s="166"/>
      <c r="K18" s="165" t="s">
        <v>871</v>
      </c>
      <c r="L18" s="167"/>
      <c r="M18" s="166"/>
    </row>
    <row r="19" spans="2:13" s="10" customFormat="1" x14ac:dyDescent="0.3">
      <c r="B19" s="164" t="s">
        <v>396</v>
      </c>
      <c r="C19" s="165" t="s">
        <v>868</v>
      </c>
      <c r="D19" s="165"/>
      <c r="E19" s="165" t="s">
        <v>868</v>
      </c>
      <c r="F19" s="165" t="s">
        <v>868</v>
      </c>
      <c r="G19" s="165"/>
      <c r="H19" s="165" t="s">
        <v>868</v>
      </c>
      <c r="I19" s="165"/>
      <c r="J19" s="166"/>
      <c r="K19" s="165" t="s">
        <v>868</v>
      </c>
      <c r="L19" s="167"/>
      <c r="M19" s="166"/>
    </row>
    <row r="20" spans="2:13" s="10" customFormat="1" ht="28.8" x14ac:dyDescent="0.3">
      <c r="B20" s="164" t="s">
        <v>397</v>
      </c>
      <c r="C20" s="165" t="s">
        <v>871</v>
      </c>
      <c r="D20" s="165"/>
      <c r="E20" s="165" t="s">
        <v>871</v>
      </c>
      <c r="F20" s="165" t="s">
        <v>871</v>
      </c>
      <c r="G20" s="165"/>
      <c r="H20" s="165" t="s">
        <v>871</v>
      </c>
      <c r="I20" s="165"/>
      <c r="J20" s="166"/>
      <c r="K20" s="165" t="s">
        <v>871</v>
      </c>
      <c r="L20" s="167"/>
      <c r="M20" s="166"/>
    </row>
    <row r="21" spans="2:13" s="10" customFormat="1" x14ac:dyDescent="0.3">
      <c r="B21" s="164" t="s">
        <v>398</v>
      </c>
      <c r="C21" s="165" t="s">
        <v>868</v>
      </c>
      <c r="D21" s="165"/>
      <c r="E21" s="165" t="s">
        <v>868</v>
      </c>
      <c r="F21" s="165" t="s">
        <v>868</v>
      </c>
      <c r="G21" s="165"/>
      <c r="H21" s="165" t="s">
        <v>868</v>
      </c>
      <c r="I21" s="165"/>
      <c r="J21" s="166"/>
      <c r="K21" s="165" t="s">
        <v>868</v>
      </c>
      <c r="L21" s="167"/>
      <c r="M21" s="166"/>
    </row>
    <row r="22" spans="2:13" s="10" customFormat="1" ht="57.6" x14ac:dyDescent="0.3">
      <c r="B22" s="164" t="s">
        <v>399</v>
      </c>
      <c r="C22" s="165" t="s">
        <v>870</v>
      </c>
      <c r="D22" s="165"/>
      <c r="E22" s="165" t="s">
        <v>870</v>
      </c>
      <c r="F22" s="165" t="s">
        <v>870</v>
      </c>
      <c r="G22" s="165"/>
      <c r="H22" s="165" t="s">
        <v>870</v>
      </c>
      <c r="I22" s="165"/>
      <c r="J22" s="166"/>
      <c r="K22" s="165" t="s">
        <v>870</v>
      </c>
      <c r="L22" s="167"/>
      <c r="M22" s="166"/>
    </row>
    <row r="23" spans="2:13" s="10" customFormat="1" ht="28.8" x14ac:dyDescent="0.3">
      <c r="B23" s="164" t="s">
        <v>400</v>
      </c>
      <c r="C23" s="165" t="s">
        <v>871</v>
      </c>
      <c r="D23" s="165"/>
      <c r="E23" s="165" t="s">
        <v>871</v>
      </c>
      <c r="F23" s="165" t="s">
        <v>871</v>
      </c>
      <c r="G23" s="165"/>
      <c r="H23" s="165" t="s">
        <v>871</v>
      </c>
      <c r="I23" s="165"/>
      <c r="J23" s="166"/>
      <c r="K23" s="165" t="s">
        <v>871</v>
      </c>
      <c r="L23" s="167"/>
      <c r="M23" s="166"/>
    </row>
    <row r="24" spans="2:13" s="10" customFormat="1" x14ac:dyDescent="0.3">
      <c r="B24" s="164" t="s">
        <v>401</v>
      </c>
      <c r="C24" s="165" t="s">
        <v>868</v>
      </c>
      <c r="D24" s="165"/>
      <c r="E24" s="165" t="s">
        <v>868</v>
      </c>
      <c r="F24" s="165" t="s">
        <v>868</v>
      </c>
      <c r="G24" s="165"/>
      <c r="H24" s="165" t="s">
        <v>868</v>
      </c>
      <c r="I24" s="165"/>
      <c r="J24" s="166"/>
      <c r="K24" s="165" t="s">
        <v>868</v>
      </c>
      <c r="L24" s="167"/>
      <c r="M24" s="166"/>
    </row>
    <row r="25" spans="2:13" s="10" customFormat="1" ht="57.6" x14ac:dyDescent="0.3">
      <c r="B25" s="164" t="s">
        <v>402</v>
      </c>
      <c r="C25" s="165" t="s">
        <v>870</v>
      </c>
      <c r="D25" s="165"/>
      <c r="E25" s="165" t="s">
        <v>870</v>
      </c>
      <c r="F25" s="165" t="s">
        <v>870</v>
      </c>
      <c r="G25" s="165"/>
      <c r="H25" s="165" t="s">
        <v>870</v>
      </c>
      <c r="I25" s="165"/>
      <c r="J25" s="166"/>
      <c r="K25" s="165" t="s">
        <v>870</v>
      </c>
      <c r="L25" s="167"/>
      <c r="M25" s="166"/>
    </row>
    <row r="26" spans="2:13" s="10" customFormat="1" ht="57.6" x14ac:dyDescent="0.3">
      <c r="B26" s="164" t="s">
        <v>403</v>
      </c>
      <c r="C26" s="165" t="s">
        <v>870</v>
      </c>
      <c r="D26" s="165"/>
      <c r="E26" s="165" t="s">
        <v>870</v>
      </c>
      <c r="F26" s="165" t="s">
        <v>870</v>
      </c>
      <c r="G26" s="165"/>
      <c r="H26" s="165" t="s">
        <v>870</v>
      </c>
      <c r="I26" s="165"/>
      <c r="J26" s="166"/>
      <c r="K26" s="165" t="s">
        <v>870</v>
      </c>
      <c r="L26" s="167"/>
      <c r="M26" s="166"/>
    </row>
    <row r="27" spans="2:13" s="10" customFormat="1" ht="28.8" x14ac:dyDescent="0.3">
      <c r="B27" s="164" t="s">
        <v>404</v>
      </c>
      <c r="C27" s="165" t="s">
        <v>871</v>
      </c>
      <c r="D27" s="165"/>
      <c r="E27" s="165" t="s">
        <v>871</v>
      </c>
      <c r="F27" s="165" t="s">
        <v>871</v>
      </c>
      <c r="G27" s="165"/>
      <c r="H27" s="165" t="s">
        <v>871</v>
      </c>
      <c r="I27" s="165"/>
      <c r="J27" s="166"/>
      <c r="K27" s="165" t="s">
        <v>871</v>
      </c>
      <c r="L27" s="167"/>
      <c r="M27" s="166"/>
    </row>
    <row r="28" spans="2:13" s="10" customFormat="1" ht="28.8" x14ac:dyDescent="0.3">
      <c r="B28" s="164" t="s">
        <v>405</v>
      </c>
      <c r="C28" s="165" t="s">
        <v>871</v>
      </c>
      <c r="D28" s="165"/>
      <c r="E28" s="165" t="s">
        <v>871</v>
      </c>
      <c r="F28" s="165" t="s">
        <v>871</v>
      </c>
      <c r="G28" s="165"/>
      <c r="H28" s="165" t="s">
        <v>871</v>
      </c>
      <c r="I28" s="165"/>
      <c r="J28" s="166"/>
      <c r="K28" s="165" t="s">
        <v>871</v>
      </c>
      <c r="L28" s="167"/>
      <c r="M28" s="166"/>
    </row>
    <row r="29" spans="2:13" s="10" customFormat="1" ht="28.8" x14ac:dyDescent="0.3">
      <c r="B29" s="164" t="s">
        <v>406</v>
      </c>
      <c r="C29" s="165" t="s">
        <v>871</v>
      </c>
      <c r="D29" s="165"/>
      <c r="E29" s="165" t="s">
        <v>871</v>
      </c>
      <c r="F29" s="165" t="s">
        <v>871</v>
      </c>
      <c r="G29" s="165"/>
      <c r="H29" s="165" t="s">
        <v>871</v>
      </c>
      <c r="I29" s="165"/>
      <c r="J29" s="166"/>
      <c r="K29" s="165" t="s">
        <v>871</v>
      </c>
      <c r="L29" s="167"/>
      <c r="M29" s="166"/>
    </row>
    <row r="30" spans="2:13" s="10" customFormat="1" ht="28.8" x14ac:dyDescent="0.3">
      <c r="B30" s="164" t="s">
        <v>407</v>
      </c>
      <c r="C30" s="165" t="s">
        <v>871</v>
      </c>
      <c r="D30" s="165"/>
      <c r="E30" s="165" t="s">
        <v>871</v>
      </c>
      <c r="F30" s="165" t="s">
        <v>871</v>
      </c>
      <c r="G30" s="165"/>
      <c r="H30" s="165" t="s">
        <v>871</v>
      </c>
      <c r="I30" s="165"/>
      <c r="J30" s="166"/>
      <c r="K30" s="165" t="s">
        <v>871</v>
      </c>
      <c r="L30" s="167"/>
      <c r="M30" s="166"/>
    </row>
    <row r="31" spans="2:13" s="10" customFormat="1" ht="28.8" x14ac:dyDescent="0.3">
      <c r="B31" s="164" t="s">
        <v>408</v>
      </c>
      <c r="C31" s="165" t="s">
        <v>871</v>
      </c>
      <c r="D31" s="165"/>
      <c r="E31" s="165" t="s">
        <v>871</v>
      </c>
      <c r="F31" s="165" t="s">
        <v>871</v>
      </c>
      <c r="G31" s="165"/>
      <c r="H31" s="165" t="s">
        <v>871</v>
      </c>
      <c r="I31" s="165"/>
      <c r="J31" s="166"/>
      <c r="K31" s="165" t="s">
        <v>871</v>
      </c>
      <c r="L31" s="167"/>
      <c r="M31" s="166"/>
    </row>
    <row r="32" spans="2:13" s="10" customFormat="1" ht="28.8" x14ac:dyDescent="0.3">
      <c r="B32" s="164" t="s">
        <v>409</v>
      </c>
      <c r="C32" s="165" t="s">
        <v>871</v>
      </c>
      <c r="D32" s="165"/>
      <c r="E32" s="165" t="s">
        <v>871</v>
      </c>
      <c r="F32" s="165" t="s">
        <v>871</v>
      </c>
      <c r="G32" s="165"/>
      <c r="H32" s="165" t="s">
        <v>871</v>
      </c>
      <c r="I32" s="165"/>
      <c r="J32" s="166"/>
      <c r="K32" s="165" t="s">
        <v>871</v>
      </c>
      <c r="L32" s="167"/>
      <c r="M32" s="166"/>
    </row>
    <row r="33" spans="2:13" s="10" customFormat="1" ht="28.8" x14ac:dyDescent="0.3">
      <c r="B33" s="164" t="s">
        <v>410</v>
      </c>
      <c r="C33" s="165" t="s">
        <v>871</v>
      </c>
      <c r="D33" s="165"/>
      <c r="E33" s="165" t="s">
        <v>871</v>
      </c>
      <c r="F33" s="165" t="s">
        <v>871</v>
      </c>
      <c r="G33" s="165"/>
      <c r="H33" s="165" t="s">
        <v>871</v>
      </c>
      <c r="I33" s="165"/>
      <c r="J33" s="166"/>
      <c r="K33" s="165" t="s">
        <v>871</v>
      </c>
      <c r="L33" s="167"/>
      <c r="M33" s="166"/>
    </row>
    <row r="34" spans="2:13" s="10" customFormat="1" ht="28.8" x14ac:dyDescent="0.3">
      <c r="B34" s="164" t="s">
        <v>411</v>
      </c>
      <c r="C34" s="165" t="s">
        <v>871</v>
      </c>
      <c r="D34" s="165"/>
      <c r="E34" s="165" t="s">
        <v>871</v>
      </c>
      <c r="F34" s="165" t="s">
        <v>871</v>
      </c>
      <c r="G34" s="165"/>
      <c r="H34" s="165" t="s">
        <v>871</v>
      </c>
      <c r="I34" s="165"/>
      <c r="J34" s="166"/>
      <c r="K34" s="165" t="s">
        <v>871</v>
      </c>
      <c r="L34" s="167"/>
      <c r="M34" s="166"/>
    </row>
    <row r="35" spans="2:13" s="10" customFormat="1" ht="28.8" x14ac:dyDescent="0.3">
      <c r="B35" s="170" t="s">
        <v>412</v>
      </c>
      <c r="C35" s="165" t="s">
        <v>871</v>
      </c>
      <c r="D35" s="165"/>
      <c r="E35" s="165" t="s">
        <v>871</v>
      </c>
      <c r="F35" s="165" t="s">
        <v>871</v>
      </c>
      <c r="G35" s="165"/>
      <c r="H35" s="165" t="s">
        <v>871</v>
      </c>
      <c r="I35" s="165"/>
      <c r="J35" s="166"/>
      <c r="K35" s="165" t="s">
        <v>871</v>
      </c>
      <c r="L35" s="167"/>
      <c r="M35" s="166"/>
    </row>
    <row r="36" spans="2:13" s="10" customFormat="1" x14ac:dyDescent="0.3">
      <c r="B36" s="171" t="s">
        <v>80</v>
      </c>
      <c r="C36" s="165"/>
      <c r="D36" s="165"/>
      <c r="E36" s="165"/>
      <c r="F36" s="165"/>
      <c r="G36" s="165"/>
      <c r="H36" s="165"/>
      <c r="I36" s="165"/>
      <c r="J36" s="166"/>
      <c r="K36" s="166"/>
      <c r="L36" s="167"/>
      <c r="M36" s="166"/>
    </row>
    <row r="37" spans="2:13" s="10" customFormat="1" x14ac:dyDescent="0.3">
      <c r="B37" s="171" t="s">
        <v>80</v>
      </c>
      <c r="C37" s="165"/>
      <c r="D37" s="165"/>
      <c r="E37" s="165"/>
      <c r="F37" s="165"/>
      <c r="G37" s="165"/>
      <c r="H37" s="165"/>
      <c r="I37" s="165"/>
      <c r="J37" s="166"/>
      <c r="K37" s="166"/>
      <c r="L37" s="167"/>
      <c r="M37" s="166"/>
    </row>
    <row r="38" spans="2:13" s="10" customFormat="1" x14ac:dyDescent="0.3">
      <c r="B38" s="171" t="s">
        <v>80</v>
      </c>
      <c r="C38" s="165"/>
      <c r="D38" s="165"/>
      <c r="E38" s="165"/>
      <c r="F38" s="165"/>
      <c r="G38" s="165"/>
      <c r="H38" s="165"/>
      <c r="I38" s="165"/>
      <c r="J38" s="166"/>
      <c r="K38" s="166"/>
      <c r="L38" s="167"/>
      <c r="M38" s="166"/>
    </row>
    <row r="39" spans="2:13" s="10" customFormat="1" x14ac:dyDescent="0.3">
      <c r="B39" s="171" t="s">
        <v>80</v>
      </c>
      <c r="C39" s="165"/>
      <c r="D39" s="165"/>
      <c r="E39" s="165"/>
      <c r="F39" s="165"/>
      <c r="G39" s="165"/>
      <c r="H39" s="165"/>
      <c r="I39" s="165"/>
      <c r="J39" s="166"/>
      <c r="K39" s="166"/>
      <c r="L39" s="167"/>
      <c r="M39" s="166"/>
    </row>
    <row r="40" spans="2:13" s="10" customFormat="1" x14ac:dyDescent="0.3">
      <c r="B40" s="171" t="s">
        <v>80</v>
      </c>
      <c r="C40" s="165"/>
      <c r="D40" s="165"/>
      <c r="E40" s="165"/>
      <c r="F40" s="165"/>
      <c r="G40" s="165"/>
      <c r="H40" s="165"/>
      <c r="I40" s="165"/>
      <c r="J40" s="166"/>
      <c r="K40" s="166"/>
      <c r="L40" s="167"/>
      <c r="M40" s="166"/>
    </row>
    <row r="41" spans="2:13" ht="86.4" x14ac:dyDescent="0.3">
      <c r="G41" s="37" t="s">
        <v>466</v>
      </c>
    </row>
  </sheetData>
  <sheetProtection algorithmName="SHA-512" hashValue="acQ4ilYsh8VxDka4u7bBZFxACIt4zZkOX2bwUJ6txy0FEqezperxTBg805Md9BIGfAmL3bgJnAusi+bfHbHRHQ==" saltValue="PR0FdQD23ZzkBuN7jv+/T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W14" sqref="BW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4" width="20.44140625" style="45" customWidth="1"/>
    <col min="75" max="75" width="47.66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5" t="s">
        <v>369</v>
      </c>
      <c r="C5" s="116" t="str">
        <f>Facility!C4</f>
        <v>XTO Energy Inc.</v>
      </c>
      <c r="D5" s="117"/>
    </row>
    <row r="6" spans="2:86" x14ac:dyDescent="0.3">
      <c r="B6" s="115" t="s">
        <v>14</v>
      </c>
      <c r="C6" s="116" t="str">
        <f>Facility!C21</f>
        <v>Prairie Federal 31X-30 Battery</v>
      </c>
      <c r="D6" s="117"/>
    </row>
    <row r="7" spans="2:86" x14ac:dyDescent="0.3">
      <c r="B7" s="172"/>
      <c r="C7" s="173" t="s">
        <v>80</v>
      </c>
      <c r="D7" s="153"/>
      <c r="G7" s="106"/>
    </row>
    <row r="8" spans="2:86" ht="15.6" x14ac:dyDescent="0.3">
      <c r="B8" s="49" t="s">
        <v>468</v>
      </c>
      <c r="C8" s="173"/>
      <c r="D8" s="153"/>
    </row>
    <row r="9" spans="2:86" ht="19.5" customHeight="1" x14ac:dyDescent="0.3">
      <c r="B9" s="174" t="s">
        <v>469</v>
      </c>
      <c r="C9" s="175">
        <v>1</v>
      </c>
      <c r="D9" s="176"/>
      <c r="I9" s="177"/>
      <c r="CC9" s="157"/>
      <c r="CF9" s="157"/>
    </row>
    <row r="10" spans="2:86" ht="30" customHeight="1" x14ac:dyDescent="0.3">
      <c r="B10" s="178" t="s">
        <v>470</v>
      </c>
      <c r="C10" s="179">
        <v>3</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6"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129.75" customHeight="1" x14ac:dyDescent="0.3">
      <c r="B14" s="203" t="s">
        <v>960</v>
      </c>
      <c r="C14" s="203" t="s">
        <v>962</v>
      </c>
      <c r="D14" s="203"/>
      <c r="E14" s="203" t="s">
        <v>796</v>
      </c>
      <c r="F14" s="203" t="s">
        <v>964</v>
      </c>
      <c r="G14" s="203" t="s">
        <v>965</v>
      </c>
      <c r="H14" s="203" t="s">
        <v>897</v>
      </c>
      <c r="I14" s="203" t="s">
        <v>961</v>
      </c>
      <c r="J14" s="203">
        <v>264.1866989297784</v>
      </c>
      <c r="K14" s="203">
        <v>6.7104617326844904</v>
      </c>
      <c r="L14" s="204"/>
      <c r="M14" s="204">
        <v>0.93169654020395209</v>
      </c>
      <c r="N14" s="204"/>
      <c r="O14" s="204"/>
      <c r="P14" s="204">
        <v>2.969733445647902E-2</v>
      </c>
      <c r="Q14" s="204"/>
      <c r="R14" s="204"/>
      <c r="S14" s="204">
        <v>8.3920233798361821</v>
      </c>
      <c r="T14" s="204"/>
      <c r="U14" s="204">
        <v>0.36964702702589725</v>
      </c>
      <c r="V14" s="204">
        <v>2.39751998858958E-2</v>
      </c>
      <c r="W14" s="204"/>
      <c r="X14" s="204">
        <v>5.8216793768555215E-2</v>
      </c>
      <c r="Y14" s="204">
        <v>8.9759991332496264E-2</v>
      </c>
      <c r="Z14" s="204">
        <v>3.3020531777808421E-2</v>
      </c>
      <c r="AA14" s="204"/>
      <c r="AB14" s="204"/>
      <c r="AC14" s="204"/>
      <c r="AD14" s="204"/>
      <c r="AE14" s="204"/>
      <c r="AF14" s="204"/>
      <c r="AG14" s="204"/>
      <c r="AH14" s="204"/>
      <c r="AI14" s="204"/>
      <c r="AJ14" s="204">
        <v>10.109034115166125</v>
      </c>
      <c r="AK14" s="204" t="s">
        <v>967</v>
      </c>
      <c r="AL14" s="204" t="s">
        <v>968</v>
      </c>
      <c r="AM14" s="204"/>
      <c r="AN14" s="204" t="s">
        <v>897</v>
      </c>
      <c r="AO14" s="204" t="s">
        <v>969</v>
      </c>
      <c r="AP14" s="204">
        <v>5.2837339785955724</v>
      </c>
      <c r="AQ14" s="204">
        <v>0.13420923465368992</v>
      </c>
      <c r="AR14" s="204"/>
      <c r="AS14" s="204">
        <v>1.8633930804079057E-2</v>
      </c>
      <c r="AT14" s="204"/>
      <c r="AU14" s="204"/>
      <c r="AV14" s="204">
        <v>5.9394668912958091E-4</v>
      </c>
      <c r="AW14" s="204"/>
      <c r="AX14" s="204"/>
      <c r="AY14" s="204">
        <v>0.1678404675967238</v>
      </c>
      <c r="AZ14" s="204"/>
      <c r="BA14" s="204">
        <v>7.3929405405179513E-3</v>
      </c>
      <c r="BB14" s="204">
        <v>4.7950399771791642E-4</v>
      </c>
      <c r="BC14" s="204"/>
      <c r="BD14" s="204">
        <v>1.1643358753711053E-3</v>
      </c>
      <c r="BE14" s="204">
        <v>1.7951998266499268E-3</v>
      </c>
      <c r="BF14" s="204">
        <v>6.6041063555616895E-4</v>
      </c>
      <c r="BG14" s="204"/>
      <c r="BH14" s="204"/>
      <c r="BI14" s="204"/>
      <c r="BJ14" s="204"/>
      <c r="BK14" s="204"/>
      <c r="BL14" s="204"/>
      <c r="BM14" s="204"/>
      <c r="BN14" s="204"/>
      <c r="BO14" s="204"/>
      <c r="BP14" s="204">
        <v>0.20218068230332267</v>
      </c>
      <c r="BQ14" s="203" t="s">
        <v>897</v>
      </c>
      <c r="BR14" s="205" t="s">
        <v>970</v>
      </c>
      <c r="BS14" s="206"/>
      <c r="BT14" s="206" t="s">
        <v>940</v>
      </c>
      <c r="BU14" s="205" t="s">
        <v>972</v>
      </c>
      <c r="BV14" s="206" t="s">
        <v>940</v>
      </c>
      <c r="BW14" s="205" t="s">
        <v>974</v>
      </c>
      <c r="BX14" s="165" t="s">
        <v>897</v>
      </c>
      <c r="BY14" s="205" t="s">
        <v>975</v>
      </c>
      <c r="BZ14" s="206">
        <v>420000</v>
      </c>
      <c r="CA14" s="207">
        <v>447.44821917808218</v>
      </c>
      <c r="CB14" s="207"/>
      <c r="CC14" s="204"/>
      <c r="CD14" s="204">
        <v>457.11</v>
      </c>
      <c r="CE14" s="204">
        <v>0.25</v>
      </c>
      <c r="CF14" s="204">
        <v>4.5720000000000001</v>
      </c>
      <c r="CG14" s="204">
        <v>447.45</v>
      </c>
      <c r="CH14" s="203">
        <v>9.8208000000000002</v>
      </c>
    </row>
    <row r="15" spans="2:86" s="10" customFormat="1" ht="124.5" customHeight="1" x14ac:dyDescent="0.3">
      <c r="B15" s="203" t="s">
        <v>960</v>
      </c>
      <c r="C15" s="203" t="s">
        <v>962</v>
      </c>
      <c r="D15" s="203"/>
      <c r="E15" s="203" t="s">
        <v>796</v>
      </c>
      <c r="F15" s="203" t="s">
        <v>964</v>
      </c>
      <c r="G15" s="203" t="s">
        <v>966</v>
      </c>
      <c r="H15" s="203" t="s">
        <v>897</v>
      </c>
      <c r="I15" s="203" t="s">
        <v>961</v>
      </c>
      <c r="J15" s="203">
        <v>51.549700147858871</v>
      </c>
      <c r="K15" s="203">
        <v>0.36213224774406511</v>
      </c>
      <c r="L15" s="204"/>
      <c r="M15" s="204">
        <v>0.20128930394695499</v>
      </c>
      <c r="N15" s="204"/>
      <c r="O15" s="204"/>
      <c r="P15" s="204">
        <v>6.7015441578451582E-3</v>
      </c>
      <c r="Q15" s="204"/>
      <c r="R15" s="204"/>
      <c r="S15" s="204">
        <v>1.8211387539400257</v>
      </c>
      <c r="T15" s="204"/>
      <c r="U15" s="204">
        <v>8.1829164153871328E-2</v>
      </c>
      <c r="V15" s="204">
        <v>5.2912090272340465E-3</v>
      </c>
      <c r="W15" s="204"/>
      <c r="X15" s="204">
        <v>1.3168057184690163E-2</v>
      </c>
      <c r="Y15" s="204">
        <v>2.0276194742143112E-2</v>
      </c>
      <c r="Z15" s="204">
        <v>7.4495713426184053E-3</v>
      </c>
      <c r="AA15" s="204"/>
      <c r="AB15" s="204"/>
      <c r="AC15" s="204"/>
      <c r="AD15" s="204"/>
      <c r="AE15" s="204"/>
      <c r="AF15" s="204"/>
      <c r="AG15" s="204"/>
      <c r="AH15" s="204"/>
      <c r="AI15" s="204"/>
      <c r="AJ15" s="204">
        <v>2.1980376217648345</v>
      </c>
      <c r="AK15" s="204" t="s">
        <v>967</v>
      </c>
      <c r="AL15" s="204" t="s">
        <v>968</v>
      </c>
      <c r="AM15" s="204"/>
      <c r="AN15" s="204" t="s">
        <v>897</v>
      </c>
      <c r="AO15" s="204" t="s">
        <v>969</v>
      </c>
      <c r="AP15" s="204">
        <v>1.0309940029571782</v>
      </c>
      <c r="AQ15" s="204">
        <v>7.2426449548813089E-3</v>
      </c>
      <c r="AR15" s="204"/>
      <c r="AS15" s="204">
        <v>4.0257860789391035E-3</v>
      </c>
      <c r="AT15" s="204"/>
      <c r="AU15" s="204"/>
      <c r="AV15" s="204">
        <v>1.3403088315690328E-4</v>
      </c>
      <c r="AW15" s="204"/>
      <c r="AX15" s="204"/>
      <c r="AY15" s="204">
        <v>3.6422775078800547E-2</v>
      </c>
      <c r="AZ15" s="204"/>
      <c r="BA15" s="204">
        <v>1.6365832830774281E-3</v>
      </c>
      <c r="BB15" s="204">
        <v>1.0582418054468102E-4</v>
      </c>
      <c r="BC15" s="204"/>
      <c r="BD15" s="204">
        <v>2.6336114369380348E-4</v>
      </c>
      <c r="BE15" s="204">
        <v>4.055238948428626E-4</v>
      </c>
      <c r="BF15" s="204">
        <v>1.4899142685236824E-4</v>
      </c>
      <c r="BG15" s="204"/>
      <c r="BH15" s="204"/>
      <c r="BI15" s="204"/>
      <c r="BJ15" s="204"/>
      <c r="BK15" s="204"/>
      <c r="BL15" s="204"/>
      <c r="BM15" s="204"/>
      <c r="BN15" s="204"/>
      <c r="BO15" s="204"/>
      <c r="BP15" s="204">
        <v>4.3960752435296728E-2</v>
      </c>
      <c r="BQ15" s="203" t="s">
        <v>897</v>
      </c>
      <c r="BR15" s="205" t="s">
        <v>970</v>
      </c>
      <c r="BS15" s="206"/>
      <c r="BT15" s="206" t="s">
        <v>940</v>
      </c>
      <c r="BU15" s="205" t="s">
        <v>972</v>
      </c>
      <c r="BV15" s="206" t="s">
        <v>940</v>
      </c>
      <c r="BW15" s="205" t="s">
        <v>974</v>
      </c>
      <c r="BX15" s="165" t="s">
        <v>897</v>
      </c>
      <c r="BY15" s="205" t="s">
        <v>975</v>
      </c>
      <c r="BZ15" s="206">
        <v>420000</v>
      </c>
      <c r="CA15" s="207">
        <v>447.44821917808218</v>
      </c>
      <c r="CB15" s="207"/>
      <c r="CC15" s="204"/>
      <c r="CD15" s="204">
        <v>457.11</v>
      </c>
      <c r="CE15" s="204">
        <v>0.25</v>
      </c>
      <c r="CF15" s="204">
        <v>4.5720000000000001</v>
      </c>
      <c r="CG15" s="204">
        <v>447.45</v>
      </c>
      <c r="CH15" s="203">
        <v>1.7416</v>
      </c>
    </row>
    <row r="16" spans="2:86" s="10" customFormat="1" ht="43.2" x14ac:dyDescent="0.3">
      <c r="B16" s="203" t="s">
        <v>961</v>
      </c>
      <c r="C16" s="203" t="s">
        <v>963</v>
      </c>
      <c r="D16" s="203"/>
      <c r="E16" s="203" t="s">
        <v>796</v>
      </c>
      <c r="F16" s="203" t="s">
        <v>956</v>
      </c>
      <c r="G16" s="203" t="s">
        <v>965</v>
      </c>
      <c r="H16" s="203" t="s">
        <v>897</v>
      </c>
      <c r="I16" s="203" t="s">
        <v>960</v>
      </c>
      <c r="J16" s="203">
        <v>6.6007894176183006</v>
      </c>
      <c r="K16" s="203">
        <v>1.2272790999420025</v>
      </c>
      <c r="L16" s="204"/>
      <c r="M16" s="204">
        <v>3.4428286669782329E-2</v>
      </c>
      <c r="N16" s="204"/>
      <c r="O16" s="204"/>
      <c r="P16" s="204">
        <v>1.1857971829580638E-3</v>
      </c>
      <c r="Q16" s="204"/>
      <c r="R16" s="204"/>
      <c r="S16" s="204">
        <v>0.31901527507644667</v>
      </c>
      <c r="T16" s="204"/>
      <c r="U16" s="204">
        <v>1.4485719507570688E-2</v>
      </c>
      <c r="V16" s="204">
        <v>9.5490554426361858E-4</v>
      </c>
      <c r="W16" s="204"/>
      <c r="X16" s="204">
        <v>2.3231286587772283E-3</v>
      </c>
      <c r="Y16" s="204">
        <v>3.593210600977326E-3</v>
      </c>
      <c r="Z16" s="204">
        <v>1.3214326880132213E-3</v>
      </c>
      <c r="AA16" s="204"/>
      <c r="AB16" s="204"/>
      <c r="AC16" s="204"/>
      <c r="AD16" s="204"/>
      <c r="AE16" s="204"/>
      <c r="AF16" s="204"/>
      <c r="AG16" s="204"/>
      <c r="AH16" s="204"/>
      <c r="AI16" s="204"/>
      <c r="AJ16" s="204">
        <v>0.38454552787655688</v>
      </c>
      <c r="AK16" s="204" t="s">
        <v>967</v>
      </c>
      <c r="AL16" s="204" t="s">
        <v>968</v>
      </c>
      <c r="AM16" s="204"/>
      <c r="AN16" s="204" t="s">
        <v>897</v>
      </c>
      <c r="AO16" s="204" t="s">
        <v>969</v>
      </c>
      <c r="AP16" s="204">
        <v>0.13201578835236613</v>
      </c>
      <c r="AQ16" s="204">
        <v>2.454558199884007E-2</v>
      </c>
      <c r="AR16" s="204"/>
      <c r="AS16" s="204">
        <v>6.885657333956472E-4</v>
      </c>
      <c r="AT16" s="204"/>
      <c r="AU16" s="204"/>
      <c r="AV16" s="204">
        <v>2.3715943659161296E-5</v>
      </c>
      <c r="AW16" s="204"/>
      <c r="AX16" s="204"/>
      <c r="AY16" s="204">
        <v>6.3803055015289392E-3</v>
      </c>
      <c r="AZ16" s="204"/>
      <c r="BA16" s="204">
        <v>2.89714390151414E-4</v>
      </c>
      <c r="BB16" s="204">
        <v>1.9098110885272389E-5</v>
      </c>
      <c r="BC16" s="204"/>
      <c r="BD16" s="204">
        <v>4.6462573175544608E-5</v>
      </c>
      <c r="BE16" s="204">
        <v>7.1864212019546588E-5</v>
      </c>
      <c r="BF16" s="204">
        <v>2.6428653760264449E-5</v>
      </c>
      <c r="BG16" s="204"/>
      <c r="BH16" s="204"/>
      <c r="BI16" s="204"/>
      <c r="BJ16" s="204"/>
      <c r="BK16" s="204"/>
      <c r="BL16" s="204"/>
      <c r="BM16" s="204"/>
      <c r="BN16" s="204"/>
      <c r="BO16" s="204"/>
      <c r="BP16" s="204">
        <v>7.6909105575311441E-3</v>
      </c>
      <c r="BQ16" s="203" t="s">
        <v>940</v>
      </c>
      <c r="BR16" s="206"/>
      <c r="BS16" s="205" t="s">
        <v>971</v>
      </c>
      <c r="BT16" s="206" t="s">
        <v>940</v>
      </c>
      <c r="BU16" s="205" t="s">
        <v>972</v>
      </c>
      <c r="BV16" s="206" t="s">
        <v>940</v>
      </c>
      <c r="BW16" s="205" t="s">
        <v>973</v>
      </c>
      <c r="BX16" s="165" t="s">
        <v>897</v>
      </c>
      <c r="BY16" s="205" t="s">
        <v>975</v>
      </c>
      <c r="BZ16" s="206">
        <v>420000</v>
      </c>
      <c r="CA16" s="207"/>
      <c r="CB16" s="207">
        <v>194.1621917808219</v>
      </c>
      <c r="CC16" s="204"/>
      <c r="CD16" s="204">
        <v>194.48</v>
      </c>
      <c r="CE16" s="204">
        <v>0.25</v>
      </c>
      <c r="CF16" s="204">
        <v>4.5720000000000001</v>
      </c>
      <c r="CG16" s="204">
        <v>194.16</v>
      </c>
      <c r="CH16" s="203">
        <v>0.37407000000000001</v>
      </c>
    </row>
    <row r="17" spans="2:86" s="10" customFormat="1" ht="43.2" x14ac:dyDescent="0.3">
      <c r="B17" s="203" t="s">
        <v>961</v>
      </c>
      <c r="C17" s="203" t="s">
        <v>963</v>
      </c>
      <c r="D17" s="203"/>
      <c r="E17" s="203" t="s">
        <v>796</v>
      </c>
      <c r="F17" s="203" t="s">
        <v>956</v>
      </c>
      <c r="G17" s="203" t="s">
        <v>966</v>
      </c>
      <c r="H17" s="203" t="s">
        <v>897</v>
      </c>
      <c r="I17" s="203" t="s">
        <v>960</v>
      </c>
      <c r="J17" s="203">
        <v>6.0169733073910088</v>
      </c>
      <c r="K17" s="203">
        <v>6.1114515670948111E-2</v>
      </c>
      <c r="L17" s="204"/>
      <c r="M17" s="204">
        <v>6.0019843787300742E-2</v>
      </c>
      <c r="N17" s="204"/>
      <c r="O17" s="204"/>
      <c r="P17" s="204">
        <v>1.8475911580884833E-3</v>
      </c>
      <c r="Q17" s="204"/>
      <c r="R17" s="204"/>
      <c r="S17" s="204">
        <v>0.54608864921956579</v>
      </c>
      <c r="T17" s="204"/>
      <c r="U17" s="204">
        <v>2.3813503693027243E-2</v>
      </c>
      <c r="V17" s="204">
        <v>1.5691524800977008E-3</v>
      </c>
      <c r="W17" s="204"/>
      <c r="X17" s="204">
        <v>3.6028966518223508E-3</v>
      </c>
      <c r="Y17" s="204">
        <v>5.5846384173022633E-3</v>
      </c>
      <c r="Z17" s="204">
        <v>2.0605016168060413E-3</v>
      </c>
      <c r="AA17" s="204"/>
      <c r="AB17" s="204"/>
      <c r="AC17" s="204"/>
      <c r="AD17" s="204"/>
      <c r="AE17" s="204"/>
      <c r="AF17" s="204"/>
      <c r="AG17" s="204"/>
      <c r="AH17" s="204"/>
      <c r="AI17" s="204"/>
      <c r="AJ17" s="204">
        <v>0.65583481370994134</v>
      </c>
      <c r="AK17" s="204" t="s">
        <v>967</v>
      </c>
      <c r="AL17" s="204" t="s">
        <v>968</v>
      </c>
      <c r="AM17" s="204"/>
      <c r="AN17" s="204" t="s">
        <v>897</v>
      </c>
      <c r="AO17" s="204" t="s">
        <v>969</v>
      </c>
      <c r="AP17" s="204">
        <v>0.12033946614782028</v>
      </c>
      <c r="AQ17" s="204">
        <v>1.2222903134189633E-3</v>
      </c>
      <c r="AR17" s="204"/>
      <c r="AS17" s="204">
        <v>1.2003968757460159E-3</v>
      </c>
      <c r="AT17" s="204"/>
      <c r="AU17" s="204"/>
      <c r="AV17" s="204">
        <v>3.6951823161769697E-5</v>
      </c>
      <c r="AW17" s="204"/>
      <c r="AX17" s="204"/>
      <c r="AY17" s="204">
        <v>1.0921772984391325E-2</v>
      </c>
      <c r="AZ17" s="204"/>
      <c r="BA17" s="204">
        <v>4.7627007386054528E-4</v>
      </c>
      <c r="BB17" s="204">
        <v>3.1383049601954042E-5</v>
      </c>
      <c r="BC17" s="204"/>
      <c r="BD17" s="204">
        <v>7.2057933036447086E-5</v>
      </c>
      <c r="BE17" s="204">
        <v>1.1169276834604537E-4</v>
      </c>
      <c r="BF17" s="204">
        <v>4.1210032336120862E-5</v>
      </c>
      <c r="BG17" s="204"/>
      <c r="BH17" s="204"/>
      <c r="BI17" s="204"/>
      <c r="BJ17" s="204"/>
      <c r="BK17" s="204"/>
      <c r="BL17" s="204"/>
      <c r="BM17" s="204"/>
      <c r="BN17" s="204"/>
      <c r="BO17" s="204"/>
      <c r="BP17" s="204">
        <v>1.3116696274198838E-2</v>
      </c>
      <c r="BQ17" s="203" t="s">
        <v>940</v>
      </c>
      <c r="BR17" s="206"/>
      <c r="BS17" s="205" t="s">
        <v>971</v>
      </c>
      <c r="BT17" s="206" t="s">
        <v>940</v>
      </c>
      <c r="BU17" s="205" t="s">
        <v>972</v>
      </c>
      <c r="BV17" s="206" t="s">
        <v>940</v>
      </c>
      <c r="BW17" s="205" t="s">
        <v>973</v>
      </c>
      <c r="BX17" s="165" t="s">
        <v>897</v>
      </c>
      <c r="BY17" s="205" t="s">
        <v>975</v>
      </c>
      <c r="BZ17" s="206">
        <v>420000</v>
      </c>
      <c r="CA17" s="207"/>
      <c r="CB17" s="207">
        <v>194.1621917808219</v>
      </c>
      <c r="CC17" s="204"/>
      <c r="CD17" s="204">
        <v>194.48</v>
      </c>
      <c r="CE17" s="204">
        <v>0.25</v>
      </c>
      <c r="CF17" s="204">
        <v>4.5720000000000001</v>
      </c>
      <c r="CG17" s="204">
        <v>194.16</v>
      </c>
      <c r="CH17" s="203">
        <v>0.17086000000000001</v>
      </c>
    </row>
    <row r="18" spans="2:86" s="10" customFormat="1" x14ac:dyDescent="0.3">
      <c r="B18" s="203"/>
      <c r="C18" s="203"/>
      <c r="D18" s="203"/>
      <c r="E18" s="203"/>
      <c r="F18" s="203"/>
      <c r="G18" s="203"/>
      <c r="H18" s="203"/>
      <c r="I18" s="203"/>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3"/>
      <c r="BR18" s="206"/>
      <c r="BS18" s="206"/>
      <c r="BT18" s="206"/>
      <c r="BU18" s="206"/>
      <c r="BV18" s="206"/>
      <c r="BW18" s="206"/>
      <c r="BX18" s="165"/>
      <c r="BY18" s="206"/>
      <c r="BZ18" s="206"/>
      <c r="CA18" s="204"/>
      <c r="CB18" s="204"/>
      <c r="CC18" s="204"/>
      <c r="CD18" s="204"/>
      <c r="CE18" s="204"/>
      <c r="CF18" s="204"/>
      <c r="CG18" s="204"/>
      <c r="CH18" s="203"/>
    </row>
    <row r="19" spans="2:86" s="10" customFormat="1" x14ac:dyDescent="0.3">
      <c r="B19" s="203"/>
      <c r="C19" s="203"/>
      <c r="D19" s="203"/>
      <c r="E19" s="203"/>
      <c r="F19" s="203"/>
      <c r="G19" s="203"/>
      <c r="H19" s="203"/>
      <c r="I19" s="203"/>
      <c r="J19" s="203"/>
      <c r="K19" s="203"/>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3"/>
      <c r="BR19" s="206"/>
      <c r="BS19" s="206"/>
      <c r="BT19" s="206"/>
      <c r="BU19" s="206"/>
      <c r="BV19" s="206"/>
      <c r="BW19" s="206"/>
      <c r="BX19" s="165"/>
      <c r="BY19" s="206"/>
      <c r="BZ19" s="206"/>
      <c r="CA19" s="204"/>
      <c r="CB19" s="204"/>
      <c r="CC19" s="204"/>
      <c r="CD19" s="204"/>
      <c r="CE19" s="204"/>
      <c r="CF19" s="204"/>
      <c r="CG19" s="204"/>
      <c r="CH19" s="203"/>
    </row>
    <row r="20" spans="2:86" s="10" customFormat="1" x14ac:dyDescent="0.3">
      <c r="B20" s="203"/>
      <c r="C20" s="203"/>
      <c r="D20" s="203"/>
      <c r="E20" s="203"/>
      <c r="F20" s="203"/>
      <c r="G20" s="203"/>
      <c r="H20" s="203"/>
      <c r="I20" s="203"/>
      <c r="J20" s="203"/>
      <c r="K20" s="203"/>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3"/>
      <c r="BR20" s="206"/>
      <c r="BS20" s="206"/>
      <c r="BT20" s="206"/>
      <c r="BU20" s="206"/>
      <c r="BV20" s="206"/>
      <c r="BW20" s="206"/>
      <c r="BX20" s="165"/>
      <c r="BY20" s="206"/>
      <c r="BZ20" s="206"/>
      <c r="CA20" s="204"/>
      <c r="CB20" s="204"/>
      <c r="CC20" s="204"/>
      <c r="CD20" s="204"/>
      <c r="CE20" s="204"/>
      <c r="CF20" s="204"/>
      <c r="CG20" s="204"/>
      <c r="CH20" s="203"/>
    </row>
    <row r="21" spans="2:86" s="10" customFormat="1" x14ac:dyDescent="0.3">
      <c r="B21" s="203"/>
      <c r="C21" s="203"/>
      <c r="D21" s="203"/>
      <c r="E21" s="203"/>
      <c r="F21" s="203"/>
      <c r="G21" s="203"/>
      <c r="H21" s="203"/>
      <c r="I21" s="203"/>
      <c r="J21" s="203"/>
      <c r="K21" s="203"/>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3"/>
      <c r="BR21" s="206"/>
      <c r="BS21" s="206"/>
      <c r="BT21" s="206"/>
      <c r="BU21" s="206"/>
      <c r="BV21" s="206"/>
      <c r="BW21" s="206"/>
      <c r="BX21" s="165"/>
      <c r="BY21" s="206"/>
      <c r="BZ21" s="206"/>
      <c r="CA21" s="204"/>
      <c r="CB21" s="204"/>
      <c r="CC21" s="204"/>
      <c r="CD21" s="204"/>
      <c r="CE21" s="204"/>
      <c r="CF21" s="204"/>
      <c r="CG21" s="204"/>
      <c r="CH21" s="203"/>
    </row>
    <row r="22" spans="2:86" s="10" customFormat="1" x14ac:dyDescent="0.3">
      <c r="B22" s="203"/>
      <c r="C22" s="203"/>
      <c r="D22" s="203"/>
      <c r="E22" s="203"/>
      <c r="F22" s="203"/>
      <c r="G22" s="203"/>
      <c r="H22" s="203"/>
      <c r="I22" s="203"/>
      <c r="J22" s="203"/>
      <c r="K22" s="203"/>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3"/>
      <c r="BR22" s="206"/>
      <c r="BS22" s="206"/>
      <c r="BT22" s="206"/>
      <c r="BU22" s="206"/>
      <c r="BV22" s="206"/>
      <c r="BW22" s="206"/>
      <c r="BX22" s="165"/>
      <c r="BY22" s="206"/>
      <c r="BZ22" s="206"/>
      <c r="CA22" s="204"/>
      <c r="CB22" s="204"/>
      <c r="CC22" s="204"/>
      <c r="CD22" s="204"/>
      <c r="CE22" s="204"/>
      <c r="CF22" s="204"/>
      <c r="CG22" s="204"/>
      <c r="CH22" s="203"/>
    </row>
    <row r="23" spans="2:86" s="10" customFormat="1" x14ac:dyDescent="0.3">
      <c r="B23" s="203"/>
      <c r="C23" s="203"/>
      <c r="D23" s="203"/>
      <c r="E23" s="203"/>
      <c r="F23" s="203"/>
      <c r="G23" s="203"/>
      <c r="H23" s="203"/>
      <c r="I23" s="203"/>
      <c r="J23" s="203"/>
      <c r="K23" s="203"/>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3"/>
      <c r="BR23" s="206"/>
      <c r="BS23" s="206"/>
      <c r="BT23" s="206"/>
      <c r="BU23" s="206"/>
      <c r="BV23" s="206"/>
      <c r="BW23" s="206"/>
      <c r="BX23" s="165"/>
      <c r="BY23" s="206"/>
      <c r="BZ23" s="206"/>
      <c r="CA23" s="204"/>
      <c r="CB23" s="204"/>
      <c r="CC23" s="204"/>
      <c r="CD23" s="204"/>
      <c r="CE23" s="204"/>
      <c r="CF23" s="204"/>
      <c r="CG23" s="204"/>
      <c r="CH23" s="203"/>
    </row>
    <row r="24" spans="2:86" s="10" customFormat="1" x14ac:dyDescent="0.3">
      <c r="B24" s="203"/>
      <c r="C24" s="203"/>
      <c r="D24" s="203"/>
      <c r="E24" s="203"/>
      <c r="F24" s="203"/>
      <c r="G24" s="203"/>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3"/>
      <c r="BR24" s="206"/>
      <c r="BS24" s="206"/>
      <c r="BT24" s="206"/>
      <c r="BU24" s="206"/>
      <c r="BV24" s="206"/>
      <c r="BW24" s="206"/>
      <c r="BX24" s="165"/>
      <c r="BY24" s="206"/>
      <c r="BZ24" s="206"/>
      <c r="CA24" s="204"/>
      <c r="CB24" s="204"/>
      <c r="CC24" s="204"/>
      <c r="CD24" s="204"/>
      <c r="CE24" s="204"/>
      <c r="CF24" s="204"/>
      <c r="CG24" s="204"/>
      <c r="CH24" s="203"/>
    </row>
    <row r="25" spans="2:86" s="10" customFormat="1" x14ac:dyDescent="0.3">
      <c r="B25" s="203"/>
      <c r="C25" s="203"/>
      <c r="D25" s="203"/>
      <c r="E25" s="203"/>
      <c r="F25" s="203"/>
      <c r="G25" s="203"/>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3"/>
      <c r="BR25" s="206"/>
      <c r="BS25" s="206"/>
      <c r="BT25" s="206"/>
      <c r="BU25" s="206"/>
      <c r="BV25" s="206"/>
      <c r="BW25" s="206"/>
      <c r="BX25" s="165"/>
      <c r="BY25" s="206"/>
      <c r="BZ25" s="206"/>
      <c r="CA25" s="204"/>
      <c r="CB25" s="204"/>
      <c r="CC25" s="204"/>
      <c r="CD25" s="204"/>
      <c r="CE25" s="204"/>
      <c r="CF25" s="204"/>
      <c r="CG25" s="204"/>
      <c r="CH25" s="203"/>
    </row>
    <row r="26" spans="2:86" s="10" customFormat="1" x14ac:dyDescent="0.3">
      <c r="B26" s="203"/>
      <c r="C26" s="203"/>
      <c r="D26" s="203"/>
      <c r="E26" s="203"/>
      <c r="F26" s="203"/>
      <c r="G26" s="203"/>
      <c r="H26" s="20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3"/>
      <c r="BR26" s="206"/>
      <c r="BS26" s="206"/>
      <c r="BT26" s="206"/>
      <c r="BU26" s="206"/>
      <c r="BV26" s="206"/>
      <c r="BW26" s="206"/>
      <c r="BX26" s="165"/>
      <c r="BY26" s="206"/>
      <c r="BZ26" s="206"/>
      <c r="CA26" s="204"/>
      <c r="CB26" s="204"/>
      <c r="CC26" s="204"/>
      <c r="CD26" s="204"/>
      <c r="CE26" s="204"/>
      <c r="CF26" s="204"/>
      <c r="CG26" s="204"/>
      <c r="CH26" s="203"/>
    </row>
    <row r="27" spans="2:86" s="10" customFormat="1" x14ac:dyDescent="0.3">
      <c r="B27" s="203"/>
      <c r="C27" s="203"/>
      <c r="D27" s="203"/>
      <c r="E27" s="203"/>
      <c r="F27" s="203"/>
      <c r="G27" s="203"/>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3"/>
      <c r="BR27" s="206"/>
      <c r="BS27" s="206"/>
      <c r="BT27" s="206"/>
      <c r="BU27" s="206"/>
      <c r="BV27" s="206"/>
      <c r="BW27" s="206"/>
      <c r="BX27" s="165"/>
      <c r="BY27" s="206"/>
      <c r="BZ27" s="206"/>
      <c r="CA27" s="204"/>
      <c r="CB27" s="204"/>
      <c r="CC27" s="204"/>
      <c r="CD27" s="204"/>
      <c r="CE27" s="204"/>
      <c r="CF27" s="204"/>
      <c r="CG27" s="204"/>
      <c r="CH27" s="203"/>
    </row>
    <row r="28" spans="2:86" s="10" customFormat="1" x14ac:dyDescent="0.3">
      <c r="B28" s="203"/>
      <c r="C28" s="203"/>
      <c r="D28" s="203"/>
      <c r="E28" s="203"/>
      <c r="F28" s="203"/>
      <c r="G28" s="203"/>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3"/>
      <c r="BR28" s="206"/>
      <c r="BS28" s="206"/>
      <c r="BT28" s="206"/>
      <c r="BU28" s="206"/>
      <c r="BV28" s="206"/>
      <c r="BW28" s="206"/>
      <c r="BX28" s="165"/>
      <c r="BY28" s="206"/>
      <c r="BZ28" s="206"/>
      <c r="CA28" s="204"/>
      <c r="CB28" s="204"/>
      <c r="CC28" s="204"/>
      <c r="CD28" s="204"/>
      <c r="CE28" s="204"/>
      <c r="CF28" s="204"/>
      <c r="CG28" s="204"/>
      <c r="CH28" s="203"/>
    </row>
    <row r="29" spans="2:86" s="10" customFormat="1" x14ac:dyDescent="0.3">
      <c r="B29" s="203"/>
      <c r="C29" s="203"/>
      <c r="D29" s="203"/>
      <c r="E29" s="203"/>
      <c r="F29" s="203"/>
      <c r="G29" s="203"/>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3"/>
      <c r="BR29" s="206"/>
      <c r="BS29" s="206"/>
      <c r="BT29" s="206"/>
      <c r="BU29" s="206"/>
      <c r="BV29" s="206"/>
      <c r="BW29" s="206"/>
      <c r="BX29" s="165"/>
      <c r="BY29" s="206"/>
      <c r="BZ29" s="206"/>
      <c r="CA29" s="204"/>
      <c r="CB29" s="204"/>
      <c r="CC29" s="204"/>
      <c r="CD29" s="204"/>
      <c r="CE29" s="204"/>
      <c r="CF29" s="204"/>
      <c r="CG29" s="204"/>
      <c r="CH29" s="203"/>
    </row>
    <row r="30" spans="2:86" s="10" customFormat="1" x14ac:dyDescent="0.3">
      <c r="B30" s="203"/>
      <c r="C30" s="203"/>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3"/>
      <c r="BR30" s="206"/>
      <c r="BS30" s="206"/>
      <c r="BT30" s="206"/>
      <c r="BU30" s="206"/>
      <c r="BV30" s="206"/>
      <c r="BW30" s="206"/>
      <c r="BX30" s="165"/>
      <c r="BY30" s="206"/>
      <c r="BZ30" s="206"/>
      <c r="CA30" s="204"/>
      <c r="CB30" s="204"/>
      <c r="CC30" s="204"/>
      <c r="CD30" s="204"/>
      <c r="CE30" s="204"/>
      <c r="CF30" s="204"/>
      <c r="CG30" s="204"/>
      <c r="CH30" s="203"/>
    </row>
    <row r="31" spans="2:86" s="10" customFormat="1" x14ac:dyDescent="0.3">
      <c r="B31" s="203"/>
      <c r="C31" s="203"/>
      <c r="D31" s="203"/>
      <c r="E31" s="203"/>
      <c r="F31" s="203"/>
      <c r="G31" s="203"/>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3"/>
      <c r="BR31" s="206"/>
      <c r="BS31" s="206"/>
      <c r="BT31" s="206"/>
      <c r="BU31" s="206"/>
      <c r="BV31" s="206"/>
      <c r="BW31" s="206"/>
      <c r="BX31" s="165"/>
      <c r="BY31" s="206"/>
      <c r="BZ31" s="206"/>
      <c r="CA31" s="204"/>
      <c r="CB31" s="204"/>
      <c r="CC31" s="204"/>
      <c r="CD31" s="204"/>
      <c r="CE31" s="204"/>
      <c r="CF31" s="204"/>
      <c r="CG31" s="204"/>
      <c r="CH31" s="203"/>
    </row>
    <row r="32" spans="2:86" s="10" customFormat="1" x14ac:dyDescent="0.3">
      <c r="B32" s="203"/>
      <c r="C32" s="203"/>
      <c r="D32" s="203"/>
      <c r="E32" s="203"/>
      <c r="F32" s="203"/>
      <c r="G32" s="203"/>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3"/>
      <c r="BR32" s="206"/>
      <c r="BS32" s="206"/>
      <c r="BT32" s="206"/>
      <c r="BU32" s="206"/>
      <c r="BV32" s="206"/>
      <c r="BW32" s="206"/>
      <c r="BX32" s="165"/>
      <c r="BY32" s="206"/>
      <c r="BZ32" s="206"/>
      <c r="CA32" s="204"/>
      <c r="CB32" s="204"/>
      <c r="CC32" s="204"/>
      <c r="CD32" s="204"/>
      <c r="CE32" s="204"/>
      <c r="CF32" s="204"/>
      <c r="CG32" s="204"/>
      <c r="CH32" s="203"/>
    </row>
    <row r="33" spans="2:86" s="10" customFormat="1" x14ac:dyDescent="0.3">
      <c r="B33" s="203"/>
      <c r="C33" s="203"/>
      <c r="D33" s="203"/>
      <c r="E33" s="203"/>
      <c r="F33" s="203"/>
      <c r="G33" s="203"/>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3"/>
      <c r="BR33" s="206"/>
      <c r="BS33" s="206"/>
      <c r="BT33" s="206"/>
      <c r="BU33" s="206"/>
      <c r="BV33" s="206"/>
      <c r="BW33" s="206"/>
      <c r="BX33" s="165"/>
      <c r="BY33" s="206"/>
      <c r="BZ33" s="206"/>
      <c r="CA33" s="204"/>
      <c r="CB33" s="204"/>
      <c r="CC33" s="204"/>
      <c r="CD33" s="204"/>
      <c r="CE33" s="204"/>
      <c r="CF33" s="204"/>
      <c r="CG33" s="204"/>
      <c r="CH33" s="203"/>
    </row>
    <row r="34" spans="2:86" s="10" customFormat="1" x14ac:dyDescent="0.3">
      <c r="B34" s="203"/>
      <c r="C34" s="203"/>
      <c r="D34" s="203"/>
      <c r="E34" s="203"/>
      <c r="F34" s="203"/>
      <c r="G34" s="203"/>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3"/>
      <c r="BR34" s="206"/>
      <c r="BS34" s="206"/>
      <c r="BT34" s="206"/>
      <c r="BU34" s="206"/>
      <c r="BV34" s="206"/>
      <c r="BW34" s="206"/>
      <c r="BX34" s="165"/>
      <c r="BY34" s="206"/>
      <c r="BZ34" s="206"/>
      <c r="CA34" s="204"/>
      <c r="CB34" s="204"/>
      <c r="CC34" s="204"/>
      <c r="CD34" s="204"/>
      <c r="CE34" s="204"/>
      <c r="CF34" s="204"/>
      <c r="CG34" s="204"/>
      <c r="CH34" s="203"/>
    </row>
    <row r="35" spans="2:86" s="10" customFormat="1" x14ac:dyDescent="0.3">
      <c r="B35" s="203"/>
      <c r="C35" s="203"/>
      <c r="D35" s="203"/>
      <c r="E35" s="203"/>
      <c r="F35" s="203"/>
      <c r="G35" s="203"/>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3"/>
      <c r="BR35" s="206"/>
      <c r="BS35" s="206"/>
      <c r="BT35" s="206"/>
      <c r="BU35" s="206"/>
      <c r="BV35" s="206"/>
      <c r="BW35" s="206"/>
      <c r="BX35" s="165"/>
      <c r="BY35" s="206"/>
      <c r="BZ35" s="206"/>
      <c r="CA35" s="204"/>
      <c r="CB35" s="204"/>
      <c r="CC35" s="204"/>
      <c r="CD35" s="204"/>
      <c r="CE35" s="204"/>
      <c r="CF35" s="204"/>
      <c r="CG35" s="204"/>
      <c r="CH35" s="203"/>
    </row>
    <row r="36" spans="2:86" s="10" customFormat="1" x14ac:dyDescent="0.3">
      <c r="B36" s="203"/>
      <c r="C36" s="203"/>
      <c r="D36" s="203"/>
      <c r="E36" s="203"/>
      <c r="F36" s="203"/>
      <c r="G36" s="203"/>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6"/>
      <c r="BS36" s="206"/>
      <c r="BT36" s="206"/>
      <c r="BU36" s="206"/>
      <c r="BV36" s="206"/>
      <c r="BW36" s="206"/>
      <c r="BX36" s="165"/>
      <c r="BY36" s="206"/>
      <c r="BZ36" s="206"/>
      <c r="CA36" s="204"/>
      <c r="CB36" s="204"/>
      <c r="CC36" s="204"/>
      <c r="CD36" s="204"/>
      <c r="CE36" s="204"/>
      <c r="CF36" s="204"/>
      <c r="CG36" s="204"/>
      <c r="CH36" s="203"/>
    </row>
    <row r="37" spans="2:86" s="10" customFormat="1" x14ac:dyDescent="0.3">
      <c r="B37" s="203"/>
      <c r="C37" s="203"/>
      <c r="D37" s="203"/>
      <c r="E37" s="203"/>
      <c r="F37" s="203"/>
      <c r="G37" s="203"/>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6"/>
      <c r="BS37" s="206"/>
      <c r="BT37" s="206"/>
      <c r="BU37" s="206"/>
      <c r="BV37" s="206"/>
      <c r="BW37" s="206"/>
      <c r="BX37" s="165"/>
      <c r="BY37" s="206"/>
      <c r="BZ37" s="206"/>
      <c r="CA37" s="204"/>
      <c r="CB37" s="204"/>
      <c r="CC37" s="204"/>
      <c r="CD37" s="204"/>
      <c r="CE37" s="204"/>
      <c r="CF37" s="204"/>
      <c r="CG37" s="204"/>
      <c r="CH37" s="203"/>
    </row>
    <row r="38" spans="2:86" s="10" customFormat="1" x14ac:dyDescent="0.3">
      <c r="B38" s="203"/>
      <c r="C38" s="203"/>
      <c r="D38" s="203"/>
      <c r="E38" s="203"/>
      <c r="F38" s="203"/>
      <c r="G38" s="203"/>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6"/>
      <c r="BS38" s="206"/>
      <c r="BT38" s="206"/>
      <c r="BU38" s="206"/>
      <c r="BV38" s="206"/>
      <c r="BW38" s="206"/>
      <c r="BX38" s="165"/>
      <c r="BY38" s="206"/>
      <c r="BZ38" s="206"/>
      <c r="CA38" s="204"/>
      <c r="CB38" s="204"/>
      <c r="CC38" s="204"/>
      <c r="CD38" s="204"/>
      <c r="CE38" s="204"/>
      <c r="CF38" s="204"/>
      <c r="CG38" s="204"/>
      <c r="CH38" s="203"/>
    </row>
    <row r="39" spans="2:86" s="10" customFormat="1" x14ac:dyDescent="0.3">
      <c r="B39" s="203"/>
      <c r="C39" s="203"/>
      <c r="D39" s="203"/>
      <c r="E39" s="203"/>
      <c r="F39" s="203"/>
      <c r="G39" s="203"/>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6"/>
      <c r="BS39" s="206"/>
      <c r="BT39" s="206"/>
      <c r="BU39" s="206"/>
      <c r="BV39" s="206"/>
      <c r="BW39" s="206"/>
      <c r="BX39" s="165"/>
      <c r="BY39" s="206"/>
      <c r="BZ39" s="206"/>
      <c r="CA39" s="204"/>
      <c r="CB39" s="204"/>
      <c r="CC39" s="204"/>
      <c r="CD39" s="204"/>
      <c r="CE39" s="204"/>
      <c r="CF39" s="204"/>
      <c r="CG39" s="204"/>
      <c r="CH39" s="203"/>
    </row>
    <row r="40" spans="2:86" s="10" customFormat="1" x14ac:dyDescent="0.3">
      <c r="B40" s="203"/>
      <c r="C40" s="203"/>
      <c r="D40" s="203"/>
      <c r="E40" s="203"/>
      <c r="F40" s="203"/>
      <c r="G40" s="203"/>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6"/>
      <c r="BS40" s="206"/>
      <c r="BT40" s="206"/>
      <c r="BU40" s="206"/>
      <c r="BV40" s="206"/>
      <c r="BW40" s="206"/>
      <c r="BX40" s="165"/>
      <c r="BY40" s="206"/>
      <c r="BZ40" s="206"/>
      <c r="CA40" s="204"/>
      <c r="CB40" s="204"/>
      <c r="CC40" s="204"/>
      <c r="CD40" s="204"/>
      <c r="CE40" s="204"/>
      <c r="CF40" s="204"/>
      <c r="CG40" s="204"/>
      <c r="CH40" s="203"/>
    </row>
    <row r="41" spans="2:86" s="10" customFormat="1" x14ac:dyDescent="0.3">
      <c r="B41" s="203"/>
      <c r="C41" s="203"/>
      <c r="D41" s="203"/>
      <c r="E41" s="203"/>
      <c r="F41" s="203"/>
      <c r="G41" s="203"/>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6"/>
      <c r="BS41" s="206"/>
      <c r="BT41" s="206"/>
      <c r="BU41" s="206"/>
      <c r="BV41" s="206"/>
      <c r="BW41" s="206"/>
      <c r="BX41" s="165"/>
      <c r="BY41" s="206"/>
      <c r="BZ41" s="206"/>
      <c r="CA41" s="204"/>
      <c r="CB41" s="204"/>
      <c r="CC41" s="204"/>
      <c r="CD41" s="204"/>
      <c r="CE41" s="204"/>
      <c r="CF41" s="204"/>
      <c r="CG41" s="204"/>
      <c r="CH41" s="203"/>
    </row>
    <row r="42" spans="2:86" s="10" customFormat="1" x14ac:dyDescent="0.3">
      <c r="B42" s="203"/>
      <c r="C42" s="203"/>
      <c r="D42" s="203"/>
      <c r="E42" s="203"/>
      <c r="F42" s="203"/>
      <c r="G42" s="203"/>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6"/>
      <c r="BS42" s="206"/>
      <c r="BT42" s="206"/>
      <c r="BU42" s="206"/>
      <c r="BV42" s="206"/>
      <c r="BW42" s="206"/>
      <c r="BX42" s="165"/>
      <c r="BY42" s="206"/>
      <c r="BZ42" s="206"/>
      <c r="CA42" s="204"/>
      <c r="CB42" s="204"/>
      <c r="CC42" s="204"/>
      <c r="CD42" s="204"/>
      <c r="CE42" s="204"/>
      <c r="CF42" s="204"/>
      <c r="CG42" s="204"/>
      <c r="CH42" s="203"/>
    </row>
    <row r="43" spans="2:86" s="10" customFormat="1" x14ac:dyDescent="0.3">
      <c r="B43" s="203"/>
      <c r="C43" s="203"/>
      <c r="D43" s="203"/>
      <c r="E43" s="203"/>
      <c r="F43" s="203"/>
      <c r="G43" s="203"/>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6"/>
      <c r="BS43" s="206"/>
      <c r="BT43" s="206"/>
      <c r="BU43" s="206"/>
      <c r="BV43" s="206"/>
      <c r="BW43" s="206"/>
      <c r="BX43" s="165"/>
      <c r="BY43" s="206"/>
      <c r="BZ43" s="206"/>
      <c r="CA43" s="204"/>
      <c r="CB43" s="204"/>
      <c r="CC43" s="204"/>
      <c r="CD43" s="204"/>
      <c r="CE43" s="204"/>
      <c r="CF43" s="204"/>
      <c r="CG43" s="204"/>
      <c r="CH43" s="203"/>
    </row>
    <row r="44" spans="2:86" s="10" customFormat="1" x14ac:dyDescent="0.3">
      <c r="B44" s="203"/>
      <c r="C44" s="203"/>
      <c r="D44" s="203"/>
      <c r="E44" s="203"/>
      <c r="F44" s="203"/>
      <c r="G44" s="203"/>
      <c r="H44" s="203"/>
      <c r="I44" s="203"/>
      <c r="J44" s="203"/>
      <c r="K44" s="203"/>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3"/>
      <c r="BR44" s="206"/>
      <c r="BS44" s="206"/>
      <c r="BT44" s="206"/>
      <c r="BU44" s="206"/>
      <c r="BV44" s="206"/>
      <c r="BW44" s="206"/>
      <c r="BX44" s="165"/>
      <c r="BY44" s="206"/>
      <c r="BZ44" s="206"/>
      <c r="CA44" s="204"/>
      <c r="CB44" s="204"/>
      <c r="CC44" s="204"/>
      <c r="CD44" s="204"/>
      <c r="CE44" s="204"/>
      <c r="CF44" s="204"/>
      <c r="CG44" s="204"/>
      <c r="CH44" s="203"/>
    </row>
    <row r="45" spans="2:86" s="10" customFormat="1" x14ac:dyDescent="0.3">
      <c r="B45" s="203"/>
      <c r="C45" s="203"/>
      <c r="D45" s="203"/>
      <c r="E45" s="203"/>
      <c r="F45" s="203"/>
      <c r="G45" s="203"/>
      <c r="H45" s="203"/>
      <c r="I45" s="203"/>
      <c r="J45" s="203"/>
      <c r="K45" s="203"/>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3"/>
      <c r="BR45" s="206"/>
      <c r="BS45" s="206"/>
      <c r="BT45" s="206"/>
      <c r="BU45" s="206"/>
      <c r="BV45" s="206"/>
      <c r="BW45" s="206"/>
      <c r="BX45" s="165"/>
      <c r="BY45" s="206"/>
      <c r="BZ45" s="206"/>
      <c r="CA45" s="204"/>
      <c r="CB45" s="204"/>
      <c r="CC45" s="204"/>
      <c r="CD45" s="204"/>
      <c r="CE45" s="204"/>
      <c r="CF45" s="204"/>
      <c r="CG45" s="204"/>
      <c r="CH45" s="203"/>
    </row>
    <row r="46" spans="2:86" s="10" customFormat="1" x14ac:dyDescent="0.3">
      <c r="B46" s="203"/>
      <c r="C46" s="203"/>
      <c r="D46" s="203"/>
      <c r="E46" s="203"/>
      <c r="F46" s="203"/>
      <c r="G46" s="203"/>
      <c r="H46" s="203"/>
      <c r="I46" s="203"/>
      <c r="J46" s="203"/>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3"/>
      <c r="BR46" s="206"/>
      <c r="BS46" s="206"/>
      <c r="BT46" s="206"/>
      <c r="BU46" s="206"/>
      <c r="BV46" s="206"/>
      <c r="BW46" s="206"/>
      <c r="BX46" s="165"/>
      <c r="BY46" s="206"/>
      <c r="BZ46" s="206"/>
      <c r="CA46" s="204"/>
      <c r="CB46" s="204"/>
      <c r="CC46" s="204"/>
      <c r="CD46" s="204"/>
      <c r="CE46" s="204"/>
      <c r="CF46" s="204"/>
      <c r="CG46" s="204"/>
      <c r="CH46" s="203"/>
    </row>
    <row r="47" spans="2:86" s="10" customFormat="1" x14ac:dyDescent="0.3">
      <c r="B47" s="203"/>
      <c r="C47" s="203"/>
      <c r="D47" s="203"/>
      <c r="E47" s="203"/>
      <c r="F47" s="203"/>
      <c r="G47" s="203"/>
      <c r="H47" s="203"/>
      <c r="I47" s="203"/>
      <c r="J47" s="203"/>
      <c r="K47" s="203"/>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3"/>
      <c r="BR47" s="206"/>
      <c r="BS47" s="206"/>
      <c r="BT47" s="206"/>
      <c r="BU47" s="206"/>
      <c r="BV47" s="206"/>
      <c r="BW47" s="206"/>
      <c r="BX47" s="165"/>
      <c r="BY47" s="206"/>
      <c r="BZ47" s="206"/>
      <c r="CA47" s="204"/>
      <c r="CB47" s="204"/>
      <c r="CC47" s="204"/>
      <c r="CD47" s="204"/>
      <c r="CE47" s="204"/>
      <c r="CF47" s="204"/>
      <c r="CG47" s="204"/>
      <c r="CH47" s="203"/>
    </row>
    <row r="48" spans="2:86" s="10" customFormat="1" x14ac:dyDescent="0.3">
      <c r="B48" s="203"/>
      <c r="C48" s="203"/>
      <c r="D48" s="203"/>
      <c r="E48" s="203"/>
      <c r="F48" s="203"/>
      <c r="G48" s="203"/>
      <c r="H48" s="203"/>
      <c r="I48" s="203"/>
      <c r="J48" s="2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3"/>
      <c r="BR48" s="206"/>
      <c r="BS48" s="206"/>
      <c r="BT48" s="206"/>
      <c r="BU48" s="206"/>
      <c r="BV48" s="206"/>
      <c r="BW48" s="206"/>
      <c r="BX48" s="165"/>
      <c r="BY48" s="206"/>
      <c r="BZ48" s="206"/>
      <c r="CA48" s="204"/>
      <c r="CB48" s="204"/>
      <c r="CC48" s="204"/>
      <c r="CD48" s="204"/>
      <c r="CE48" s="204"/>
      <c r="CF48" s="204"/>
      <c r="CG48" s="204"/>
      <c r="CH48" s="203"/>
    </row>
    <row r="49" spans="2:86" s="10" customFormat="1" x14ac:dyDescent="0.3">
      <c r="B49" s="203"/>
      <c r="C49" s="203"/>
      <c r="D49" s="203"/>
      <c r="E49" s="203"/>
      <c r="F49" s="203"/>
      <c r="G49" s="203"/>
      <c r="H49" s="203"/>
      <c r="I49" s="203"/>
      <c r="J49" s="203"/>
      <c r="K49" s="203"/>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3"/>
      <c r="BR49" s="206"/>
      <c r="BS49" s="206"/>
      <c r="BT49" s="206"/>
      <c r="BU49" s="206"/>
      <c r="BV49" s="206"/>
      <c r="BW49" s="206"/>
      <c r="BX49" s="165"/>
      <c r="BY49" s="206"/>
      <c r="BZ49" s="206"/>
      <c r="CA49" s="204"/>
      <c r="CB49" s="204"/>
      <c r="CC49" s="204"/>
      <c r="CD49" s="204"/>
      <c r="CE49" s="204"/>
      <c r="CF49" s="204"/>
      <c r="CG49" s="204"/>
      <c r="CH49" s="203"/>
    </row>
    <row r="50" spans="2:86" s="10" customFormat="1" x14ac:dyDescent="0.3">
      <c r="B50" s="203"/>
      <c r="C50" s="203"/>
      <c r="D50" s="203"/>
      <c r="E50" s="203"/>
      <c r="F50" s="203"/>
      <c r="G50" s="203"/>
      <c r="H50" s="203"/>
      <c r="I50" s="203"/>
      <c r="J50" s="203"/>
      <c r="K50" s="203"/>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3"/>
      <c r="BR50" s="206"/>
      <c r="BS50" s="206"/>
      <c r="BT50" s="206"/>
      <c r="BU50" s="206"/>
      <c r="BV50" s="206"/>
      <c r="BW50" s="206"/>
      <c r="BX50" s="165"/>
      <c r="BY50" s="206"/>
      <c r="BZ50" s="206"/>
      <c r="CA50" s="204"/>
      <c r="CB50" s="204"/>
      <c r="CC50" s="204"/>
      <c r="CD50" s="204"/>
      <c r="CE50" s="204"/>
      <c r="CF50" s="204"/>
      <c r="CG50" s="204"/>
      <c r="CH50" s="203"/>
    </row>
    <row r="51" spans="2:86" s="10" customFormat="1" x14ac:dyDescent="0.3">
      <c r="B51" s="203"/>
      <c r="C51" s="203"/>
      <c r="D51" s="203"/>
      <c r="E51" s="203"/>
      <c r="F51" s="203"/>
      <c r="G51" s="203"/>
      <c r="H51" s="203"/>
      <c r="I51" s="203"/>
      <c r="J51" s="203"/>
      <c r="K51" s="203"/>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3"/>
      <c r="BR51" s="206"/>
      <c r="BS51" s="206"/>
      <c r="BT51" s="206"/>
      <c r="BU51" s="206"/>
      <c r="BV51" s="206"/>
      <c r="BW51" s="206"/>
      <c r="BX51" s="165"/>
      <c r="BY51" s="206"/>
      <c r="BZ51" s="206"/>
      <c r="CA51" s="204"/>
      <c r="CB51" s="204"/>
      <c r="CC51" s="204"/>
      <c r="CD51" s="204"/>
      <c r="CE51" s="204"/>
      <c r="CF51" s="204"/>
      <c r="CG51" s="204"/>
      <c r="CH51" s="203"/>
    </row>
    <row r="52" spans="2:86" s="10" customFormat="1" x14ac:dyDescent="0.3">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3"/>
      <c r="BR52" s="206"/>
      <c r="BS52" s="206"/>
      <c r="BT52" s="206"/>
      <c r="BU52" s="206"/>
      <c r="BV52" s="206"/>
      <c r="BW52" s="206"/>
      <c r="BX52" s="165"/>
      <c r="BY52" s="206"/>
      <c r="BZ52" s="206"/>
      <c r="CA52" s="204"/>
      <c r="CB52" s="204"/>
      <c r="CC52" s="204"/>
      <c r="CD52" s="204"/>
      <c r="CE52" s="204"/>
      <c r="CF52" s="204"/>
      <c r="CG52" s="204"/>
      <c r="CH52" s="203"/>
    </row>
    <row r="53" spans="2:86" s="10" customFormat="1" x14ac:dyDescent="0.3">
      <c r="B53" s="203"/>
      <c r="C53" s="203"/>
      <c r="D53" s="203"/>
      <c r="E53" s="203"/>
      <c r="F53" s="203"/>
      <c r="G53" s="203"/>
      <c r="H53" s="203"/>
      <c r="I53" s="203"/>
      <c r="J53" s="203"/>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3"/>
      <c r="BR53" s="206"/>
      <c r="BS53" s="206"/>
      <c r="BT53" s="206"/>
      <c r="BU53" s="206"/>
      <c r="BV53" s="206"/>
      <c r="BW53" s="206"/>
      <c r="BX53" s="165"/>
      <c r="BY53" s="206"/>
      <c r="BZ53" s="206"/>
      <c r="CA53" s="204"/>
      <c r="CB53" s="204"/>
      <c r="CC53" s="204"/>
      <c r="CD53" s="204"/>
      <c r="CE53" s="204"/>
      <c r="CF53" s="204"/>
      <c r="CG53" s="204"/>
      <c r="CH53" s="203"/>
    </row>
    <row r="54" spans="2:86" s="10" customFormat="1" x14ac:dyDescent="0.3">
      <c r="B54" s="203"/>
      <c r="C54" s="203"/>
      <c r="D54" s="203"/>
      <c r="E54" s="203"/>
      <c r="F54" s="203"/>
      <c r="G54" s="203"/>
      <c r="H54" s="203"/>
      <c r="I54" s="203"/>
      <c r="J54" s="203"/>
      <c r="K54" s="203"/>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3"/>
      <c r="BR54" s="206"/>
      <c r="BS54" s="206"/>
      <c r="BT54" s="206"/>
      <c r="BU54" s="206"/>
      <c r="BV54" s="206"/>
      <c r="BW54" s="206"/>
      <c r="BX54" s="165"/>
      <c r="BY54" s="206"/>
      <c r="BZ54" s="206"/>
      <c r="CA54" s="204"/>
      <c r="CB54" s="204"/>
      <c r="CC54" s="204"/>
      <c r="CD54" s="204"/>
      <c r="CE54" s="204"/>
      <c r="CF54" s="204"/>
      <c r="CG54" s="204"/>
      <c r="CH54" s="203"/>
    </row>
    <row r="55" spans="2:86" s="10" customFormat="1" x14ac:dyDescent="0.3">
      <c r="B55" s="203"/>
      <c r="C55" s="203"/>
      <c r="D55" s="203"/>
      <c r="E55" s="203"/>
      <c r="F55" s="203"/>
      <c r="G55" s="203"/>
      <c r="H55" s="203"/>
      <c r="I55" s="203"/>
      <c r="J55" s="203"/>
      <c r="K55" s="203"/>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3"/>
      <c r="BR55" s="206"/>
      <c r="BS55" s="206"/>
      <c r="BT55" s="206"/>
      <c r="BU55" s="206"/>
      <c r="BV55" s="206"/>
      <c r="BW55" s="206"/>
      <c r="BX55" s="165"/>
      <c r="BY55" s="206"/>
      <c r="BZ55" s="206"/>
      <c r="CA55" s="204"/>
      <c r="CB55" s="204"/>
      <c r="CC55" s="204"/>
      <c r="CD55" s="204"/>
      <c r="CE55" s="204"/>
      <c r="CF55" s="204"/>
      <c r="CG55" s="204"/>
      <c r="CH55" s="203"/>
    </row>
    <row r="57" spans="2:86" x14ac:dyDescent="0.3">
      <c r="C57" s="208"/>
      <c r="D57" s="208"/>
      <c r="E57" s="58"/>
      <c r="F57" s="58"/>
    </row>
  </sheetData>
  <sheetProtection algorithmName="SHA-512" hashValue="uZ68xnUb6JYpRtCNCTrxtIqxrMu/A+aKw/RSma1iLEjwaFMPWh5DORC6f00D67VcoEce0wJpFw5rSzLaeui7kA==" saltValue="70m0efSYeVpLZc64nLRp3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23" priority="32">
      <formula>LEN(TRIM(B14))&gt;0</formula>
    </cfRule>
  </conditionalFormatting>
  <conditionalFormatting sqref="B14:BT14 B15:BS15 B16:BR17 D12:F12 BV14:CH14 BV15:BY15 BT15:BT17 BZ15:CH17 BV16:BV17 BX16:BY17 B18:CH55">
    <cfRule type="expression" dxfId="122" priority="17">
      <formula>AND(NOT($C$9=""),NOT($C$10=""),SUM($C$9:$C$10)=0)</formula>
    </cfRule>
  </conditionalFormatting>
  <conditionalFormatting sqref="C5:C6">
    <cfRule type="cellIs" dxfId="121" priority="33" operator="equal">
      <formula>0</formula>
    </cfRule>
  </conditionalFormatting>
  <conditionalFormatting sqref="C14:BT14 C15:BS15 C16:BR17 C18:CH55 BV14:CH14 BV15:BY15 BX16:BY17 BT15:BT17 BZ15:CH17 BV16:BV17">
    <cfRule type="expression" dxfId="120" priority="31">
      <formula>NOT($B14="")</formula>
    </cfRule>
  </conditionalFormatting>
  <conditionalFormatting sqref="D14:D55">
    <cfRule type="expression" dxfId="119" priority="30">
      <formula>NOT($C14="Other")</formula>
    </cfRule>
  </conditionalFormatting>
  <conditionalFormatting sqref="F14:F55">
    <cfRule type="expression" dxfId="118" priority="29">
      <formula>NOT($E14="Other")</formula>
    </cfRule>
  </conditionalFormatting>
  <conditionalFormatting sqref="I14:I17">
    <cfRule type="notContainsBlanks" dxfId="117" priority="13">
      <formula>LEN(TRIM(I14))&gt;0</formula>
    </cfRule>
  </conditionalFormatting>
  <conditionalFormatting sqref="I14:I55">
    <cfRule type="expression" dxfId="116" priority="28">
      <formula>NOT($H14="Yes")</formula>
    </cfRule>
  </conditionalFormatting>
  <conditionalFormatting sqref="AL14:AL55">
    <cfRule type="expression" dxfId="115" priority="27">
      <formula>NOT(OR($AK14="Calculated/Modeled"))</formula>
    </cfRule>
  </conditionalFormatting>
  <conditionalFormatting sqref="AM14:AM55">
    <cfRule type="expression" dxfId="114" priority="26">
      <formula>NOT($AK14="Measured")</formula>
    </cfRule>
  </conditionalFormatting>
  <conditionalFormatting sqref="AO14:AO55">
    <cfRule type="expression" dxfId="113" priority="23">
      <formula>NOT($AN14="Yes")</formula>
    </cfRule>
  </conditionalFormatting>
  <conditionalFormatting sqref="BR14:BR55">
    <cfRule type="expression" dxfId="112" priority="22">
      <formula>NOT($BQ14="Yes")</formula>
    </cfRule>
  </conditionalFormatting>
  <conditionalFormatting sqref="BS14:BS55">
    <cfRule type="expression" dxfId="111" priority="8">
      <formula>NOT($BQ14="No")</formula>
    </cfRule>
  </conditionalFormatting>
  <conditionalFormatting sqref="BS16:BS17">
    <cfRule type="expression" dxfId="110" priority="7">
      <formula>AND(NOT($C$9=""),NOT($C$10=""),SUM($C$9:$C$10)=0)</formula>
    </cfRule>
    <cfRule type="expression" dxfId="109" priority="9">
      <formula>NOT($B16="")</formula>
    </cfRule>
  </conditionalFormatting>
  <conditionalFormatting sqref="BU14:BU17">
    <cfRule type="expression" dxfId="108" priority="4">
      <formula>AND(NOT($C$9=""),NOT($C$10=""),SUM($C$9:$C$10)=0)</formula>
    </cfRule>
    <cfRule type="expression" dxfId="107" priority="6">
      <formula>NOT($B14="")</formula>
    </cfRule>
  </conditionalFormatting>
  <conditionalFormatting sqref="BU14:BU55">
    <cfRule type="expression" dxfId="106" priority="5">
      <formula>NOT($BT14="No")</formula>
    </cfRule>
  </conditionalFormatting>
  <conditionalFormatting sqref="BW14:BW55">
    <cfRule type="expression" dxfId="105" priority="2">
      <formula>NOT($BV14="No")</formula>
    </cfRule>
  </conditionalFormatting>
  <conditionalFormatting sqref="BW16:BW17">
    <cfRule type="expression" dxfId="104" priority="1">
      <formula>AND(NOT($C$9=""),NOT($C$10=""),SUM($C$9:$C$10)=0)</formula>
    </cfRule>
    <cfRule type="expression" dxfId="103" priority="3">
      <formula>NOT($B16="")</formula>
    </cfRule>
  </conditionalFormatting>
  <conditionalFormatting sqref="BY14:BY55">
    <cfRule type="expression" dxfId="102" priority="18">
      <formula>NOT($BX14="Yes")</formula>
    </cfRule>
  </conditionalFormatting>
  <dataValidations count="8">
    <dataValidation type="list" allowBlank="1" showInputMessage="1" showErrorMessage="1" sqref="H14:H55 BV14:BV55 BQ14:BQ55 AN14:AN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5" t="s">
        <v>369</v>
      </c>
      <c r="C5" s="116" t="str">
        <f>Facility!C4</f>
        <v>XTO Energy Inc.</v>
      </c>
    </row>
    <row r="6" spans="2:101" x14ac:dyDescent="0.3">
      <c r="B6" s="115" t="s">
        <v>14</v>
      </c>
      <c r="C6" s="116" t="str">
        <f>Facility!C21</f>
        <v>Prairie Federal 31X-30 Battery</v>
      </c>
    </row>
    <row r="7" spans="2:101" x14ac:dyDescent="0.3">
      <c r="C7" s="10"/>
    </row>
    <row r="8" spans="2:101" ht="15.6" x14ac:dyDescent="0.3">
      <c r="B8" s="49" t="s">
        <v>468</v>
      </c>
      <c r="C8" s="10"/>
    </row>
    <row r="9" spans="2:101" x14ac:dyDescent="0.3">
      <c r="B9" s="209" t="s">
        <v>539</v>
      </c>
      <c r="C9" s="210">
        <v>0</v>
      </c>
    </row>
    <row r="10" spans="2:101" x14ac:dyDescent="0.3">
      <c r="B10" s="211"/>
      <c r="C10" s="212"/>
    </row>
    <row r="11" spans="2:101" ht="15.6" x14ac:dyDescent="0.3">
      <c r="B11" s="49" t="s">
        <v>540</v>
      </c>
      <c r="D11" s="213" t="s">
        <v>472</v>
      </c>
      <c r="E11" s="213"/>
      <c r="F11" s="213"/>
      <c r="AJ11" s="163"/>
      <c r="CC11" s="163"/>
      <c r="CF11" s="117"/>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19"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0" t="s">
        <v>551</v>
      </c>
      <c r="BQ13" s="197" t="s">
        <v>552</v>
      </c>
      <c r="BR13" s="197" t="s">
        <v>553</v>
      </c>
      <c r="BS13" s="200" t="s">
        <v>554</v>
      </c>
      <c r="BT13" s="200" t="s">
        <v>528</v>
      </c>
      <c r="BU13" s="221" t="s">
        <v>555</v>
      </c>
      <c r="BV13" s="219" t="s">
        <v>556</v>
      </c>
      <c r="BW13" s="222" t="s">
        <v>557</v>
      </c>
      <c r="BX13" s="197" t="s">
        <v>558</v>
      </c>
      <c r="BY13" s="197" t="s">
        <v>543</v>
      </c>
      <c r="BZ13" s="197" t="s">
        <v>559</v>
      </c>
      <c r="CA13" s="197" t="s">
        <v>560</v>
      </c>
      <c r="CB13" s="197" t="s">
        <v>543</v>
      </c>
      <c r="CC13" s="197" t="s">
        <v>561</v>
      </c>
      <c r="CD13" s="197" t="s">
        <v>562</v>
      </c>
      <c r="CE13" s="197" t="s">
        <v>543</v>
      </c>
      <c r="CF13" s="223" t="s">
        <v>563</v>
      </c>
      <c r="CG13" s="197" t="s">
        <v>564</v>
      </c>
      <c r="CH13" s="197" t="s">
        <v>565</v>
      </c>
      <c r="CI13" s="197" t="s">
        <v>566</v>
      </c>
      <c r="CJ13" s="197" t="s">
        <v>567</v>
      </c>
      <c r="CK13" s="197" t="s">
        <v>568</v>
      </c>
      <c r="CL13" s="197" t="s">
        <v>569</v>
      </c>
      <c r="CM13" s="197" t="s">
        <v>570</v>
      </c>
      <c r="CN13" s="223" t="s">
        <v>571</v>
      </c>
      <c r="CO13" s="197"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25"/>
      <c r="CO14" s="225"/>
      <c r="CP14" s="225"/>
      <c r="CQ14" s="225"/>
      <c r="CR14" s="225"/>
      <c r="CS14" s="225"/>
      <c r="CT14" s="225"/>
      <c r="CU14" s="225"/>
      <c r="CV14" s="225"/>
      <c r="CW14" s="225"/>
    </row>
    <row r="15" spans="2:101" s="10" customFormat="1" x14ac:dyDescent="0.3">
      <c r="B15" s="224"/>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93TpBfhKJLgMZad9PlhjZ/x8e5qqKPbx69ewjqg9tZb42PbEK64VJX/xY1ST7LO6Fp7/+GZWGTxV2HHz2zyUdw==" saltValue="ytCqNnsbVsMpxIurDG6sg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F0A6F51E-75F2-43F9-9DC2-84914CF1A3FF}"/>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5E06D4B4-82ED-4176-9800-7AF0F816B31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