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649CBDE-9C23-4FBD-BAD0-DA126968256B}"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<sst xmlns="http://schemas.openxmlformats.org/spreadsheetml/2006/main" count="3991" uniqueCount="987">
  <si>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</si>
  <si>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</si>
  <si>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</si>
  <si>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</si>
  <si>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</si>
  <si>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</si>
  <si>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</si>
  <si>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</si>
  <si>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</si>
  <si>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</si>
  <si>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</si>
  <si>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</si>
  <si>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</si>
  <si>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</si>
  <si>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</si>
  <si>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</si>
  <si>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</si>
  <si>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</si>
  <si>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</si>
  <si>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</si>
  <si>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</si>
  <si>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</si>
  <si>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</si>
  <si>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</si>
  <si>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</si>
  <si>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</si>
  <si>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</si>
  <si>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</si>
  <si>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</si>
  <si>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</si>
  <si>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</si>
  <si>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</si>
  <si>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</si>
  <si>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</si>
  <si>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</si>
  <si>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</si>
  <si>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</si>
  <si>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</si>
  <si>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</si>
  <si>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</si>
  <si>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</si>
  <si>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</si>
  <si>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</si>
  <si>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</si>
  <si>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</si>
  <si>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</si>
  <si>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</si>
  <si>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</si>
  <si>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</si>
  <si>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</si>
  <si>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</si>
  <si>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</si>
  <si>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</si>
  <si>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</si>
  <si>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</si>
  <si>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</si>
  <si>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</si>
  <si>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</si>
  <si>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</si>
  <si>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</si>
  <si>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</si>
  <si>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</si>
  <si>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</si>
  <si>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</si>
  <si>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</si>
  <si>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</si>
  <si>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</si>
  <si>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</si>
  <si>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</si>
  <si>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</si>
  <si>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</si>
  <si>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</si>
  <si>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</si>
  <si>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</si>
  <si>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</si>
  <si>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</si>
  <si>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</si>
  <si>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</si>
  <si>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</si>
  <si>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</si>
  <si>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</si>
  <si>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</si>
  <si>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</si>
  <si>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</si>
  <si>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</si>
  <si>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</si>
  <si>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</si>
  <si>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</si>
  <si>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</si>
  <si>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</si>
  <si>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</si>
  <si>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</si>
  <si>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</si>
  <si>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</si>
  <si>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</si>
  <si>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</si>
  <si>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</si>
  <si>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</si>
  <si>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</si>
  <si>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</si>
  <si>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</si>
  <si>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</si>
  <si>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</si>
  <si>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</si>
  <si>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</si>
  <si>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</si>
  <si>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</si>
  <si>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</si>
  <si>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</si>
  <si>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</si>
  <si>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</si>
  <si>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</si>
  <si>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</si>
  <si>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</si>
  <si>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</si>
  <si>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</si>
  <si>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</si>
  <si>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</si>
  <si>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</si>
  <si>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</si>
  <si>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</si>
  <si>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</si>
  <si>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</si>
  <si>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</si>
  <si>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</si>
  <si>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</si>
  <si>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</si>
  <si>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</si>
  <si>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</si>
  <si>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</si>
  <si>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</si>
  <si>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</si>
  <si>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</si>
  <si>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</si>
  <si>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</si>
  <si>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</si>
  <si>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</si>
  <si>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</si>
  <si>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</si>
  <si>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</si>
  <si>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</si>
  <si>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</si>
  <si>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</si>
  <si>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</si>
  <si>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</si>
  <si>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</si>
  <si>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</si>
  <si>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</si>
  <si>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</si>
  <si>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</si>
  <si>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</si>
  <si>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</si>
  <si>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</si>
  <si>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</si>
  <si>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</si>
  <si>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</si>
  <si>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</si>
  <si>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</si>
  <si>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</si>
  <si>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</si>
  <si>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</si>
  <si>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</si>
  <si>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</si>
  <si>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</si>
  <si>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</si>
  <si>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</si>
  <si>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</si>
  <si>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</si>
  <si>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</si>
  <si>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</si>
  <si>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</si>
  <si>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</si>
  <si>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</si>
  <si>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</si>
  <si>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</si>
  <si>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</si>
  <si>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</si>
  <si>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</si>
  <si>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</si>
  <si>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</si>
  <si>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</si>
  <si>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</si>
  <si>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</si>
  <si>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</si>
  <si>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</si>
  <si>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</si>
  <si>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</si>
  <si>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</si>
  <si>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</si>
  <si>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</si>
  <si>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</si>
  <si>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</si>
  <si>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</si>
  <si>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</si>
  <si>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</si>
  <si>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</si>
  <si>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</si>
  <si>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</si>
  <si>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</si>
  <si>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</si>
  <si>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</si>
  <si>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</si>
  <si>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</si>
  <si>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</si>
  <si>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</si>
  <si>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</si>
  <si>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</si>
  <si>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</si>
  <si>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</si>
  <si>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</si>
  <si>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</si>
  <si>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</si>
  <si>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</si>
  <si>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</si>
  <si>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</si>
  <si>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</si>
  <si>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</si>
  <si>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</si>
  <si>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</si>
  <si>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</si>
  <si>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</si>
  <si>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</si>
  <si>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</si>
  <si>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</si>
  <si>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</si>
  <si>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</si>
  <si>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</si>
  <si>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</si>
  <si>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</si>
  <si>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</si>
  <si>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</si>
  <si>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</si>
  <si>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</si>
  <si>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</si>
  <si>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</si>
  <si>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</si>
  <si>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</si>
  <si>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</si>
  <si>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</si>
  <si>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</si>
  <si>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</si>
  <si>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</si>
  <si>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</si>
  <si>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</si>
  <si>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</si>
  <si>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</si>
  <si>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</si>
  <si>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</si>
  <si>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</si>
  <si>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</si>
  <si>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</si>
  <si>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</si>
  <si>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</si>
  <si>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</si>
  <si>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</si>
  <si>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</si>
  <si>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</si>
  <si>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</si>
  <si>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</si>
  <si>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</si>
  <si>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</si>
  <si>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</si>
  <si>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</si>
  <si>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</si>
  <si>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</si>
  <si>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</si>
  <si>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</si>
  <si>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</si>
  <si>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</si>
  <si>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</si>
  <si>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</si>
  <si>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</si>
  <si>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</si>
  <si>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</si>
  <si>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</si>
  <si>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</si>
  <si>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</si>
  <si>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</si>
  <si>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</si>
  <si>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</si>
  <si>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</si>
  <si>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</si>
  <si>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</si>
  <si>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</si>
  <si>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</si>
  <si>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</si>
  <si>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</si>
  <si>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</si>
  <si>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</si>
  <si>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</si>
  <si>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</si>
  <si>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</si>
  <si>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</si>
  <si>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</si>
  <si>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</si>
  <si>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</si>
  <si>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</si>
  <si>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</si>
  <si>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</si>
  <si>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</si>
  <si>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</si>
  <si>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</si>
  <si>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</si>
  <si>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</si>
  <si>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</si>
  <si>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</si>
  <si>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</si>
  <si>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</si>
  <si>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</si>
  <si>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</si>
  <si>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</si>
  <si>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</si>
  <si>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</si>
  <si>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</si>
  <si>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</si>
  <si>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</si>
  <si>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</si>
  <si>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</si>
  <si>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</si>
  <si>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</si>
  <si>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</si>
  <si>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</si>
  <si>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</si>
  <si>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</si>
  <si>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</si>
  <si>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</si>
  <si>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</si>
  <si>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</si>
  <si>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</si>
  <si>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</si>
  <si>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</si>
  <si>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</si>
  <si>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</si>
  <si>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</si>
  <si>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</si>
  <si>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</si>
  <si>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</si>
  <si>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</si>
  <si>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</si>
  <si>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</si>
  <si>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</si>
  <si>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</si>
  <si>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</si>
  <si>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</si>
  <si>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</si>
  <si>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</si>
  <si>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</si>
  <si>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</si>
  <si>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</si>
  <si>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</si>
  <si>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</si>
  <si>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</si>
  <si>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</si>
  <si>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</si>
  <si>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</si>
  <si>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</si>
  <si>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</si>
  <si>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</si>
  <si>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</si>
  <si>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</si>
  <si>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</si>
  <si>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</si>
  <si>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</si>
  <si>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</si>
  <si>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</si>
  <si>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</si>
  <si>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</si>
  <si>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</si>
  <si>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</si>
  <si>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</si>
  <si>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</si>
  <si>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</si>
  <si>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</si>
  <si>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</si>
  <si>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</si>
  <si>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</si>
  <si>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</si>
  <si>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</si>
  <si>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</si>
  <si>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</si>
  <si>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</si>
  <si>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</si>
  <si>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</si>
  <si>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</si>
  <si>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</si>
  <si>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</si>
  <si>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</si>
  <si>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</si>
  <si>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</si>
  <si>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</si>
  <si>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</si>
  <si>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</si>
  <si>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</si>
  <si>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</si>
  <si>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</si>
  <si>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</si>
  <si>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</si>
  <si>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</si>
  <si>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</si>
  <si>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</si>
  <si>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</si>
  <si>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</si>
  <si>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</si>
  <si>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</si>
  <si>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</si>
  <si>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</si>
  <si>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</si>
  <si>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</si>
  <si>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</si>
  <si>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</si>
  <si>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</si>
  <si>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</si>
  <si>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</si>
  <si>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</si>
  <si>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</si>
  <si>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</si>
  <si>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</si>
  <si>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</si>
  <si>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</si>
  <si>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</si>
  <si>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</si>
  <si>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</si>
  <si>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</si>
  <si>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</si>
  <si>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</si>
  <si>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</si>
  <si>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</si>
  <si>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</si>
  <si>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</si>
  <si>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</si>
  <si>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</si>
  <si>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</si>
  <si>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</si>
  <si>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</si>
  <si>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</si>
  <si>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</si>
  <si>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</si>
  <si>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</si>
  <si>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</si>
  <si>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</si>
  <si>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</si>
  <si>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</si>
  <si>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</si>
  <si>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</si>
  <si>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</si>
  <si>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</si>
  <si>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</si>
  <si>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</si>
  <si>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</si>
  <si>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</si>
  <si>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</si>
  <si>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</si>
  <si>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</si>
  <si>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</si>
  <si>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</si>
  <si>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</si>
  <si>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</si>
  <si>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</si>
  <si>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</si>
  <si>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</si>
  <si>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</si>
  <si>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</si>
  <si>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</si>
  <si>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</si>
  <si>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</si>
  <si>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</si>
  <si>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</si>
  <si>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</si>
  <si>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</si>
  <si>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</si>
  <si>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</si>
  <si>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</si>
  <si>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</si>
  <si>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</si>
  <si>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</si>
  <si>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</si>
  <si>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</si>
  <si>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</si>
  <si>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</si>
  <si>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</si>
  <si>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</si>
  <si>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</si>
  <si>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</si>
  <si>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</si>
  <si>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</si>
  <si>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</si>
  <si>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</si>
  <si>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</si>
  <si>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</si>
  <si>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</si>
  <si>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</si>
  <si>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</si>
  <si>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</si>
  <si>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</si>
  <si>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</si>
  <si>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</si>
  <si>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</si>
  <si>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</si>
  <si>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</si>
  <si>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</si>
  <si>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</si>
  <si>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</si>
  <si>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</si>
  <si>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</si>
  <si>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</si>
  <si>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</si>
  <si>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</si>
  <si>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</si>
  <si>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</si>
  <si>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</si>
  <si>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</si>
  <si>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</si>
  <si>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</si>
  <si>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</si>
  <si>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</si>
  <si>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</si>
  <si>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</si>
  <si>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</si>
  <si>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</si>
  <si>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</si>
  <si>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</si>
  <si>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</si>
  <si>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</si>
  <si>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</si>
  <si>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</si>
  <si>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</si>
  <si>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</si>
  <si>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</si>
  <si>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</si>
  <si>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</si>
  <si>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</si>
  <si>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</si>
  <si>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</si>
  <si>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</si>
  <si>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</si>
  <si>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</si>
  <si>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</si>
  <si>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</si>
  <si>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</si>
  <si>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</si>
  <si>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</si>
  <si>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</si>
  <si>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</si>
  <si>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</si>
  <si>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</si>
  <si>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</si>
  <si>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</si>
  <si>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</si>
  <si>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</si>
  <si>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</si>
  <si>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</si>
  <si>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</si>
  <si>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</si>
  <si>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</si>
  <si>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</si>
  <si>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</si>
  <si>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</si>
  <si>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</si>
  <si>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</si>
  <si>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</si>
  <si>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</si>
  <si>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</si>
  <si>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</si>
  <si>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</si>
  <si>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</si>
  <si>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</si>
  <si>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</si>
  <si>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</si>
  <si>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</si>
  <si>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</si>
  <si>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</si>
  <si>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</si>
  <si>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</si>
  <si>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</si>
  <si>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</si>
  <si>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</si>
  <si>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</si>
  <si>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</si>
  <si>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</si>
  <si>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</si>
  <si>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</si>
  <si>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</si>
  <si>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</si>
  <si>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</si>
  <si>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</si>
  <si>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</si>
  <si>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</si>
  <si>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</si>
  <si>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</si>
  <si>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</si>
  <si>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</si>
  <si>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</si>
  <si>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</si>
  <si>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</si>
  <si>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</si>
  <si>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</si>
  <si>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</si>
  <si>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</si>
  <si>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</si>
  <si>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</si>
  <si>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</si>
  <si>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</si>
  <si>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</si>
  <si>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</si>
  <si>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</si>
  <si>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</si>
  <si>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</si>
  <si>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</si>
  <si>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</si>
  <si>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</si>
  <si>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</si>
  <si>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</si>
  <si>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</si>
  <si>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</si>
  <si>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</si>
  <si>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</si>
  <si>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</si>
  <si>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</si>
  <si>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</si>
  <si>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</si>
  <si>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</si>
  <si>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</si>
  <si>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</si>
  <si>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</si>
  <si>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</si>
  <si>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</si>
  <si>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</si>
  <si>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</si>
  <si>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</si>
  <si>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</si>
  <si>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</si>
  <si>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</si>
  <si>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</si>
  <si>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</si>
  <si>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</si>
  <si>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</si>
  <si>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</si>
  <si>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</si>
  <si>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</si>
  <si>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</si>
  <si>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</si>
  <si>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</si>
  <si>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</si>
  <si>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</si>
  <si>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</si>
  <si>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</si>
  <si>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</si>
  <si>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</si>
  <si>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</si>
  <si>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</si>
  <si>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</si>
  <si>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</si>
  <si>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</si>
  <si>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</si>
  <si>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</si>
  <si>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</si>
  <si>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</si>
  <si>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</si>
  <si>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</si>
  <si>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</si>
  <si>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</si>
  <si>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</si>
  <si>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</si>
  <si>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</si>
  <si>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</si>
  <si>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</si>
  <si>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</si>
  <si>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</si>
  <si>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</si>
  <si>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</si>
  <si>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</si>
  <si>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</si>
  <si>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</si>
  <si>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</si>
  <si>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</si>
  <si>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</si>
  <si>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</si>
  <si>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</si>
  <si>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</si>
  <si>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</si>
  <si>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</si>
  <si>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</si>
  <si>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</si>
  <si>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</si>
  <si>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</si>
  <si>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</si>
  <si>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</si>
  <si>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</si>
  <si>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</si>
  <si>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</si>
  <si>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</si>
  <si>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</si>
  <si>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</si>
  <si>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</si>
  <si>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</si>
  <si>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</si>
  <si>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</si>
  <si>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</si>
  <si>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</si>
  <si>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</si>
  <si>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</si>
  <si>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</si>
  <si>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</si>
  <si>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</si>
  <si>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</si>
  <si>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</si>
  <si>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</si>
  <si>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</si>
  <si>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</si>
  <si>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</si>
  <si>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</si>
  <si>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</si>
  <si>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</si>
  <si>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</si>
  <si>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</si>
  <si>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</si>
  <si>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</si>
  <si>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</si>
  <si>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</si>
  <si>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</si>
  <si>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</si>
  <si>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</si>
  <si>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</si>
  <si>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</si>
  <si>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</si>
  <si>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</si>
  <si>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</si>
  <si>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</si>
  <si>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</si>
  <si>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</si>
  <si>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</si>
  <si>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</si>
  <si>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</si>
  <si>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</si>
  <si>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</si>
  <si>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</si>
  <si>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</si>
  <si>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</si>
  <si>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</si>
  <si>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</si>
  <si>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</si>
  <si>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</si>
  <si>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</si>
  <si>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</si>
  <si>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</si>
  <si>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</si>
  <si>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</si>
  <si>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</si>
  <si>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</si>
  <si>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</si>
  <si>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</si>
  <si>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</si>
  <si>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</si>
  <si>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</si>
  <si>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</si>
  <si>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</si>
  <si>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</si>
  <si>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</si>
  <si>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</si>
  <si>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</si>
  <si>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</si>
  <si>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</si>
  <si>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</si>
  <si>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</si>
  <si>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</si>
  <si>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</si>
  <si>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</si>
  <si>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</si>
  <si>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</si>
  <si>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</si>
  <si>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</si>
  <si>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</si>
  <si>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</si>
  <si>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</si>
  <si>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</si>
  <si>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</si>
  <si>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</si>
  <si>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</si>
  <si>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</si>
  <si>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</si>
  <si>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</si>
  <si>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</si>
  <si>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</si>
  <si>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</si>
  <si>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</si>
  <si>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</si>
  <si>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</si>
  <si>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</si>
  <si>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</si>
  <si>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</si>
  <si>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</si>
  <si>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</si>
  <si>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</si>
  <si>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</si>
  <si>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</si>
  <si>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</si>
  <si>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</si>
  <si>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</si>
  <si>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</si>
  <si>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</si>
  <si>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</si>
  <si>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</si>
  <si>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</si>
  <si>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</si>
  <si>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</si>
  <si>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</si>
  <si>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</si>
  <si>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</si>
  <si>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</si>
  <si>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</si>
  <si>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</si>
  <si>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</si>
  <si>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</si>
  <si>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</si>
  <si>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</si>
  <si>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</si>
  <si>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</si>
  <si>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</si>
  <si>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</si>
  <si>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</si>
  <si>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</si>
  <si>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</si>
  <si>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</si>
  <si>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</si>
  <si>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</si>
  <si>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</si>
  <si>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</si>
  <si>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</si>
  <si>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</si>
  <si>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</si>
  <si>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</si>
  <si>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</si>
  <si>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</si>
  <si>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</si>
  <si>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</si>
  <si>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</si>
  <si>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</si>
  <si>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</si>
  <si>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</si>
  <si>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</si>
  <si>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</si>
  <si>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</si>
  <si>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</si>
  <si>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</si>
  <si>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</si>
  <si>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</si>
  <si>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</si>
  <si>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</si>
  <si>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</si>
  <si>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</si>
  <si>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</si>
  <si>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</si>
  <si>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</si>
  <si>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</si>
  <si>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</si>
  <si>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</si>
  <si>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</si>
  <si>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</si>
  <si>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</si>
  <si>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</si>
  <si>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</si>
  <si>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</si>
  <si>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</si>
  <si>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</si>
  <si>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</si>
  <si>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</si>
  <si>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</si>
  <si>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</si>
  <si>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</si>
  <si>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</si>
  <si>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</si>
  <si>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</si>
  <si>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</si>
  <si>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</si>
  <si>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</si>
  <si>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</si>
  <si>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</si>
  <si>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</si>
  <si>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</si>
  <si>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</si>
  <si>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</si>
  <si>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</si>
  <si>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</si>
  <si>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</si>
  <si>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</si>
  <si>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</si>
  <si>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</si>
  <si>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</si>
  <si>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</si>
  <si>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</si>
  <si>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</si>
  <si>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</si>
  <si>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</si>
  <si>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</si>
  <si>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</si>
  <si>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</si>
  <si>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</si>
  <si>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</si>
  <si>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</si>
  <si>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</si>
  <si>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</si>
  <si>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</si>
  <si>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</si>
  <si>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</si>
  <si>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</si>
  <si>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</si>
  <si>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</si>
  <si>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</si>
  <si>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</si>
  <si>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</si>
  <si>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</si>
  <si>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</si>
  <si>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</si>
  <si>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</si>
  <si>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</si>
  <si>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</si>
  <si>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</si>
  <si>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</si>
  <si>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</si>
  <si>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</si>
  <si>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</si>
  <si>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</si>
  <si>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</si>
  <si>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</si>
  <si>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</si>
  <si>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</si>
  <si>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</si>
  <si>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</si>
  <si>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</si>
  <si>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</si>
  <si>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</si>
  <si>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</si>
  <si>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</si>
  <si>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</si>
  <si>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</si>
  <si>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</si>
  <si>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</si>
  <si>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</si>
  <si>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</si>
  <si>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</si>
  <si>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</si>
  <si>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</si>
  <si>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13737 Noel Rd. Ste 1200</t>
  </si>
  <si>
    <t>Dallas</t>
  </si>
  <si>
    <t>TX</t>
  </si>
  <si>
    <t>75240-1335</t>
  </si>
  <si>
    <t>Sean Craven</t>
  </si>
  <si>
    <t>Environmental Manager</t>
  </si>
  <si>
    <t>sean.craven@meritenergy.com</t>
  </si>
  <si>
    <t>(972) 628-1572</t>
  </si>
  <si>
    <t>Oregon Basin Gas Plant (OBGP)</t>
  </si>
  <si>
    <t>Gas Prpcessing Plant</t>
  </si>
  <si>
    <t>238 Rd 3Em</t>
  </si>
  <si>
    <t>Cody</t>
  </si>
  <si>
    <t>WY</t>
  </si>
  <si>
    <t>Park</t>
  </si>
  <si>
    <t>Michelle Koch</t>
  </si>
  <si>
    <t>Regulatory and Government Affairs Professional</t>
  </si>
  <si>
    <t>567-525-6160</t>
  </si>
  <si>
    <t>michelle.koch@meritenergy.com</t>
  </si>
  <si>
    <t>Grid</t>
  </si>
  <si>
    <t>Area</t>
  </si>
  <si>
    <t>FLR001</t>
  </si>
  <si>
    <t>FLR002</t>
  </si>
  <si>
    <t>FLR003</t>
  </si>
  <si>
    <t>FLR004</t>
  </si>
  <si>
    <t>Unassisted candlestick flare</t>
  </si>
  <si>
    <t>Volume (mcf)</t>
  </si>
  <si>
    <t>SO2</t>
  </si>
  <si>
    <t>Sour Gas from Inlet stream and residue gas that can't be sold.</t>
  </si>
  <si>
    <t>Inlet Gas to Plant from Field</t>
  </si>
  <si>
    <t>octanes</t>
  </si>
  <si>
    <t>nonanes</t>
  </si>
  <si>
    <t>decanes +</t>
  </si>
  <si>
    <t>methylcyclohexane</t>
  </si>
  <si>
    <t>Hydrogen Sulfide</t>
  </si>
  <si>
    <t>Methane</t>
  </si>
  <si>
    <t>Natural Gas fired Equipment</t>
  </si>
  <si>
    <t>Tail Gas Incinerator (SRU)</t>
  </si>
  <si>
    <t>Calculated/Modeled</t>
  </si>
  <si>
    <t>Calculation Spreadsheet form OBGP 2022 Permit attached</t>
  </si>
  <si>
    <t>TGT001</t>
  </si>
  <si>
    <t>If there is an upset where the SRU or Tail Gas Incinerator is down we will shut in the highest H2S wells to reduce H2S and SO2 that may be emitted.  The practices we employee at the gasplant are around limiting H2S and SO2 release not HAPs.</t>
  </si>
  <si>
    <t>WDEQ Chapter 6 Section 3 for Title V Air Permitting</t>
  </si>
  <si>
    <t>Acid Gas off of SRU</t>
  </si>
  <si>
    <t>Attached RATA for 2021</t>
  </si>
  <si>
    <t>WDEQ Chapter 6 Section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</si>
</sst>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5" borderId="37"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2" borderId="1" xfId="0" applyFill="1" applyBorder="1" applyAlignment="1" applyProtection="1">
      <alignment vertical="top"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3" fontId="2" fillId="8" borderId="1" xfId="0" applyNumberFormat="1" applyFont="1" applyFill="1" applyBorder="1" applyAlignment="1" applyProtection="1">
      <alignment horizontal="center"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y-fs\Share\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ichelle.koch@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872</v>
      </c>
      <c r="C23" s="14" t="s">
        <v>873</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auIhBVPx6jF97TJBacmu/I5Yx3H3xPJ/pPGI/wd3Sbmz/WQpqVRB97c3Br+yOplu7PyZk8F1c26avvPWL59Sw==" saltValue="BgGOvZ7IWfj6r3jgvuE87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10" sqref="E10"/>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Merit Energy Company</v>
      </c>
      <c r="J4" s="226"/>
    </row>
    <row r="5" spans="2:79" x14ac:dyDescent="0.3">
      <c r="B5" s="114" t="s">
        <v>14</v>
      </c>
      <c r="C5" s="115" t="str">
        <f>Facility!C21</f>
        <v>Oregon Basin Gas Plant (OBGP)</v>
      </c>
    </row>
    <row r="6" spans="2:79" x14ac:dyDescent="0.3">
      <c r="C6" s="10"/>
    </row>
    <row r="7" spans="2:79" ht="15.6" x14ac:dyDescent="0.3">
      <c r="B7" s="49" t="s">
        <v>582</v>
      </c>
      <c r="C7" s="10"/>
    </row>
    <row r="8" spans="2:79" x14ac:dyDescent="0.3">
      <c r="B8" s="176" t="s">
        <v>469</v>
      </c>
      <c r="C8" s="227">
        <v>0</v>
      </c>
    </row>
    <row r="9" spans="2:79" ht="43.2" x14ac:dyDescent="0.3">
      <c r="B9" s="180" t="s">
        <v>583</v>
      </c>
      <c r="C9" s="181" t="s">
        <v>896</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896</v>
      </c>
      <c r="CA12" s="61"/>
    </row>
    <row r="13" spans="2:79" ht="28.8" x14ac:dyDescent="0.3">
      <c r="B13" s="230" t="s">
        <v>587</v>
      </c>
      <c r="C13" s="231" t="s">
        <v>140</v>
      </c>
      <c r="CA13" s="61"/>
    </row>
    <row r="14" spans="2:79" x14ac:dyDescent="0.3">
      <c r="B14" s="230" t="s">
        <v>585</v>
      </c>
      <c r="C14" s="232"/>
      <c r="CA14" s="61"/>
    </row>
    <row r="15" spans="2:79" ht="28.8" x14ac:dyDescent="0.3">
      <c r="B15" s="230" t="s">
        <v>588</v>
      </c>
      <c r="C15" s="233">
        <v>19220</v>
      </c>
      <c r="CA15" s="61"/>
    </row>
    <row r="16" spans="2:79" x14ac:dyDescent="0.3">
      <c r="B16" s="234"/>
      <c r="C16" s="178"/>
      <c r="CA16" s="61"/>
    </row>
    <row r="17" spans="2:80" ht="15.6" x14ac:dyDescent="0.3">
      <c r="B17" s="49" t="s">
        <v>589</v>
      </c>
      <c r="D17" s="156" t="s">
        <v>472</v>
      </c>
      <c r="AJ17" s="165"/>
      <c r="CA17" s="61"/>
    </row>
    <row r="18" spans="2:80" x14ac:dyDescent="0.3">
      <c r="B18" s="163"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3"/>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3" t="s">
        <v>597</v>
      </c>
      <c r="BM19" s="202" t="s">
        <v>524</v>
      </c>
      <c r="BN19" s="223" t="s">
        <v>598</v>
      </c>
      <c r="BO19" s="202" t="s">
        <v>524</v>
      </c>
      <c r="BP19" s="223" t="s">
        <v>599</v>
      </c>
      <c r="BQ19" s="202" t="s">
        <v>524</v>
      </c>
      <c r="BR19" s="223" t="s">
        <v>600</v>
      </c>
      <c r="BS19" s="202" t="s">
        <v>524</v>
      </c>
      <c r="BT19" s="223" t="s">
        <v>601</v>
      </c>
      <c r="BU19" s="202" t="s">
        <v>524</v>
      </c>
      <c r="BV19" s="202" t="s">
        <v>602</v>
      </c>
      <c r="BW19" s="202" t="s">
        <v>528</v>
      </c>
      <c r="BX19" s="245" t="s">
        <v>603</v>
      </c>
      <c r="BY19" s="135" t="s">
        <v>604</v>
      </c>
      <c r="BZ19" s="245" t="s">
        <v>605</v>
      </c>
      <c r="CA19" s="245" t="s">
        <v>606</v>
      </c>
      <c r="CB19" s="245" t="s">
        <v>607</v>
      </c>
    </row>
    <row r="20" spans="2:80" s="10" customFormat="1" x14ac:dyDescent="0.3">
      <c r="B20" s="22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c r="AE20" s="167" t="s">
        <v>80</v>
      </c>
      <c r="AF20" s="167" t="s">
        <v>80</v>
      </c>
      <c r="AG20" s="167"/>
      <c r="AH20" s="167"/>
      <c r="AI20" s="167"/>
      <c r="AJ20" s="167" t="s">
        <v>80</v>
      </c>
      <c r="AK20" s="167" t="s">
        <v>80</v>
      </c>
      <c r="AL20" s="167" t="s">
        <v>80</v>
      </c>
      <c r="AM20" s="167" t="s">
        <v>80</v>
      </c>
      <c r="AN20" s="167" t="s">
        <v>80</v>
      </c>
      <c r="AO20" s="167" t="s">
        <v>80</v>
      </c>
      <c r="AP20" s="167" t="s">
        <v>80</v>
      </c>
      <c r="AQ20" s="167" t="s">
        <v>80</v>
      </c>
      <c r="AR20" s="167" t="s">
        <v>80</v>
      </c>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c r="BF20" s="167"/>
      <c r="BG20" s="167"/>
      <c r="BH20" s="167"/>
      <c r="BI20" s="167"/>
      <c r="BJ20" s="167"/>
      <c r="BK20" s="167" t="s">
        <v>80</v>
      </c>
      <c r="BL20" s="167"/>
      <c r="BM20" s="167"/>
      <c r="BN20" s="167"/>
      <c r="BO20" s="167"/>
      <c r="BP20" s="167"/>
      <c r="BQ20" s="167"/>
      <c r="BR20" s="167"/>
      <c r="BS20" s="167"/>
      <c r="BT20" s="167"/>
      <c r="BU20" s="167"/>
      <c r="BV20" s="167"/>
      <c r="BW20" s="167" t="s">
        <v>80</v>
      </c>
      <c r="BX20" s="79"/>
      <c r="BY20" s="79"/>
      <c r="BZ20" s="246"/>
      <c r="CA20" s="246"/>
      <c r="CB20" s="246"/>
    </row>
    <row r="21" spans="2:80" s="10" customFormat="1" x14ac:dyDescent="0.3">
      <c r="B21" s="22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c r="AE21" s="167" t="s">
        <v>80</v>
      </c>
      <c r="AF21" s="167" t="s">
        <v>80</v>
      </c>
      <c r="AG21" s="167"/>
      <c r="AH21" s="167"/>
      <c r="AI21" s="167"/>
      <c r="AJ21" s="167" t="s">
        <v>80</v>
      </c>
      <c r="AK21" s="167" t="s">
        <v>80</v>
      </c>
      <c r="AL21" s="167" t="s">
        <v>80</v>
      </c>
      <c r="AM21" s="167" t="s">
        <v>80</v>
      </c>
      <c r="AN21" s="167" t="s">
        <v>80</v>
      </c>
      <c r="AO21" s="167" t="s">
        <v>80</v>
      </c>
      <c r="AP21" s="167" t="s">
        <v>80</v>
      </c>
      <c r="AQ21" s="167" t="s">
        <v>80</v>
      </c>
      <c r="AR21" s="167" t="s">
        <v>80</v>
      </c>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c r="BF21" s="167"/>
      <c r="BG21" s="167"/>
      <c r="BH21" s="167"/>
      <c r="BI21" s="167"/>
      <c r="BJ21" s="167"/>
      <c r="BK21" s="167" t="s">
        <v>80</v>
      </c>
      <c r="BL21" s="167"/>
      <c r="BM21" s="167"/>
      <c r="BN21" s="167"/>
      <c r="BO21" s="167"/>
      <c r="BP21" s="167"/>
      <c r="BQ21" s="167"/>
      <c r="BR21" s="167"/>
      <c r="BS21" s="167"/>
      <c r="BT21" s="167"/>
      <c r="BU21" s="167"/>
      <c r="BV21" s="167"/>
      <c r="BW21" s="167" t="s">
        <v>80</v>
      </c>
      <c r="BX21" s="79"/>
      <c r="BY21" s="79"/>
      <c r="BZ21" s="246"/>
      <c r="CA21" s="246"/>
      <c r="CB21" s="246"/>
    </row>
    <row r="22" spans="2:80" s="10" customFormat="1" x14ac:dyDescent="0.3">
      <c r="B22" s="22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c r="AE22" s="167" t="s">
        <v>80</v>
      </c>
      <c r="AF22" s="167" t="s">
        <v>80</v>
      </c>
      <c r="AG22" s="167"/>
      <c r="AH22" s="167"/>
      <c r="AI22" s="167"/>
      <c r="AJ22" s="167" t="s">
        <v>80</v>
      </c>
      <c r="AK22" s="167" t="s">
        <v>80</v>
      </c>
      <c r="AL22" s="167" t="s">
        <v>80</v>
      </c>
      <c r="AM22" s="167" t="s">
        <v>80</v>
      </c>
      <c r="AN22" s="167" t="s">
        <v>80</v>
      </c>
      <c r="AO22" s="167" t="s">
        <v>80</v>
      </c>
      <c r="AP22" s="167" t="s">
        <v>80</v>
      </c>
      <c r="AQ22" s="167" t="s">
        <v>80</v>
      </c>
      <c r="AR22" s="167" t="s">
        <v>80</v>
      </c>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c r="BF22" s="167"/>
      <c r="BG22" s="167"/>
      <c r="BH22" s="167"/>
      <c r="BI22" s="167"/>
      <c r="BJ22" s="167"/>
      <c r="BK22" s="167" t="s">
        <v>80</v>
      </c>
      <c r="BL22" s="167"/>
      <c r="BM22" s="167"/>
      <c r="BN22" s="167"/>
      <c r="BO22" s="167"/>
      <c r="BP22" s="167"/>
      <c r="BQ22" s="167"/>
      <c r="BR22" s="167"/>
      <c r="BS22" s="167"/>
      <c r="BT22" s="167"/>
      <c r="BU22" s="167"/>
      <c r="BV22" s="167"/>
      <c r="BW22" s="167" t="s">
        <v>80</v>
      </c>
      <c r="BX22" s="79"/>
      <c r="BY22" s="79"/>
      <c r="BZ22" s="246"/>
      <c r="CA22" s="246"/>
      <c r="CB22" s="246"/>
    </row>
    <row r="23" spans="2:80" s="10" customFormat="1" x14ac:dyDescent="0.3">
      <c r="B23" s="224"/>
      <c r="C23" s="167" t="s">
        <v>80</v>
      </c>
      <c r="D23" s="167" t="s">
        <v>80</v>
      </c>
      <c r="E23" s="167" t="s">
        <v>80</v>
      </c>
      <c r="F23" s="167"/>
      <c r="G23" s="167"/>
      <c r="H23" s="167"/>
      <c r="I23" s="167"/>
      <c r="J23" s="167"/>
      <c r="K23" s="167"/>
      <c r="L23" s="167"/>
      <c r="M23" s="167" t="s">
        <v>80</v>
      </c>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c r="AE23" s="167" t="s">
        <v>80</v>
      </c>
      <c r="AF23" s="167" t="s">
        <v>80</v>
      </c>
      <c r="AG23" s="167"/>
      <c r="AH23" s="167"/>
      <c r="AI23" s="167"/>
      <c r="AJ23" s="167" t="s">
        <v>80</v>
      </c>
      <c r="AK23" s="167" t="s">
        <v>80</v>
      </c>
      <c r="AL23" s="167" t="s">
        <v>80</v>
      </c>
      <c r="AM23" s="167" t="s">
        <v>80</v>
      </c>
      <c r="AN23" s="167" t="s">
        <v>80</v>
      </c>
      <c r="AO23" s="167" t="s">
        <v>80</v>
      </c>
      <c r="AP23" s="167" t="s">
        <v>80</v>
      </c>
      <c r="AQ23" s="167" t="s">
        <v>80</v>
      </c>
      <c r="AR23" s="167" t="s">
        <v>80</v>
      </c>
      <c r="AS23" s="167" t="s">
        <v>80</v>
      </c>
      <c r="AT23" s="167" t="s">
        <v>80</v>
      </c>
      <c r="AU23" s="167" t="s">
        <v>80</v>
      </c>
      <c r="AV23" s="167" t="s">
        <v>80</v>
      </c>
      <c r="AW23" s="167" t="s">
        <v>80</v>
      </c>
      <c r="AX23" s="167" t="s">
        <v>80</v>
      </c>
      <c r="AY23" s="167" t="s">
        <v>80</v>
      </c>
      <c r="AZ23" s="167" t="s">
        <v>80</v>
      </c>
      <c r="BA23" s="167" t="s">
        <v>80</v>
      </c>
      <c r="BB23" s="167" t="s">
        <v>80</v>
      </c>
      <c r="BC23" s="167" t="s">
        <v>80</v>
      </c>
      <c r="BD23" s="167" t="s">
        <v>80</v>
      </c>
      <c r="BE23" s="167"/>
      <c r="BF23" s="167"/>
      <c r="BG23" s="167"/>
      <c r="BH23" s="167"/>
      <c r="BI23" s="167"/>
      <c r="BJ23" s="167"/>
      <c r="BK23" s="167" t="s">
        <v>80</v>
      </c>
      <c r="BL23" s="167"/>
      <c r="BM23" s="167"/>
      <c r="BN23" s="167"/>
      <c r="BO23" s="167"/>
      <c r="BP23" s="167"/>
      <c r="BQ23" s="167"/>
      <c r="BR23" s="167"/>
      <c r="BS23" s="167"/>
      <c r="BT23" s="167"/>
      <c r="BU23" s="167"/>
      <c r="BV23" s="167"/>
      <c r="BW23" s="167" t="s">
        <v>80</v>
      </c>
      <c r="BX23" s="79"/>
      <c r="BY23" s="79"/>
      <c r="BZ23" s="246"/>
      <c r="CA23" s="246"/>
      <c r="CB23" s="246"/>
    </row>
    <row r="24" spans="2:80" s="10" customFormat="1" x14ac:dyDescent="0.3">
      <c r="B24" s="224"/>
      <c r="C24" s="167" t="s">
        <v>80</v>
      </c>
      <c r="D24" s="167" t="s">
        <v>80</v>
      </c>
      <c r="E24" s="167" t="s">
        <v>80</v>
      </c>
      <c r="F24" s="167"/>
      <c r="G24" s="167"/>
      <c r="H24" s="167"/>
      <c r="I24" s="167"/>
      <c r="J24" s="167"/>
      <c r="K24" s="167"/>
      <c r="L24" s="167"/>
      <c r="M24" s="167" t="s">
        <v>80</v>
      </c>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c r="AE24" s="167" t="s">
        <v>80</v>
      </c>
      <c r="AF24" s="167" t="s">
        <v>80</v>
      </c>
      <c r="AG24" s="167"/>
      <c r="AH24" s="167"/>
      <c r="AI24" s="167"/>
      <c r="AJ24" s="167" t="s">
        <v>80</v>
      </c>
      <c r="AK24" s="167" t="s">
        <v>80</v>
      </c>
      <c r="AL24" s="167" t="s">
        <v>80</v>
      </c>
      <c r="AM24" s="167" t="s">
        <v>80</v>
      </c>
      <c r="AN24" s="167" t="s">
        <v>80</v>
      </c>
      <c r="AO24" s="167" t="s">
        <v>80</v>
      </c>
      <c r="AP24" s="167" t="s">
        <v>80</v>
      </c>
      <c r="AQ24" s="167" t="s">
        <v>80</v>
      </c>
      <c r="AR24" s="167" t="s">
        <v>80</v>
      </c>
      <c r="AS24" s="167" t="s">
        <v>80</v>
      </c>
      <c r="AT24" s="167" t="s">
        <v>80</v>
      </c>
      <c r="AU24" s="167" t="s">
        <v>80</v>
      </c>
      <c r="AV24" s="167" t="s">
        <v>80</v>
      </c>
      <c r="AW24" s="167" t="s">
        <v>80</v>
      </c>
      <c r="AX24" s="167" t="s">
        <v>80</v>
      </c>
      <c r="AY24" s="167" t="s">
        <v>80</v>
      </c>
      <c r="AZ24" s="167" t="s">
        <v>80</v>
      </c>
      <c r="BA24" s="167" t="s">
        <v>80</v>
      </c>
      <c r="BB24" s="167" t="s">
        <v>80</v>
      </c>
      <c r="BC24" s="167" t="s">
        <v>80</v>
      </c>
      <c r="BD24" s="167" t="s">
        <v>80</v>
      </c>
      <c r="BE24" s="167"/>
      <c r="BF24" s="167"/>
      <c r="BG24" s="167"/>
      <c r="BH24" s="167"/>
      <c r="BI24" s="167"/>
      <c r="BJ24" s="167"/>
      <c r="BK24" s="167" t="s">
        <v>80</v>
      </c>
      <c r="BL24" s="167"/>
      <c r="BM24" s="167"/>
      <c r="BN24" s="167"/>
      <c r="BO24" s="167"/>
      <c r="BP24" s="167"/>
      <c r="BQ24" s="167"/>
      <c r="BR24" s="167"/>
      <c r="BS24" s="167"/>
      <c r="BT24" s="167"/>
      <c r="BU24" s="167"/>
      <c r="BV24" s="167"/>
      <c r="BW24" s="167" t="s">
        <v>80</v>
      </c>
      <c r="BX24" s="79"/>
      <c r="BY24" s="79"/>
      <c r="BZ24" s="246"/>
      <c r="CA24" s="246"/>
      <c r="CB24" s="246"/>
    </row>
    <row r="25" spans="2:80" s="10" customFormat="1" x14ac:dyDescent="0.3">
      <c r="B25" s="224"/>
      <c r="C25" s="167" t="s">
        <v>80</v>
      </c>
      <c r="D25" s="167" t="s">
        <v>80</v>
      </c>
      <c r="E25" s="167" t="s">
        <v>80</v>
      </c>
      <c r="F25" s="167"/>
      <c r="G25" s="167"/>
      <c r="H25" s="167"/>
      <c r="I25" s="167"/>
      <c r="J25" s="167"/>
      <c r="K25" s="167"/>
      <c r="L25" s="167"/>
      <c r="M25" s="167" t="s">
        <v>80</v>
      </c>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c r="AE25" s="167" t="s">
        <v>80</v>
      </c>
      <c r="AF25" s="167" t="s">
        <v>80</v>
      </c>
      <c r="AG25" s="167"/>
      <c r="AH25" s="167"/>
      <c r="AI25" s="167"/>
      <c r="AJ25" s="167" t="s">
        <v>80</v>
      </c>
      <c r="AK25" s="167" t="s">
        <v>80</v>
      </c>
      <c r="AL25" s="167" t="s">
        <v>80</v>
      </c>
      <c r="AM25" s="167" t="s">
        <v>80</v>
      </c>
      <c r="AN25" s="167" t="s">
        <v>80</v>
      </c>
      <c r="AO25" s="167" t="s">
        <v>80</v>
      </c>
      <c r="AP25" s="167" t="s">
        <v>80</v>
      </c>
      <c r="AQ25" s="167" t="s">
        <v>80</v>
      </c>
      <c r="AR25" s="167" t="s">
        <v>80</v>
      </c>
      <c r="AS25" s="167" t="s">
        <v>80</v>
      </c>
      <c r="AT25" s="167" t="s">
        <v>80</v>
      </c>
      <c r="AU25" s="167" t="s">
        <v>80</v>
      </c>
      <c r="AV25" s="167" t="s">
        <v>80</v>
      </c>
      <c r="AW25" s="167" t="s">
        <v>80</v>
      </c>
      <c r="AX25" s="167" t="s">
        <v>80</v>
      </c>
      <c r="AY25" s="167" t="s">
        <v>80</v>
      </c>
      <c r="AZ25" s="167" t="s">
        <v>80</v>
      </c>
      <c r="BA25" s="167" t="s">
        <v>80</v>
      </c>
      <c r="BB25" s="167" t="s">
        <v>80</v>
      </c>
      <c r="BC25" s="167" t="s">
        <v>80</v>
      </c>
      <c r="BD25" s="167" t="s">
        <v>80</v>
      </c>
      <c r="BE25" s="167"/>
      <c r="BF25" s="167"/>
      <c r="BG25" s="167"/>
      <c r="BH25" s="167"/>
      <c r="BI25" s="167"/>
      <c r="BJ25" s="167"/>
      <c r="BK25" s="167" t="s">
        <v>80</v>
      </c>
      <c r="BL25" s="167"/>
      <c r="BM25" s="167"/>
      <c r="BN25" s="167"/>
      <c r="BO25" s="167"/>
      <c r="BP25" s="167"/>
      <c r="BQ25" s="167"/>
      <c r="BR25" s="167"/>
      <c r="BS25" s="167"/>
      <c r="BT25" s="167"/>
      <c r="BU25" s="167"/>
      <c r="BV25" s="167"/>
      <c r="BW25" s="167" t="s">
        <v>80</v>
      </c>
      <c r="BX25" s="79"/>
      <c r="BY25" s="79"/>
      <c r="BZ25" s="246"/>
      <c r="CA25" s="246"/>
      <c r="CB25" s="246"/>
    </row>
    <row r="26" spans="2:80" s="10" customFormat="1" x14ac:dyDescent="0.3">
      <c r="B26" s="224"/>
      <c r="C26" s="167" t="s">
        <v>80</v>
      </c>
      <c r="D26" s="167" t="s">
        <v>80</v>
      </c>
      <c r="E26" s="167" t="s">
        <v>80</v>
      </c>
      <c r="F26" s="167"/>
      <c r="G26" s="167"/>
      <c r="H26" s="167"/>
      <c r="I26" s="167"/>
      <c r="J26" s="167"/>
      <c r="K26" s="167"/>
      <c r="L26" s="167"/>
      <c r="M26" s="167" t="s">
        <v>80</v>
      </c>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c r="AE26" s="167" t="s">
        <v>80</v>
      </c>
      <c r="AF26" s="167" t="s">
        <v>80</v>
      </c>
      <c r="AG26" s="167"/>
      <c r="AH26" s="167"/>
      <c r="AI26" s="167"/>
      <c r="AJ26" s="167" t="s">
        <v>80</v>
      </c>
      <c r="AK26" s="167" t="s">
        <v>80</v>
      </c>
      <c r="AL26" s="167" t="s">
        <v>80</v>
      </c>
      <c r="AM26" s="167" t="s">
        <v>80</v>
      </c>
      <c r="AN26" s="167" t="s">
        <v>80</v>
      </c>
      <c r="AO26" s="167" t="s">
        <v>80</v>
      </c>
      <c r="AP26" s="167" t="s">
        <v>80</v>
      </c>
      <c r="AQ26" s="167" t="s">
        <v>80</v>
      </c>
      <c r="AR26" s="167" t="s">
        <v>80</v>
      </c>
      <c r="AS26" s="167" t="s">
        <v>80</v>
      </c>
      <c r="AT26" s="167" t="s">
        <v>80</v>
      </c>
      <c r="AU26" s="167" t="s">
        <v>80</v>
      </c>
      <c r="AV26" s="167" t="s">
        <v>80</v>
      </c>
      <c r="AW26" s="167" t="s">
        <v>80</v>
      </c>
      <c r="AX26" s="167" t="s">
        <v>80</v>
      </c>
      <c r="AY26" s="167" t="s">
        <v>80</v>
      </c>
      <c r="AZ26" s="167" t="s">
        <v>80</v>
      </c>
      <c r="BA26" s="167" t="s">
        <v>80</v>
      </c>
      <c r="BB26" s="167" t="s">
        <v>80</v>
      </c>
      <c r="BC26" s="167" t="s">
        <v>80</v>
      </c>
      <c r="BD26" s="167" t="s">
        <v>80</v>
      </c>
      <c r="BE26" s="167"/>
      <c r="BF26" s="167"/>
      <c r="BG26" s="167"/>
      <c r="BH26" s="167"/>
      <c r="BI26" s="167"/>
      <c r="BJ26" s="167"/>
      <c r="BK26" s="167" t="s">
        <v>80</v>
      </c>
      <c r="BL26" s="167"/>
      <c r="BM26" s="167"/>
      <c r="BN26" s="167"/>
      <c r="BO26" s="167"/>
      <c r="BP26" s="167"/>
      <c r="BQ26" s="167"/>
      <c r="BR26" s="167"/>
      <c r="BS26" s="167"/>
      <c r="BT26" s="167"/>
      <c r="BU26" s="167"/>
      <c r="BV26" s="167"/>
      <c r="BW26" s="167" t="s">
        <v>80</v>
      </c>
      <c r="BX26" s="79"/>
      <c r="BY26" s="79"/>
      <c r="BZ26" s="246"/>
      <c r="CA26" s="246"/>
      <c r="CB26" s="246"/>
    </row>
    <row r="27" spans="2:80" s="10" customFormat="1" x14ac:dyDescent="0.3">
      <c r="B27" s="224"/>
      <c r="C27" s="167" t="s">
        <v>80</v>
      </c>
      <c r="D27" s="167" t="s">
        <v>80</v>
      </c>
      <c r="E27" s="167" t="s">
        <v>80</v>
      </c>
      <c r="F27" s="167"/>
      <c r="G27" s="167"/>
      <c r="H27" s="167"/>
      <c r="I27" s="167"/>
      <c r="J27" s="167"/>
      <c r="K27" s="167"/>
      <c r="L27" s="167"/>
      <c r="M27" s="167" t="s">
        <v>80</v>
      </c>
      <c r="N27" s="167" t="s">
        <v>80</v>
      </c>
      <c r="O27" s="167" t="s">
        <v>80</v>
      </c>
      <c r="P27" s="167" t="s">
        <v>80</v>
      </c>
      <c r="Q27" s="167" t="s">
        <v>80</v>
      </c>
      <c r="R27" s="167" t="s">
        <v>80</v>
      </c>
      <c r="S27" s="167" t="s">
        <v>80</v>
      </c>
      <c r="T27" s="167" t="s">
        <v>80</v>
      </c>
      <c r="U27" s="167" t="s">
        <v>80</v>
      </c>
      <c r="V27" s="167" t="s">
        <v>80</v>
      </c>
      <c r="W27" s="167" t="s">
        <v>80</v>
      </c>
      <c r="X27" s="167" t="s">
        <v>80</v>
      </c>
      <c r="Y27" s="167" t="s">
        <v>80</v>
      </c>
      <c r="Z27" s="167" t="s">
        <v>80</v>
      </c>
      <c r="AA27" s="167" t="s">
        <v>80</v>
      </c>
      <c r="AB27" s="167" t="s">
        <v>80</v>
      </c>
      <c r="AC27" s="167" t="s">
        <v>80</v>
      </c>
      <c r="AD27" s="167"/>
      <c r="AE27" s="167" t="s">
        <v>80</v>
      </c>
      <c r="AF27" s="167" t="s">
        <v>80</v>
      </c>
      <c r="AG27" s="167"/>
      <c r="AH27" s="167"/>
      <c r="AI27" s="167"/>
      <c r="AJ27" s="167" t="s">
        <v>80</v>
      </c>
      <c r="AK27" s="167" t="s">
        <v>80</v>
      </c>
      <c r="AL27" s="167" t="s">
        <v>80</v>
      </c>
      <c r="AM27" s="167" t="s">
        <v>80</v>
      </c>
      <c r="AN27" s="167" t="s">
        <v>80</v>
      </c>
      <c r="AO27" s="167" t="s">
        <v>80</v>
      </c>
      <c r="AP27" s="167" t="s">
        <v>80</v>
      </c>
      <c r="AQ27" s="167" t="s">
        <v>80</v>
      </c>
      <c r="AR27" s="167" t="s">
        <v>80</v>
      </c>
      <c r="AS27" s="167" t="s">
        <v>80</v>
      </c>
      <c r="AT27" s="167" t="s">
        <v>80</v>
      </c>
      <c r="AU27" s="167" t="s">
        <v>80</v>
      </c>
      <c r="AV27" s="167" t="s">
        <v>80</v>
      </c>
      <c r="AW27" s="167" t="s">
        <v>80</v>
      </c>
      <c r="AX27" s="167" t="s">
        <v>80</v>
      </c>
      <c r="AY27" s="167" t="s">
        <v>80</v>
      </c>
      <c r="AZ27" s="167" t="s">
        <v>80</v>
      </c>
      <c r="BA27" s="167" t="s">
        <v>80</v>
      </c>
      <c r="BB27" s="167" t="s">
        <v>80</v>
      </c>
      <c r="BC27" s="167" t="s">
        <v>80</v>
      </c>
      <c r="BD27" s="167" t="s">
        <v>80</v>
      </c>
      <c r="BE27" s="167"/>
      <c r="BF27" s="167"/>
      <c r="BG27" s="167"/>
      <c r="BH27" s="167"/>
      <c r="BI27" s="167"/>
      <c r="BJ27" s="167"/>
      <c r="BK27" s="167" t="s">
        <v>80</v>
      </c>
      <c r="BL27" s="167"/>
      <c r="BM27" s="167"/>
      <c r="BN27" s="167"/>
      <c r="BO27" s="167"/>
      <c r="BP27" s="167"/>
      <c r="BQ27" s="167"/>
      <c r="BR27" s="167"/>
      <c r="BS27" s="167"/>
      <c r="BT27" s="167"/>
      <c r="BU27" s="167"/>
      <c r="BV27" s="167"/>
      <c r="BW27" s="167" t="s">
        <v>80</v>
      </c>
      <c r="BX27" s="79"/>
      <c r="BY27" s="79"/>
      <c r="BZ27" s="246"/>
      <c r="CA27" s="246"/>
      <c r="CB27" s="246"/>
    </row>
    <row r="28" spans="2:80" s="10" customFormat="1" x14ac:dyDescent="0.3">
      <c r="B28" s="224"/>
      <c r="C28" s="167" t="s">
        <v>80</v>
      </c>
      <c r="D28" s="167" t="s">
        <v>80</v>
      </c>
      <c r="E28" s="167" t="s">
        <v>80</v>
      </c>
      <c r="F28" s="167"/>
      <c r="G28" s="167"/>
      <c r="H28" s="167"/>
      <c r="I28" s="167"/>
      <c r="J28" s="167"/>
      <c r="K28" s="167"/>
      <c r="L28" s="167"/>
      <c r="M28" s="167" t="s">
        <v>80</v>
      </c>
      <c r="N28" s="167" t="s">
        <v>80</v>
      </c>
      <c r="O28" s="167" t="s">
        <v>80</v>
      </c>
      <c r="P28" s="167" t="s">
        <v>80</v>
      </c>
      <c r="Q28" s="167" t="s">
        <v>80</v>
      </c>
      <c r="R28" s="167" t="s">
        <v>80</v>
      </c>
      <c r="S28" s="167" t="s">
        <v>80</v>
      </c>
      <c r="T28" s="167" t="s">
        <v>80</v>
      </c>
      <c r="U28" s="167" t="s">
        <v>80</v>
      </c>
      <c r="V28" s="167" t="s">
        <v>80</v>
      </c>
      <c r="W28" s="167" t="s">
        <v>80</v>
      </c>
      <c r="X28" s="167" t="s">
        <v>80</v>
      </c>
      <c r="Y28" s="167" t="s">
        <v>80</v>
      </c>
      <c r="Z28" s="167" t="s">
        <v>80</v>
      </c>
      <c r="AA28" s="167" t="s">
        <v>80</v>
      </c>
      <c r="AB28" s="167" t="s">
        <v>80</v>
      </c>
      <c r="AC28" s="167" t="s">
        <v>80</v>
      </c>
      <c r="AD28" s="167"/>
      <c r="AE28" s="167" t="s">
        <v>80</v>
      </c>
      <c r="AF28" s="167" t="s">
        <v>80</v>
      </c>
      <c r="AG28" s="167"/>
      <c r="AH28" s="167"/>
      <c r="AI28" s="167"/>
      <c r="AJ28" s="167" t="s">
        <v>80</v>
      </c>
      <c r="AK28" s="167" t="s">
        <v>80</v>
      </c>
      <c r="AL28" s="167" t="s">
        <v>80</v>
      </c>
      <c r="AM28" s="167" t="s">
        <v>80</v>
      </c>
      <c r="AN28" s="167" t="s">
        <v>80</v>
      </c>
      <c r="AO28" s="167" t="s">
        <v>80</v>
      </c>
      <c r="AP28" s="167" t="s">
        <v>80</v>
      </c>
      <c r="AQ28" s="167" t="s">
        <v>80</v>
      </c>
      <c r="AR28" s="167" t="s">
        <v>80</v>
      </c>
      <c r="AS28" s="167" t="s">
        <v>80</v>
      </c>
      <c r="AT28" s="167" t="s">
        <v>80</v>
      </c>
      <c r="AU28" s="167" t="s">
        <v>80</v>
      </c>
      <c r="AV28" s="167" t="s">
        <v>80</v>
      </c>
      <c r="AW28" s="167" t="s">
        <v>80</v>
      </c>
      <c r="AX28" s="167" t="s">
        <v>80</v>
      </c>
      <c r="AY28" s="167" t="s">
        <v>80</v>
      </c>
      <c r="AZ28" s="167" t="s">
        <v>80</v>
      </c>
      <c r="BA28" s="167" t="s">
        <v>80</v>
      </c>
      <c r="BB28" s="167" t="s">
        <v>80</v>
      </c>
      <c r="BC28" s="167" t="s">
        <v>80</v>
      </c>
      <c r="BD28" s="167" t="s">
        <v>80</v>
      </c>
      <c r="BE28" s="167"/>
      <c r="BF28" s="167"/>
      <c r="BG28" s="167"/>
      <c r="BH28" s="167"/>
      <c r="BI28" s="167"/>
      <c r="BJ28" s="167"/>
      <c r="BK28" s="167" t="s">
        <v>80</v>
      </c>
      <c r="BL28" s="167"/>
      <c r="BM28" s="167"/>
      <c r="BN28" s="167"/>
      <c r="BO28" s="167"/>
      <c r="BP28" s="167"/>
      <c r="BQ28" s="167"/>
      <c r="BR28" s="167"/>
      <c r="BS28" s="167"/>
      <c r="BT28" s="167"/>
      <c r="BU28" s="167"/>
      <c r="BV28" s="167"/>
      <c r="BW28" s="167" t="s">
        <v>80</v>
      </c>
      <c r="BX28" s="79"/>
      <c r="BY28" s="79"/>
      <c r="BZ28" s="246"/>
      <c r="CA28" s="246"/>
      <c r="CB28" s="246"/>
    </row>
    <row r="29" spans="2:80" s="10" customFormat="1" x14ac:dyDescent="0.3">
      <c r="B29" s="224"/>
      <c r="C29" s="167" t="s">
        <v>80</v>
      </c>
      <c r="D29" s="167" t="s">
        <v>80</v>
      </c>
      <c r="E29" s="167" t="s">
        <v>80</v>
      </c>
      <c r="F29" s="167"/>
      <c r="G29" s="167"/>
      <c r="H29" s="167"/>
      <c r="I29" s="167"/>
      <c r="J29" s="167"/>
      <c r="K29" s="167"/>
      <c r="L29" s="167"/>
      <c r="M29" s="167" t="s">
        <v>80</v>
      </c>
      <c r="N29" s="167" t="s">
        <v>80</v>
      </c>
      <c r="O29" s="167" t="s">
        <v>80</v>
      </c>
      <c r="P29" s="167" t="s">
        <v>80</v>
      </c>
      <c r="Q29" s="167" t="s">
        <v>80</v>
      </c>
      <c r="R29" s="167" t="s">
        <v>80</v>
      </c>
      <c r="S29" s="167" t="s">
        <v>80</v>
      </c>
      <c r="T29" s="167" t="s">
        <v>80</v>
      </c>
      <c r="U29" s="167" t="s">
        <v>80</v>
      </c>
      <c r="V29" s="167" t="s">
        <v>80</v>
      </c>
      <c r="W29" s="167" t="s">
        <v>80</v>
      </c>
      <c r="X29" s="167" t="s">
        <v>80</v>
      </c>
      <c r="Y29" s="167" t="s">
        <v>80</v>
      </c>
      <c r="Z29" s="167" t="s">
        <v>80</v>
      </c>
      <c r="AA29" s="167" t="s">
        <v>80</v>
      </c>
      <c r="AB29" s="167" t="s">
        <v>80</v>
      </c>
      <c r="AC29" s="167" t="s">
        <v>80</v>
      </c>
      <c r="AD29" s="167"/>
      <c r="AE29" s="167" t="s">
        <v>80</v>
      </c>
      <c r="AF29" s="167" t="s">
        <v>80</v>
      </c>
      <c r="AG29" s="167"/>
      <c r="AH29" s="167"/>
      <c r="AI29" s="167"/>
      <c r="AJ29" s="167" t="s">
        <v>80</v>
      </c>
      <c r="AK29" s="167" t="s">
        <v>80</v>
      </c>
      <c r="AL29" s="167" t="s">
        <v>80</v>
      </c>
      <c r="AM29" s="167" t="s">
        <v>80</v>
      </c>
      <c r="AN29" s="167" t="s">
        <v>80</v>
      </c>
      <c r="AO29" s="167" t="s">
        <v>80</v>
      </c>
      <c r="AP29" s="167" t="s">
        <v>80</v>
      </c>
      <c r="AQ29" s="167" t="s">
        <v>80</v>
      </c>
      <c r="AR29" s="167" t="s">
        <v>80</v>
      </c>
      <c r="AS29" s="167" t="s">
        <v>80</v>
      </c>
      <c r="AT29" s="167" t="s">
        <v>80</v>
      </c>
      <c r="AU29" s="167" t="s">
        <v>80</v>
      </c>
      <c r="AV29" s="167" t="s">
        <v>80</v>
      </c>
      <c r="AW29" s="167" t="s">
        <v>80</v>
      </c>
      <c r="AX29" s="167" t="s">
        <v>80</v>
      </c>
      <c r="AY29" s="167" t="s">
        <v>80</v>
      </c>
      <c r="AZ29" s="167" t="s">
        <v>80</v>
      </c>
      <c r="BA29" s="167" t="s">
        <v>80</v>
      </c>
      <c r="BB29" s="167" t="s">
        <v>80</v>
      </c>
      <c r="BC29" s="167" t="s">
        <v>80</v>
      </c>
      <c r="BD29" s="167" t="s">
        <v>80</v>
      </c>
      <c r="BE29" s="167"/>
      <c r="BF29" s="167"/>
      <c r="BG29" s="167"/>
      <c r="BH29" s="167"/>
      <c r="BI29" s="167"/>
      <c r="BJ29" s="167"/>
      <c r="BK29" s="167" t="s">
        <v>80</v>
      </c>
      <c r="BL29" s="167"/>
      <c r="BM29" s="167"/>
      <c r="BN29" s="167"/>
      <c r="BO29" s="167"/>
      <c r="BP29" s="167"/>
      <c r="BQ29" s="167"/>
      <c r="BR29" s="167"/>
      <c r="BS29" s="167"/>
      <c r="BT29" s="167"/>
      <c r="BU29" s="167"/>
      <c r="BV29" s="167"/>
      <c r="BW29" s="167" t="s">
        <v>80</v>
      </c>
      <c r="BX29" s="79"/>
      <c r="BY29" s="79"/>
      <c r="BZ29" s="246"/>
      <c r="CA29" s="246"/>
      <c r="CB29" s="246"/>
    </row>
    <row r="30" spans="2:80" s="10" customFormat="1" x14ac:dyDescent="0.3">
      <c r="B30" s="224"/>
      <c r="C30" s="167" t="s">
        <v>80</v>
      </c>
      <c r="D30" s="167" t="s">
        <v>80</v>
      </c>
      <c r="E30" s="167" t="s">
        <v>80</v>
      </c>
      <c r="F30" s="167"/>
      <c r="G30" s="167"/>
      <c r="H30" s="167"/>
      <c r="I30" s="167"/>
      <c r="J30" s="167"/>
      <c r="K30" s="167"/>
      <c r="L30" s="167"/>
      <c r="M30" s="167" t="s">
        <v>80</v>
      </c>
      <c r="N30" s="167" t="s">
        <v>80</v>
      </c>
      <c r="O30" s="167" t="s">
        <v>80</v>
      </c>
      <c r="P30" s="167" t="s">
        <v>80</v>
      </c>
      <c r="Q30" s="167" t="s">
        <v>80</v>
      </c>
      <c r="R30" s="167" t="s">
        <v>80</v>
      </c>
      <c r="S30" s="167" t="s">
        <v>80</v>
      </c>
      <c r="T30" s="167" t="s">
        <v>80</v>
      </c>
      <c r="U30" s="167" t="s">
        <v>80</v>
      </c>
      <c r="V30" s="167" t="s">
        <v>80</v>
      </c>
      <c r="W30" s="167" t="s">
        <v>80</v>
      </c>
      <c r="X30" s="167" t="s">
        <v>80</v>
      </c>
      <c r="Y30" s="167" t="s">
        <v>80</v>
      </c>
      <c r="Z30" s="167" t="s">
        <v>80</v>
      </c>
      <c r="AA30" s="167" t="s">
        <v>80</v>
      </c>
      <c r="AB30" s="167" t="s">
        <v>80</v>
      </c>
      <c r="AC30" s="167" t="s">
        <v>80</v>
      </c>
      <c r="AD30" s="167"/>
      <c r="AE30" s="167" t="s">
        <v>80</v>
      </c>
      <c r="AF30" s="167" t="s">
        <v>80</v>
      </c>
      <c r="AG30" s="167"/>
      <c r="AH30" s="167"/>
      <c r="AI30" s="167"/>
      <c r="AJ30" s="167" t="s">
        <v>80</v>
      </c>
      <c r="AK30" s="167" t="s">
        <v>80</v>
      </c>
      <c r="AL30" s="167" t="s">
        <v>80</v>
      </c>
      <c r="AM30" s="167" t="s">
        <v>80</v>
      </c>
      <c r="AN30" s="167" t="s">
        <v>80</v>
      </c>
      <c r="AO30" s="167" t="s">
        <v>80</v>
      </c>
      <c r="AP30" s="167" t="s">
        <v>80</v>
      </c>
      <c r="AQ30" s="167" t="s">
        <v>80</v>
      </c>
      <c r="AR30" s="167" t="s">
        <v>80</v>
      </c>
      <c r="AS30" s="167" t="s">
        <v>80</v>
      </c>
      <c r="AT30" s="167" t="s">
        <v>80</v>
      </c>
      <c r="AU30" s="167" t="s">
        <v>80</v>
      </c>
      <c r="AV30" s="167" t="s">
        <v>80</v>
      </c>
      <c r="AW30" s="167" t="s">
        <v>80</v>
      </c>
      <c r="AX30" s="167" t="s">
        <v>80</v>
      </c>
      <c r="AY30" s="167" t="s">
        <v>80</v>
      </c>
      <c r="AZ30" s="167" t="s">
        <v>80</v>
      </c>
      <c r="BA30" s="167" t="s">
        <v>80</v>
      </c>
      <c r="BB30" s="167" t="s">
        <v>80</v>
      </c>
      <c r="BC30" s="167" t="s">
        <v>80</v>
      </c>
      <c r="BD30" s="167" t="s">
        <v>80</v>
      </c>
      <c r="BE30" s="167"/>
      <c r="BF30" s="167"/>
      <c r="BG30" s="167"/>
      <c r="BH30" s="167"/>
      <c r="BI30" s="167"/>
      <c r="BJ30" s="167"/>
      <c r="BK30" s="167" t="s">
        <v>80</v>
      </c>
      <c r="BL30" s="167"/>
      <c r="BM30" s="167"/>
      <c r="BN30" s="167"/>
      <c r="BO30" s="167"/>
      <c r="BP30" s="167"/>
      <c r="BQ30" s="167"/>
      <c r="BR30" s="167"/>
      <c r="BS30" s="167"/>
      <c r="BT30" s="167"/>
      <c r="BU30" s="167"/>
      <c r="BV30" s="167"/>
      <c r="BW30" s="167" t="s">
        <v>80</v>
      </c>
      <c r="BX30" s="79"/>
      <c r="BY30" s="79"/>
      <c r="BZ30" s="246"/>
      <c r="CA30" s="246"/>
      <c r="CB30" s="246"/>
    </row>
    <row r="31" spans="2:80" s="10" customFormat="1" x14ac:dyDescent="0.3">
      <c r="B31" s="224"/>
      <c r="C31" s="167" t="s">
        <v>80</v>
      </c>
      <c r="D31" s="167" t="s">
        <v>80</v>
      </c>
      <c r="E31" s="167" t="s">
        <v>80</v>
      </c>
      <c r="F31" s="167"/>
      <c r="G31" s="167"/>
      <c r="H31" s="167"/>
      <c r="I31" s="167"/>
      <c r="J31" s="167"/>
      <c r="K31" s="167"/>
      <c r="L31" s="167"/>
      <c r="M31" s="167" t="s">
        <v>80</v>
      </c>
      <c r="N31" s="167" t="s">
        <v>80</v>
      </c>
      <c r="O31" s="167" t="s">
        <v>80</v>
      </c>
      <c r="P31" s="167" t="s">
        <v>80</v>
      </c>
      <c r="Q31" s="167" t="s">
        <v>80</v>
      </c>
      <c r="R31" s="167" t="s">
        <v>80</v>
      </c>
      <c r="S31" s="167" t="s">
        <v>80</v>
      </c>
      <c r="T31" s="167" t="s">
        <v>80</v>
      </c>
      <c r="U31" s="167" t="s">
        <v>80</v>
      </c>
      <c r="V31" s="167" t="s">
        <v>80</v>
      </c>
      <c r="W31" s="167" t="s">
        <v>80</v>
      </c>
      <c r="X31" s="167" t="s">
        <v>80</v>
      </c>
      <c r="Y31" s="167" t="s">
        <v>80</v>
      </c>
      <c r="Z31" s="167" t="s">
        <v>80</v>
      </c>
      <c r="AA31" s="167" t="s">
        <v>80</v>
      </c>
      <c r="AB31" s="167" t="s">
        <v>80</v>
      </c>
      <c r="AC31" s="167" t="s">
        <v>80</v>
      </c>
      <c r="AD31" s="167"/>
      <c r="AE31" s="167" t="s">
        <v>80</v>
      </c>
      <c r="AF31" s="167" t="s">
        <v>80</v>
      </c>
      <c r="AG31" s="167"/>
      <c r="AH31" s="167"/>
      <c r="AI31" s="167"/>
      <c r="AJ31" s="167" t="s">
        <v>80</v>
      </c>
      <c r="AK31" s="167" t="s">
        <v>80</v>
      </c>
      <c r="AL31" s="167" t="s">
        <v>80</v>
      </c>
      <c r="AM31" s="167" t="s">
        <v>80</v>
      </c>
      <c r="AN31" s="167" t="s">
        <v>80</v>
      </c>
      <c r="AO31" s="167" t="s">
        <v>80</v>
      </c>
      <c r="AP31" s="167" t="s">
        <v>80</v>
      </c>
      <c r="AQ31" s="167" t="s">
        <v>80</v>
      </c>
      <c r="AR31" s="167" t="s">
        <v>80</v>
      </c>
      <c r="AS31" s="167" t="s">
        <v>80</v>
      </c>
      <c r="AT31" s="167" t="s">
        <v>80</v>
      </c>
      <c r="AU31" s="167" t="s">
        <v>80</v>
      </c>
      <c r="AV31" s="167" t="s">
        <v>80</v>
      </c>
      <c r="AW31" s="167" t="s">
        <v>80</v>
      </c>
      <c r="AX31" s="167" t="s">
        <v>80</v>
      </c>
      <c r="AY31" s="167" t="s">
        <v>80</v>
      </c>
      <c r="AZ31" s="167" t="s">
        <v>80</v>
      </c>
      <c r="BA31" s="167" t="s">
        <v>80</v>
      </c>
      <c r="BB31" s="167" t="s">
        <v>80</v>
      </c>
      <c r="BC31" s="167" t="s">
        <v>80</v>
      </c>
      <c r="BD31" s="167" t="s">
        <v>80</v>
      </c>
      <c r="BE31" s="167"/>
      <c r="BF31" s="167"/>
      <c r="BG31" s="167"/>
      <c r="BH31" s="167"/>
      <c r="BI31" s="167"/>
      <c r="BJ31" s="167"/>
      <c r="BK31" s="167" t="s">
        <v>80</v>
      </c>
      <c r="BL31" s="167"/>
      <c r="BM31" s="167"/>
      <c r="BN31" s="167"/>
      <c r="BO31" s="167"/>
      <c r="BP31" s="167"/>
      <c r="BQ31" s="167"/>
      <c r="BR31" s="167"/>
      <c r="BS31" s="167"/>
      <c r="BT31" s="167"/>
      <c r="BU31" s="167"/>
      <c r="BV31" s="167"/>
      <c r="BW31" s="167" t="s">
        <v>80</v>
      </c>
      <c r="BX31" s="79"/>
      <c r="BY31" s="79"/>
      <c r="BZ31" s="246"/>
      <c r="CA31" s="246"/>
      <c r="CB31" s="246"/>
    </row>
    <row r="32" spans="2:80" s="10" customFormat="1" x14ac:dyDescent="0.3">
      <c r="B32" s="224"/>
      <c r="C32" s="167" t="s">
        <v>80</v>
      </c>
      <c r="D32" s="167" t="s">
        <v>80</v>
      </c>
      <c r="E32" s="167" t="s">
        <v>80</v>
      </c>
      <c r="F32" s="167"/>
      <c r="G32" s="167"/>
      <c r="H32" s="167"/>
      <c r="I32" s="167"/>
      <c r="J32" s="167"/>
      <c r="K32" s="167"/>
      <c r="L32" s="167"/>
      <c r="M32" s="167" t="s">
        <v>80</v>
      </c>
      <c r="N32" s="167" t="s">
        <v>80</v>
      </c>
      <c r="O32" s="167" t="s">
        <v>80</v>
      </c>
      <c r="P32" s="167" t="s">
        <v>80</v>
      </c>
      <c r="Q32" s="167" t="s">
        <v>80</v>
      </c>
      <c r="R32" s="167" t="s">
        <v>80</v>
      </c>
      <c r="S32" s="167" t="s">
        <v>80</v>
      </c>
      <c r="T32" s="167" t="s">
        <v>80</v>
      </c>
      <c r="U32" s="167" t="s">
        <v>80</v>
      </c>
      <c r="V32" s="167" t="s">
        <v>80</v>
      </c>
      <c r="W32" s="167" t="s">
        <v>80</v>
      </c>
      <c r="X32" s="167" t="s">
        <v>80</v>
      </c>
      <c r="Y32" s="167" t="s">
        <v>80</v>
      </c>
      <c r="Z32" s="167" t="s">
        <v>80</v>
      </c>
      <c r="AA32" s="167" t="s">
        <v>80</v>
      </c>
      <c r="AB32" s="167" t="s">
        <v>80</v>
      </c>
      <c r="AC32" s="167" t="s">
        <v>80</v>
      </c>
      <c r="AD32" s="167"/>
      <c r="AE32" s="167" t="s">
        <v>80</v>
      </c>
      <c r="AF32" s="167" t="s">
        <v>80</v>
      </c>
      <c r="AG32" s="167"/>
      <c r="AH32" s="167"/>
      <c r="AI32" s="167"/>
      <c r="AJ32" s="167" t="s">
        <v>80</v>
      </c>
      <c r="AK32" s="167" t="s">
        <v>80</v>
      </c>
      <c r="AL32" s="167" t="s">
        <v>80</v>
      </c>
      <c r="AM32" s="167" t="s">
        <v>80</v>
      </c>
      <c r="AN32" s="167" t="s">
        <v>80</v>
      </c>
      <c r="AO32" s="167" t="s">
        <v>80</v>
      </c>
      <c r="AP32" s="167" t="s">
        <v>80</v>
      </c>
      <c r="AQ32" s="167" t="s">
        <v>80</v>
      </c>
      <c r="AR32" s="167" t="s">
        <v>80</v>
      </c>
      <c r="AS32" s="167" t="s">
        <v>80</v>
      </c>
      <c r="AT32" s="167" t="s">
        <v>80</v>
      </c>
      <c r="AU32" s="167" t="s">
        <v>80</v>
      </c>
      <c r="AV32" s="167" t="s">
        <v>80</v>
      </c>
      <c r="AW32" s="167" t="s">
        <v>80</v>
      </c>
      <c r="AX32" s="167" t="s">
        <v>80</v>
      </c>
      <c r="AY32" s="167" t="s">
        <v>80</v>
      </c>
      <c r="AZ32" s="167" t="s">
        <v>80</v>
      </c>
      <c r="BA32" s="167" t="s">
        <v>80</v>
      </c>
      <c r="BB32" s="167" t="s">
        <v>80</v>
      </c>
      <c r="BC32" s="167" t="s">
        <v>80</v>
      </c>
      <c r="BD32" s="167" t="s">
        <v>80</v>
      </c>
      <c r="BE32" s="167"/>
      <c r="BF32" s="167"/>
      <c r="BG32" s="167"/>
      <c r="BH32" s="167"/>
      <c r="BI32" s="167"/>
      <c r="BJ32" s="167"/>
      <c r="BK32" s="167" t="s">
        <v>80</v>
      </c>
      <c r="BL32" s="167"/>
      <c r="BM32" s="167"/>
      <c r="BN32" s="167"/>
      <c r="BO32" s="167"/>
      <c r="BP32" s="167"/>
      <c r="BQ32" s="167"/>
      <c r="BR32" s="167"/>
      <c r="BS32" s="167"/>
      <c r="BT32" s="167"/>
      <c r="BU32" s="167"/>
      <c r="BV32" s="167"/>
      <c r="BW32" s="167" t="s">
        <v>80</v>
      </c>
      <c r="BX32" s="79"/>
      <c r="BY32" s="79"/>
      <c r="BZ32" s="246"/>
      <c r="CA32" s="246"/>
      <c r="CB32" s="246"/>
    </row>
    <row r="33" s="45" customFormat="1" ht="15" customHeight="1" x14ac:dyDescent="0.3"/>
  </sheetData>
  <sheetProtection algorithmName="SHA-512" hashValue="HOreIT85Ydr2ixQ0fb/LI2aIqwiGezcrRq82VqQeicFpRqKGrwQqHjNVq5C6jBcfOZES4TAQwyZNgqSzEYEExQ==" saltValue="MbSfMUJOl5xQ+INxVfAmw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4" t="s">
        <v>608</v>
      </c>
      <c r="C1" s="154"/>
      <c r="D1" s="47"/>
    </row>
    <row r="2" spans="2:90" ht="18" customHeight="1" x14ac:dyDescent="0.3">
      <c r="B2" s="154"/>
      <c r="C2" s="154"/>
      <c r="D2" s="47"/>
    </row>
    <row r="4" spans="2:90" ht="15.6" x14ac:dyDescent="0.3">
      <c r="B4" s="49" t="s">
        <v>368</v>
      </c>
    </row>
    <row r="5" spans="2:90" x14ac:dyDescent="0.3">
      <c r="B5" s="114" t="s">
        <v>369</v>
      </c>
      <c r="C5" s="115" t="str">
        <f>Facility!C4</f>
        <v>Merit Energy Company</v>
      </c>
    </row>
    <row r="6" spans="2:90" x14ac:dyDescent="0.3">
      <c r="B6" s="114" t="s">
        <v>14</v>
      </c>
      <c r="C6" s="115" t="str">
        <f>Facility!C21</f>
        <v>Oregon Basin Gas Plant (OBGP)</v>
      </c>
      <c r="AK6" s="247"/>
      <c r="AL6" s="247"/>
      <c r="AM6" s="247"/>
      <c r="AN6" s="247"/>
      <c r="AO6" s="247"/>
      <c r="AP6" s="247"/>
      <c r="AQ6" s="247"/>
      <c r="AR6" s="247"/>
      <c r="AS6" s="247"/>
      <c r="AT6" s="247"/>
      <c r="AU6" s="247"/>
      <c r="AV6" s="247"/>
    </row>
    <row r="7" spans="2:90" x14ac:dyDescent="0.3">
      <c r="BW7" s="159"/>
    </row>
    <row r="8" spans="2:90" ht="15.6" x14ac:dyDescent="0.3">
      <c r="B8" s="49" t="s">
        <v>609</v>
      </c>
      <c r="H8" s="158"/>
      <c r="I8" s="158"/>
      <c r="J8" s="158"/>
      <c r="K8" s="158"/>
      <c r="L8" s="158"/>
      <c r="M8" s="158"/>
      <c r="AN8" s="165"/>
      <c r="BW8" s="133"/>
    </row>
    <row r="9" spans="2:90" x14ac:dyDescent="0.3">
      <c r="B9" s="163" t="s">
        <v>610</v>
      </c>
      <c r="C9" s="163" t="s">
        <v>611</v>
      </c>
      <c r="D9" s="163" t="s">
        <v>543</v>
      </c>
      <c r="E9" s="163" t="s">
        <v>612</v>
      </c>
      <c r="F9" s="163"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3"/>
      <c r="C10" s="163"/>
      <c r="D10" s="163"/>
      <c r="E10" s="163"/>
      <c r="F10" s="163"/>
      <c r="G10" s="201" t="s">
        <v>487</v>
      </c>
      <c r="H10" s="201" t="s">
        <v>488</v>
      </c>
      <c r="I10" s="201" t="s">
        <v>489</v>
      </c>
      <c r="J10" s="201" t="s">
        <v>490</v>
      </c>
      <c r="K10" s="201" t="s">
        <v>491</v>
      </c>
      <c r="L10" s="201" t="s">
        <v>492</v>
      </c>
      <c r="M10" s="201" t="s">
        <v>493</v>
      </c>
      <c r="N10" s="201" t="s">
        <v>494</v>
      </c>
      <c r="O10" s="201" t="s">
        <v>495</v>
      </c>
      <c r="P10" s="201" t="s">
        <v>496</v>
      </c>
      <c r="Q10" s="201" t="s">
        <v>497</v>
      </c>
      <c r="R10" s="201" t="s">
        <v>498</v>
      </c>
      <c r="S10" s="201" t="s">
        <v>591</v>
      </c>
      <c r="T10" s="201" t="s">
        <v>500</v>
      </c>
      <c r="U10" s="201" t="s">
        <v>501</v>
      </c>
      <c r="V10" s="201" t="s">
        <v>502</v>
      </c>
      <c r="W10" s="201" t="s">
        <v>503</v>
      </c>
      <c r="X10" s="201" t="s">
        <v>504</v>
      </c>
      <c r="Y10" s="201" t="s">
        <v>544</v>
      </c>
      <c r="Z10" s="201" t="s">
        <v>506</v>
      </c>
      <c r="AA10" s="201" t="s">
        <v>507</v>
      </c>
      <c r="AB10" s="201" t="s">
        <v>508</v>
      </c>
      <c r="AC10" s="201" t="s">
        <v>509</v>
      </c>
      <c r="AD10" s="201" t="s">
        <v>613</v>
      </c>
      <c r="AE10" s="201"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59" t="s">
        <v>512</v>
      </c>
      <c r="BS10" s="263" t="s">
        <v>513</v>
      </c>
      <c r="BT10" s="259" t="s">
        <v>622</v>
      </c>
      <c r="BU10" s="259" t="s">
        <v>623</v>
      </c>
      <c r="BV10" s="259" t="s">
        <v>528</v>
      </c>
      <c r="BW10" s="262" t="s">
        <v>624</v>
      </c>
    </row>
    <row r="11" spans="2:90" s="10" customFormat="1" x14ac:dyDescent="0.3">
      <c r="B11" s="264"/>
      <c r="C11" s="265"/>
      <c r="D11" s="264" t="s">
        <v>80</v>
      </c>
      <c r="E11" s="96"/>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96"/>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96"/>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6"/>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6"/>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6"/>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6"/>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6"/>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6"/>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6"/>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6"/>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6"/>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6"/>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6"/>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6"/>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6"/>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9lqmLzMwH8iD75FXblR5Uq/ZvqpBrY42UW0rtWs04kki/lCdL5oq5ura+UjjEqr5yQJl7FZR0CGwANdkl7+w0A==" saltValue="HzRbrTiJjKmhXVV3Lmt9w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625</v>
      </c>
      <c r="D1" s="272" t="s">
        <v>626</v>
      </c>
      <c r="E1" s="272"/>
      <c r="F1" s="272"/>
      <c r="G1" s="272"/>
      <c r="J1" s="47"/>
    </row>
    <row r="2" spans="2:91" ht="14.85" customHeight="1" x14ac:dyDescent="0.3">
      <c r="D2" s="272"/>
      <c r="E2" s="272"/>
      <c r="F2" s="272"/>
      <c r="G2" s="272"/>
    </row>
    <row r="3" spans="2:91" ht="15.6" x14ac:dyDescent="0.3">
      <c r="B3" s="49" t="s">
        <v>368</v>
      </c>
    </row>
    <row r="4" spans="2:91" x14ac:dyDescent="0.3">
      <c r="B4" s="114" t="s">
        <v>369</v>
      </c>
      <c r="C4" s="115" t="str">
        <f>Facility!C4</f>
        <v>Merit Energy Company</v>
      </c>
    </row>
    <row r="5" spans="2:91" x14ac:dyDescent="0.3">
      <c r="B5" s="114" t="s">
        <v>14</v>
      </c>
      <c r="C5" s="115" t="str">
        <f>Facility!C21</f>
        <v>Oregon Basin Gas Plant (OBGP)</v>
      </c>
    </row>
    <row r="6" spans="2:91" x14ac:dyDescent="0.3">
      <c r="BL6" s="273"/>
    </row>
    <row r="7" spans="2:91" ht="15.6" x14ac:dyDescent="0.3">
      <c r="B7" s="49" t="s">
        <v>627</v>
      </c>
      <c r="D7" s="105" t="s">
        <v>628</v>
      </c>
      <c r="BL7" s="274"/>
    </row>
    <row r="8" spans="2:91" x14ac:dyDescent="0.3">
      <c r="B8" s="163"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63"/>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4" t="s">
        <v>631</v>
      </c>
      <c r="AE9" s="199" t="s">
        <v>632</v>
      </c>
      <c r="AF9" s="203" t="s">
        <v>633</v>
      </c>
      <c r="AG9" s="285"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4"/>
      <c r="C10" s="167" t="s">
        <v>80</v>
      </c>
      <c r="D10" s="167" t="s">
        <v>80</v>
      </c>
      <c r="E10" s="167" t="s">
        <v>80</v>
      </c>
      <c r="F10" s="167"/>
      <c r="G10" s="167"/>
      <c r="H10" s="167"/>
      <c r="I10" s="167"/>
      <c r="J10" s="167"/>
      <c r="K10" s="167"/>
      <c r="L10" s="167"/>
      <c r="M10" s="167" t="s">
        <v>80</v>
      </c>
      <c r="N10" s="167" t="s">
        <v>80</v>
      </c>
      <c r="O10" s="167" t="s">
        <v>80</v>
      </c>
      <c r="P10" s="167" t="s">
        <v>80</v>
      </c>
      <c r="Q10" s="167" t="s">
        <v>80</v>
      </c>
      <c r="R10" s="167" t="s">
        <v>80</v>
      </c>
      <c r="S10" s="167" t="s">
        <v>80</v>
      </c>
      <c r="T10" s="167" t="s">
        <v>80</v>
      </c>
      <c r="U10" s="167" t="s">
        <v>80</v>
      </c>
      <c r="V10" s="167" t="s">
        <v>80</v>
      </c>
      <c r="W10" s="167" t="s">
        <v>80</v>
      </c>
      <c r="X10" s="167" t="s">
        <v>80</v>
      </c>
      <c r="Y10" s="167" t="s">
        <v>80</v>
      </c>
      <c r="Z10" s="167" t="s">
        <v>80</v>
      </c>
      <c r="AA10" s="167" t="s">
        <v>80</v>
      </c>
      <c r="AB10" s="167" t="s">
        <v>80</v>
      </c>
      <c r="AC10" s="167" t="s">
        <v>80</v>
      </c>
      <c r="AD10" s="170"/>
      <c r="AE10" s="229"/>
      <c r="AF10" s="167"/>
      <c r="AG10" s="167"/>
      <c r="AH10" s="167"/>
      <c r="AI10" s="167" t="s">
        <v>80</v>
      </c>
      <c r="AJ10" s="167" t="s">
        <v>80</v>
      </c>
      <c r="AK10" s="167" t="s">
        <v>80</v>
      </c>
      <c r="AL10" s="167" t="s">
        <v>80</v>
      </c>
      <c r="AM10" s="167"/>
      <c r="AN10" s="167"/>
      <c r="AO10" s="167"/>
      <c r="AP10" s="167"/>
      <c r="AQ10" s="167"/>
      <c r="AR10" s="167"/>
      <c r="AS10" s="167" t="s">
        <v>80</v>
      </c>
      <c r="AT10" s="167" t="s">
        <v>80</v>
      </c>
      <c r="AU10" s="167" t="s">
        <v>80</v>
      </c>
      <c r="AV10" s="167" t="s">
        <v>80</v>
      </c>
      <c r="AW10" s="167" t="s">
        <v>80</v>
      </c>
      <c r="AX10" s="167" t="s">
        <v>80</v>
      </c>
      <c r="AY10" s="167" t="s">
        <v>80</v>
      </c>
      <c r="AZ10" s="167" t="s">
        <v>80</v>
      </c>
      <c r="BA10" s="167" t="s">
        <v>80</v>
      </c>
      <c r="BB10" s="167" t="s">
        <v>80</v>
      </c>
      <c r="BC10" s="167" t="s">
        <v>80</v>
      </c>
      <c r="BD10" s="167" t="s">
        <v>80</v>
      </c>
      <c r="BE10" s="167" t="s">
        <v>80</v>
      </c>
      <c r="BF10" s="167" t="s">
        <v>80</v>
      </c>
      <c r="BG10" s="167" t="s">
        <v>80</v>
      </c>
      <c r="BH10" s="167" t="s">
        <v>80</v>
      </c>
      <c r="BI10" s="167" t="s">
        <v>80</v>
      </c>
      <c r="BJ10" s="167"/>
      <c r="BK10" s="167" t="s">
        <v>80</v>
      </c>
      <c r="BL10" s="167" t="s">
        <v>80</v>
      </c>
      <c r="BM10" s="167" t="s">
        <v>80</v>
      </c>
      <c r="BN10" s="167" t="s">
        <v>80</v>
      </c>
      <c r="BO10" s="167" t="s">
        <v>80</v>
      </c>
      <c r="BP10" s="167" t="s">
        <v>80</v>
      </c>
      <c r="BQ10" s="167" t="s">
        <v>80</v>
      </c>
      <c r="BR10" s="167" t="s">
        <v>80</v>
      </c>
      <c r="BS10" s="167" t="s">
        <v>80</v>
      </c>
      <c r="BT10" s="167" t="s">
        <v>80</v>
      </c>
      <c r="BU10" s="167" t="s">
        <v>80</v>
      </c>
      <c r="BV10" s="167" t="s">
        <v>80</v>
      </c>
      <c r="BW10" s="167" t="s">
        <v>80</v>
      </c>
      <c r="BX10" s="167" t="s">
        <v>80</v>
      </c>
      <c r="BY10" s="167" t="s">
        <v>80</v>
      </c>
      <c r="BZ10" s="167" t="s">
        <v>80</v>
      </c>
      <c r="CA10" s="167" t="s">
        <v>80</v>
      </c>
      <c r="CB10" s="167" t="s">
        <v>80</v>
      </c>
      <c r="CC10" s="167" t="s">
        <v>80</v>
      </c>
      <c r="CD10" s="167" t="s">
        <v>80</v>
      </c>
      <c r="CE10" s="167" t="s">
        <v>80</v>
      </c>
      <c r="CF10" s="167" t="s">
        <v>80</v>
      </c>
      <c r="CG10" s="167" t="s">
        <v>80</v>
      </c>
      <c r="CH10" s="167" t="s">
        <v>80</v>
      </c>
      <c r="CI10" s="167" t="s">
        <v>80</v>
      </c>
      <c r="CJ10" s="167" t="s">
        <v>80</v>
      </c>
      <c r="CK10" s="167" t="s">
        <v>80</v>
      </c>
      <c r="CL10" s="167" t="s">
        <v>80</v>
      </c>
      <c r="CM10" s="167" t="s">
        <v>80</v>
      </c>
    </row>
    <row r="11" spans="2:91" s="10" customFormat="1" x14ac:dyDescent="0.3">
      <c r="B11" s="224"/>
      <c r="C11" s="167" t="s">
        <v>80</v>
      </c>
      <c r="D11" s="167" t="s">
        <v>80</v>
      </c>
      <c r="E11" s="167" t="s">
        <v>80</v>
      </c>
      <c r="F11" s="167"/>
      <c r="G11" s="167"/>
      <c r="H11" s="167"/>
      <c r="I11" s="167"/>
      <c r="J11" s="167"/>
      <c r="K11" s="167"/>
      <c r="L11" s="167"/>
      <c r="M11" s="167" t="s">
        <v>80</v>
      </c>
      <c r="N11" s="167" t="s">
        <v>80</v>
      </c>
      <c r="O11" s="167" t="s">
        <v>80</v>
      </c>
      <c r="P11" s="167" t="s">
        <v>80</v>
      </c>
      <c r="Q11" s="167" t="s">
        <v>80</v>
      </c>
      <c r="R11" s="167" t="s">
        <v>80</v>
      </c>
      <c r="S11" s="167" t="s">
        <v>80</v>
      </c>
      <c r="T11" s="167" t="s">
        <v>80</v>
      </c>
      <c r="U11" s="167" t="s">
        <v>80</v>
      </c>
      <c r="V11" s="167" t="s">
        <v>80</v>
      </c>
      <c r="W11" s="167" t="s">
        <v>80</v>
      </c>
      <c r="X11" s="167" t="s">
        <v>80</v>
      </c>
      <c r="Y11" s="167" t="s">
        <v>80</v>
      </c>
      <c r="Z11" s="167" t="s">
        <v>80</v>
      </c>
      <c r="AA11" s="167" t="s">
        <v>80</v>
      </c>
      <c r="AB11" s="167" t="s">
        <v>80</v>
      </c>
      <c r="AC11" s="167" t="s">
        <v>80</v>
      </c>
      <c r="AD11" s="170"/>
      <c r="AE11" s="229"/>
      <c r="AF11" s="167"/>
      <c r="AG11" s="167"/>
      <c r="AH11" s="167"/>
      <c r="AI11" s="167" t="s">
        <v>80</v>
      </c>
      <c r="AJ11" s="167" t="s">
        <v>80</v>
      </c>
      <c r="AK11" s="167" t="s">
        <v>80</v>
      </c>
      <c r="AL11" s="167" t="s">
        <v>80</v>
      </c>
      <c r="AM11" s="167"/>
      <c r="AN11" s="167"/>
      <c r="AO11" s="167"/>
      <c r="AP11" s="167"/>
      <c r="AQ11" s="167"/>
      <c r="AR11" s="167"/>
      <c r="AS11" s="167" t="s">
        <v>80</v>
      </c>
      <c r="AT11" s="167" t="s">
        <v>80</v>
      </c>
      <c r="AU11" s="167" t="s">
        <v>80</v>
      </c>
      <c r="AV11" s="167" t="s">
        <v>80</v>
      </c>
      <c r="AW11" s="167" t="s">
        <v>80</v>
      </c>
      <c r="AX11" s="167" t="s">
        <v>80</v>
      </c>
      <c r="AY11" s="167" t="s">
        <v>80</v>
      </c>
      <c r="AZ11" s="167" t="s">
        <v>80</v>
      </c>
      <c r="BA11" s="167" t="s">
        <v>80</v>
      </c>
      <c r="BB11" s="167" t="s">
        <v>80</v>
      </c>
      <c r="BC11" s="167" t="s">
        <v>80</v>
      </c>
      <c r="BD11" s="167" t="s">
        <v>80</v>
      </c>
      <c r="BE11" s="167" t="s">
        <v>80</v>
      </c>
      <c r="BF11" s="167" t="s">
        <v>80</v>
      </c>
      <c r="BG11" s="167" t="s">
        <v>80</v>
      </c>
      <c r="BH11" s="167" t="s">
        <v>80</v>
      </c>
      <c r="BI11" s="167" t="s">
        <v>80</v>
      </c>
      <c r="BJ11" s="167"/>
      <c r="BK11" s="167" t="s">
        <v>80</v>
      </c>
      <c r="BL11" s="167" t="s">
        <v>80</v>
      </c>
      <c r="BM11" s="167" t="s">
        <v>80</v>
      </c>
      <c r="BN11" s="167" t="s">
        <v>80</v>
      </c>
      <c r="BO11" s="167" t="s">
        <v>80</v>
      </c>
      <c r="BP11" s="167" t="s">
        <v>80</v>
      </c>
      <c r="BQ11" s="167" t="s">
        <v>80</v>
      </c>
      <c r="BR11" s="167" t="s">
        <v>80</v>
      </c>
      <c r="BS11" s="167" t="s">
        <v>80</v>
      </c>
      <c r="BT11" s="167" t="s">
        <v>80</v>
      </c>
      <c r="BU11" s="167" t="s">
        <v>80</v>
      </c>
      <c r="BV11" s="167" t="s">
        <v>80</v>
      </c>
      <c r="BW11" s="167" t="s">
        <v>80</v>
      </c>
      <c r="BX11" s="167" t="s">
        <v>80</v>
      </c>
      <c r="BY11" s="167" t="s">
        <v>80</v>
      </c>
      <c r="BZ11" s="167" t="s">
        <v>80</v>
      </c>
      <c r="CA11" s="167" t="s">
        <v>80</v>
      </c>
      <c r="CB11" s="167" t="s">
        <v>80</v>
      </c>
      <c r="CC11" s="167" t="s">
        <v>80</v>
      </c>
      <c r="CD11" s="167" t="s">
        <v>80</v>
      </c>
      <c r="CE11" s="167" t="s">
        <v>80</v>
      </c>
      <c r="CF11" s="167" t="s">
        <v>80</v>
      </c>
      <c r="CG11" s="167" t="s">
        <v>80</v>
      </c>
      <c r="CH11" s="167" t="s">
        <v>80</v>
      </c>
      <c r="CI11" s="167" t="s">
        <v>80</v>
      </c>
      <c r="CJ11" s="167" t="s">
        <v>80</v>
      </c>
      <c r="CK11" s="167" t="s">
        <v>80</v>
      </c>
      <c r="CL11" s="167" t="s">
        <v>80</v>
      </c>
      <c r="CM11" s="167" t="s">
        <v>80</v>
      </c>
    </row>
    <row r="12" spans="2:91" s="10" customFormat="1" x14ac:dyDescent="0.3">
      <c r="B12" s="224"/>
      <c r="C12" s="167" t="s">
        <v>80</v>
      </c>
      <c r="D12" s="167" t="s">
        <v>80</v>
      </c>
      <c r="E12" s="167" t="s">
        <v>80</v>
      </c>
      <c r="F12" s="167"/>
      <c r="G12" s="167"/>
      <c r="H12" s="167"/>
      <c r="I12" s="167"/>
      <c r="J12" s="167"/>
      <c r="K12" s="167"/>
      <c r="L12" s="167"/>
      <c r="M12" s="167" t="s">
        <v>80</v>
      </c>
      <c r="N12" s="167" t="s">
        <v>80</v>
      </c>
      <c r="O12" s="167" t="s">
        <v>80</v>
      </c>
      <c r="P12" s="167" t="s">
        <v>80</v>
      </c>
      <c r="Q12" s="167" t="s">
        <v>80</v>
      </c>
      <c r="R12" s="167" t="s">
        <v>80</v>
      </c>
      <c r="S12" s="167" t="s">
        <v>80</v>
      </c>
      <c r="T12" s="167" t="s">
        <v>80</v>
      </c>
      <c r="U12" s="167" t="s">
        <v>80</v>
      </c>
      <c r="V12" s="167" t="s">
        <v>80</v>
      </c>
      <c r="W12" s="167" t="s">
        <v>80</v>
      </c>
      <c r="X12" s="167" t="s">
        <v>80</v>
      </c>
      <c r="Y12" s="167" t="s">
        <v>80</v>
      </c>
      <c r="Z12" s="167" t="s">
        <v>80</v>
      </c>
      <c r="AA12" s="167" t="s">
        <v>80</v>
      </c>
      <c r="AB12" s="167" t="s">
        <v>80</v>
      </c>
      <c r="AC12" s="167" t="s">
        <v>80</v>
      </c>
      <c r="AD12" s="170"/>
      <c r="AE12" s="229"/>
      <c r="AF12" s="167"/>
      <c r="AG12" s="167"/>
      <c r="AH12" s="167"/>
      <c r="AI12" s="167" t="s">
        <v>80</v>
      </c>
      <c r="AJ12" s="167" t="s">
        <v>80</v>
      </c>
      <c r="AK12" s="167" t="s">
        <v>80</v>
      </c>
      <c r="AL12" s="167" t="s">
        <v>80</v>
      </c>
      <c r="AM12" s="167"/>
      <c r="AN12" s="167"/>
      <c r="AO12" s="167"/>
      <c r="AP12" s="167"/>
      <c r="AQ12" s="167"/>
      <c r="AR12" s="167"/>
      <c r="AS12" s="167" t="s">
        <v>80</v>
      </c>
      <c r="AT12" s="167" t="s">
        <v>80</v>
      </c>
      <c r="AU12" s="167" t="s">
        <v>80</v>
      </c>
      <c r="AV12" s="167" t="s">
        <v>80</v>
      </c>
      <c r="AW12" s="167" t="s">
        <v>80</v>
      </c>
      <c r="AX12" s="167" t="s">
        <v>80</v>
      </c>
      <c r="AY12" s="167" t="s">
        <v>80</v>
      </c>
      <c r="AZ12" s="167" t="s">
        <v>80</v>
      </c>
      <c r="BA12" s="167" t="s">
        <v>80</v>
      </c>
      <c r="BB12" s="167" t="s">
        <v>80</v>
      </c>
      <c r="BC12" s="167" t="s">
        <v>80</v>
      </c>
      <c r="BD12" s="167" t="s">
        <v>80</v>
      </c>
      <c r="BE12" s="167" t="s">
        <v>80</v>
      </c>
      <c r="BF12" s="167" t="s">
        <v>80</v>
      </c>
      <c r="BG12" s="167" t="s">
        <v>80</v>
      </c>
      <c r="BH12" s="167" t="s">
        <v>80</v>
      </c>
      <c r="BI12" s="167" t="s">
        <v>80</v>
      </c>
      <c r="BJ12" s="167"/>
      <c r="BK12" s="167" t="s">
        <v>80</v>
      </c>
      <c r="BL12" s="167" t="s">
        <v>80</v>
      </c>
      <c r="BM12" s="167" t="s">
        <v>80</v>
      </c>
      <c r="BN12" s="167" t="s">
        <v>80</v>
      </c>
      <c r="BO12" s="167" t="s">
        <v>80</v>
      </c>
      <c r="BP12" s="167" t="s">
        <v>80</v>
      </c>
      <c r="BQ12" s="167" t="s">
        <v>80</v>
      </c>
      <c r="BR12" s="167" t="s">
        <v>80</v>
      </c>
      <c r="BS12" s="167" t="s">
        <v>80</v>
      </c>
      <c r="BT12" s="167" t="s">
        <v>80</v>
      </c>
      <c r="BU12" s="167" t="s">
        <v>80</v>
      </c>
      <c r="BV12" s="167" t="s">
        <v>80</v>
      </c>
      <c r="BW12" s="167" t="s">
        <v>80</v>
      </c>
      <c r="BX12" s="167" t="s">
        <v>80</v>
      </c>
      <c r="BY12" s="167" t="s">
        <v>80</v>
      </c>
      <c r="BZ12" s="167" t="s">
        <v>80</v>
      </c>
      <c r="CA12" s="167" t="s">
        <v>80</v>
      </c>
      <c r="CB12" s="167" t="s">
        <v>80</v>
      </c>
      <c r="CC12" s="167" t="s">
        <v>80</v>
      </c>
      <c r="CD12" s="167" t="s">
        <v>80</v>
      </c>
      <c r="CE12" s="167" t="s">
        <v>80</v>
      </c>
      <c r="CF12" s="167" t="s">
        <v>80</v>
      </c>
      <c r="CG12" s="167" t="s">
        <v>80</v>
      </c>
      <c r="CH12" s="167" t="s">
        <v>80</v>
      </c>
      <c r="CI12" s="167" t="s">
        <v>80</v>
      </c>
      <c r="CJ12" s="167" t="s">
        <v>80</v>
      </c>
      <c r="CK12" s="167" t="s">
        <v>80</v>
      </c>
      <c r="CL12" s="167" t="s">
        <v>80</v>
      </c>
      <c r="CM12" s="167" t="s">
        <v>80</v>
      </c>
    </row>
    <row r="13" spans="2:91" s="10" customFormat="1" x14ac:dyDescent="0.3">
      <c r="B13" s="224"/>
      <c r="C13" s="167" t="s">
        <v>80</v>
      </c>
      <c r="D13" s="167" t="s">
        <v>80</v>
      </c>
      <c r="E13" s="167" t="s">
        <v>80</v>
      </c>
      <c r="F13" s="167"/>
      <c r="G13" s="167"/>
      <c r="H13" s="167"/>
      <c r="I13" s="167"/>
      <c r="J13" s="167"/>
      <c r="K13" s="167"/>
      <c r="L13" s="167"/>
      <c r="M13" s="167" t="s">
        <v>80</v>
      </c>
      <c r="N13" s="167" t="s">
        <v>80</v>
      </c>
      <c r="O13" s="167" t="s">
        <v>80</v>
      </c>
      <c r="P13" s="167" t="s">
        <v>80</v>
      </c>
      <c r="Q13" s="167" t="s">
        <v>80</v>
      </c>
      <c r="R13" s="167" t="s">
        <v>80</v>
      </c>
      <c r="S13" s="167" t="s">
        <v>80</v>
      </c>
      <c r="T13" s="167" t="s">
        <v>80</v>
      </c>
      <c r="U13" s="167" t="s">
        <v>80</v>
      </c>
      <c r="V13" s="167" t="s">
        <v>80</v>
      </c>
      <c r="W13" s="167" t="s">
        <v>80</v>
      </c>
      <c r="X13" s="167" t="s">
        <v>80</v>
      </c>
      <c r="Y13" s="167" t="s">
        <v>80</v>
      </c>
      <c r="Z13" s="167" t="s">
        <v>80</v>
      </c>
      <c r="AA13" s="167" t="s">
        <v>80</v>
      </c>
      <c r="AB13" s="167" t="s">
        <v>80</v>
      </c>
      <c r="AC13" s="167" t="s">
        <v>80</v>
      </c>
      <c r="AD13" s="170"/>
      <c r="AE13" s="229"/>
      <c r="AF13" s="167"/>
      <c r="AG13" s="167"/>
      <c r="AH13" s="167"/>
      <c r="AI13" s="167" t="s">
        <v>80</v>
      </c>
      <c r="AJ13" s="167" t="s">
        <v>80</v>
      </c>
      <c r="AK13" s="167" t="s">
        <v>80</v>
      </c>
      <c r="AL13" s="167" t="s">
        <v>80</v>
      </c>
      <c r="AM13" s="167"/>
      <c r="AN13" s="167"/>
      <c r="AO13" s="167"/>
      <c r="AP13" s="167"/>
      <c r="AQ13" s="167"/>
      <c r="AR13" s="167"/>
      <c r="AS13" s="167" t="s">
        <v>80</v>
      </c>
      <c r="AT13" s="167" t="s">
        <v>80</v>
      </c>
      <c r="AU13" s="167" t="s">
        <v>80</v>
      </c>
      <c r="AV13" s="167" t="s">
        <v>80</v>
      </c>
      <c r="AW13" s="167" t="s">
        <v>80</v>
      </c>
      <c r="AX13" s="167" t="s">
        <v>80</v>
      </c>
      <c r="AY13" s="167" t="s">
        <v>80</v>
      </c>
      <c r="AZ13" s="167" t="s">
        <v>80</v>
      </c>
      <c r="BA13" s="167" t="s">
        <v>80</v>
      </c>
      <c r="BB13" s="167" t="s">
        <v>80</v>
      </c>
      <c r="BC13" s="167" t="s">
        <v>80</v>
      </c>
      <c r="BD13" s="167" t="s">
        <v>80</v>
      </c>
      <c r="BE13" s="167" t="s">
        <v>80</v>
      </c>
      <c r="BF13" s="167" t="s">
        <v>80</v>
      </c>
      <c r="BG13" s="167" t="s">
        <v>80</v>
      </c>
      <c r="BH13" s="167" t="s">
        <v>80</v>
      </c>
      <c r="BI13" s="167" t="s">
        <v>80</v>
      </c>
      <c r="BJ13" s="167"/>
      <c r="BK13" s="167" t="s">
        <v>80</v>
      </c>
      <c r="BL13" s="167" t="s">
        <v>80</v>
      </c>
      <c r="BM13" s="167" t="s">
        <v>80</v>
      </c>
      <c r="BN13" s="167" t="s">
        <v>80</v>
      </c>
      <c r="BO13" s="167" t="s">
        <v>80</v>
      </c>
      <c r="BP13" s="167" t="s">
        <v>80</v>
      </c>
      <c r="BQ13" s="167" t="s">
        <v>80</v>
      </c>
      <c r="BR13" s="167" t="s">
        <v>80</v>
      </c>
      <c r="BS13" s="167" t="s">
        <v>80</v>
      </c>
      <c r="BT13" s="167" t="s">
        <v>80</v>
      </c>
      <c r="BU13" s="167" t="s">
        <v>80</v>
      </c>
      <c r="BV13" s="167" t="s">
        <v>80</v>
      </c>
      <c r="BW13" s="167" t="s">
        <v>80</v>
      </c>
      <c r="BX13" s="167" t="s">
        <v>80</v>
      </c>
      <c r="BY13" s="167" t="s">
        <v>80</v>
      </c>
      <c r="BZ13" s="167" t="s">
        <v>80</v>
      </c>
      <c r="CA13" s="167" t="s">
        <v>80</v>
      </c>
      <c r="CB13" s="167" t="s">
        <v>80</v>
      </c>
      <c r="CC13" s="167" t="s">
        <v>80</v>
      </c>
      <c r="CD13" s="167" t="s">
        <v>80</v>
      </c>
      <c r="CE13" s="167" t="s">
        <v>80</v>
      </c>
      <c r="CF13" s="167" t="s">
        <v>80</v>
      </c>
      <c r="CG13" s="167" t="s">
        <v>80</v>
      </c>
      <c r="CH13" s="167" t="s">
        <v>80</v>
      </c>
      <c r="CI13" s="167" t="s">
        <v>80</v>
      </c>
      <c r="CJ13" s="167" t="s">
        <v>80</v>
      </c>
      <c r="CK13" s="167" t="s">
        <v>80</v>
      </c>
      <c r="CL13" s="167" t="s">
        <v>80</v>
      </c>
      <c r="CM13" s="167" t="s">
        <v>80</v>
      </c>
    </row>
    <row r="14" spans="2:91" s="10" customFormat="1" x14ac:dyDescent="0.3">
      <c r="B14" s="224"/>
      <c r="C14" s="167" t="s">
        <v>80</v>
      </c>
      <c r="D14" s="167" t="s">
        <v>80</v>
      </c>
      <c r="E14" s="167" t="s">
        <v>80</v>
      </c>
      <c r="F14" s="167"/>
      <c r="G14" s="167"/>
      <c r="H14" s="167"/>
      <c r="I14" s="167"/>
      <c r="J14" s="167"/>
      <c r="K14" s="167"/>
      <c r="L14" s="167"/>
      <c r="M14" s="167" t="s">
        <v>80</v>
      </c>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70"/>
      <c r="AE14" s="229"/>
      <c r="AF14" s="167"/>
      <c r="AG14" s="167"/>
      <c r="AH14" s="167"/>
      <c r="AI14" s="167" t="s">
        <v>80</v>
      </c>
      <c r="AJ14" s="167" t="s">
        <v>80</v>
      </c>
      <c r="AK14" s="167" t="s">
        <v>80</v>
      </c>
      <c r="AL14" s="167" t="s">
        <v>80</v>
      </c>
      <c r="AM14" s="167"/>
      <c r="AN14" s="167"/>
      <c r="AO14" s="167"/>
      <c r="AP14" s="167"/>
      <c r="AQ14" s="167"/>
      <c r="AR14" s="167"/>
      <c r="AS14" s="167" t="s">
        <v>80</v>
      </c>
      <c r="AT14" s="167" t="s">
        <v>80</v>
      </c>
      <c r="AU14" s="167" t="s">
        <v>80</v>
      </c>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c r="BK14" s="167" t="s">
        <v>80</v>
      </c>
      <c r="BL14" s="167" t="s">
        <v>80</v>
      </c>
      <c r="BM14" s="167" t="s">
        <v>80</v>
      </c>
      <c r="BN14" s="167" t="s">
        <v>80</v>
      </c>
      <c r="BO14" s="167" t="s">
        <v>80</v>
      </c>
      <c r="BP14" s="167" t="s">
        <v>80</v>
      </c>
      <c r="BQ14" s="167" t="s">
        <v>80</v>
      </c>
      <c r="BR14" s="167" t="s">
        <v>80</v>
      </c>
      <c r="BS14" s="167" t="s">
        <v>80</v>
      </c>
      <c r="BT14" s="167" t="s">
        <v>80</v>
      </c>
      <c r="BU14" s="167" t="s">
        <v>80</v>
      </c>
      <c r="BV14" s="167" t="s">
        <v>80</v>
      </c>
      <c r="BW14" s="167" t="s">
        <v>80</v>
      </c>
      <c r="BX14" s="167" t="s">
        <v>80</v>
      </c>
      <c r="BY14" s="167" t="s">
        <v>80</v>
      </c>
      <c r="BZ14" s="167" t="s">
        <v>80</v>
      </c>
      <c r="CA14" s="167" t="s">
        <v>80</v>
      </c>
      <c r="CB14" s="167" t="s">
        <v>80</v>
      </c>
      <c r="CC14" s="167" t="s">
        <v>80</v>
      </c>
      <c r="CD14" s="167" t="s">
        <v>80</v>
      </c>
      <c r="CE14" s="167" t="s">
        <v>80</v>
      </c>
      <c r="CF14" s="167" t="s">
        <v>80</v>
      </c>
      <c r="CG14" s="167" t="s">
        <v>80</v>
      </c>
      <c r="CH14" s="167" t="s">
        <v>80</v>
      </c>
      <c r="CI14" s="167" t="s">
        <v>80</v>
      </c>
      <c r="CJ14" s="167" t="s">
        <v>80</v>
      </c>
      <c r="CK14" s="167" t="s">
        <v>80</v>
      </c>
      <c r="CL14" s="167" t="s">
        <v>80</v>
      </c>
      <c r="CM14" s="167" t="s">
        <v>80</v>
      </c>
    </row>
    <row r="15" spans="2:91" s="10" customFormat="1" x14ac:dyDescent="0.3">
      <c r="B15" s="224"/>
      <c r="C15" s="167" t="s">
        <v>80</v>
      </c>
      <c r="D15" s="167" t="s">
        <v>80</v>
      </c>
      <c r="E15" s="167" t="s">
        <v>80</v>
      </c>
      <c r="F15" s="167"/>
      <c r="G15" s="167"/>
      <c r="H15" s="167"/>
      <c r="I15" s="167"/>
      <c r="J15" s="167"/>
      <c r="K15" s="167"/>
      <c r="L15" s="167"/>
      <c r="M15" s="167" t="s">
        <v>80</v>
      </c>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70"/>
      <c r="AE15" s="229"/>
      <c r="AF15" s="167"/>
      <c r="AG15" s="167"/>
      <c r="AH15" s="167"/>
      <c r="AI15" s="167" t="s">
        <v>80</v>
      </c>
      <c r="AJ15" s="167" t="s">
        <v>80</v>
      </c>
      <c r="AK15" s="167" t="s">
        <v>80</v>
      </c>
      <c r="AL15" s="167" t="s">
        <v>80</v>
      </c>
      <c r="AM15" s="167"/>
      <c r="AN15" s="167"/>
      <c r="AO15" s="167"/>
      <c r="AP15" s="167"/>
      <c r="AQ15" s="167"/>
      <c r="AR15" s="167"/>
      <c r="AS15" s="167" t="s">
        <v>80</v>
      </c>
      <c r="AT15" s="167" t="s">
        <v>80</v>
      </c>
      <c r="AU15" s="167" t="s">
        <v>80</v>
      </c>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c r="BK15" s="167" t="s">
        <v>80</v>
      </c>
      <c r="BL15" s="167" t="s">
        <v>80</v>
      </c>
      <c r="BM15" s="167" t="s">
        <v>80</v>
      </c>
      <c r="BN15" s="167" t="s">
        <v>80</v>
      </c>
      <c r="BO15" s="167" t="s">
        <v>80</v>
      </c>
      <c r="BP15" s="167" t="s">
        <v>80</v>
      </c>
      <c r="BQ15" s="167" t="s">
        <v>80</v>
      </c>
      <c r="BR15" s="167" t="s">
        <v>80</v>
      </c>
      <c r="BS15" s="167" t="s">
        <v>80</v>
      </c>
      <c r="BT15" s="167" t="s">
        <v>80</v>
      </c>
      <c r="BU15" s="167" t="s">
        <v>80</v>
      </c>
      <c r="BV15" s="167" t="s">
        <v>80</v>
      </c>
      <c r="BW15" s="167" t="s">
        <v>80</v>
      </c>
      <c r="BX15" s="167" t="s">
        <v>80</v>
      </c>
      <c r="BY15" s="167" t="s">
        <v>80</v>
      </c>
      <c r="BZ15" s="167" t="s">
        <v>80</v>
      </c>
      <c r="CA15" s="167" t="s">
        <v>80</v>
      </c>
      <c r="CB15" s="167" t="s">
        <v>80</v>
      </c>
      <c r="CC15" s="167" t="s">
        <v>80</v>
      </c>
      <c r="CD15" s="167" t="s">
        <v>80</v>
      </c>
      <c r="CE15" s="167" t="s">
        <v>80</v>
      </c>
      <c r="CF15" s="167" t="s">
        <v>80</v>
      </c>
      <c r="CG15" s="167" t="s">
        <v>80</v>
      </c>
      <c r="CH15" s="167" t="s">
        <v>80</v>
      </c>
      <c r="CI15" s="167" t="s">
        <v>80</v>
      </c>
      <c r="CJ15" s="167" t="s">
        <v>80</v>
      </c>
      <c r="CK15" s="167" t="s">
        <v>80</v>
      </c>
      <c r="CL15" s="167" t="s">
        <v>80</v>
      </c>
      <c r="CM15" s="167" t="s">
        <v>80</v>
      </c>
    </row>
    <row r="16" spans="2:91" s="10" customFormat="1" x14ac:dyDescent="0.3">
      <c r="B16" s="224"/>
      <c r="C16" s="167" t="s">
        <v>80</v>
      </c>
      <c r="D16" s="167" t="s">
        <v>80</v>
      </c>
      <c r="E16" s="167" t="s">
        <v>80</v>
      </c>
      <c r="F16" s="167"/>
      <c r="G16" s="167"/>
      <c r="H16" s="167"/>
      <c r="I16" s="167"/>
      <c r="J16" s="167"/>
      <c r="K16" s="167"/>
      <c r="L16" s="167"/>
      <c r="M16" s="167" t="s">
        <v>80</v>
      </c>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70"/>
      <c r="AE16" s="229"/>
      <c r="AF16" s="167"/>
      <c r="AG16" s="167"/>
      <c r="AH16" s="167"/>
      <c r="AI16" s="167" t="s">
        <v>80</v>
      </c>
      <c r="AJ16" s="167" t="s">
        <v>80</v>
      </c>
      <c r="AK16" s="167" t="s">
        <v>80</v>
      </c>
      <c r="AL16" s="167" t="s">
        <v>80</v>
      </c>
      <c r="AM16" s="167"/>
      <c r="AN16" s="167"/>
      <c r="AO16" s="167"/>
      <c r="AP16" s="167"/>
      <c r="AQ16" s="167"/>
      <c r="AR16" s="167"/>
      <c r="AS16" s="167" t="s">
        <v>80</v>
      </c>
      <c r="AT16" s="167" t="s">
        <v>80</v>
      </c>
      <c r="AU16" s="167" t="s">
        <v>80</v>
      </c>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c r="BK16" s="167" t="s">
        <v>80</v>
      </c>
      <c r="BL16" s="167" t="s">
        <v>80</v>
      </c>
      <c r="BM16" s="167" t="s">
        <v>80</v>
      </c>
      <c r="BN16" s="167" t="s">
        <v>80</v>
      </c>
      <c r="BO16" s="167" t="s">
        <v>80</v>
      </c>
      <c r="BP16" s="167" t="s">
        <v>80</v>
      </c>
      <c r="BQ16" s="167" t="s">
        <v>80</v>
      </c>
      <c r="BR16" s="167" t="s">
        <v>80</v>
      </c>
      <c r="BS16" s="167" t="s">
        <v>80</v>
      </c>
      <c r="BT16" s="167" t="s">
        <v>80</v>
      </c>
      <c r="BU16" s="167" t="s">
        <v>80</v>
      </c>
      <c r="BV16" s="167" t="s">
        <v>80</v>
      </c>
      <c r="BW16" s="167" t="s">
        <v>80</v>
      </c>
      <c r="BX16" s="167" t="s">
        <v>80</v>
      </c>
      <c r="BY16" s="167" t="s">
        <v>80</v>
      </c>
      <c r="BZ16" s="167" t="s">
        <v>80</v>
      </c>
      <c r="CA16" s="167" t="s">
        <v>80</v>
      </c>
      <c r="CB16" s="167" t="s">
        <v>80</v>
      </c>
      <c r="CC16" s="167" t="s">
        <v>80</v>
      </c>
      <c r="CD16" s="167" t="s">
        <v>80</v>
      </c>
      <c r="CE16" s="167" t="s">
        <v>80</v>
      </c>
      <c r="CF16" s="167" t="s">
        <v>80</v>
      </c>
      <c r="CG16" s="167" t="s">
        <v>80</v>
      </c>
      <c r="CH16" s="167" t="s">
        <v>80</v>
      </c>
      <c r="CI16" s="167" t="s">
        <v>80</v>
      </c>
      <c r="CJ16" s="167" t="s">
        <v>80</v>
      </c>
      <c r="CK16" s="167" t="s">
        <v>80</v>
      </c>
      <c r="CL16" s="167" t="s">
        <v>80</v>
      </c>
      <c r="CM16" s="167" t="s">
        <v>80</v>
      </c>
    </row>
    <row r="17" spans="2:91" s="10" customFormat="1" x14ac:dyDescent="0.3">
      <c r="B17" s="224"/>
      <c r="C17" s="167" t="s">
        <v>80</v>
      </c>
      <c r="D17" s="167" t="s">
        <v>80</v>
      </c>
      <c r="E17" s="167" t="s">
        <v>80</v>
      </c>
      <c r="F17" s="167"/>
      <c r="G17" s="167"/>
      <c r="H17" s="167"/>
      <c r="I17" s="167"/>
      <c r="J17" s="167"/>
      <c r="K17" s="167"/>
      <c r="L17" s="167"/>
      <c r="M17" s="167" t="s">
        <v>80</v>
      </c>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70"/>
      <c r="AE17" s="229"/>
      <c r="AF17" s="167"/>
      <c r="AG17" s="167"/>
      <c r="AH17" s="167"/>
      <c r="AI17" s="167" t="s">
        <v>80</v>
      </c>
      <c r="AJ17" s="167" t="s">
        <v>80</v>
      </c>
      <c r="AK17" s="167" t="s">
        <v>80</v>
      </c>
      <c r="AL17" s="167" t="s">
        <v>80</v>
      </c>
      <c r="AM17" s="167"/>
      <c r="AN17" s="167"/>
      <c r="AO17" s="167"/>
      <c r="AP17" s="167"/>
      <c r="AQ17" s="167"/>
      <c r="AR17" s="167"/>
      <c r="AS17" s="167" t="s">
        <v>80</v>
      </c>
      <c r="AT17" s="167" t="s">
        <v>80</v>
      </c>
      <c r="AU17" s="167" t="s">
        <v>80</v>
      </c>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c r="BK17" s="167" t="s">
        <v>80</v>
      </c>
      <c r="BL17" s="167" t="s">
        <v>80</v>
      </c>
      <c r="BM17" s="167" t="s">
        <v>80</v>
      </c>
      <c r="BN17" s="167" t="s">
        <v>80</v>
      </c>
      <c r="BO17" s="167" t="s">
        <v>80</v>
      </c>
      <c r="BP17" s="167" t="s">
        <v>80</v>
      </c>
      <c r="BQ17" s="167" t="s">
        <v>80</v>
      </c>
      <c r="BR17" s="167" t="s">
        <v>80</v>
      </c>
      <c r="BS17" s="167" t="s">
        <v>80</v>
      </c>
      <c r="BT17" s="167" t="s">
        <v>80</v>
      </c>
      <c r="BU17" s="167" t="s">
        <v>80</v>
      </c>
      <c r="BV17" s="167" t="s">
        <v>80</v>
      </c>
      <c r="BW17" s="167" t="s">
        <v>80</v>
      </c>
      <c r="BX17" s="167" t="s">
        <v>80</v>
      </c>
      <c r="BY17" s="167" t="s">
        <v>80</v>
      </c>
      <c r="BZ17" s="167" t="s">
        <v>80</v>
      </c>
      <c r="CA17" s="167" t="s">
        <v>80</v>
      </c>
      <c r="CB17" s="167" t="s">
        <v>80</v>
      </c>
      <c r="CC17" s="167" t="s">
        <v>80</v>
      </c>
      <c r="CD17" s="167" t="s">
        <v>80</v>
      </c>
      <c r="CE17" s="167" t="s">
        <v>80</v>
      </c>
      <c r="CF17" s="167" t="s">
        <v>80</v>
      </c>
      <c r="CG17" s="167" t="s">
        <v>80</v>
      </c>
      <c r="CH17" s="167" t="s">
        <v>80</v>
      </c>
      <c r="CI17" s="167" t="s">
        <v>80</v>
      </c>
      <c r="CJ17" s="167" t="s">
        <v>80</v>
      </c>
      <c r="CK17" s="167" t="s">
        <v>80</v>
      </c>
      <c r="CL17" s="167" t="s">
        <v>80</v>
      </c>
      <c r="CM17" s="167" t="s">
        <v>80</v>
      </c>
    </row>
    <row r="18" spans="2:91" s="10" customFormat="1" x14ac:dyDescent="0.3">
      <c r="B18" s="224"/>
      <c r="C18" s="167" t="s">
        <v>80</v>
      </c>
      <c r="D18" s="167" t="s">
        <v>80</v>
      </c>
      <c r="E18" s="167" t="s">
        <v>80</v>
      </c>
      <c r="F18" s="167"/>
      <c r="G18" s="167"/>
      <c r="H18" s="167"/>
      <c r="I18" s="167"/>
      <c r="J18" s="167"/>
      <c r="K18" s="167"/>
      <c r="L18" s="167"/>
      <c r="M18" s="167" t="s">
        <v>80</v>
      </c>
      <c r="N18" s="167" t="s">
        <v>80</v>
      </c>
      <c r="O18" s="167" t="s">
        <v>80</v>
      </c>
      <c r="P18" s="167" t="s">
        <v>80</v>
      </c>
      <c r="Q18" s="167" t="s">
        <v>80</v>
      </c>
      <c r="R18" s="167" t="s">
        <v>80</v>
      </c>
      <c r="S18" s="167" t="s">
        <v>80</v>
      </c>
      <c r="T18" s="167" t="s">
        <v>80</v>
      </c>
      <c r="U18" s="167" t="s">
        <v>80</v>
      </c>
      <c r="V18" s="167" t="s">
        <v>80</v>
      </c>
      <c r="W18" s="167" t="s">
        <v>80</v>
      </c>
      <c r="X18" s="167" t="s">
        <v>80</v>
      </c>
      <c r="Y18" s="167" t="s">
        <v>80</v>
      </c>
      <c r="Z18" s="167" t="s">
        <v>80</v>
      </c>
      <c r="AA18" s="167" t="s">
        <v>80</v>
      </c>
      <c r="AB18" s="167" t="s">
        <v>80</v>
      </c>
      <c r="AC18" s="167" t="s">
        <v>80</v>
      </c>
      <c r="AD18" s="170"/>
      <c r="AE18" s="229"/>
      <c r="AF18" s="167"/>
      <c r="AG18" s="167"/>
      <c r="AH18" s="167"/>
      <c r="AI18" s="167" t="s">
        <v>80</v>
      </c>
      <c r="AJ18" s="167" t="s">
        <v>80</v>
      </c>
      <c r="AK18" s="167" t="s">
        <v>80</v>
      </c>
      <c r="AL18" s="167" t="s">
        <v>80</v>
      </c>
      <c r="AM18" s="167"/>
      <c r="AN18" s="167"/>
      <c r="AO18" s="167"/>
      <c r="AP18" s="167"/>
      <c r="AQ18" s="167"/>
      <c r="AR18" s="167"/>
      <c r="AS18" s="167" t="s">
        <v>80</v>
      </c>
      <c r="AT18" s="167" t="s">
        <v>80</v>
      </c>
      <c r="AU18" s="167" t="s">
        <v>80</v>
      </c>
      <c r="AV18" s="167" t="s">
        <v>80</v>
      </c>
      <c r="AW18" s="167" t="s">
        <v>80</v>
      </c>
      <c r="AX18" s="167" t="s">
        <v>80</v>
      </c>
      <c r="AY18" s="167" t="s">
        <v>80</v>
      </c>
      <c r="AZ18" s="167" t="s">
        <v>80</v>
      </c>
      <c r="BA18" s="167" t="s">
        <v>80</v>
      </c>
      <c r="BB18" s="167" t="s">
        <v>80</v>
      </c>
      <c r="BC18" s="167" t="s">
        <v>80</v>
      </c>
      <c r="BD18" s="167" t="s">
        <v>80</v>
      </c>
      <c r="BE18" s="167" t="s">
        <v>80</v>
      </c>
      <c r="BF18" s="167" t="s">
        <v>80</v>
      </c>
      <c r="BG18" s="167" t="s">
        <v>80</v>
      </c>
      <c r="BH18" s="167" t="s">
        <v>80</v>
      </c>
      <c r="BI18" s="167" t="s">
        <v>80</v>
      </c>
      <c r="BJ18" s="167"/>
      <c r="BK18" s="167" t="s">
        <v>80</v>
      </c>
      <c r="BL18" s="167" t="s">
        <v>80</v>
      </c>
      <c r="BM18" s="167" t="s">
        <v>80</v>
      </c>
      <c r="BN18" s="167" t="s">
        <v>80</v>
      </c>
      <c r="BO18" s="167" t="s">
        <v>80</v>
      </c>
      <c r="BP18" s="167" t="s">
        <v>80</v>
      </c>
      <c r="BQ18" s="167" t="s">
        <v>80</v>
      </c>
      <c r="BR18" s="167" t="s">
        <v>80</v>
      </c>
      <c r="BS18" s="167" t="s">
        <v>80</v>
      </c>
      <c r="BT18" s="167" t="s">
        <v>80</v>
      </c>
      <c r="BU18" s="167" t="s">
        <v>80</v>
      </c>
      <c r="BV18" s="167" t="s">
        <v>80</v>
      </c>
      <c r="BW18" s="167" t="s">
        <v>80</v>
      </c>
      <c r="BX18" s="167" t="s">
        <v>80</v>
      </c>
      <c r="BY18" s="167" t="s">
        <v>80</v>
      </c>
      <c r="BZ18" s="167" t="s">
        <v>80</v>
      </c>
      <c r="CA18" s="167" t="s">
        <v>80</v>
      </c>
      <c r="CB18" s="167" t="s">
        <v>80</v>
      </c>
      <c r="CC18" s="167" t="s">
        <v>80</v>
      </c>
      <c r="CD18" s="167" t="s">
        <v>80</v>
      </c>
      <c r="CE18" s="167" t="s">
        <v>80</v>
      </c>
      <c r="CF18" s="167" t="s">
        <v>80</v>
      </c>
      <c r="CG18" s="167" t="s">
        <v>80</v>
      </c>
      <c r="CH18" s="167" t="s">
        <v>80</v>
      </c>
      <c r="CI18" s="167" t="s">
        <v>80</v>
      </c>
      <c r="CJ18" s="167" t="s">
        <v>80</v>
      </c>
      <c r="CK18" s="167" t="s">
        <v>80</v>
      </c>
      <c r="CL18" s="167" t="s">
        <v>80</v>
      </c>
      <c r="CM18" s="167" t="s">
        <v>80</v>
      </c>
    </row>
    <row r="19" spans="2:91" s="10" customFormat="1" x14ac:dyDescent="0.3">
      <c r="B19" s="224"/>
      <c r="C19" s="167" t="s">
        <v>80</v>
      </c>
      <c r="D19" s="167" t="s">
        <v>80</v>
      </c>
      <c r="E19" s="167" t="s">
        <v>80</v>
      </c>
      <c r="F19" s="167"/>
      <c r="G19" s="167"/>
      <c r="H19" s="167"/>
      <c r="I19" s="167"/>
      <c r="J19" s="167"/>
      <c r="K19" s="167"/>
      <c r="L19" s="167"/>
      <c r="M19" s="167" t="s">
        <v>80</v>
      </c>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70"/>
      <c r="AE19" s="229"/>
      <c r="AF19" s="167"/>
      <c r="AG19" s="167"/>
      <c r="AH19" s="167"/>
      <c r="AI19" s="167" t="s">
        <v>80</v>
      </c>
      <c r="AJ19" s="167" t="s">
        <v>80</v>
      </c>
      <c r="AK19" s="167" t="s">
        <v>80</v>
      </c>
      <c r="AL19" s="167" t="s">
        <v>80</v>
      </c>
      <c r="AM19" s="167"/>
      <c r="AN19" s="167"/>
      <c r="AO19" s="167"/>
      <c r="AP19" s="167"/>
      <c r="AQ19" s="167"/>
      <c r="AR19" s="167"/>
      <c r="AS19" s="167" t="s">
        <v>80</v>
      </c>
      <c r="AT19" s="167" t="s">
        <v>80</v>
      </c>
      <c r="AU19" s="167" t="s">
        <v>80</v>
      </c>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c r="BK19" s="167" t="s">
        <v>80</v>
      </c>
      <c r="BL19" s="167" t="s">
        <v>80</v>
      </c>
      <c r="BM19" s="167" t="s">
        <v>80</v>
      </c>
      <c r="BN19" s="167" t="s">
        <v>80</v>
      </c>
      <c r="BO19" s="167" t="s">
        <v>80</v>
      </c>
      <c r="BP19" s="167" t="s">
        <v>80</v>
      </c>
      <c r="BQ19" s="167" t="s">
        <v>80</v>
      </c>
      <c r="BR19" s="167" t="s">
        <v>80</v>
      </c>
      <c r="BS19" s="167" t="s">
        <v>80</v>
      </c>
      <c r="BT19" s="167" t="s">
        <v>80</v>
      </c>
      <c r="BU19" s="167" t="s">
        <v>80</v>
      </c>
      <c r="BV19" s="167" t="s">
        <v>80</v>
      </c>
      <c r="BW19" s="167" t="s">
        <v>80</v>
      </c>
      <c r="BX19" s="167" t="s">
        <v>80</v>
      </c>
      <c r="BY19" s="167" t="s">
        <v>80</v>
      </c>
      <c r="BZ19" s="167" t="s">
        <v>80</v>
      </c>
      <c r="CA19" s="167" t="s">
        <v>80</v>
      </c>
      <c r="CB19" s="167" t="s">
        <v>80</v>
      </c>
      <c r="CC19" s="167" t="s">
        <v>80</v>
      </c>
      <c r="CD19" s="167" t="s">
        <v>80</v>
      </c>
      <c r="CE19" s="167" t="s">
        <v>80</v>
      </c>
      <c r="CF19" s="167" t="s">
        <v>80</v>
      </c>
      <c r="CG19" s="167" t="s">
        <v>80</v>
      </c>
      <c r="CH19" s="167" t="s">
        <v>80</v>
      </c>
      <c r="CI19" s="167" t="s">
        <v>80</v>
      </c>
      <c r="CJ19" s="167" t="s">
        <v>80</v>
      </c>
      <c r="CK19" s="167" t="s">
        <v>80</v>
      </c>
      <c r="CL19" s="167" t="s">
        <v>80</v>
      </c>
      <c r="CM19" s="167" t="s">
        <v>80</v>
      </c>
    </row>
    <row r="20" spans="2:91" s="10" customFormat="1" x14ac:dyDescent="0.3">
      <c r="B20" s="22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70"/>
      <c r="AE20" s="229"/>
      <c r="AF20" s="167"/>
      <c r="AG20" s="167"/>
      <c r="AH20" s="167"/>
      <c r="AI20" s="167" t="s">
        <v>80</v>
      </c>
      <c r="AJ20" s="167" t="s">
        <v>80</v>
      </c>
      <c r="AK20" s="167" t="s">
        <v>80</v>
      </c>
      <c r="AL20" s="167" t="s">
        <v>80</v>
      </c>
      <c r="AM20" s="167"/>
      <c r="AN20" s="167"/>
      <c r="AO20" s="167"/>
      <c r="AP20" s="167"/>
      <c r="AQ20" s="167"/>
      <c r="AR20" s="167"/>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c r="BK20" s="167" t="s">
        <v>80</v>
      </c>
      <c r="BL20" s="167" t="s">
        <v>80</v>
      </c>
      <c r="BM20" s="167" t="s">
        <v>80</v>
      </c>
      <c r="BN20" s="167" t="s">
        <v>80</v>
      </c>
      <c r="BO20" s="167" t="s">
        <v>80</v>
      </c>
      <c r="BP20" s="167" t="s">
        <v>80</v>
      </c>
      <c r="BQ20" s="167" t="s">
        <v>80</v>
      </c>
      <c r="BR20" s="167" t="s">
        <v>80</v>
      </c>
      <c r="BS20" s="167" t="s">
        <v>80</v>
      </c>
      <c r="BT20" s="167" t="s">
        <v>80</v>
      </c>
      <c r="BU20" s="167" t="s">
        <v>80</v>
      </c>
      <c r="BV20" s="167" t="s">
        <v>80</v>
      </c>
      <c r="BW20" s="167" t="s">
        <v>80</v>
      </c>
      <c r="BX20" s="167" t="s">
        <v>80</v>
      </c>
      <c r="BY20" s="167" t="s">
        <v>80</v>
      </c>
      <c r="BZ20" s="167" t="s">
        <v>80</v>
      </c>
      <c r="CA20" s="167" t="s">
        <v>80</v>
      </c>
      <c r="CB20" s="167" t="s">
        <v>80</v>
      </c>
      <c r="CC20" s="167" t="s">
        <v>80</v>
      </c>
      <c r="CD20" s="167" t="s">
        <v>80</v>
      </c>
      <c r="CE20" s="167" t="s">
        <v>80</v>
      </c>
      <c r="CF20" s="167" t="s">
        <v>80</v>
      </c>
      <c r="CG20" s="167" t="s">
        <v>80</v>
      </c>
      <c r="CH20" s="167" t="s">
        <v>80</v>
      </c>
      <c r="CI20" s="167" t="s">
        <v>80</v>
      </c>
      <c r="CJ20" s="167" t="s">
        <v>80</v>
      </c>
      <c r="CK20" s="167" t="s">
        <v>80</v>
      </c>
      <c r="CL20" s="167" t="s">
        <v>80</v>
      </c>
      <c r="CM20" s="167" t="s">
        <v>80</v>
      </c>
    </row>
    <row r="21" spans="2:91" s="10" customFormat="1" x14ac:dyDescent="0.3">
      <c r="B21" s="22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70"/>
      <c r="AE21" s="229"/>
      <c r="AF21" s="167"/>
      <c r="AG21" s="167"/>
      <c r="AH21" s="167"/>
      <c r="AI21" s="167" t="s">
        <v>80</v>
      </c>
      <c r="AJ21" s="167" t="s">
        <v>80</v>
      </c>
      <c r="AK21" s="167" t="s">
        <v>80</v>
      </c>
      <c r="AL21" s="167" t="s">
        <v>80</v>
      </c>
      <c r="AM21" s="167"/>
      <c r="AN21" s="167"/>
      <c r="AO21" s="167"/>
      <c r="AP21" s="167"/>
      <c r="AQ21" s="167"/>
      <c r="AR21" s="167"/>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c r="BK21" s="167" t="s">
        <v>80</v>
      </c>
      <c r="BL21" s="167" t="s">
        <v>80</v>
      </c>
      <c r="BM21" s="167" t="s">
        <v>80</v>
      </c>
      <c r="BN21" s="167" t="s">
        <v>80</v>
      </c>
      <c r="BO21" s="167" t="s">
        <v>80</v>
      </c>
      <c r="BP21" s="167" t="s">
        <v>80</v>
      </c>
      <c r="BQ21" s="167" t="s">
        <v>80</v>
      </c>
      <c r="BR21" s="167" t="s">
        <v>80</v>
      </c>
      <c r="BS21" s="167" t="s">
        <v>80</v>
      </c>
      <c r="BT21" s="167" t="s">
        <v>80</v>
      </c>
      <c r="BU21" s="167" t="s">
        <v>80</v>
      </c>
      <c r="BV21" s="167" t="s">
        <v>80</v>
      </c>
      <c r="BW21" s="167" t="s">
        <v>80</v>
      </c>
      <c r="BX21" s="167" t="s">
        <v>80</v>
      </c>
      <c r="BY21" s="167" t="s">
        <v>80</v>
      </c>
      <c r="BZ21" s="167" t="s">
        <v>80</v>
      </c>
      <c r="CA21" s="167" t="s">
        <v>80</v>
      </c>
      <c r="CB21" s="167" t="s">
        <v>80</v>
      </c>
      <c r="CC21" s="167" t="s">
        <v>80</v>
      </c>
      <c r="CD21" s="167" t="s">
        <v>80</v>
      </c>
      <c r="CE21" s="167" t="s">
        <v>80</v>
      </c>
      <c r="CF21" s="167" t="s">
        <v>80</v>
      </c>
      <c r="CG21" s="167" t="s">
        <v>80</v>
      </c>
      <c r="CH21" s="167" t="s">
        <v>80</v>
      </c>
      <c r="CI21" s="167" t="s">
        <v>80</v>
      </c>
      <c r="CJ21" s="167" t="s">
        <v>80</v>
      </c>
      <c r="CK21" s="167" t="s">
        <v>80</v>
      </c>
      <c r="CL21" s="167" t="s">
        <v>80</v>
      </c>
      <c r="CM21" s="167" t="s">
        <v>80</v>
      </c>
    </row>
    <row r="22" spans="2:91" s="10" customFormat="1" x14ac:dyDescent="0.3">
      <c r="B22" s="22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70"/>
      <c r="AE22" s="229"/>
      <c r="AF22" s="167"/>
      <c r="AG22" s="167"/>
      <c r="AH22" s="167"/>
      <c r="AI22" s="167" t="s">
        <v>80</v>
      </c>
      <c r="AJ22" s="167" t="s">
        <v>80</v>
      </c>
      <c r="AK22" s="167" t="s">
        <v>80</v>
      </c>
      <c r="AL22" s="167" t="s">
        <v>80</v>
      </c>
      <c r="AM22" s="167"/>
      <c r="AN22" s="167"/>
      <c r="AO22" s="167"/>
      <c r="AP22" s="167"/>
      <c r="AQ22" s="167"/>
      <c r="AR22" s="167"/>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c r="BK22" s="167" t="s">
        <v>80</v>
      </c>
      <c r="BL22" s="167" t="s">
        <v>80</v>
      </c>
      <c r="BM22" s="167" t="s">
        <v>80</v>
      </c>
      <c r="BN22" s="167" t="s">
        <v>80</v>
      </c>
      <c r="BO22" s="167" t="s">
        <v>80</v>
      </c>
      <c r="BP22" s="167" t="s">
        <v>80</v>
      </c>
      <c r="BQ22" s="167" t="s">
        <v>80</v>
      </c>
      <c r="BR22" s="167" t="s">
        <v>80</v>
      </c>
      <c r="BS22" s="167" t="s">
        <v>80</v>
      </c>
      <c r="BT22" s="167" t="s">
        <v>80</v>
      </c>
      <c r="BU22" s="167" t="s">
        <v>80</v>
      </c>
      <c r="BV22" s="167" t="s">
        <v>80</v>
      </c>
      <c r="BW22" s="167" t="s">
        <v>80</v>
      </c>
      <c r="BX22" s="167" t="s">
        <v>80</v>
      </c>
      <c r="BY22" s="167" t="s">
        <v>80</v>
      </c>
      <c r="BZ22" s="167" t="s">
        <v>80</v>
      </c>
      <c r="CA22" s="167" t="s">
        <v>80</v>
      </c>
      <c r="CB22" s="167" t="s">
        <v>80</v>
      </c>
      <c r="CC22" s="167" t="s">
        <v>80</v>
      </c>
      <c r="CD22" s="167" t="s">
        <v>80</v>
      </c>
      <c r="CE22" s="167" t="s">
        <v>80</v>
      </c>
      <c r="CF22" s="167" t="s">
        <v>80</v>
      </c>
      <c r="CG22" s="167" t="s">
        <v>80</v>
      </c>
      <c r="CH22" s="167" t="s">
        <v>80</v>
      </c>
      <c r="CI22" s="167" t="s">
        <v>80</v>
      </c>
      <c r="CJ22" s="167" t="s">
        <v>80</v>
      </c>
      <c r="CK22" s="167" t="s">
        <v>80</v>
      </c>
      <c r="CL22" s="167" t="s">
        <v>80</v>
      </c>
      <c r="CM22" s="167" t="s">
        <v>80</v>
      </c>
    </row>
    <row r="23" spans="2:91" ht="15" customHeight="1" x14ac:dyDescent="0.3"/>
  </sheetData>
  <sheetProtection algorithmName="SHA-512" hashValue="YfB4UEd+7eMAyf/wnQjX9pdkTpgQj9goHu6KCCpMzqI0co+84e106dAK8SxeQ9Y+R5hH5m8db8P040LEXp8YuA==" saltValue="BMajyAkbC0p1T/r0WtMQR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4" t="s">
        <v>664</v>
      </c>
      <c r="C1" s="154"/>
      <c r="D1" s="154"/>
      <c r="F1" s="47"/>
    </row>
    <row r="2" spans="2:66" ht="18" customHeight="1" x14ac:dyDescent="0.3">
      <c r="B2" s="154"/>
      <c r="C2" s="154"/>
      <c r="D2" s="154"/>
      <c r="F2" s="47"/>
    </row>
    <row r="4" spans="2:66" ht="15.6" x14ac:dyDescent="0.3">
      <c r="B4" s="49" t="s">
        <v>368</v>
      </c>
    </row>
    <row r="5" spans="2:66" x14ac:dyDescent="0.3">
      <c r="B5" s="114" t="s">
        <v>369</v>
      </c>
      <c r="C5" s="115" t="str">
        <f>Facility!C4</f>
        <v>Merit Energy Company</v>
      </c>
    </row>
    <row r="6" spans="2:66" x14ac:dyDescent="0.3">
      <c r="B6" s="114" t="s">
        <v>14</v>
      </c>
      <c r="C6" s="115" t="str">
        <f>Facility!C21</f>
        <v>Oregon Basin Gas Plant (OBGP)</v>
      </c>
    </row>
    <row r="7" spans="2:66" x14ac:dyDescent="0.3">
      <c r="B7" s="116"/>
      <c r="C7" s="116"/>
    </row>
    <row r="8" spans="2:66" ht="15.6" x14ac:dyDescent="0.3">
      <c r="B8" s="49" t="s">
        <v>468</v>
      </c>
      <c r="C8" s="116"/>
    </row>
    <row r="9" spans="2:66" ht="28.8" x14ac:dyDescent="0.3">
      <c r="B9" s="180" t="s">
        <v>665</v>
      </c>
      <c r="C9" s="181"/>
    </row>
    <row r="10" spans="2:66" x14ac:dyDescent="0.3">
      <c r="B10" s="155"/>
      <c r="C10" s="226"/>
      <c r="D10" s="288"/>
    </row>
    <row r="11" spans="2:66" ht="15.6" x14ac:dyDescent="0.3">
      <c r="B11" s="49" t="s">
        <v>666</v>
      </c>
      <c r="C11" s="289"/>
      <c r="D11" s="156" t="s">
        <v>472</v>
      </c>
      <c r="AH11" s="165"/>
    </row>
    <row r="12" spans="2:66" x14ac:dyDescent="0.3">
      <c r="B12" s="163"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63"/>
      <c r="C13" s="201" t="s">
        <v>487</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224"/>
      <c r="C14" s="167" t="s">
        <v>80</v>
      </c>
      <c r="D14" s="167" t="s">
        <v>80</v>
      </c>
      <c r="E14" s="167" t="s">
        <v>80</v>
      </c>
      <c r="F14" s="167" t="s">
        <v>80</v>
      </c>
      <c r="G14" s="167"/>
      <c r="H14" s="167"/>
      <c r="I14" s="167"/>
      <c r="J14" s="167"/>
      <c r="K14" s="167"/>
      <c r="L14" s="167"/>
      <c r="M14" s="167"/>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7"/>
      <c r="AE14" s="167" t="s">
        <v>80</v>
      </c>
      <c r="AF14" s="167"/>
      <c r="AG14" s="167"/>
      <c r="AH14" s="167"/>
      <c r="AI14" s="167"/>
      <c r="AJ14" s="167"/>
      <c r="AK14" s="167"/>
      <c r="AL14" s="167" t="s">
        <v>80</v>
      </c>
      <c r="AM14" s="167" t="s">
        <v>80</v>
      </c>
      <c r="AN14" s="167" t="s">
        <v>80</v>
      </c>
      <c r="AO14" s="167" t="s">
        <v>80</v>
      </c>
      <c r="AP14" s="167"/>
      <c r="AQ14" s="167"/>
      <c r="AR14" s="167"/>
      <c r="AS14" s="167"/>
      <c r="AT14" s="167"/>
      <c r="AU14" s="167"/>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t="s">
        <v>80</v>
      </c>
      <c r="BK14" s="167" t="s">
        <v>80</v>
      </c>
      <c r="BL14" s="167" t="s">
        <v>80</v>
      </c>
      <c r="BM14" s="167"/>
      <c r="BN14" s="167" t="s">
        <v>80</v>
      </c>
    </row>
    <row r="15" spans="2:66" s="10" customFormat="1" x14ac:dyDescent="0.3">
      <c r="B15" s="224"/>
      <c r="C15" s="167" t="s">
        <v>80</v>
      </c>
      <c r="D15" s="167" t="s">
        <v>80</v>
      </c>
      <c r="E15" s="167" t="s">
        <v>80</v>
      </c>
      <c r="F15" s="167" t="s">
        <v>80</v>
      </c>
      <c r="G15" s="167"/>
      <c r="H15" s="167"/>
      <c r="I15" s="167"/>
      <c r="J15" s="167"/>
      <c r="K15" s="167"/>
      <c r="L15" s="167"/>
      <c r="M15" s="167"/>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7"/>
      <c r="AE15" s="167" t="s">
        <v>80</v>
      </c>
      <c r="AF15" s="167"/>
      <c r="AG15" s="167"/>
      <c r="AH15" s="167"/>
      <c r="AI15" s="167"/>
      <c r="AJ15" s="167"/>
      <c r="AK15" s="167"/>
      <c r="AL15" s="167" t="s">
        <v>80</v>
      </c>
      <c r="AM15" s="167" t="s">
        <v>80</v>
      </c>
      <c r="AN15" s="167" t="s">
        <v>80</v>
      </c>
      <c r="AO15" s="167" t="s">
        <v>80</v>
      </c>
      <c r="AP15" s="167"/>
      <c r="AQ15" s="167"/>
      <c r="AR15" s="167"/>
      <c r="AS15" s="167"/>
      <c r="AT15" s="167"/>
      <c r="AU15" s="167"/>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t="s">
        <v>80</v>
      </c>
      <c r="BK15" s="167" t="s">
        <v>80</v>
      </c>
      <c r="BL15" s="167" t="s">
        <v>80</v>
      </c>
      <c r="BM15" s="167"/>
      <c r="BN15" s="167" t="s">
        <v>80</v>
      </c>
    </row>
    <row r="16" spans="2:66" s="10" customFormat="1" x14ac:dyDescent="0.3">
      <c r="B16" s="224"/>
      <c r="C16" s="167" t="s">
        <v>80</v>
      </c>
      <c r="D16" s="167" t="s">
        <v>80</v>
      </c>
      <c r="E16" s="167" t="s">
        <v>80</v>
      </c>
      <c r="F16" s="167" t="s">
        <v>80</v>
      </c>
      <c r="G16" s="167"/>
      <c r="H16" s="167"/>
      <c r="I16" s="167"/>
      <c r="J16" s="167"/>
      <c r="K16" s="167"/>
      <c r="L16" s="167"/>
      <c r="M16" s="167"/>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7"/>
      <c r="AE16" s="167" t="s">
        <v>80</v>
      </c>
      <c r="AF16" s="167"/>
      <c r="AG16" s="167"/>
      <c r="AH16" s="167"/>
      <c r="AI16" s="167"/>
      <c r="AJ16" s="167"/>
      <c r="AK16" s="167"/>
      <c r="AL16" s="167" t="s">
        <v>80</v>
      </c>
      <c r="AM16" s="167" t="s">
        <v>80</v>
      </c>
      <c r="AN16" s="167" t="s">
        <v>80</v>
      </c>
      <c r="AO16" s="167" t="s">
        <v>80</v>
      </c>
      <c r="AP16" s="167"/>
      <c r="AQ16" s="167"/>
      <c r="AR16" s="167"/>
      <c r="AS16" s="167"/>
      <c r="AT16" s="167"/>
      <c r="AU16" s="167"/>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t="s">
        <v>80</v>
      </c>
      <c r="BK16" s="167" t="s">
        <v>80</v>
      </c>
      <c r="BL16" s="167" t="s">
        <v>80</v>
      </c>
      <c r="BM16" s="167"/>
      <c r="BN16" s="167" t="s">
        <v>80</v>
      </c>
    </row>
    <row r="17" spans="2:66" s="10" customFormat="1" x14ac:dyDescent="0.3">
      <c r="B17" s="224"/>
      <c r="C17" s="167" t="s">
        <v>80</v>
      </c>
      <c r="D17" s="167" t="s">
        <v>80</v>
      </c>
      <c r="E17" s="167" t="s">
        <v>80</v>
      </c>
      <c r="F17" s="167" t="s">
        <v>80</v>
      </c>
      <c r="G17" s="167"/>
      <c r="H17" s="167"/>
      <c r="I17" s="167"/>
      <c r="J17" s="167"/>
      <c r="K17" s="167"/>
      <c r="L17" s="167"/>
      <c r="M17" s="167"/>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7" t="s">
        <v>80</v>
      </c>
      <c r="AE17" s="167" t="s">
        <v>80</v>
      </c>
      <c r="AF17" s="167"/>
      <c r="AG17" s="167"/>
      <c r="AH17" s="167"/>
      <c r="AI17" s="167"/>
      <c r="AJ17" s="167"/>
      <c r="AK17" s="167"/>
      <c r="AL17" s="167" t="s">
        <v>80</v>
      </c>
      <c r="AM17" s="167" t="s">
        <v>80</v>
      </c>
      <c r="AN17" s="167" t="s">
        <v>80</v>
      </c>
      <c r="AO17" s="167" t="s">
        <v>80</v>
      </c>
      <c r="AP17" s="167"/>
      <c r="AQ17" s="167"/>
      <c r="AR17" s="167"/>
      <c r="AS17" s="167"/>
      <c r="AT17" s="167"/>
      <c r="AU17" s="167"/>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t="s">
        <v>80</v>
      </c>
      <c r="BK17" s="167" t="s">
        <v>80</v>
      </c>
      <c r="BL17" s="167" t="s">
        <v>80</v>
      </c>
      <c r="BM17" s="167"/>
      <c r="BN17" s="167" t="s">
        <v>80</v>
      </c>
    </row>
    <row r="18" spans="2:66" s="10" customFormat="1" x14ac:dyDescent="0.3">
      <c r="B18" s="22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row>
    <row r="19" spans="2:66" s="10" customFormat="1" x14ac:dyDescent="0.3">
      <c r="B19" s="224"/>
      <c r="C19" s="167" t="s">
        <v>80</v>
      </c>
      <c r="D19" s="167" t="s">
        <v>80</v>
      </c>
      <c r="E19" s="167" t="s">
        <v>80</v>
      </c>
      <c r="F19" s="167" t="s">
        <v>80</v>
      </c>
      <c r="G19" s="167"/>
      <c r="H19" s="167"/>
      <c r="I19" s="167"/>
      <c r="J19" s="167"/>
      <c r="K19" s="167"/>
      <c r="L19" s="167"/>
      <c r="M19" s="167"/>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7" t="s">
        <v>80</v>
      </c>
      <c r="AE19" s="167" t="s">
        <v>80</v>
      </c>
      <c r="AF19" s="167"/>
      <c r="AG19" s="167"/>
      <c r="AH19" s="167"/>
      <c r="AI19" s="167"/>
      <c r="AJ19" s="167"/>
      <c r="AK19" s="167"/>
      <c r="AL19" s="167" t="s">
        <v>80</v>
      </c>
      <c r="AM19" s="167" t="s">
        <v>80</v>
      </c>
      <c r="AN19" s="167" t="s">
        <v>80</v>
      </c>
      <c r="AO19" s="167" t="s">
        <v>80</v>
      </c>
      <c r="AP19" s="167"/>
      <c r="AQ19" s="167"/>
      <c r="AR19" s="167"/>
      <c r="AS19" s="167"/>
      <c r="AT19" s="167"/>
      <c r="AU19" s="167"/>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t="s">
        <v>80</v>
      </c>
      <c r="BK19" s="167" t="s">
        <v>80</v>
      </c>
      <c r="BL19" s="167" t="s">
        <v>80</v>
      </c>
      <c r="BM19" s="167"/>
      <c r="BN19" s="167" t="s">
        <v>80</v>
      </c>
    </row>
    <row r="20" spans="2:66" s="10" customFormat="1" x14ac:dyDescent="0.3">
      <c r="B20" s="224"/>
      <c r="C20" s="167" t="s">
        <v>80</v>
      </c>
      <c r="D20" s="167" t="s">
        <v>80</v>
      </c>
      <c r="E20" s="167" t="s">
        <v>80</v>
      </c>
      <c r="F20" s="167" t="s">
        <v>80</v>
      </c>
      <c r="G20" s="167"/>
      <c r="H20" s="167"/>
      <c r="I20" s="167"/>
      <c r="J20" s="167"/>
      <c r="K20" s="167"/>
      <c r="L20" s="167"/>
      <c r="M20" s="167"/>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t="s">
        <v>80</v>
      </c>
      <c r="AE20" s="167" t="s">
        <v>80</v>
      </c>
      <c r="AF20" s="167"/>
      <c r="AG20" s="167"/>
      <c r="AH20" s="167"/>
      <c r="AI20" s="167"/>
      <c r="AJ20" s="167"/>
      <c r="AK20" s="167"/>
      <c r="AL20" s="167" t="s">
        <v>80</v>
      </c>
      <c r="AM20" s="167" t="s">
        <v>80</v>
      </c>
      <c r="AN20" s="167" t="s">
        <v>80</v>
      </c>
      <c r="AO20" s="167" t="s">
        <v>80</v>
      </c>
      <c r="AP20" s="167"/>
      <c r="AQ20" s="167"/>
      <c r="AR20" s="167"/>
      <c r="AS20" s="167"/>
      <c r="AT20" s="167"/>
      <c r="AU20" s="167"/>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t="s">
        <v>80</v>
      </c>
      <c r="BK20" s="167" t="s">
        <v>80</v>
      </c>
      <c r="BL20" s="167" t="s">
        <v>80</v>
      </c>
      <c r="BM20" s="167"/>
      <c r="BN20" s="167" t="s">
        <v>80</v>
      </c>
    </row>
    <row r="21" spans="2:66" s="10" customFormat="1" x14ac:dyDescent="0.3">
      <c r="B21" s="224"/>
      <c r="C21" s="167" t="s">
        <v>80</v>
      </c>
      <c r="D21" s="167" t="s">
        <v>80</v>
      </c>
      <c r="E21" s="167" t="s">
        <v>80</v>
      </c>
      <c r="F21" s="167" t="s">
        <v>80</v>
      </c>
      <c r="G21" s="167"/>
      <c r="H21" s="167"/>
      <c r="I21" s="167"/>
      <c r="J21" s="167"/>
      <c r="K21" s="167"/>
      <c r="L21" s="167"/>
      <c r="M21" s="167"/>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t="s">
        <v>80</v>
      </c>
      <c r="AE21" s="167" t="s">
        <v>80</v>
      </c>
      <c r="AF21" s="167"/>
      <c r="AG21" s="167"/>
      <c r="AH21" s="167"/>
      <c r="AI21" s="167"/>
      <c r="AJ21" s="167"/>
      <c r="AK21" s="167"/>
      <c r="AL21" s="167" t="s">
        <v>80</v>
      </c>
      <c r="AM21" s="167" t="s">
        <v>80</v>
      </c>
      <c r="AN21" s="167" t="s">
        <v>80</v>
      </c>
      <c r="AO21" s="167" t="s">
        <v>80</v>
      </c>
      <c r="AP21" s="167"/>
      <c r="AQ21" s="167"/>
      <c r="AR21" s="167"/>
      <c r="AS21" s="167"/>
      <c r="AT21" s="167"/>
      <c r="AU21" s="167"/>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t="s">
        <v>80</v>
      </c>
      <c r="BK21" s="167" t="s">
        <v>80</v>
      </c>
      <c r="BL21" s="167" t="s">
        <v>80</v>
      </c>
      <c r="BM21" s="167"/>
      <c r="BN21" s="167" t="s">
        <v>80</v>
      </c>
    </row>
    <row r="22" spans="2:66" s="10" customFormat="1" x14ac:dyDescent="0.3">
      <c r="B22" s="224"/>
      <c r="C22" s="167" t="s">
        <v>80</v>
      </c>
      <c r="D22" s="167" t="s">
        <v>80</v>
      </c>
      <c r="E22" s="167" t="s">
        <v>80</v>
      </c>
      <c r="F22" s="167" t="s">
        <v>80</v>
      </c>
      <c r="G22" s="167"/>
      <c r="H22" s="167"/>
      <c r="I22" s="167"/>
      <c r="J22" s="167"/>
      <c r="K22" s="167"/>
      <c r="L22" s="167"/>
      <c r="M22" s="167"/>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t="s">
        <v>80</v>
      </c>
      <c r="AE22" s="167" t="s">
        <v>80</v>
      </c>
      <c r="AF22" s="167"/>
      <c r="AG22" s="167"/>
      <c r="AH22" s="167"/>
      <c r="AI22" s="167"/>
      <c r="AJ22" s="167"/>
      <c r="AK22" s="167"/>
      <c r="AL22" s="167" t="s">
        <v>80</v>
      </c>
      <c r="AM22" s="167" t="s">
        <v>80</v>
      </c>
      <c r="AN22" s="167" t="s">
        <v>80</v>
      </c>
      <c r="AO22" s="167" t="s">
        <v>80</v>
      </c>
      <c r="AP22" s="167"/>
      <c r="AQ22" s="167"/>
      <c r="AR22" s="167"/>
      <c r="AS22" s="167"/>
      <c r="AT22" s="167"/>
      <c r="AU22" s="167"/>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t="s">
        <v>80</v>
      </c>
      <c r="BK22" s="167" t="s">
        <v>80</v>
      </c>
      <c r="BL22" s="167" t="s">
        <v>80</v>
      </c>
      <c r="BM22" s="167"/>
      <c r="BN22" s="167" t="s">
        <v>80</v>
      </c>
    </row>
    <row r="23" spans="2:66" s="10" customFormat="1" x14ac:dyDescent="0.3">
      <c r="B23" s="224"/>
      <c r="C23" s="167" t="s">
        <v>80</v>
      </c>
      <c r="D23" s="167" t="s">
        <v>80</v>
      </c>
      <c r="E23" s="167" t="s">
        <v>80</v>
      </c>
      <c r="F23" s="167" t="s">
        <v>80</v>
      </c>
      <c r="G23" s="167"/>
      <c r="H23" s="167"/>
      <c r="I23" s="167"/>
      <c r="J23" s="167"/>
      <c r="K23" s="167"/>
      <c r="L23" s="167"/>
      <c r="M23" s="167"/>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t="s">
        <v>80</v>
      </c>
      <c r="AE23" s="167" t="s">
        <v>80</v>
      </c>
      <c r="AF23" s="167"/>
      <c r="AG23" s="167"/>
      <c r="AH23" s="167"/>
      <c r="AI23" s="167"/>
      <c r="AJ23" s="167"/>
      <c r="AK23" s="167"/>
      <c r="AL23" s="167" t="s">
        <v>80</v>
      </c>
      <c r="AM23" s="167" t="s">
        <v>80</v>
      </c>
      <c r="AN23" s="167" t="s">
        <v>80</v>
      </c>
      <c r="AO23" s="167" t="s">
        <v>80</v>
      </c>
      <c r="AP23" s="167"/>
      <c r="AQ23" s="167"/>
      <c r="AR23" s="167"/>
      <c r="AS23" s="167"/>
      <c r="AT23" s="167"/>
      <c r="AU23" s="167"/>
      <c r="AV23" s="167" t="s">
        <v>80</v>
      </c>
      <c r="AW23" s="167" t="s">
        <v>80</v>
      </c>
      <c r="AX23" s="167" t="s">
        <v>80</v>
      </c>
      <c r="AY23" s="167" t="s">
        <v>80</v>
      </c>
      <c r="AZ23" s="167" t="s">
        <v>80</v>
      </c>
      <c r="BA23" s="167" t="s">
        <v>80</v>
      </c>
      <c r="BB23" s="167" t="s">
        <v>80</v>
      </c>
      <c r="BC23" s="167" t="s">
        <v>80</v>
      </c>
      <c r="BD23" s="167" t="s">
        <v>80</v>
      </c>
      <c r="BE23" s="167" t="s">
        <v>80</v>
      </c>
      <c r="BF23" s="167" t="s">
        <v>80</v>
      </c>
      <c r="BG23" s="167" t="s">
        <v>80</v>
      </c>
      <c r="BH23" s="167" t="s">
        <v>80</v>
      </c>
      <c r="BI23" s="167" t="s">
        <v>80</v>
      </c>
      <c r="BJ23" s="167" t="s">
        <v>80</v>
      </c>
      <c r="BK23" s="167" t="s">
        <v>80</v>
      </c>
      <c r="BL23" s="167" t="s">
        <v>80</v>
      </c>
      <c r="BM23" s="167"/>
      <c r="BN23" s="167" t="s">
        <v>80</v>
      </c>
    </row>
    <row r="24" spans="2:66" s="10" customFormat="1" x14ac:dyDescent="0.3">
      <c r="B24" s="224"/>
      <c r="C24" s="167" t="s">
        <v>80</v>
      </c>
      <c r="D24" s="167" t="s">
        <v>80</v>
      </c>
      <c r="E24" s="167" t="s">
        <v>80</v>
      </c>
      <c r="F24" s="167" t="s">
        <v>80</v>
      </c>
      <c r="G24" s="167"/>
      <c r="H24" s="167"/>
      <c r="I24" s="167"/>
      <c r="J24" s="167"/>
      <c r="K24" s="167"/>
      <c r="L24" s="167"/>
      <c r="M24" s="167"/>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t="s">
        <v>80</v>
      </c>
      <c r="AE24" s="167" t="s">
        <v>80</v>
      </c>
      <c r="AF24" s="167"/>
      <c r="AG24" s="167"/>
      <c r="AH24" s="167"/>
      <c r="AI24" s="167"/>
      <c r="AJ24" s="167"/>
      <c r="AK24" s="167"/>
      <c r="AL24" s="167" t="s">
        <v>80</v>
      </c>
      <c r="AM24" s="167" t="s">
        <v>80</v>
      </c>
      <c r="AN24" s="167" t="s">
        <v>80</v>
      </c>
      <c r="AO24" s="167" t="s">
        <v>80</v>
      </c>
      <c r="AP24" s="167"/>
      <c r="AQ24" s="167"/>
      <c r="AR24" s="167"/>
      <c r="AS24" s="167"/>
      <c r="AT24" s="167"/>
      <c r="AU24" s="167"/>
      <c r="AV24" s="167" t="s">
        <v>80</v>
      </c>
      <c r="AW24" s="167" t="s">
        <v>80</v>
      </c>
      <c r="AX24" s="167" t="s">
        <v>80</v>
      </c>
      <c r="AY24" s="167" t="s">
        <v>80</v>
      </c>
      <c r="AZ24" s="167" t="s">
        <v>80</v>
      </c>
      <c r="BA24" s="167" t="s">
        <v>80</v>
      </c>
      <c r="BB24" s="167" t="s">
        <v>80</v>
      </c>
      <c r="BC24" s="167" t="s">
        <v>80</v>
      </c>
      <c r="BD24" s="167" t="s">
        <v>80</v>
      </c>
      <c r="BE24" s="167" t="s">
        <v>80</v>
      </c>
      <c r="BF24" s="167" t="s">
        <v>80</v>
      </c>
      <c r="BG24" s="167" t="s">
        <v>80</v>
      </c>
      <c r="BH24" s="167" t="s">
        <v>80</v>
      </c>
      <c r="BI24" s="167" t="s">
        <v>80</v>
      </c>
      <c r="BJ24" s="167" t="s">
        <v>80</v>
      </c>
      <c r="BK24" s="167" t="s">
        <v>80</v>
      </c>
      <c r="BL24" s="167" t="s">
        <v>80</v>
      </c>
      <c r="BM24" s="167"/>
      <c r="BN24" s="167" t="s">
        <v>80</v>
      </c>
    </row>
    <row r="25" spans="2:66" s="10" customFormat="1" x14ac:dyDescent="0.3">
      <c r="B25" s="224"/>
      <c r="C25" s="167" t="s">
        <v>80</v>
      </c>
      <c r="D25" s="167" t="s">
        <v>80</v>
      </c>
      <c r="E25" s="167" t="s">
        <v>80</v>
      </c>
      <c r="F25" s="167" t="s">
        <v>80</v>
      </c>
      <c r="G25" s="167"/>
      <c r="H25" s="167"/>
      <c r="I25" s="167"/>
      <c r="J25" s="167"/>
      <c r="K25" s="167"/>
      <c r="L25" s="167"/>
      <c r="M25" s="167"/>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t="s">
        <v>80</v>
      </c>
      <c r="AE25" s="167" t="s">
        <v>80</v>
      </c>
      <c r="AF25" s="167"/>
      <c r="AG25" s="167"/>
      <c r="AH25" s="167"/>
      <c r="AI25" s="167"/>
      <c r="AJ25" s="167"/>
      <c r="AK25" s="167"/>
      <c r="AL25" s="167" t="s">
        <v>80</v>
      </c>
      <c r="AM25" s="167" t="s">
        <v>80</v>
      </c>
      <c r="AN25" s="167" t="s">
        <v>80</v>
      </c>
      <c r="AO25" s="167" t="s">
        <v>80</v>
      </c>
      <c r="AP25" s="167"/>
      <c r="AQ25" s="167"/>
      <c r="AR25" s="167"/>
      <c r="AS25" s="167"/>
      <c r="AT25" s="167"/>
      <c r="AU25" s="167"/>
      <c r="AV25" s="167" t="s">
        <v>80</v>
      </c>
      <c r="AW25" s="167" t="s">
        <v>80</v>
      </c>
      <c r="AX25" s="167" t="s">
        <v>80</v>
      </c>
      <c r="AY25" s="167" t="s">
        <v>80</v>
      </c>
      <c r="AZ25" s="167" t="s">
        <v>80</v>
      </c>
      <c r="BA25" s="167" t="s">
        <v>80</v>
      </c>
      <c r="BB25" s="167" t="s">
        <v>80</v>
      </c>
      <c r="BC25" s="167" t="s">
        <v>80</v>
      </c>
      <c r="BD25" s="167" t="s">
        <v>80</v>
      </c>
      <c r="BE25" s="167" t="s">
        <v>80</v>
      </c>
      <c r="BF25" s="167" t="s">
        <v>80</v>
      </c>
      <c r="BG25" s="167" t="s">
        <v>80</v>
      </c>
      <c r="BH25" s="167" t="s">
        <v>80</v>
      </c>
      <c r="BI25" s="167" t="s">
        <v>80</v>
      </c>
      <c r="BJ25" s="167" t="s">
        <v>80</v>
      </c>
      <c r="BK25" s="167" t="s">
        <v>80</v>
      </c>
      <c r="BL25" s="167" t="s">
        <v>80</v>
      </c>
      <c r="BM25" s="167"/>
      <c r="BN25" s="167" t="s">
        <v>80</v>
      </c>
    </row>
    <row r="26" spans="2:66" s="10" customFormat="1" x14ac:dyDescent="0.3">
      <c r="B26" s="224"/>
      <c r="C26" s="167" t="s">
        <v>80</v>
      </c>
      <c r="D26" s="167" t="s">
        <v>80</v>
      </c>
      <c r="E26" s="167" t="s">
        <v>80</v>
      </c>
      <c r="F26" s="167" t="s">
        <v>80</v>
      </c>
      <c r="G26" s="167"/>
      <c r="H26" s="167"/>
      <c r="I26" s="167"/>
      <c r="J26" s="167"/>
      <c r="K26" s="167"/>
      <c r="L26" s="167"/>
      <c r="M26" s="167"/>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t="s">
        <v>80</v>
      </c>
      <c r="AE26" s="167" t="s">
        <v>80</v>
      </c>
      <c r="AF26" s="167"/>
      <c r="AG26" s="167"/>
      <c r="AH26" s="167"/>
      <c r="AI26" s="167"/>
      <c r="AJ26" s="167"/>
      <c r="AK26" s="167"/>
      <c r="AL26" s="167" t="s">
        <v>80</v>
      </c>
      <c r="AM26" s="167" t="s">
        <v>80</v>
      </c>
      <c r="AN26" s="167" t="s">
        <v>80</v>
      </c>
      <c r="AO26" s="167" t="s">
        <v>80</v>
      </c>
      <c r="AP26" s="167"/>
      <c r="AQ26" s="167"/>
      <c r="AR26" s="167"/>
      <c r="AS26" s="167"/>
      <c r="AT26" s="167"/>
      <c r="AU26" s="167"/>
      <c r="AV26" s="167" t="s">
        <v>80</v>
      </c>
      <c r="AW26" s="167" t="s">
        <v>80</v>
      </c>
      <c r="AX26" s="167" t="s">
        <v>80</v>
      </c>
      <c r="AY26" s="167" t="s">
        <v>80</v>
      </c>
      <c r="AZ26" s="167" t="s">
        <v>80</v>
      </c>
      <c r="BA26" s="167" t="s">
        <v>80</v>
      </c>
      <c r="BB26" s="167" t="s">
        <v>80</v>
      </c>
      <c r="BC26" s="167" t="s">
        <v>80</v>
      </c>
      <c r="BD26" s="167" t="s">
        <v>80</v>
      </c>
      <c r="BE26" s="167" t="s">
        <v>80</v>
      </c>
      <c r="BF26" s="167" t="s">
        <v>80</v>
      </c>
      <c r="BG26" s="167" t="s">
        <v>80</v>
      </c>
      <c r="BH26" s="167" t="s">
        <v>80</v>
      </c>
      <c r="BI26" s="167" t="s">
        <v>80</v>
      </c>
      <c r="BJ26" s="167" t="s">
        <v>80</v>
      </c>
      <c r="BK26" s="167" t="s">
        <v>80</v>
      </c>
      <c r="BL26" s="167" t="s">
        <v>80</v>
      </c>
      <c r="BM26" s="167"/>
      <c r="BN26" s="167" t="s">
        <v>80</v>
      </c>
    </row>
    <row r="27" spans="2:66" ht="15" customHeight="1" x14ac:dyDescent="0.3"/>
  </sheetData>
  <sheetProtection algorithmName="SHA-512" hashValue="C5PyvxUVcQrSXWiNv14wO8v/jYzbBGUf6swGyJ4hs00SQrjt6v/EcIPsST+BGuTO78jw8/+3iwIzxArwR5J3gQ==" saltValue="3I/aL7fW/JkI9famFgUXp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BS10" sqref="BS10"/>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4" t="s">
        <v>672</v>
      </c>
      <c r="C1" s="154"/>
      <c r="E1" s="47"/>
    </row>
    <row r="2" spans="2:67" ht="18" customHeight="1" x14ac:dyDescent="0.3">
      <c r="B2" s="154"/>
      <c r="C2" s="154"/>
      <c r="E2" s="47"/>
    </row>
    <row r="4" spans="2:67" ht="15.6" x14ac:dyDescent="0.3">
      <c r="B4" s="49" t="s">
        <v>368</v>
      </c>
      <c r="E4" s="105" t="s">
        <v>673</v>
      </c>
      <c r="F4" s="187"/>
      <c r="G4" s="187"/>
    </row>
    <row r="5" spans="2:67" x14ac:dyDescent="0.3">
      <c r="B5" s="114" t="s">
        <v>369</v>
      </c>
      <c r="C5" s="115" t="str">
        <f>Facility!C4</f>
        <v>Merit Energy Company</v>
      </c>
    </row>
    <row r="6" spans="2:67" x14ac:dyDescent="0.3">
      <c r="B6" s="114" t="s">
        <v>14</v>
      </c>
      <c r="C6" s="115" t="str">
        <f>Facility!C21</f>
        <v>Oregon Basin Gas Plant (OBGP)</v>
      </c>
    </row>
    <row r="7" spans="2:67" x14ac:dyDescent="0.3">
      <c r="B7" s="116"/>
      <c r="C7" s="116"/>
    </row>
    <row r="8" spans="2:67" ht="15.6" x14ac:dyDescent="0.3">
      <c r="B8" s="49" t="s">
        <v>674</v>
      </c>
      <c r="AH8" s="165"/>
    </row>
    <row r="9" spans="2:67" x14ac:dyDescent="0.3">
      <c r="B9" s="163"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63"/>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ht="86.4" x14ac:dyDescent="0.3">
      <c r="B11" s="224" t="s">
        <v>978</v>
      </c>
      <c r="C11" s="167">
        <v>0.22</v>
      </c>
      <c r="D11" s="167"/>
      <c r="E11" s="167"/>
      <c r="F11" s="167">
        <v>0</v>
      </c>
      <c r="G11" s="167"/>
      <c r="H11" s="167"/>
      <c r="I11" s="167">
        <v>0</v>
      </c>
      <c r="J11" s="167"/>
      <c r="K11" s="167"/>
      <c r="L11" s="167">
        <v>0</v>
      </c>
      <c r="M11" s="167"/>
      <c r="N11" s="167">
        <v>0</v>
      </c>
      <c r="O11" s="167">
        <v>0</v>
      </c>
      <c r="P11" s="167">
        <v>0</v>
      </c>
      <c r="Q11" s="167"/>
      <c r="R11" s="167"/>
      <c r="S11" s="167"/>
      <c r="T11" s="167"/>
      <c r="U11" s="167"/>
      <c r="V11" s="167"/>
      <c r="W11" s="167"/>
      <c r="X11" s="167"/>
      <c r="Y11" s="167"/>
      <c r="Z11" s="167"/>
      <c r="AA11" s="167"/>
      <c r="AB11" s="167"/>
      <c r="AC11" s="167">
        <v>0</v>
      </c>
      <c r="AD11" s="167" t="s">
        <v>979</v>
      </c>
      <c r="AE11" s="167" t="s">
        <v>980</v>
      </c>
      <c r="AF11" s="167"/>
      <c r="AG11" s="167" t="s">
        <v>896</v>
      </c>
      <c r="AH11" s="167" t="s">
        <v>981</v>
      </c>
      <c r="AI11" s="167" t="s">
        <v>896</v>
      </c>
      <c r="AJ11" s="167" t="s">
        <v>982</v>
      </c>
      <c r="AK11" s="167">
        <v>0.22</v>
      </c>
      <c r="AL11" s="167"/>
      <c r="AM11" s="167"/>
      <c r="AN11" s="167"/>
      <c r="AO11" s="167"/>
      <c r="AP11" s="167"/>
      <c r="AQ11" s="167">
        <v>0</v>
      </c>
      <c r="AR11" s="167"/>
      <c r="AS11" s="167"/>
      <c r="AT11" s="167">
        <v>0</v>
      </c>
      <c r="AU11" s="167"/>
      <c r="AV11" s="167">
        <v>0</v>
      </c>
      <c r="AW11" s="167">
        <v>0</v>
      </c>
      <c r="AX11" s="167">
        <v>0</v>
      </c>
      <c r="AY11" s="167"/>
      <c r="AZ11" s="167"/>
      <c r="BA11" s="167"/>
      <c r="BB11" s="167"/>
      <c r="BC11" s="167"/>
      <c r="BD11" s="167"/>
      <c r="BE11" s="167"/>
      <c r="BF11" s="167"/>
      <c r="BG11" s="167"/>
      <c r="BH11" s="167"/>
      <c r="BI11" s="167"/>
      <c r="BJ11" s="167"/>
      <c r="BK11" s="167">
        <v>0</v>
      </c>
      <c r="BL11" s="167" t="s">
        <v>896</v>
      </c>
      <c r="BM11" s="167" t="s">
        <v>940</v>
      </c>
      <c r="BN11" s="167" t="s">
        <v>896</v>
      </c>
      <c r="BO11" s="167" t="s">
        <v>983</v>
      </c>
    </row>
    <row r="12" spans="2:67" s="10" customFormat="1" x14ac:dyDescent="0.3">
      <c r="B12" s="224"/>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row>
    <row r="13" spans="2:67" s="10" customFormat="1" x14ac:dyDescent="0.3">
      <c r="B13" s="224"/>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row>
    <row r="14" spans="2:67" s="10" customFormat="1" x14ac:dyDescent="0.3">
      <c r="B14" s="22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row>
    <row r="15" spans="2:67" s="10" customFormat="1" x14ac:dyDescent="0.3">
      <c r="B15" s="224"/>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row>
    <row r="16" spans="2:67" s="10" customFormat="1" x14ac:dyDescent="0.3">
      <c r="B16" s="224"/>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row>
    <row r="17" spans="2:67" s="10" customFormat="1" x14ac:dyDescent="0.3">
      <c r="B17" s="224"/>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row>
    <row r="18" spans="2:67" s="10" customFormat="1" x14ac:dyDescent="0.3">
      <c r="B18" s="22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row>
    <row r="19" spans="2:67" s="10" customFormat="1" x14ac:dyDescent="0.3">
      <c r="B19" s="224"/>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row>
    <row r="20" spans="2:67" s="10" customFormat="1" x14ac:dyDescent="0.3">
      <c r="B20" s="224"/>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row>
    <row r="21" spans="2:67" s="10" customFormat="1" x14ac:dyDescent="0.3">
      <c r="B21" s="224"/>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row>
    <row r="22" spans="2:67" s="10" customFormat="1" x14ac:dyDescent="0.3">
      <c r="B22" s="224"/>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row>
    <row r="23" spans="2:67" s="10" customFormat="1" x14ac:dyDescent="0.3">
      <c r="B23" s="224"/>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row>
    <row r="24" spans="2:67" ht="15" customHeight="1" x14ac:dyDescent="0.3"/>
  </sheetData>
  <sheetProtection algorithmName="SHA-512" hashValue="Gwo4MCZd3uZTY4RYGNu1dWZZAeC/9QQOcJX5L5CZ4Cv3gx39WFP1njypKcQfEvg2ghzz98ZSsm1t6nWYN0Mlxw==" saltValue="FKZfKYy4NCtH8DlMUNI8w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4" t="s">
        <v>681</v>
      </c>
      <c r="D1" s="47"/>
    </row>
    <row r="2" spans="2:9" s="45" customFormat="1" ht="18" customHeight="1" x14ac:dyDescent="0.3">
      <c r="B2" s="154"/>
      <c r="D2" s="47"/>
    </row>
    <row r="3" spans="2:9" s="45" customFormat="1" x14ac:dyDescent="0.3"/>
    <row r="4" spans="2:9" s="45" customFormat="1" ht="15.6" x14ac:dyDescent="0.3">
      <c r="B4" s="49" t="s">
        <v>368</v>
      </c>
    </row>
    <row r="5" spans="2:9" x14ac:dyDescent="0.3">
      <c r="B5" s="114" t="s">
        <v>369</v>
      </c>
      <c r="C5" s="115" t="str">
        <f>Facility!C4</f>
        <v>Merit Energy Company</v>
      </c>
      <c r="D5" s="45"/>
      <c r="E5" s="45"/>
      <c r="F5" s="45"/>
      <c r="G5" s="45"/>
      <c r="H5" s="45"/>
      <c r="I5" s="45"/>
    </row>
    <row r="6" spans="2:9" x14ac:dyDescent="0.3">
      <c r="B6" s="114" t="s">
        <v>14</v>
      </c>
      <c r="C6" s="115" t="str">
        <f>Facility!C21</f>
        <v>Oregon Basin Gas Plant (OBGP)</v>
      </c>
      <c r="D6" s="45"/>
      <c r="E6" s="45"/>
      <c r="F6" s="45"/>
      <c r="G6" s="45"/>
      <c r="H6" s="45"/>
      <c r="I6" s="45"/>
    </row>
    <row r="7" spans="2:9" s="45" customFormat="1" x14ac:dyDescent="0.3"/>
    <row r="8" spans="2:9" s="45" customFormat="1" ht="15.6" x14ac:dyDescent="0.3">
      <c r="B8" s="49" t="s">
        <v>682</v>
      </c>
    </row>
    <row r="9" spans="2:9" ht="28.8" x14ac:dyDescent="0.3">
      <c r="B9" s="295" t="s">
        <v>683</v>
      </c>
      <c r="C9" s="296"/>
      <c r="D9" s="297"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79"/>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871</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7" t="s">
        <v>725</v>
      </c>
      <c r="C48" s="137" t="s">
        <v>726</v>
      </c>
      <c r="D48" s="137" t="s">
        <v>727</v>
      </c>
      <c r="E48" s="137" t="s">
        <v>728</v>
      </c>
      <c r="F48" s="137" t="s">
        <v>729</v>
      </c>
      <c r="G48" s="137"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87"/>
      <c r="F80" s="313"/>
      <c r="G80" s="313"/>
      <c r="H80" s="313"/>
      <c r="I80" s="313"/>
      <c r="J80" s="313"/>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79"/>
      <c r="C83" s="79"/>
      <c r="D83" s="79"/>
      <c r="E83" s="79"/>
      <c r="F83" s="79"/>
      <c r="G83" s="79"/>
      <c r="H83" s="314"/>
      <c r="I83" s="45"/>
    </row>
    <row r="84" spans="2:9" x14ac:dyDescent="0.3">
      <c r="B84" s="79"/>
      <c r="C84" s="79"/>
      <c r="D84" s="79"/>
      <c r="E84" s="79"/>
      <c r="F84" s="79"/>
      <c r="G84" s="79"/>
      <c r="H84" s="314"/>
      <c r="I84" s="45"/>
    </row>
    <row r="85" spans="2:9" x14ac:dyDescent="0.3">
      <c r="B85" s="79"/>
      <c r="C85" s="79"/>
      <c r="D85" s="79"/>
      <c r="E85" s="79"/>
      <c r="F85" s="79"/>
      <c r="G85" s="79"/>
      <c r="H85" s="314"/>
      <c r="I85" s="45"/>
    </row>
    <row r="86" spans="2:9" x14ac:dyDescent="0.3">
      <c r="B86" s="79"/>
      <c r="C86" s="79"/>
      <c r="D86" s="79"/>
      <c r="E86" s="79"/>
      <c r="F86" s="79"/>
      <c r="G86" s="79"/>
      <c r="H86" s="314"/>
      <c r="I86" s="45"/>
    </row>
    <row r="87" spans="2:9" x14ac:dyDescent="0.3">
      <c r="B87" s="79"/>
      <c r="C87" s="79"/>
      <c r="D87" s="79"/>
      <c r="E87" s="79"/>
      <c r="F87" s="79"/>
      <c r="G87" s="79"/>
      <c r="H87" s="314"/>
      <c r="I87" s="45"/>
    </row>
    <row r="88" spans="2:9" x14ac:dyDescent="0.3">
      <c r="B88" s="79"/>
      <c r="C88" s="79"/>
      <c r="D88" s="79"/>
      <c r="E88" s="79"/>
      <c r="F88" s="79"/>
      <c r="G88" s="79"/>
      <c r="H88" s="314"/>
      <c r="I88" s="45"/>
    </row>
    <row r="89" spans="2:9" x14ac:dyDescent="0.3">
      <c r="B89" s="79"/>
      <c r="C89" s="79"/>
      <c r="D89" s="79"/>
      <c r="E89" s="79"/>
      <c r="F89" s="79"/>
      <c r="G89" s="79"/>
      <c r="H89" s="314"/>
      <c r="I89" s="45"/>
    </row>
    <row r="90" spans="2:9" x14ac:dyDescent="0.3">
      <c r="B90" s="79"/>
      <c r="C90" s="79"/>
      <c r="D90" s="79"/>
      <c r="E90" s="79"/>
      <c r="F90" s="79"/>
      <c r="G90" s="79"/>
      <c r="H90" s="314"/>
      <c r="I90" s="45"/>
    </row>
    <row r="91" spans="2:9" x14ac:dyDescent="0.3">
      <c r="B91" s="79"/>
      <c r="C91" s="79"/>
      <c r="D91" s="79"/>
      <c r="E91" s="79"/>
      <c r="F91" s="79"/>
      <c r="G91" s="79"/>
      <c r="H91" s="314"/>
      <c r="I91" s="45"/>
    </row>
    <row r="92" spans="2:9" x14ac:dyDescent="0.3">
      <c r="B92" s="79"/>
      <c r="C92" s="79"/>
      <c r="D92" s="79"/>
      <c r="E92" s="79"/>
      <c r="F92" s="79"/>
      <c r="G92" s="79"/>
      <c r="H92" s="314"/>
      <c r="I92" s="45"/>
    </row>
    <row r="93" spans="2:9" x14ac:dyDescent="0.3">
      <c r="B93" s="79"/>
      <c r="C93" s="79"/>
      <c r="D93" s="79"/>
      <c r="E93" s="79"/>
      <c r="F93" s="79"/>
      <c r="G93" s="79"/>
      <c r="H93" s="314"/>
      <c r="I93" s="45"/>
    </row>
    <row r="94" spans="2:9" x14ac:dyDescent="0.3">
      <c r="B94" s="79"/>
      <c r="C94" s="79"/>
      <c r="D94" s="79"/>
      <c r="E94" s="79"/>
      <c r="F94" s="79"/>
      <c r="G94" s="79"/>
      <c r="H94" s="314"/>
      <c r="I94" s="45"/>
    </row>
    <row r="95" spans="2:9" x14ac:dyDescent="0.3">
      <c r="B95" s="79"/>
      <c r="C95" s="79"/>
      <c r="D95" s="79"/>
      <c r="E95" s="79"/>
      <c r="F95" s="79"/>
      <c r="G95" s="79"/>
      <c r="H95" s="314"/>
      <c r="I95" s="45"/>
    </row>
    <row r="96" spans="2:9" x14ac:dyDescent="0.3">
      <c r="B96" s="79"/>
      <c r="C96" s="79"/>
      <c r="D96" s="79"/>
      <c r="E96" s="79"/>
      <c r="F96" s="79"/>
      <c r="G96" s="79"/>
      <c r="H96" s="314"/>
      <c r="I96" s="45"/>
    </row>
    <row r="97" spans="2:9" x14ac:dyDescent="0.3">
      <c r="B97" s="79"/>
      <c r="C97" s="79"/>
      <c r="D97" s="79"/>
      <c r="E97" s="79"/>
      <c r="F97" s="79"/>
      <c r="G97" s="79"/>
      <c r="H97" s="314"/>
      <c r="I97" s="45"/>
    </row>
    <row r="98" spans="2:9" x14ac:dyDescent="0.3">
      <c r="B98" s="79"/>
      <c r="C98" s="79"/>
      <c r="D98" s="79"/>
      <c r="E98" s="79"/>
      <c r="F98" s="79"/>
      <c r="G98" s="79"/>
      <c r="H98" s="314"/>
      <c r="I98" s="45"/>
    </row>
    <row r="99" spans="2:9" x14ac:dyDescent="0.3">
      <c r="B99" s="79"/>
      <c r="C99" s="79"/>
      <c r="D99" s="79"/>
      <c r="E99" s="79"/>
      <c r="F99" s="79"/>
      <c r="G99" s="79"/>
      <c r="H99" s="314"/>
      <c r="I99" s="45"/>
    </row>
    <row r="100" spans="2:9" x14ac:dyDescent="0.3">
      <c r="B100" s="79"/>
      <c r="C100" s="79"/>
      <c r="D100" s="79"/>
      <c r="E100" s="79"/>
      <c r="F100" s="79"/>
      <c r="G100" s="79"/>
      <c r="H100" s="314"/>
      <c r="I100" s="45"/>
    </row>
    <row r="101" spans="2:9" x14ac:dyDescent="0.3">
      <c r="B101" s="79"/>
      <c r="C101" s="79"/>
      <c r="D101" s="79"/>
      <c r="E101" s="79"/>
      <c r="F101" s="79"/>
      <c r="G101" s="79"/>
      <c r="H101" s="314"/>
      <c r="I101" s="45"/>
    </row>
    <row r="102" spans="2:9" x14ac:dyDescent="0.3">
      <c r="B102" s="79"/>
      <c r="C102" s="79"/>
      <c r="D102" s="79"/>
      <c r="E102" s="79"/>
      <c r="F102" s="79"/>
      <c r="G102" s="79"/>
      <c r="H102" s="314"/>
      <c r="I102" s="45"/>
    </row>
    <row r="103" spans="2:9" x14ac:dyDescent="0.3">
      <c r="B103" s="79"/>
      <c r="C103" s="79"/>
      <c r="D103" s="79"/>
      <c r="E103" s="79"/>
      <c r="F103" s="79"/>
      <c r="G103" s="79"/>
      <c r="H103" s="314"/>
      <c r="I103" s="45"/>
    </row>
    <row r="104" spans="2:9" x14ac:dyDescent="0.3">
      <c r="B104" s="79"/>
      <c r="C104" s="79"/>
      <c r="D104" s="79"/>
      <c r="E104" s="79"/>
      <c r="F104" s="79"/>
      <c r="G104" s="79"/>
      <c r="H104" s="314"/>
      <c r="I104" s="45"/>
    </row>
    <row r="105" spans="2:9" x14ac:dyDescent="0.3">
      <c r="B105" s="79"/>
      <c r="C105" s="79"/>
      <c r="D105" s="79"/>
      <c r="E105" s="79"/>
      <c r="F105" s="79"/>
      <c r="G105" s="79"/>
      <c r="H105" s="314"/>
      <c r="I105" s="45"/>
    </row>
    <row r="106" spans="2:9" x14ac:dyDescent="0.3">
      <c r="B106" s="79"/>
      <c r="C106" s="79"/>
      <c r="D106" s="79"/>
      <c r="E106" s="79"/>
      <c r="F106" s="79"/>
      <c r="G106" s="79"/>
      <c r="H106" s="314"/>
      <c r="I106" s="45"/>
    </row>
    <row r="107" spans="2:9" x14ac:dyDescent="0.3">
      <c r="B107" s="79"/>
      <c r="C107" s="79"/>
      <c r="D107" s="79"/>
      <c r="E107" s="79"/>
      <c r="F107" s="79"/>
      <c r="G107" s="79"/>
      <c r="H107" s="314"/>
      <c r="I107" s="45"/>
    </row>
    <row r="108" spans="2:9" x14ac:dyDescent="0.3">
      <c r="B108" s="79"/>
      <c r="C108" s="79"/>
      <c r="D108" s="79"/>
      <c r="E108" s="79"/>
      <c r="F108" s="79"/>
      <c r="G108" s="79"/>
      <c r="H108" s="314"/>
      <c r="I108" s="45"/>
    </row>
    <row r="109" spans="2:9" x14ac:dyDescent="0.3">
      <c r="B109" s="79"/>
      <c r="C109" s="79"/>
      <c r="D109" s="79"/>
      <c r="E109" s="79"/>
      <c r="F109" s="79"/>
      <c r="G109" s="79"/>
      <c r="H109" s="314"/>
      <c r="I109" s="45"/>
    </row>
    <row r="110" spans="2:9" x14ac:dyDescent="0.3">
      <c r="B110" s="79"/>
      <c r="C110" s="79"/>
      <c r="D110" s="79"/>
      <c r="E110" s="79"/>
      <c r="F110" s="79"/>
      <c r="G110" s="79"/>
      <c r="H110" s="314"/>
      <c r="I110" s="45"/>
    </row>
    <row r="111" spans="2:9" x14ac:dyDescent="0.3">
      <c r="B111" s="79"/>
      <c r="C111" s="79"/>
      <c r="D111" s="79"/>
      <c r="E111" s="79"/>
      <c r="F111" s="79"/>
      <c r="G111" s="79"/>
      <c r="H111" s="314"/>
      <c r="I111" s="45"/>
    </row>
    <row r="112" spans="2:9" x14ac:dyDescent="0.3">
      <c r="B112" s="79"/>
      <c r="C112" s="79"/>
      <c r="D112" s="79"/>
      <c r="E112" s="79"/>
      <c r="F112" s="79"/>
      <c r="G112" s="79"/>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TWwNDlW2HnSeARfl8Xc31B4GFY7SkZ4FSLLtwtn8sIpfr8rFXXoUUmFKA1SU4cZstpqsk59SFquZsVkpQtRQMQ==" saltValue="GS8eSaHmtoWIjESHU8WiC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5"/>
  <sheetViews>
    <sheetView zoomScaleNormal="100" workbookViewId="0">
      <selection activeCell="C28" sqref="C28"/>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4" t="s">
        <v>369</v>
      </c>
      <c r="C4" s="115" t="str">
        <f>Facility!C4</f>
        <v>Merit Energy Company</v>
      </c>
      <c r="D4" s="45"/>
      <c r="E4" s="45"/>
      <c r="F4" s="45"/>
      <c r="G4" s="45"/>
      <c r="H4" s="45"/>
      <c r="I4" s="45"/>
    </row>
    <row r="5" spans="2:9" x14ac:dyDescent="0.3">
      <c r="B5" s="114" t="s">
        <v>14</v>
      </c>
      <c r="C5" s="115" t="str">
        <f>Facility!C21</f>
        <v>Oregon Basin Gas Plant (OBGP)</v>
      </c>
      <c r="D5" s="45"/>
      <c r="E5" s="45"/>
      <c r="F5" s="45"/>
      <c r="G5" s="45"/>
      <c r="H5" s="45"/>
      <c r="I5" s="45"/>
    </row>
    <row r="6" spans="2:9" s="45" customFormat="1" x14ac:dyDescent="0.3"/>
    <row r="7" spans="2:9" s="45" customFormat="1" ht="15.6" x14ac:dyDescent="0.3">
      <c r="B7" s="49" t="s">
        <v>740</v>
      </c>
    </row>
    <row r="8" spans="2:9" x14ac:dyDescent="0.3">
      <c r="B8" s="76" t="s">
        <v>741</v>
      </c>
      <c r="C8" s="317" t="str">
        <f>IF(ICR_ID="","",ICR_ID)</f>
        <v>Oregon Basin Gas Plant (OBGP)</v>
      </c>
      <c r="D8" s="45"/>
      <c r="E8" s="45"/>
      <c r="F8" s="45"/>
      <c r="G8" s="45"/>
      <c r="H8" s="45"/>
      <c r="I8" s="45"/>
    </row>
    <row r="9" spans="2:9" ht="44.25" customHeight="1" x14ac:dyDescent="0.3">
      <c r="B9" s="305" t="s">
        <v>742</v>
      </c>
      <c r="C9" s="296" t="s">
        <v>896</v>
      </c>
      <c r="D9" s="45"/>
      <c r="E9" s="45"/>
      <c r="F9" s="45"/>
      <c r="G9" s="45"/>
      <c r="H9" s="45"/>
      <c r="I9" s="45"/>
    </row>
    <row r="10" spans="2:9" ht="31.5" customHeight="1" x14ac:dyDescent="0.3">
      <c r="B10" s="305" t="s">
        <v>528</v>
      </c>
      <c r="C10" s="296" t="s">
        <v>986</v>
      </c>
      <c r="D10" s="45"/>
      <c r="E10" s="45"/>
      <c r="F10" s="45"/>
      <c r="G10" s="45"/>
      <c r="H10" s="45"/>
      <c r="I10" s="45"/>
    </row>
    <row r="11" spans="2:9" ht="31.5" customHeight="1" x14ac:dyDescent="0.3">
      <c r="B11" s="305" t="s">
        <v>743</v>
      </c>
      <c r="C11" s="296" t="s">
        <v>940</v>
      </c>
      <c r="D11" s="45"/>
      <c r="E11" s="45"/>
      <c r="F11" s="45"/>
      <c r="G11" s="45"/>
      <c r="H11" s="45"/>
      <c r="I11" s="45"/>
    </row>
    <row r="12" spans="2:9" ht="31.5" customHeight="1" x14ac:dyDescent="0.3">
      <c r="B12" s="305" t="s">
        <v>744</v>
      </c>
      <c r="C12" s="296" t="s">
        <v>940</v>
      </c>
      <c r="D12" s="45"/>
      <c r="E12" s="45"/>
      <c r="F12" s="45"/>
      <c r="G12" s="45"/>
      <c r="H12" s="45"/>
      <c r="I12" s="45"/>
    </row>
    <row r="13" spans="2:9" ht="31.5" customHeight="1" x14ac:dyDescent="0.3">
      <c r="B13" s="305" t="s">
        <v>745</v>
      </c>
      <c r="C13" s="296" t="s">
        <v>940</v>
      </c>
      <c r="D13" s="45"/>
      <c r="E13" s="45"/>
      <c r="F13" s="45"/>
      <c r="G13" s="45"/>
      <c r="H13" s="45"/>
      <c r="I13" s="45"/>
    </row>
    <row r="14" spans="2:9" ht="31.5" customHeight="1" x14ac:dyDescent="0.3">
      <c r="B14" s="305" t="s">
        <v>746</v>
      </c>
      <c r="C14" s="296" t="s">
        <v>940</v>
      </c>
      <c r="D14" s="45"/>
      <c r="E14" s="45"/>
      <c r="F14" s="45"/>
      <c r="G14" s="45"/>
      <c r="H14" s="45"/>
      <c r="I14" s="45"/>
    </row>
    <row r="15" spans="2:9" ht="31.5" customHeight="1" x14ac:dyDescent="0.3">
      <c r="B15" s="305" t="s">
        <v>747</v>
      </c>
      <c r="C15" s="296" t="s">
        <v>940</v>
      </c>
      <c r="D15" s="45"/>
      <c r="E15" s="45"/>
      <c r="F15" s="45"/>
      <c r="G15" s="45"/>
      <c r="H15" s="45"/>
      <c r="I15" s="45"/>
    </row>
    <row r="16" spans="2:9" ht="28.8" x14ac:dyDescent="0.3">
      <c r="B16" s="107" t="s">
        <v>748</v>
      </c>
      <c r="C16" s="296" t="s">
        <v>896</v>
      </c>
      <c r="D16" s="45"/>
      <c r="E16" s="45"/>
      <c r="F16" s="45"/>
      <c r="G16" s="45"/>
      <c r="H16" s="45"/>
      <c r="I16" s="45"/>
    </row>
    <row r="17" spans="2:32" x14ac:dyDescent="0.3">
      <c r="B17" s="111" t="s">
        <v>749</v>
      </c>
      <c r="C17" s="246" t="s">
        <v>798</v>
      </c>
      <c r="D17" s="45"/>
      <c r="E17" s="45"/>
      <c r="F17" s="45"/>
      <c r="G17" s="45"/>
      <c r="H17" s="45"/>
      <c r="I17" s="45"/>
    </row>
    <row r="18" spans="2:32" ht="57.6" x14ac:dyDescent="0.3">
      <c r="B18" s="107" t="s">
        <v>750</v>
      </c>
      <c r="C18" s="303" t="s">
        <v>795</v>
      </c>
      <c r="D18" s="74"/>
      <c r="E18" s="45"/>
      <c r="F18" s="45"/>
      <c r="G18" s="45"/>
      <c r="H18" s="45"/>
      <c r="I18" s="45"/>
    </row>
    <row r="19" spans="2:32" ht="28.8" x14ac:dyDescent="0.3">
      <c r="B19" s="107" t="s">
        <v>751</v>
      </c>
      <c r="C19" s="318" t="s">
        <v>752</v>
      </c>
      <c r="D19" s="318" t="s">
        <v>753</v>
      </c>
      <c r="E19" s="318" t="s">
        <v>754</v>
      </c>
      <c r="F19" s="318" t="s">
        <v>755</v>
      </c>
      <c r="G19" s="318" t="s">
        <v>756</v>
      </c>
      <c r="H19" s="318" t="s">
        <v>757</v>
      </c>
      <c r="I19" s="45"/>
    </row>
    <row r="20" spans="2:32" x14ac:dyDescent="0.3">
      <c r="B20" s="111" t="s">
        <v>758</v>
      </c>
      <c r="C20" s="79"/>
      <c r="D20" s="79"/>
      <c r="E20" s="79"/>
      <c r="F20" s="79"/>
      <c r="G20" s="79"/>
      <c r="H20" s="79"/>
      <c r="I20" s="45"/>
    </row>
    <row r="21" spans="2:32" x14ac:dyDescent="0.3">
      <c r="B21" s="111" t="s">
        <v>759</v>
      </c>
      <c r="C21" s="79"/>
      <c r="D21" s="79"/>
      <c r="E21" s="79"/>
      <c r="F21" s="79"/>
      <c r="G21" s="79"/>
      <c r="H21" s="79"/>
      <c r="I21" s="45"/>
    </row>
    <row r="22" spans="2:32" x14ac:dyDescent="0.3">
      <c r="B22" s="111" t="s">
        <v>760</v>
      </c>
      <c r="C22" s="77"/>
      <c r="D22" s="77"/>
      <c r="E22" s="77"/>
      <c r="F22" s="77"/>
      <c r="G22" s="77"/>
      <c r="H22" s="77"/>
      <c r="I22" s="45"/>
    </row>
    <row r="23" spans="2:32" ht="43.2" x14ac:dyDescent="0.3">
      <c r="B23" s="86" t="s">
        <v>761</v>
      </c>
      <c r="C23" s="110" t="s">
        <v>940</v>
      </c>
      <c r="D23" s="184"/>
      <c r="E23" s="184"/>
      <c r="F23" s="45"/>
      <c r="G23" s="45"/>
      <c r="H23" s="45"/>
      <c r="I23" s="45"/>
    </row>
    <row r="24" spans="2:32" s="45" customFormat="1" x14ac:dyDescent="0.3"/>
    <row r="25" spans="2:32" ht="15.6" x14ac:dyDescent="0.3">
      <c r="B25" s="49" t="s">
        <v>762</v>
      </c>
      <c r="C25" s="319"/>
      <c r="D25" s="319"/>
      <c r="E25" s="319"/>
      <c r="F25" s="319"/>
      <c r="G25" s="319"/>
      <c r="H25" s="45"/>
      <c r="I25" s="45"/>
    </row>
    <row r="26" spans="2:32" x14ac:dyDescent="0.3">
      <c r="B26" s="320" t="s">
        <v>763</v>
      </c>
      <c r="C26" s="303"/>
      <c r="D26" s="319"/>
      <c r="E26" s="319"/>
      <c r="F26" s="319"/>
      <c r="G26" s="319"/>
      <c r="H26" s="45"/>
      <c r="I26" s="45"/>
    </row>
    <row r="27" spans="2:32" ht="41.85" customHeight="1" x14ac:dyDescent="0.3">
      <c r="B27" s="320" t="s">
        <v>764</v>
      </c>
      <c r="C27" s="303"/>
      <c r="D27" s="319"/>
      <c r="E27" s="319"/>
      <c r="F27" s="319"/>
      <c r="G27" s="319"/>
      <c r="H27" s="45"/>
      <c r="I27" s="45"/>
    </row>
    <row r="28" spans="2:32" ht="57.6" x14ac:dyDescent="0.3">
      <c r="B28" s="320" t="s">
        <v>765</v>
      </c>
      <c r="C28" s="303"/>
      <c r="D28" s="319"/>
      <c r="E28" s="319"/>
      <c r="F28" s="319"/>
      <c r="G28" s="319"/>
      <c r="H28" s="45"/>
      <c r="I28" s="45"/>
    </row>
    <row r="29" spans="2:32" x14ac:dyDescent="0.3">
      <c r="B29" s="45"/>
      <c r="C29" s="45"/>
      <c r="D29" s="45"/>
      <c r="E29" s="319"/>
      <c r="F29" s="319"/>
      <c r="G29" s="319"/>
      <c r="H29" s="45"/>
      <c r="I29" s="45"/>
    </row>
    <row r="30" spans="2:32" ht="15.6" x14ac:dyDescent="0.3">
      <c r="B30" s="49" t="s">
        <v>766</v>
      </c>
      <c r="C30" s="105"/>
      <c r="D30" s="187"/>
      <c r="E30" s="45"/>
      <c r="F30" s="319"/>
      <c r="G30" s="319"/>
      <c r="H30" s="45"/>
      <c r="I30" s="45"/>
    </row>
    <row r="31" spans="2:32" x14ac:dyDescent="0.3">
      <c r="B31" s="163"/>
      <c r="C31" s="321" t="s">
        <v>767</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3"/>
      <c r="AD31" s="324" t="s">
        <v>474</v>
      </c>
      <c r="AE31" s="325"/>
      <c r="AF31" s="326"/>
    </row>
    <row r="32" spans="2:32" ht="57.6" x14ac:dyDescent="0.3">
      <c r="B32" s="163"/>
      <c r="C32" s="201" t="s">
        <v>768</v>
      </c>
      <c r="D32" s="201" t="s">
        <v>769</v>
      </c>
      <c r="E32" s="201" t="s">
        <v>770</v>
      </c>
      <c r="F32" s="201" t="s">
        <v>771</v>
      </c>
      <c r="G32" s="201" t="s">
        <v>491</v>
      </c>
      <c r="H32" s="201" t="s">
        <v>492</v>
      </c>
      <c r="I32" s="201" t="s">
        <v>772</v>
      </c>
      <c r="J32" s="201" t="s">
        <v>494</v>
      </c>
      <c r="K32" s="201" t="s">
        <v>495</v>
      </c>
      <c r="L32" s="201" t="s">
        <v>496</v>
      </c>
      <c r="M32" s="201" t="s">
        <v>497</v>
      </c>
      <c r="N32" s="201" t="s">
        <v>498</v>
      </c>
      <c r="O32" s="201" t="s">
        <v>591</v>
      </c>
      <c r="P32" s="201" t="s">
        <v>500</v>
      </c>
      <c r="Q32" s="201" t="s">
        <v>501</v>
      </c>
      <c r="R32" s="201" t="s">
        <v>502</v>
      </c>
      <c r="S32" s="201" t="s">
        <v>503</v>
      </c>
      <c r="T32" s="201" t="s">
        <v>504</v>
      </c>
      <c r="U32" s="201" t="s">
        <v>620</v>
      </c>
      <c r="V32" s="201" t="s">
        <v>506</v>
      </c>
      <c r="W32" s="201" t="s">
        <v>507</v>
      </c>
      <c r="X32" s="201" t="s">
        <v>508</v>
      </c>
      <c r="Y32" s="201" t="s">
        <v>509</v>
      </c>
      <c r="Z32" s="201" t="s">
        <v>510</v>
      </c>
      <c r="AA32" s="201" t="s">
        <v>511</v>
      </c>
      <c r="AB32" s="202" t="s">
        <v>512</v>
      </c>
      <c r="AC32" s="202" t="s">
        <v>513</v>
      </c>
      <c r="AD32" s="203" t="s">
        <v>514</v>
      </c>
      <c r="AE32" s="203" t="s">
        <v>515</v>
      </c>
      <c r="AF32" s="203" t="s">
        <v>516</v>
      </c>
    </row>
    <row r="33" spans="2:32" x14ac:dyDescent="0.3">
      <c r="B33" s="327" t="s">
        <v>773</v>
      </c>
      <c r="C33" s="328"/>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108"/>
      <c r="AD33" s="108"/>
      <c r="AE33" s="167"/>
      <c r="AF33" s="167"/>
    </row>
    <row r="34" spans="2:32" x14ac:dyDescent="0.3">
      <c r="B34" s="45"/>
      <c r="C34" s="45"/>
      <c r="D34" s="45"/>
      <c r="E34" s="45"/>
      <c r="F34" s="319"/>
      <c r="G34" s="319"/>
      <c r="H34" s="45"/>
      <c r="I34" s="45"/>
    </row>
    <row r="35" spans="2:32" x14ac:dyDescent="0.3">
      <c r="B35" s="45"/>
      <c r="C35" s="45"/>
      <c r="D35" s="45"/>
      <c r="E35" s="319"/>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s="45" customFormat="1" x14ac:dyDescent="0.3"/>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2:4" s="45" customFormat="1" x14ac:dyDescent="0.3"/>
    <row r="242" spans="2:4" s="45" customFormat="1" x14ac:dyDescent="0.3"/>
    <row r="243" spans="2:4" s="45" customFormat="1" x14ac:dyDescent="0.3"/>
    <row r="244" spans="2:4" s="45" customFormat="1" x14ac:dyDescent="0.3"/>
    <row r="245" spans="2:4" s="45" customFormat="1" x14ac:dyDescent="0.3"/>
    <row r="246" spans="2:4" s="45" customFormat="1" x14ac:dyDescent="0.3"/>
    <row r="247" spans="2:4" s="45" customFormat="1" x14ac:dyDescent="0.3"/>
    <row r="248" spans="2:4" s="45" customFormat="1" x14ac:dyDescent="0.3"/>
    <row r="249" spans="2:4" s="45" customFormat="1" x14ac:dyDescent="0.3"/>
    <row r="250" spans="2:4" s="45" customFormat="1" x14ac:dyDescent="0.3"/>
    <row r="251" spans="2:4" s="45" customFormat="1" x14ac:dyDescent="0.3"/>
    <row r="252" spans="2:4" s="45" customFormat="1" x14ac:dyDescent="0.3">
      <c r="D252" s="132"/>
    </row>
    <row r="253" spans="2:4" s="45" customFormat="1" x14ac:dyDescent="0.3">
      <c r="D253" s="132"/>
    </row>
    <row r="254" spans="2:4" s="45" customFormat="1" x14ac:dyDescent="0.3">
      <c r="D254" s="132"/>
    </row>
    <row r="255" spans="2:4" s="45" customFormat="1" x14ac:dyDescent="0.3">
      <c r="D255" s="132"/>
    </row>
    <row r="256" spans="2:4" s="45" customFormat="1" x14ac:dyDescent="0.3">
      <c r="B256" s="132"/>
      <c r="C256" s="132"/>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sheetData>
  <sheetProtection algorithmName="SHA-512" hashValue="f1rRRI8LEuGZcK7SYMvj2PoR5jiHl6eangCluTrHOwj82VZXxq+uWLLbK/DQ473Rdt7gSr2LvUGxLjq31V/pWQ==" saltValue="G6UPdNKxrKDdSOold11U8Q==" spinCount="100000" sheet="1" objects="1" scenarios="1" formatCells="0" formatColumns="0" formatRows="0" insertColumns="0" insertRows="0" insertHyperlinks="0" deleteColumns="0" deleteRows="0" sort="0" autoFilter="0" pivotTables="0"/>
  <mergeCells count="2">
    <mergeCell ref="B31:B32"/>
    <mergeCell ref="AD31:AF31"/>
  </mergeCells>
  <conditionalFormatting sqref="C4:C5">
    <cfRule type="cellIs" dxfId="14" priority="7" operator="equal">
      <formula>0</formula>
    </cfRule>
  </conditionalFormatting>
  <conditionalFormatting sqref="C8 C10">
    <cfRule type="expression" dxfId="13" priority="15">
      <formula>NOT($C$9="Yes")</formula>
    </cfRule>
  </conditionalFormatting>
  <conditionalFormatting sqref="C10">
    <cfRule type="expression" dxfId="12" priority="29">
      <formula>NOT(#REF!="Yes")</formula>
    </cfRule>
  </conditionalFormatting>
  <conditionalFormatting sqref="C11">
    <cfRule type="expression" dxfId="11" priority="14">
      <formula>NOT(C9="Yes")</formula>
    </cfRule>
  </conditionalFormatting>
  <conditionalFormatting sqref="C12">
    <cfRule type="expression" dxfId="10" priority="13">
      <formula>NOT(C9="Yes")</formula>
    </cfRule>
  </conditionalFormatting>
  <conditionalFormatting sqref="C13">
    <cfRule type="expression" dxfId="9" priority="12">
      <formula>NOT(C9="Yes")</formula>
    </cfRule>
  </conditionalFormatting>
  <conditionalFormatting sqref="C14">
    <cfRule type="expression" dxfId="8" priority="11">
      <formula>NOT(C9="Yes")</formula>
    </cfRule>
  </conditionalFormatting>
  <conditionalFormatting sqref="C15">
    <cfRule type="expression" dxfId="7" priority="10">
      <formula>NOT(C9="Yes")</formula>
    </cfRule>
  </conditionalFormatting>
  <conditionalFormatting sqref="C17">
    <cfRule type="expression" dxfId="6" priority="9">
      <formula>NOT(C16="Yes")</formula>
    </cfRule>
  </conditionalFormatting>
  <conditionalFormatting sqref="C27:C28">
    <cfRule type="expression" dxfId="5" priority="2">
      <formula>AND($C$26=0,NOT($C$26=""))</formula>
    </cfRule>
  </conditionalFormatting>
  <conditionalFormatting sqref="C30:D30 C33:AF33">
    <cfRule type="expression" dxfId="4" priority="1">
      <formula>$C$23="No"</formula>
    </cfRule>
  </conditionalFormatting>
  <conditionalFormatting sqref="C20:H22">
    <cfRule type="expression" dxfId="3" priority="18">
      <formula>$C$18=""</formula>
    </cfRule>
  </conditionalFormatting>
  <conditionalFormatting sqref="C22:H22">
    <cfRule type="expression" dxfId="2" priority="16">
      <formula>NOT(C$21="Other (specify)")</formula>
    </cfRule>
  </conditionalFormatting>
  <conditionalFormatting sqref="AE33">
    <cfRule type="expression" dxfId="1" priority="4">
      <formula>NOT(OR($AD33="Calculated/Modeled"))</formula>
    </cfRule>
  </conditionalFormatting>
  <conditionalFormatting sqref="AF33">
    <cfRule type="expression" dxfId="0" priority="3">
      <formula>NOT($AD33="Measured")</formula>
    </cfRule>
  </conditionalFormatting>
  <dataValidations count="9">
    <dataValidation type="list" allowBlank="1" showInputMessage="1" showErrorMessage="1" sqref="C23 C11:C16 C8:C9" xr:uid="{9C9C2CC0-60A8-447E-B93C-FE95C33635C5}">
      <formula1>"Yes, No"</formula1>
    </dataValidation>
    <dataValidation type="list" allowBlank="1" showInputMessage="1" showErrorMessage="1" sqref="C20:H20 C17" xr:uid="{535BDDED-461C-4CEB-B79C-C64A8E093C53}">
      <formula1>EqLeaks1</formula1>
    </dataValidation>
    <dataValidation type="list" allowBlank="1" showInputMessage="1" showErrorMessage="1" sqref="C21:H21" xr:uid="{CD904CB6-8695-4AC9-A035-FCE816AE21E4}">
      <formula1>EqLeaks2</formula1>
    </dataValidation>
    <dataValidation type="whole" allowBlank="1" showInputMessage="1" showErrorMessage="1" errorTitle="Number" error="This input must be an integer greater than or equal to 0." sqref="E35:F38 E31:E32 F30 E25:F29 F32 F34" xr:uid="{6BAD60AC-BFAB-4F05-AF24-B38FAA7E4E5B}">
      <formula1>0</formula1>
      <formula2>10000</formula2>
    </dataValidation>
    <dataValidation type="list" allowBlank="1" showInputMessage="1" showErrorMessage="1" sqref="G25:G30 G32 G34:G38" xr:uid="{46124CAA-4C72-4DD7-A4BB-D4B0791B5C37}">
      <formula1>EqLeaks3</formula1>
    </dataValidation>
    <dataValidation type="whole" operator="greaterThanOrEqual" allowBlank="1" showInputMessage="1" showErrorMessage="1" errorTitle="Leak Threshold" error="This input must be an integer greater than or equal to 0." sqref="H25:H30 H32 H34:H38" xr:uid="{5883325D-2CD2-4422-B617-0BB525FEBA4B}">
      <formula1>0</formula1>
    </dataValidation>
    <dataValidation type="list" allowBlank="1" showInputMessage="1" showErrorMessage="1" sqref="C18" xr:uid="{34C52634-5D85-4B0D-8829-9BB6FDD3A336}">
      <formula1>"EPA Method 21, OGI, Combination of Method 21 and OGI, Other"</formula1>
    </dataValidation>
    <dataValidation allowBlank="1" showInputMessage="1" showErrorMessage="1" sqref="C29 C25 D25:D28 B26:B28" xr:uid="{FFD92E88-0A26-4C15-B3EE-C9DD6AA2F702}"/>
    <dataValidation type="list" allowBlank="1" showInputMessage="1" showErrorMessage="1" sqref="AD33"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774</v>
      </c>
    </row>
    <row r="2" spans="1:3" x14ac:dyDescent="0.3">
      <c r="A2" s="330" t="str">
        <f>'Control Devices'!B11</f>
        <v>FLR001</v>
      </c>
      <c r="B2" s="330" t="str">
        <f t="shared" si="0"/>
        <v>FLR001</v>
      </c>
    </row>
    <row r="3" spans="1:3" x14ac:dyDescent="0.3">
      <c r="A3" s="330" t="str">
        <f>'Control Devices'!B12</f>
        <v>FLR002</v>
      </c>
      <c r="B3" s="330" t="str">
        <f t="shared" si="0"/>
        <v>FLR002</v>
      </c>
    </row>
    <row r="4" spans="1:3" x14ac:dyDescent="0.3">
      <c r="A4" s="330" t="str">
        <f>'Control Devices'!B13</f>
        <v>FLR003</v>
      </c>
      <c r="B4" s="330" t="str">
        <f t="shared" si="0"/>
        <v>FLR003</v>
      </c>
    </row>
    <row r="5" spans="1:3" x14ac:dyDescent="0.3">
      <c r="A5" s="330" t="str">
        <f>'Control Devices'!B14</f>
        <v>FLR004</v>
      </c>
      <c r="B5" s="330" t="str">
        <f t="shared" si="0"/>
        <v>FLR004</v>
      </c>
    </row>
    <row r="6" spans="1:3" x14ac:dyDescent="0.3">
      <c r="A6" s="330" t="str">
        <f>'Control Devices'!B15</f>
        <v>TGT001</v>
      </c>
      <c r="B6" s="330" t="str">
        <f t="shared" si="0"/>
        <v>TGT001</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775</v>
      </c>
    </row>
    <row r="39" spans="1:2" x14ac:dyDescent="0.3">
      <c r="A39" s="45" t="s">
        <v>776</v>
      </c>
    </row>
    <row r="40" spans="1:2" x14ac:dyDescent="0.3">
      <c r="A40" s="45" t="s">
        <v>777</v>
      </c>
    </row>
    <row r="41" spans="1:2" x14ac:dyDescent="0.3">
      <c r="A41" s="45" t="s">
        <v>778</v>
      </c>
    </row>
    <row r="42" spans="1:2" x14ac:dyDescent="0.3">
      <c r="A42" s="45" t="s">
        <v>779</v>
      </c>
    </row>
    <row r="43" spans="1:2" x14ac:dyDescent="0.3">
      <c r="A43" s="45" t="s">
        <v>780</v>
      </c>
    </row>
    <row r="44" spans="1:2" x14ac:dyDescent="0.3">
      <c r="A44" s="45" t="s">
        <v>781</v>
      </c>
    </row>
    <row r="45" spans="1:2" x14ac:dyDescent="0.3">
      <c r="A45" s="45" t="s">
        <v>782</v>
      </c>
    </row>
    <row r="48" spans="1:2" x14ac:dyDescent="0.3">
      <c r="A48" s="45" t="s">
        <v>783</v>
      </c>
    </row>
    <row r="49" spans="1:1" x14ac:dyDescent="0.3">
      <c r="A49" s="45" t="s">
        <v>784</v>
      </c>
    </row>
    <row r="50" spans="1:1" x14ac:dyDescent="0.3">
      <c r="A50" s="45" t="s">
        <v>785</v>
      </c>
    </row>
    <row r="51" spans="1:1" x14ac:dyDescent="0.3">
      <c r="A51" s="45" t="s">
        <v>786</v>
      </c>
    </row>
    <row r="52" spans="1:1" x14ac:dyDescent="0.3">
      <c r="A52" s="45" t="s">
        <v>787</v>
      </c>
    </row>
    <row r="53" spans="1:1" x14ac:dyDescent="0.3">
      <c r="A53" s="45" t="s">
        <v>788</v>
      </c>
    </row>
    <row r="54" spans="1:1" x14ac:dyDescent="0.3">
      <c r="A54" s="45" t="s">
        <v>789</v>
      </c>
    </row>
    <row r="55" spans="1:1" x14ac:dyDescent="0.3">
      <c r="A55" s="45" t="s">
        <v>790</v>
      </c>
    </row>
    <row r="58" spans="1:1" x14ac:dyDescent="0.3">
      <c r="A58" s="45" t="s">
        <v>791</v>
      </c>
    </row>
    <row r="59" spans="1:1" x14ac:dyDescent="0.3">
      <c r="A59" s="45" t="s">
        <v>792</v>
      </c>
    </row>
    <row r="60" spans="1:1" x14ac:dyDescent="0.3">
      <c r="A60" s="45" t="s">
        <v>793</v>
      </c>
    </row>
    <row r="61" spans="1:1" x14ac:dyDescent="0.3">
      <c r="A61" s="45" t="s">
        <v>794</v>
      </c>
    </row>
    <row r="62" spans="1:1" x14ac:dyDescent="0.3">
      <c r="A62" s="45" t="s">
        <v>795</v>
      </c>
    </row>
    <row r="65" spans="1:1" x14ac:dyDescent="0.3">
      <c r="A65" s="45" t="s">
        <v>796</v>
      </c>
    </row>
    <row r="66" spans="1:1" x14ac:dyDescent="0.3">
      <c r="A66" s="45" t="s">
        <v>797</v>
      </c>
    </row>
    <row r="67" spans="1:1" x14ac:dyDescent="0.3">
      <c r="A67" s="45" t="s">
        <v>795</v>
      </c>
    </row>
    <row r="70" spans="1:1" x14ac:dyDescent="0.3">
      <c r="A70" s="45" t="s">
        <v>798</v>
      </c>
    </row>
    <row r="71" spans="1:1" x14ac:dyDescent="0.3">
      <c r="A71" s="45" t="s">
        <v>799</v>
      </c>
    </row>
    <row r="72" spans="1:1" x14ac:dyDescent="0.3">
      <c r="A72" s="45" t="s">
        <v>800</v>
      </c>
    </row>
    <row r="73" spans="1:1" x14ac:dyDescent="0.3">
      <c r="A73" s="45" t="s">
        <v>801</v>
      </c>
    </row>
    <row r="74" spans="1:1" x14ac:dyDescent="0.3">
      <c r="A74" s="45" t="s">
        <v>802</v>
      </c>
    </row>
    <row r="77" spans="1:1" x14ac:dyDescent="0.3">
      <c r="A77" s="45" t="s">
        <v>803</v>
      </c>
    </row>
    <row r="78" spans="1:1" x14ac:dyDescent="0.3">
      <c r="A78" s="45" t="s">
        <v>804</v>
      </c>
    </row>
    <row r="79" spans="1:1" x14ac:dyDescent="0.3">
      <c r="A79" s="45" t="s">
        <v>805</v>
      </c>
    </row>
    <row r="80" spans="1:1" x14ac:dyDescent="0.3">
      <c r="A80" s="45" t="s">
        <v>806</v>
      </c>
    </row>
    <row r="81" spans="1:1" x14ac:dyDescent="0.3">
      <c r="A81" s="45" t="s">
        <v>807</v>
      </c>
    </row>
    <row r="82" spans="1:1" x14ac:dyDescent="0.3">
      <c r="A82" s="45" t="s">
        <v>808</v>
      </c>
    </row>
    <row r="83" spans="1:1" x14ac:dyDescent="0.3">
      <c r="A83" s="45" t="s">
        <v>809</v>
      </c>
    </row>
    <row r="84" spans="1:1" x14ac:dyDescent="0.3">
      <c r="A84" s="45" t="s">
        <v>810</v>
      </c>
    </row>
    <row r="87" spans="1:1" x14ac:dyDescent="0.3">
      <c r="A87" s="45" t="s">
        <v>811</v>
      </c>
    </row>
    <row r="88" spans="1:1" x14ac:dyDescent="0.3">
      <c r="A88" s="45" t="s">
        <v>812</v>
      </c>
    </row>
    <row r="89" spans="1:1" x14ac:dyDescent="0.3">
      <c r="A89" s="45" t="s">
        <v>813</v>
      </c>
    </row>
    <row r="90" spans="1:1" x14ac:dyDescent="0.3">
      <c r="A90" s="45" t="s">
        <v>814</v>
      </c>
    </row>
    <row r="91" spans="1:1" x14ac:dyDescent="0.3">
      <c r="A91" s="45" t="s">
        <v>815</v>
      </c>
    </row>
    <row r="92" spans="1:1" x14ac:dyDescent="0.3">
      <c r="A92" s="45" t="s">
        <v>816</v>
      </c>
    </row>
    <row r="93" spans="1:1" x14ac:dyDescent="0.3">
      <c r="A93" s="45" t="s">
        <v>810</v>
      </c>
    </row>
    <row r="96" spans="1:1" x14ac:dyDescent="0.3">
      <c r="A96" s="45" t="s">
        <v>817</v>
      </c>
    </row>
    <row r="97" spans="1:1" x14ac:dyDescent="0.3">
      <c r="A97" s="45" t="s">
        <v>818</v>
      </c>
    </row>
    <row r="98" spans="1:1" x14ac:dyDescent="0.3">
      <c r="A98" s="45" t="s">
        <v>819</v>
      </c>
    </row>
    <row r="99" spans="1:1" x14ac:dyDescent="0.3">
      <c r="A99" s="45" t="s">
        <v>50</v>
      </c>
    </row>
    <row r="100" spans="1:1" x14ac:dyDescent="0.3">
      <c r="A100" s="45" t="s">
        <v>820</v>
      </c>
    </row>
    <row r="101" spans="1:1" x14ac:dyDescent="0.3">
      <c r="A101" s="45" t="s">
        <v>42</v>
      </c>
    </row>
    <row r="102" spans="1:1" x14ac:dyDescent="0.3">
      <c r="A102" s="45" t="s">
        <v>821</v>
      </c>
    </row>
    <row r="103" spans="1:1" x14ac:dyDescent="0.3">
      <c r="A103" s="45" t="s">
        <v>822</v>
      </c>
    </row>
    <row r="104" spans="1:1" x14ac:dyDescent="0.3">
      <c r="A104" s="45" t="s">
        <v>823</v>
      </c>
    </row>
    <row r="107" spans="1:1" x14ac:dyDescent="0.3">
      <c r="A107" s="45" t="s">
        <v>824</v>
      </c>
    </row>
    <row r="108" spans="1:1" x14ac:dyDescent="0.3">
      <c r="A108" s="45" t="s">
        <v>825</v>
      </c>
    </row>
    <row r="109" spans="1:1" x14ac:dyDescent="0.3">
      <c r="A109" s="45" t="s">
        <v>826</v>
      </c>
    </row>
    <row r="110" spans="1:1" x14ac:dyDescent="0.3">
      <c r="A110" s="45" t="s">
        <v>827</v>
      </c>
    </row>
    <row r="111" spans="1:1" x14ac:dyDescent="0.3">
      <c r="A111" s="45" t="s">
        <v>828</v>
      </c>
    </row>
    <row r="112" spans="1:1" x14ac:dyDescent="0.3">
      <c r="A112" s="45" t="s">
        <v>829</v>
      </c>
    </row>
    <row r="113" spans="1:1" x14ac:dyDescent="0.3">
      <c r="A113" s="45" t="s">
        <v>795</v>
      </c>
    </row>
    <row r="116" spans="1:1" x14ac:dyDescent="0.3">
      <c r="A116" s="45" t="s">
        <v>830</v>
      </c>
    </row>
    <row r="117" spans="1:1" x14ac:dyDescent="0.3">
      <c r="A117" s="45" t="s">
        <v>831</v>
      </c>
    </row>
    <row r="118" spans="1:1" x14ac:dyDescent="0.3">
      <c r="A118" s="45" t="s">
        <v>832</v>
      </c>
    </row>
    <row r="121" spans="1:1" x14ac:dyDescent="0.3">
      <c r="A121" s="45" t="s">
        <v>833</v>
      </c>
    </row>
    <row r="122" spans="1:1" x14ac:dyDescent="0.3">
      <c r="A122" s="45" t="s">
        <v>834</v>
      </c>
    </row>
    <row r="123" spans="1:1" x14ac:dyDescent="0.3">
      <c r="A123" s="45" t="s">
        <v>835</v>
      </c>
    </row>
    <row r="124" spans="1:1" x14ac:dyDescent="0.3">
      <c r="A124" s="45" t="s">
        <v>836</v>
      </c>
    </row>
    <row r="127" spans="1:1" x14ac:dyDescent="0.3">
      <c r="A127" s="45" t="s">
        <v>837</v>
      </c>
    </row>
    <row r="128" spans="1:1" x14ac:dyDescent="0.3">
      <c r="A128" s="45" t="s">
        <v>838</v>
      </c>
    </row>
    <row r="129" spans="1:1" x14ac:dyDescent="0.3">
      <c r="A129" s="45" t="s">
        <v>839</v>
      </c>
    </row>
    <row r="130" spans="1:1" x14ac:dyDescent="0.3">
      <c r="A130" s="45" t="s">
        <v>840</v>
      </c>
    </row>
    <row r="131" spans="1:1" x14ac:dyDescent="0.3">
      <c r="A131" s="45" t="s">
        <v>841</v>
      </c>
    </row>
    <row r="132" spans="1:1" x14ac:dyDescent="0.3">
      <c r="A132" s="45" t="s">
        <v>796</v>
      </c>
    </row>
    <row r="133" spans="1:1" x14ac:dyDescent="0.3">
      <c r="A133" s="45" t="s">
        <v>797</v>
      </c>
    </row>
    <row r="134" spans="1:1" x14ac:dyDescent="0.3">
      <c r="A134" s="45" t="s">
        <v>842</v>
      </c>
    </row>
    <row r="135" spans="1:1" x14ac:dyDescent="0.3">
      <c r="A135" s="45" t="s">
        <v>843</v>
      </c>
    </row>
    <row r="136" spans="1:1" x14ac:dyDescent="0.3">
      <c r="A136" s="45" t="s">
        <v>844</v>
      </c>
    </row>
    <row r="137" spans="1:1" x14ac:dyDescent="0.3">
      <c r="A137" s="45" t="s">
        <v>795</v>
      </c>
    </row>
    <row r="140" spans="1:1" x14ac:dyDescent="0.3">
      <c r="A140" s="45" t="s">
        <v>845</v>
      </c>
    </row>
    <row r="141" spans="1:1" x14ac:dyDescent="0.3">
      <c r="A141" s="45" t="s">
        <v>846</v>
      </c>
    </row>
    <row r="142" spans="1:1" x14ac:dyDescent="0.3">
      <c r="A142" s="45" t="s">
        <v>847</v>
      </c>
    </row>
    <row r="143" spans="1:1" x14ac:dyDescent="0.3">
      <c r="A143" s="45" t="s">
        <v>810</v>
      </c>
    </row>
    <row r="146" spans="1:1" x14ac:dyDescent="0.3">
      <c r="A146" s="45" t="s">
        <v>848</v>
      </c>
    </row>
    <row r="147" spans="1:1" x14ac:dyDescent="0.3">
      <c r="A147" s="45" t="s">
        <v>849</v>
      </c>
    </row>
    <row r="148" spans="1:1" x14ac:dyDescent="0.3">
      <c r="A148" s="45" t="s">
        <v>850</v>
      </c>
    </row>
    <row r="149" spans="1:1" x14ac:dyDescent="0.3">
      <c r="A149" s="45" t="s">
        <v>810</v>
      </c>
    </row>
    <row r="152" spans="1:1" x14ac:dyDescent="0.3">
      <c r="A152" s="45" t="s">
        <v>851</v>
      </c>
    </row>
    <row r="153" spans="1:1" x14ac:dyDescent="0.3">
      <c r="A153" s="45" t="s">
        <v>852</v>
      </c>
    </row>
    <row r="154" spans="1:1" x14ac:dyDescent="0.3">
      <c r="A154" s="45" t="s">
        <v>810</v>
      </c>
    </row>
    <row r="157" spans="1:1" x14ac:dyDescent="0.3">
      <c r="A157" s="45" t="s">
        <v>853</v>
      </c>
    </row>
    <row r="158" spans="1:1" x14ac:dyDescent="0.3">
      <c r="A158" s="45" t="s">
        <v>854</v>
      </c>
    </row>
    <row r="159" spans="1:1" x14ac:dyDescent="0.3">
      <c r="A159" s="45" t="s">
        <v>855</v>
      </c>
    </row>
    <row r="160" spans="1:1" x14ac:dyDescent="0.3">
      <c r="A160" s="45" t="s">
        <v>856</v>
      </c>
    </row>
    <row r="161" spans="1:1" x14ac:dyDescent="0.3">
      <c r="A161" s="45" t="s">
        <v>857</v>
      </c>
    </row>
    <row r="162" spans="1:1" x14ac:dyDescent="0.3">
      <c r="A162" s="45" t="s">
        <v>858</v>
      </c>
    </row>
    <row r="163" spans="1:1" x14ac:dyDescent="0.3">
      <c r="A163" s="45" t="s">
        <v>810</v>
      </c>
    </row>
    <row r="166" spans="1:1" x14ac:dyDescent="0.3">
      <c r="A166" s="45" t="s">
        <v>859</v>
      </c>
    </row>
    <row r="167" spans="1:1" x14ac:dyDescent="0.3">
      <c r="A167" s="45" t="s">
        <v>860</v>
      </c>
    </row>
    <row r="168" spans="1:1" x14ac:dyDescent="0.3">
      <c r="A168" s="45" t="s">
        <v>861</v>
      </c>
    </row>
    <row r="169" spans="1:1" x14ac:dyDescent="0.3">
      <c r="A169" s="45" t="s">
        <v>862</v>
      </c>
    </row>
    <row r="172" spans="1:1" x14ac:dyDescent="0.3">
      <c r="A172" s="45" t="s">
        <v>863</v>
      </c>
    </row>
    <row r="173" spans="1:1" x14ac:dyDescent="0.3">
      <c r="A173" s="45" t="s">
        <v>864</v>
      </c>
    </row>
    <row r="174" spans="1:1" x14ac:dyDescent="0.3">
      <c r="A174" s="45" t="s">
        <v>865</v>
      </c>
    </row>
    <row r="175" spans="1:1" x14ac:dyDescent="0.3">
      <c r="A175" s="45" t="s">
        <v>866</v>
      </c>
    </row>
    <row r="178" spans="1:1" x14ac:dyDescent="0.3">
      <c r="A178" s="45" t="s">
        <v>867</v>
      </c>
    </row>
    <row r="179" spans="1:1" x14ac:dyDescent="0.3">
      <c r="A179" s="45" t="s">
        <v>868</v>
      </c>
    </row>
    <row r="180" spans="1:1" x14ac:dyDescent="0.3">
      <c r="A180" s="155" t="s">
        <v>869</v>
      </c>
    </row>
    <row r="181" spans="1:1" x14ac:dyDescent="0.3">
      <c r="A181" s="45" t="s">
        <v>870</v>
      </c>
    </row>
    <row r="182" spans="1:1" x14ac:dyDescent="0.3">
      <c r="A182" s="155"/>
    </row>
  </sheetData>
  <sheetProtection algorithmName="SHA-512" hashValue="ffvgR7OPLmxHQg3Bc7bUEgtfonqPstdKufT/Lt0XeBcLn0YxrszOR8Q6t7Iqr1o8GFnIUUQCA9z7LIPf9Zj4hQ==" saltValue="7YAuwXLH5/cWUno7Euxm4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880</v>
      </c>
      <c r="C1" s="37"/>
      <c r="D1" s="38"/>
      <c r="F1" s="36" t="s">
        <v>881</v>
      </c>
      <c r="G1" s="38"/>
    </row>
    <row r="2" spans="2:7" x14ac:dyDescent="0.3">
      <c r="B2" s="38"/>
      <c r="C2" s="37"/>
      <c r="D2" s="38"/>
      <c r="F2" s="39"/>
      <c r="G2" s="39"/>
    </row>
    <row r="3" spans="2:7" s="41" customFormat="1" x14ac:dyDescent="0.3">
      <c r="B3" s="40" t="s">
        <v>887</v>
      </c>
      <c r="C3" s="40" t="s">
        <v>874</v>
      </c>
      <c r="D3" s="40" t="s">
        <v>875</v>
      </c>
      <c r="F3" s="42" t="s">
        <v>882</v>
      </c>
      <c r="G3" s="42" t="s">
        <v>883</v>
      </c>
    </row>
    <row r="4" spans="2:7" ht="28.8" x14ac:dyDescent="0.3">
      <c r="B4" s="43" t="s">
        <v>14</v>
      </c>
      <c r="C4" s="43" t="s">
        <v>876</v>
      </c>
      <c r="D4" s="43" t="s">
        <v>877</v>
      </c>
      <c r="F4" s="43" t="s">
        <v>892</v>
      </c>
      <c r="G4" s="43" t="s">
        <v>896</v>
      </c>
    </row>
    <row r="5" spans="2:7" ht="28.8" x14ac:dyDescent="0.3">
      <c r="B5" s="43" t="s">
        <v>14</v>
      </c>
      <c r="C5" s="43" t="s">
        <v>884</v>
      </c>
      <c r="D5" s="43" t="s">
        <v>885</v>
      </c>
      <c r="F5" s="43" t="s">
        <v>893</v>
      </c>
      <c r="G5" s="43" t="s">
        <v>896</v>
      </c>
    </row>
    <row r="6" spans="2:7" ht="72" x14ac:dyDescent="0.3">
      <c r="B6" s="43" t="s">
        <v>14</v>
      </c>
      <c r="C6" s="43" t="s">
        <v>918</v>
      </c>
      <c r="D6" s="43" t="s">
        <v>914</v>
      </c>
      <c r="F6" s="43" t="s">
        <v>894</v>
      </c>
      <c r="G6" s="43" t="s">
        <v>921</v>
      </c>
    </row>
    <row r="7" spans="2:7" ht="28.8" x14ac:dyDescent="0.3">
      <c r="B7" s="43" t="s">
        <v>21</v>
      </c>
      <c r="C7" s="43" t="s">
        <v>888</v>
      </c>
      <c r="D7" s="43" t="s">
        <v>920</v>
      </c>
      <c r="F7" s="43" t="s">
        <v>895</v>
      </c>
      <c r="G7" s="43" t="s">
        <v>896</v>
      </c>
    </row>
    <row r="8" spans="2:7" ht="28.8" x14ac:dyDescent="0.3">
      <c r="B8" s="43" t="s">
        <v>21</v>
      </c>
      <c r="C8" s="43" t="s">
        <v>890</v>
      </c>
      <c r="D8" s="43" t="s">
        <v>891</v>
      </c>
      <c r="F8" s="43" t="s">
        <v>897</v>
      </c>
      <c r="G8" s="43" t="s">
        <v>889</v>
      </c>
    </row>
    <row r="9" spans="2:7" ht="28.8" x14ac:dyDescent="0.3">
      <c r="B9" s="43" t="s">
        <v>21</v>
      </c>
      <c r="C9" s="43" t="s">
        <v>917</v>
      </c>
      <c r="D9" s="43" t="s">
        <v>916</v>
      </c>
      <c r="F9" s="43" t="s">
        <v>898</v>
      </c>
      <c r="G9" s="43" t="s">
        <v>899</v>
      </c>
    </row>
    <row r="10" spans="2:7" ht="72" x14ac:dyDescent="0.3">
      <c r="B10" s="43" t="s">
        <v>27</v>
      </c>
      <c r="C10" s="43" t="s">
        <v>919</v>
      </c>
      <c r="D10" s="43" t="s">
        <v>920</v>
      </c>
      <c r="F10" s="43" t="s">
        <v>900</v>
      </c>
      <c r="G10" s="43" t="s">
        <v>922</v>
      </c>
    </row>
    <row r="11" spans="2:7" ht="28.8" x14ac:dyDescent="0.3">
      <c r="B11" s="43" t="s">
        <v>35</v>
      </c>
      <c r="C11" s="43" t="s">
        <v>930</v>
      </c>
      <c r="D11" s="43" t="s">
        <v>931</v>
      </c>
      <c r="F11" s="43" t="s">
        <v>901</v>
      </c>
      <c r="G11" s="43" t="s">
        <v>938</v>
      </c>
    </row>
    <row r="12" spans="2:7" ht="28.8" x14ac:dyDescent="0.3">
      <c r="B12" s="43" t="s">
        <v>932</v>
      </c>
      <c r="C12" s="43" t="s">
        <v>933</v>
      </c>
      <c r="D12" s="43" t="s">
        <v>934</v>
      </c>
      <c r="F12" s="43" t="s">
        <v>902</v>
      </c>
      <c r="G12" s="43" t="s">
        <v>896</v>
      </c>
    </row>
    <row r="13" spans="2:7" ht="57.6" x14ac:dyDescent="0.3">
      <c r="B13" s="43" t="s">
        <v>42</v>
      </c>
      <c r="C13" s="43" t="s">
        <v>937</v>
      </c>
      <c r="D13" s="43" t="s">
        <v>934</v>
      </c>
      <c r="F13" s="43" t="s">
        <v>903</v>
      </c>
      <c r="G13" s="43" t="s">
        <v>923</v>
      </c>
    </row>
    <row r="14" spans="2:7" ht="43.2" x14ac:dyDescent="0.3">
      <c r="B14" s="43" t="s">
        <v>935</v>
      </c>
      <c r="C14" s="43" t="s">
        <v>936</v>
      </c>
      <c r="D14" s="43" t="s">
        <v>934</v>
      </c>
      <c r="F14" s="43" t="s">
        <v>904</v>
      </c>
      <c r="G14" s="43" t="s">
        <v>896</v>
      </c>
    </row>
    <row r="15" spans="2:7" ht="28.8" x14ac:dyDescent="0.3">
      <c r="B15" s="43" t="s">
        <v>56</v>
      </c>
      <c r="C15" s="43" t="s">
        <v>937</v>
      </c>
      <c r="D15" s="43" t="s">
        <v>934</v>
      </c>
      <c r="F15" s="43" t="s">
        <v>909</v>
      </c>
      <c r="G15" s="43" t="s">
        <v>896</v>
      </c>
    </row>
    <row r="16" spans="2:7" ht="43.2" x14ac:dyDescent="0.3">
      <c r="B16" s="43" t="s">
        <v>878</v>
      </c>
      <c r="C16" s="43" t="s">
        <v>925</v>
      </c>
      <c r="D16" s="43" t="s">
        <v>929</v>
      </c>
      <c r="F16" s="43" t="s">
        <v>908</v>
      </c>
      <c r="G16" s="43" t="s">
        <v>896</v>
      </c>
    </row>
    <row r="17" spans="2:7" ht="43.2" x14ac:dyDescent="0.3">
      <c r="B17" s="43" t="s">
        <v>878</v>
      </c>
      <c r="C17" s="43" t="s">
        <v>879</v>
      </c>
      <c r="D17" s="43" t="s">
        <v>886</v>
      </c>
      <c r="F17" s="43" t="s">
        <v>910</v>
      </c>
      <c r="G17" s="43" t="s">
        <v>896</v>
      </c>
    </row>
    <row r="18" spans="2:7" ht="72" x14ac:dyDescent="0.3">
      <c r="B18" s="43" t="s">
        <v>928</v>
      </c>
      <c r="C18" s="43" t="s">
        <v>926</v>
      </c>
      <c r="D18" s="43" t="s">
        <v>927</v>
      </c>
      <c r="F18" s="43" t="s">
        <v>911</v>
      </c>
      <c r="G18" s="43" t="s">
        <v>924</v>
      </c>
    </row>
    <row r="19" spans="2:7" ht="28.8" x14ac:dyDescent="0.3">
      <c r="F19" s="43" t="s">
        <v>905</v>
      </c>
      <c r="G19" s="43" t="s">
        <v>906</v>
      </c>
    </row>
    <row r="20" spans="2:7" ht="72" x14ac:dyDescent="0.3">
      <c r="F20" s="43" t="s">
        <v>907</v>
      </c>
      <c r="G20" s="43" t="s">
        <v>896</v>
      </c>
    </row>
    <row r="21" spans="2:7" x14ac:dyDescent="0.3">
      <c r="F21" s="43" t="s">
        <v>912</v>
      </c>
      <c r="G21" s="43" t="s">
        <v>913</v>
      </c>
    </row>
  </sheetData>
  <sheetProtection algorithmName="SHA-512" hashValue="FTxHYH4F/IMEpz+/y/cXozEOarzJJsaQZOkled7GqRmTfNcBHje+SdJSU0hctF427Hk4u6/5+/hySIiICU2HKw==" saltValue="JRwbOzmHYeU/2hjS68WJ/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qENU6kSd5gqr82CDdAyQN1IKQk2b42xL7vE70vOfIbQaM027xEYBHdSAM4nSQiJJSLuilKz5ix2e5dUqVg9FsA==" saltValue="pD+Ejt6euTdpHWDFuoKqM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0"/>
  <sheetViews>
    <sheetView tabSelected="1" workbookViewId="0">
      <selection activeCell="B85" sqref="B8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939</v>
      </c>
    </row>
    <row r="5" spans="2:4" x14ac:dyDescent="0.3">
      <c r="B5" s="76" t="s">
        <v>295</v>
      </c>
      <c r="C5" s="78" t="s">
        <v>940</v>
      </c>
    </row>
    <row r="6" spans="2:4" x14ac:dyDescent="0.3">
      <c r="B6" s="76" t="s">
        <v>296</v>
      </c>
      <c r="C6" s="78" t="s">
        <v>941</v>
      </c>
    </row>
    <row r="8" spans="2:4" x14ac:dyDescent="0.3">
      <c r="B8" s="76" t="s">
        <v>297</v>
      </c>
      <c r="C8" s="77" t="s">
        <v>942</v>
      </c>
    </row>
    <row r="9" spans="2:4" x14ac:dyDescent="0.3">
      <c r="B9" s="76" t="s">
        <v>298</v>
      </c>
      <c r="C9" s="77" t="s">
        <v>943</v>
      </c>
    </row>
    <row r="10" spans="2:4" x14ac:dyDescent="0.3">
      <c r="B10" s="76" t="s">
        <v>299</v>
      </c>
      <c r="C10" s="77" t="s">
        <v>944</v>
      </c>
    </row>
    <row r="11" spans="2:4" x14ac:dyDescent="0.3">
      <c r="B11" s="76" t="s">
        <v>300</v>
      </c>
      <c r="C11" s="77" t="s">
        <v>945</v>
      </c>
    </row>
    <row r="13" spans="2:4" x14ac:dyDescent="0.3">
      <c r="B13" s="76" t="s">
        <v>301</v>
      </c>
      <c r="C13" s="77" t="s">
        <v>946</v>
      </c>
    </row>
    <row r="14" spans="2:4" x14ac:dyDescent="0.3">
      <c r="B14" s="76" t="s">
        <v>302</v>
      </c>
      <c r="C14" s="77" t="s">
        <v>947</v>
      </c>
    </row>
    <row r="15" spans="2:4" x14ac:dyDescent="0.3">
      <c r="B15" s="76" t="s">
        <v>303</v>
      </c>
      <c r="C15" s="77" t="s">
        <v>949</v>
      </c>
    </row>
    <row r="16" spans="2:4" x14ac:dyDescent="0.3">
      <c r="B16" s="76" t="s">
        <v>304</v>
      </c>
      <c r="C16" s="77"/>
    </row>
    <row r="17" spans="2:3" x14ac:dyDescent="0.3">
      <c r="B17" s="76" t="s">
        <v>305</v>
      </c>
      <c r="C17" s="77" t="s">
        <v>948</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77" t="s">
        <v>950</v>
      </c>
    </row>
    <row r="23" spans="2:3" x14ac:dyDescent="0.3">
      <c r="B23" s="76" t="s">
        <v>310</v>
      </c>
      <c r="C23" s="79" t="s">
        <v>795</v>
      </c>
    </row>
    <row r="24" spans="2:3" x14ac:dyDescent="0.3">
      <c r="B24" s="76" t="s">
        <v>311</v>
      </c>
      <c r="C24" s="79" t="s">
        <v>951</v>
      </c>
    </row>
    <row r="25" spans="2:3" x14ac:dyDescent="0.3">
      <c r="B25" s="76" t="s">
        <v>312</v>
      </c>
      <c r="C25" s="77"/>
    </row>
    <row r="26" spans="2:3" x14ac:dyDescent="0.3">
      <c r="B26" s="76" t="s">
        <v>313</v>
      </c>
      <c r="C26" s="77" t="s">
        <v>953</v>
      </c>
    </row>
    <row r="27" spans="2:3" x14ac:dyDescent="0.3">
      <c r="B27" s="76" t="s">
        <v>314</v>
      </c>
      <c r="C27" s="77" t="s">
        <v>954</v>
      </c>
    </row>
    <row r="28" spans="2:3" x14ac:dyDescent="0.3">
      <c r="B28" s="76" t="s">
        <v>315</v>
      </c>
      <c r="C28" s="77">
        <v>82414</v>
      </c>
    </row>
    <row r="29" spans="2:3" x14ac:dyDescent="0.3">
      <c r="B29" s="76" t="s">
        <v>316</v>
      </c>
      <c r="C29" s="77" t="s">
        <v>955</v>
      </c>
    </row>
    <row r="30" spans="2:3" x14ac:dyDescent="0.3">
      <c r="B30" s="76" t="s">
        <v>317</v>
      </c>
      <c r="C30" s="77">
        <v>44.357424000000002</v>
      </c>
    </row>
    <row r="31" spans="2:3" x14ac:dyDescent="0.3">
      <c r="B31" s="76" t="s">
        <v>318</v>
      </c>
      <c r="C31" s="77">
        <v>-108.911422</v>
      </c>
    </row>
    <row r="32" spans="2:3" x14ac:dyDescent="0.3">
      <c r="B32" s="76" t="s">
        <v>297</v>
      </c>
      <c r="C32" s="77" t="s">
        <v>952</v>
      </c>
    </row>
    <row r="33" spans="2:3" x14ac:dyDescent="0.3">
      <c r="B33" s="76" t="s">
        <v>298</v>
      </c>
      <c r="C33" s="77" t="s">
        <v>953</v>
      </c>
    </row>
    <row r="34" spans="2:3" x14ac:dyDescent="0.3">
      <c r="B34" s="76" t="s">
        <v>299</v>
      </c>
      <c r="C34" s="77" t="s">
        <v>954</v>
      </c>
    </row>
    <row r="35" spans="2:3" x14ac:dyDescent="0.3">
      <c r="B35" s="76" t="s">
        <v>300</v>
      </c>
      <c r="C35" s="77">
        <v>82414</v>
      </c>
    </row>
    <row r="37" spans="2:3" x14ac:dyDescent="0.3">
      <c r="B37" s="76" t="s">
        <v>301</v>
      </c>
      <c r="C37" s="77" t="s">
        <v>956</v>
      </c>
    </row>
    <row r="38" spans="2:3" x14ac:dyDescent="0.3">
      <c r="B38" s="76" t="s">
        <v>302</v>
      </c>
      <c r="C38" s="77" t="s">
        <v>957</v>
      </c>
    </row>
    <row r="39" spans="2:3" x14ac:dyDescent="0.3">
      <c r="B39" s="76" t="s">
        <v>303</v>
      </c>
      <c r="C39" s="77" t="s">
        <v>958</v>
      </c>
    </row>
    <row r="40" spans="2:3" x14ac:dyDescent="0.3">
      <c r="B40" s="76" t="s">
        <v>304</v>
      </c>
      <c r="C40" s="77"/>
    </row>
    <row r="41" spans="2:3" x14ac:dyDescent="0.3">
      <c r="B41" s="76" t="s">
        <v>305</v>
      </c>
      <c r="C41" s="80" t="s">
        <v>959</v>
      </c>
    </row>
    <row r="42" spans="2:3" x14ac:dyDescent="0.3">
      <c r="B42" s="76" t="s">
        <v>306</v>
      </c>
      <c r="C42" s="77"/>
    </row>
    <row r="43" spans="2:3" x14ac:dyDescent="0.3">
      <c r="B43" s="81"/>
      <c r="C43" s="82"/>
    </row>
    <row r="44" spans="2:3" x14ac:dyDescent="0.3">
      <c r="B44" s="83" t="s">
        <v>319</v>
      </c>
      <c r="C44" s="77" t="s">
        <v>940</v>
      </c>
    </row>
    <row r="45" spans="2:3" x14ac:dyDescent="0.3">
      <c r="B45" s="83" t="s">
        <v>320</v>
      </c>
      <c r="C45" s="77" t="s">
        <v>940</v>
      </c>
    </row>
    <row r="46" spans="2:3" x14ac:dyDescent="0.3">
      <c r="B46" s="81"/>
      <c r="C46" s="82"/>
    </row>
    <row r="47" spans="2:3" x14ac:dyDescent="0.3">
      <c r="B47" s="83" t="s">
        <v>321</v>
      </c>
      <c r="C47" s="77" t="s">
        <v>896</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960</v>
      </c>
    </row>
    <row r="53" spans="2:3" x14ac:dyDescent="0.3">
      <c r="B53" s="81"/>
      <c r="C53" s="82"/>
    </row>
    <row r="54" spans="2:3" ht="72" x14ac:dyDescent="0.3">
      <c r="B54" s="89" t="s">
        <v>327</v>
      </c>
      <c r="C54" s="90">
        <v>117570</v>
      </c>
    </row>
    <row r="55" spans="2:3" x14ac:dyDescent="0.3">
      <c r="B55" s="91" t="s">
        <v>328</v>
      </c>
      <c r="C55" s="77" t="s">
        <v>896</v>
      </c>
    </row>
    <row r="56" spans="2:3" ht="72" x14ac:dyDescent="0.3">
      <c r="B56" s="86" t="s">
        <v>329</v>
      </c>
      <c r="C56" s="92">
        <v>52474</v>
      </c>
    </row>
    <row r="57" spans="2:3" ht="28.8" x14ac:dyDescent="0.3">
      <c r="B57" s="86" t="s">
        <v>330</v>
      </c>
      <c r="C57" s="77"/>
    </row>
    <row r="58" spans="2:3" ht="28.8" x14ac:dyDescent="0.3">
      <c r="B58" s="86" t="s">
        <v>331</v>
      </c>
      <c r="C58" s="77"/>
    </row>
    <row r="60" spans="2:3" ht="15.6" x14ac:dyDescent="0.3">
      <c r="B60" s="93" t="s">
        <v>332</v>
      </c>
      <c r="C60" s="94" t="s">
        <v>333</v>
      </c>
    </row>
    <row r="61" spans="2:3" x14ac:dyDescent="0.3">
      <c r="B61" s="95" t="s">
        <v>38</v>
      </c>
      <c r="C61" s="96" t="s">
        <v>940</v>
      </c>
    </row>
    <row r="62" spans="2:3" x14ac:dyDescent="0.3">
      <c r="B62" s="97" t="s">
        <v>42</v>
      </c>
      <c r="C62" s="77" t="s">
        <v>940</v>
      </c>
    </row>
    <row r="63" spans="2:3" x14ac:dyDescent="0.3">
      <c r="B63" s="98" t="s">
        <v>334</v>
      </c>
      <c r="C63" s="77" t="s">
        <v>940</v>
      </c>
    </row>
    <row r="64" spans="2:3" x14ac:dyDescent="0.3">
      <c r="B64" s="98" t="s">
        <v>50</v>
      </c>
      <c r="C64" s="77" t="s">
        <v>940</v>
      </c>
    </row>
    <row r="65" spans="2:4" x14ac:dyDescent="0.3">
      <c r="B65" s="97" t="s">
        <v>335</v>
      </c>
      <c r="C65" s="77" t="s">
        <v>940</v>
      </c>
    </row>
    <row r="66" spans="2:4" x14ac:dyDescent="0.3">
      <c r="B66" s="97" t="s">
        <v>336</v>
      </c>
      <c r="C66" s="77" t="s">
        <v>940</v>
      </c>
    </row>
    <row r="67" spans="2:4" x14ac:dyDescent="0.3">
      <c r="B67" s="97" t="s">
        <v>337</v>
      </c>
      <c r="C67" s="77" t="s">
        <v>940</v>
      </c>
    </row>
    <row r="68" spans="2:4" x14ac:dyDescent="0.3">
      <c r="B68" s="97" t="s">
        <v>338</v>
      </c>
      <c r="C68" s="77" t="s">
        <v>940</v>
      </c>
    </row>
    <row r="69" spans="2:4" x14ac:dyDescent="0.3">
      <c r="B69" s="97" t="s">
        <v>339</v>
      </c>
      <c r="C69" s="77" t="s">
        <v>896</v>
      </c>
    </row>
    <row r="70" spans="2:4" x14ac:dyDescent="0.3">
      <c r="B70" s="97" t="s">
        <v>340</v>
      </c>
      <c r="C70" s="77" t="s">
        <v>940</v>
      </c>
    </row>
    <row r="71" spans="2:4" x14ac:dyDescent="0.3">
      <c r="B71" s="97" t="s">
        <v>341</v>
      </c>
      <c r="C71" s="77" t="s">
        <v>940</v>
      </c>
    </row>
    <row r="72" spans="2:4" x14ac:dyDescent="0.3">
      <c r="B72" s="97" t="s">
        <v>342</v>
      </c>
      <c r="C72" s="77" t="s">
        <v>940</v>
      </c>
    </row>
    <row r="73" spans="2:4" x14ac:dyDescent="0.3">
      <c r="B73" s="97" t="s">
        <v>70</v>
      </c>
      <c r="C73" s="77" t="s">
        <v>896</v>
      </c>
    </row>
    <row r="74" spans="2:4" x14ac:dyDescent="0.3">
      <c r="B74" s="97" t="s">
        <v>915</v>
      </c>
      <c r="C74" s="77"/>
    </row>
    <row r="75" spans="2:4" x14ac:dyDescent="0.3">
      <c r="B75" s="99" t="s">
        <v>977</v>
      </c>
      <c r="C75" s="77" t="s">
        <v>896</v>
      </c>
    </row>
    <row r="76" spans="2:4" x14ac:dyDescent="0.3">
      <c r="B76" s="100"/>
      <c r="C76" s="101"/>
    </row>
    <row r="77" spans="2:4" ht="15.6" x14ac:dyDescent="0.3">
      <c r="B77" s="49" t="s">
        <v>344</v>
      </c>
      <c r="C77" s="94"/>
    </row>
    <row r="78" spans="2:4" ht="28.8" x14ac:dyDescent="0.3">
      <c r="B78" s="102" t="s">
        <v>345</v>
      </c>
      <c r="C78" s="103" t="s">
        <v>940</v>
      </c>
    </row>
    <row r="79" spans="2:4" x14ac:dyDescent="0.3">
      <c r="B79" s="104" t="s">
        <v>346</v>
      </c>
      <c r="C79" s="103" t="s">
        <v>940</v>
      </c>
      <c r="D79" s="105" t="s">
        <v>347</v>
      </c>
    </row>
    <row r="80" spans="2:4" x14ac:dyDescent="0.3">
      <c r="B80" s="106"/>
      <c r="C80" s="101"/>
    </row>
    <row r="81" spans="2:4" x14ac:dyDescent="0.3">
      <c r="B81" s="100"/>
      <c r="C81" s="101"/>
    </row>
    <row r="82" spans="2:4" ht="15.6" x14ac:dyDescent="0.3">
      <c r="B82" s="49" t="s">
        <v>348</v>
      </c>
      <c r="C82" s="101"/>
    </row>
    <row r="83" spans="2:4" x14ac:dyDescent="0.3">
      <c r="B83" s="107" t="s">
        <v>349</v>
      </c>
      <c r="C83" s="108" t="s">
        <v>961</v>
      </c>
    </row>
    <row r="84" spans="2:4" ht="28.8" x14ac:dyDescent="0.3">
      <c r="B84" s="109" t="s">
        <v>350</v>
      </c>
      <c r="C84" s="110"/>
    </row>
    <row r="85" spans="2:4" x14ac:dyDescent="0.3">
      <c r="B85" s="111" t="s">
        <v>351</v>
      </c>
      <c r="C85" s="110"/>
    </row>
    <row r="86" spans="2:4" ht="60" customHeight="1" x14ac:dyDescent="0.3">
      <c r="B86" s="111" t="s">
        <v>352</v>
      </c>
      <c r="C86" s="110"/>
    </row>
    <row r="87" spans="2:4" x14ac:dyDescent="0.3">
      <c r="B87" s="111" t="s">
        <v>353</v>
      </c>
      <c r="C87" s="110"/>
    </row>
    <row r="88" spans="2:4" ht="28.8" x14ac:dyDescent="0.3">
      <c r="B88" s="112" t="s">
        <v>354</v>
      </c>
      <c r="C88" s="110" t="s">
        <v>940</v>
      </c>
    </row>
    <row r="89" spans="2:4" ht="62.1" customHeight="1" x14ac:dyDescent="0.3">
      <c r="B89" s="111" t="s">
        <v>355</v>
      </c>
      <c r="C89" s="110" t="s">
        <v>940</v>
      </c>
    </row>
    <row r="90" spans="2:4" x14ac:dyDescent="0.3">
      <c r="B90" s="111" t="s">
        <v>356</v>
      </c>
      <c r="C90" s="110" t="s">
        <v>940</v>
      </c>
    </row>
    <row r="91" spans="2:4" ht="28.8" x14ac:dyDescent="0.3">
      <c r="B91" s="112" t="s">
        <v>357</v>
      </c>
      <c r="C91" s="110" t="s">
        <v>940</v>
      </c>
      <c r="D91" s="45"/>
    </row>
    <row r="92" spans="2:4" x14ac:dyDescent="0.3">
      <c r="B92" s="111" t="s">
        <v>358</v>
      </c>
      <c r="C92" s="110"/>
    </row>
    <row r="93" spans="2:4" x14ac:dyDescent="0.3">
      <c r="B93" s="111" t="s">
        <v>359</v>
      </c>
      <c r="C93" s="110"/>
    </row>
    <row r="94" spans="2:4" x14ac:dyDescent="0.3">
      <c r="B94" s="111" t="s">
        <v>360</v>
      </c>
      <c r="C94" s="110"/>
    </row>
    <row r="95" spans="2:4" x14ac:dyDescent="0.3">
      <c r="B95" s="111" t="s">
        <v>361</v>
      </c>
      <c r="C95" s="110"/>
    </row>
    <row r="96" spans="2:4" x14ac:dyDescent="0.3">
      <c r="B96" s="111" t="s">
        <v>362</v>
      </c>
      <c r="C96" s="110"/>
    </row>
    <row r="97" spans="2:3" x14ac:dyDescent="0.3">
      <c r="B97" s="111" t="s">
        <v>363</v>
      </c>
      <c r="C97" s="110"/>
    </row>
    <row r="98" spans="2:3" x14ac:dyDescent="0.3">
      <c r="B98" s="111" t="s">
        <v>364</v>
      </c>
      <c r="C98" s="110"/>
    </row>
    <row r="99" spans="2:3" ht="28.8" x14ac:dyDescent="0.3">
      <c r="B99" s="107" t="s">
        <v>365</v>
      </c>
      <c r="C99" s="110" t="s">
        <v>940</v>
      </c>
    </row>
    <row r="100" spans="2:3" x14ac:dyDescent="0.3">
      <c r="B100" s="113" t="s">
        <v>366</v>
      </c>
      <c r="C100" s="110"/>
    </row>
  </sheetData>
  <sheetProtection algorithmName="SHA-512" hashValue="/KOdDf3Mqb9qukDhbyk3QWzcXTnRPGrRw8x62RWL3+RMsH79+naim3oJqMZgUBmTOG38XP6GOTrtfdodyrUjMQ==" saltValue="Dw2PhNMGIgzwGWWk7GF93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4:C87">
    <cfRule type="expression" dxfId="141" priority="2">
      <formula>$C$83="Area"</formula>
    </cfRule>
  </conditionalFormatting>
  <conditionalFormatting sqref="C85:C87">
    <cfRule type="expression" dxfId="140" priority="4">
      <formula>$C$84="No"</formula>
    </cfRule>
  </conditionalFormatting>
  <conditionalFormatting sqref="C88:C90">
    <cfRule type="expression" dxfId="139" priority="1">
      <formula>$C$83="Major"</formula>
    </cfRule>
  </conditionalFormatting>
  <conditionalFormatting sqref="C89:C90">
    <cfRule type="expression" dxfId="138" priority="3">
      <formula>$C$88="No"</formula>
    </cfRule>
  </conditionalFormatting>
  <conditionalFormatting sqref="C92:C98">
    <cfRule type="expression" dxfId="137" priority="5">
      <formula>$C$91="No"</formula>
    </cfRule>
  </conditionalFormatting>
  <conditionalFormatting sqref="C100">
    <cfRule type="expression" dxfId="136" priority="11">
      <formula>NOT($C$99="Yes")</formula>
    </cfRule>
  </conditionalFormatting>
  <conditionalFormatting sqref="D79">
    <cfRule type="expression" dxfId="135" priority="6">
      <formula>$C$79="Yes"</formula>
    </cfRule>
    <cfRule type="expression" dxfId="134" priority="7">
      <formula>$C$79="Yes"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5 C44:C45 C47 C84:C99"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3" xr:uid="{109469A3-8DCE-41B6-B4AA-61EF07678D1A}">
      <formula1>"Major, Area"</formula1>
    </dataValidation>
    <dataValidation type="list" allowBlank="1" showInputMessage="1" showErrorMessage="1" sqref="C78:C79"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41" r:id="rId1" xr:uid="{F363DB3E-E092-436C-A486-BB2B668C052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4"/>
  <sheetViews>
    <sheetView topLeftCell="B13" workbookViewId="0">
      <selection activeCell="H11" sqref="H1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Merit Energy Company</v>
      </c>
    </row>
    <row r="5" spans="2:5" x14ac:dyDescent="0.3">
      <c r="B5" s="114" t="s">
        <v>14</v>
      </c>
      <c r="C5" s="115" t="str">
        <f>Facility!C21</f>
        <v>Oregon Basin Gas Plant (OBGP)</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44518</v>
      </c>
      <c r="D10" s="121">
        <v>44518</v>
      </c>
    </row>
    <row r="11" spans="2:5" x14ac:dyDescent="0.3">
      <c r="B11" s="120"/>
      <c r="C11" s="122" t="s">
        <v>373</v>
      </c>
      <c r="D11" s="122" t="s">
        <v>374</v>
      </c>
    </row>
    <row r="12" spans="2:5" x14ac:dyDescent="0.3">
      <c r="B12" s="123" t="s">
        <v>375</v>
      </c>
      <c r="C12" s="124" t="s">
        <v>376</v>
      </c>
      <c r="D12" s="124" t="s">
        <v>376</v>
      </c>
    </row>
    <row r="13" spans="2:5" x14ac:dyDescent="0.3">
      <c r="B13" s="125" t="s">
        <v>377</v>
      </c>
      <c r="C13" s="126">
        <v>33.700000000000003</v>
      </c>
      <c r="D13" s="126">
        <v>1.5369999999999999</v>
      </c>
    </row>
    <row r="14" spans="2:5" x14ac:dyDescent="0.3">
      <c r="B14" s="127" t="s">
        <v>378</v>
      </c>
      <c r="C14" s="126">
        <v>0.74099999999999999</v>
      </c>
      <c r="D14" s="126">
        <v>2.4009999999999998</v>
      </c>
    </row>
    <row r="15" spans="2:5" x14ac:dyDescent="0.3">
      <c r="B15" s="127" t="s">
        <v>379</v>
      </c>
      <c r="C15" s="126">
        <v>7.9950000000000001</v>
      </c>
      <c r="D15" s="126">
        <v>7.5910000000000002</v>
      </c>
      <c r="E15" s="128"/>
    </row>
    <row r="16" spans="2:5" x14ac:dyDescent="0.3">
      <c r="B16" s="127" t="s">
        <v>380</v>
      </c>
      <c r="C16" s="126">
        <v>3.456</v>
      </c>
      <c r="D16" s="126">
        <v>2.2909999999999999</v>
      </c>
      <c r="E16" s="128"/>
    </row>
    <row r="17" spans="2:5" x14ac:dyDescent="0.3">
      <c r="B17" s="127" t="s">
        <v>381</v>
      </c>
      <c r="C17" s="126">
        <v>0.94799999999999995</v>
      </c>
      <c r="D17" s="126">
        <v>0.27800000000000002</v>
      </c>
      <c r="E17" s="128"/>
    </row>
    <row r="18" spans="2:5" x14ac:dyDescent="0.3">
      <c r="B18" s="127" t="s">
        <v>382</v>
      </c>
      <c r="C18" s="126">
        <v>1.9970000000000001</v>
      </c>
      <c r="D18" s="126">
        <v>0.36099999999999999</v>
      </c>
      <c r="E18" s="128"/>
    </row>
    <row r="19" spans="2:5" x14ac:dyDescent="0.3">
      <c r="B19" s="127" t="s">
        <v>383</v>
      </c>
      <c r="C19" s="126">
        <v>1.1180000000000001</v>
      </c>
      <c r="D19" s="126">
        <v>6.2E-2</v>
      </c>
      <c r="E19" s="128"/>
    </row>
    <row r="20" spans="2:5" x14ac:dyDescent="0.3">
      <c r="B20" s="127" t="s">
        <v>384</v>
      </c>
      <c r="C20" s="126">
        <v>0.95399999999999996</v>
      </c>
      <c r="D20" s="126">
        <v>3.6999999999999998E-2</v>
      </c>
      <c r="E20" s="128"/>
    </row>
    <row r="21" spans="2:5" x14ac:dyDescent="0.3">
      <c r="B21" s="127" t="s">
        <v>385</v>
      </c>
      <c r="C21" s="126">
        <v>3.5000000000000003E-2</v>
      </c>
      <c r="D21" s="126"/>
      <c r="E21" s="128"/>
    </row>
    <row r="22" spans="2:5" x14ac:dyDescent="0.3">
      <c r="B22" s="127" t="s">
        <v>386</v>
      </c>
      <c r="C22" s="126">
        <v>0.439</v>
      </c>
      <c r="D22" s="126">
        <v>1.0999999999999999E-2</v>
      </c>
      <c r="E22" s="128"/>
    </row>
    <row r="23" spans="2:5" x14ac:dyDescent="0.3">
      <c r="B23" s="127" t="s">
        <v>387</v>
      </c>
      <c r="C23" s="126">
        <v>1.08</v>
      </c>
      <c r="D23" s="126"/>
      <c r="E23" s="128"/>
    </row>
    <row r="24" spans="2:5" x14ac:dyDescent="0.3">
      <c r="B24" s="127" t="s">
        <v>388</v>
      </c>
      <c r="C24" s="126">
        <v>0.90500000000000003</v>
      </c>
      <c r="D24" s="126"/>
      <c r="E24" s="128"/>
    </row>
    <row r="25" spans="2:5" ht="14.85" customHeight="1" x14ac:dyDescent="0.3">
      <c r="B25" s="129" t="s">
        <v>389</v>
      </c>
      <c r="C25" s="126"/>
      <c r="D25" s="126"/>
      <c r="E25" s="128"/>
    </row>
    <row r="26" spans="2:5" ht="14.85" customHeight="1" x14ac:dyDescent="0.3">
      <c r="B26" s="129" t="s">
        <v>390</v>
      </c>
      <c r="C26" s="126">
        <v>2.4E-2</v>
      </c>
      <c r="D26" s="126"/>
      <c r="E26" s="128"/>
    </row>
    <row r="27" spans="2:5" ht="14.85" customHeight="1" x14ac:dyDescent="0.3">
      <c r="B27" s="129" t="s">
        <v>391</v>
      </c>
      <c r="C27" s="126"/>
      <c r="D27" s="126"/>
      <c r="E27" s="128"/>
    </row>
    <row r="28" spans="2:5" x14ac:dyDescent="0.3">
      <c r="B28" s="129" t="s">
        <v>392</v>
      </c>
      <c r="C28" s="126"/>
      <c r="D28" s="126"/>
      <c r="E28" s="128"/>
    </row>
    <row r="29" spans="2:5" x14ac:dyDescent="0.3">
      <c r="B29" s="129" t="s">
        <v>393</v>
      </c>
      <c r="C29" s="126">
        <v>1.0999999999999999E-2</v>
      </c>
      <c r="D29" s="126"/>
      <c r="E29" s="128"/>
    </row>
    <row r="30" spans="2:5" x14ac:dyDescent="0.3">
      <c r="B30" s="129" t="s">
        <v>394</v>
      </c>
      <c r="C30" s="126"/>
      <c r="D30" s="126"/>
      <c r="E30" s="128"/>
    </row>
    <row r="31" spans="2:5" x14ac:dyDescent="0.3">
      <c r="B31" s="129" t="s">
        <v>395</v>
      </c>
      <c r="C31" s="126"/>
      <c r="D31" s="126"/>
      <c r="E31" s="128"/>
    </row>
    <row r="32" spans="2:5" x14ac:dyDescent="0.3">
      <c r="B32" s="129" t="s">
        <v>396</v>
      </c>
      <c r="C32" s="126"/>
      <c r="D32" s="126"/>
      <c r="E32" s="128"/>
    </row>
    <row r="33" spans="2:5" x14ac:dyDescent="0.3">
      <c r="B33" s="129" t="s">
        <v>397</v>
      </c>
      <c r="C33" s="126"/>
      <c r="D33" s="126"/>
      <c r="E33" s="128"/>
    </row>
    <row r="34" spans="2:5" x14ac:dyDescent="0.3">
      <c r="B34" s="129" t="s">
        <v>398</v>
      </c>
      <c r="C34" s="126">
        <v>5.0999999999999997E-2</v>
      </c>
      <c r="D34" s="126"/>
      <c r="E34" s="128"/>
    </row>
    <row r="35" spans="2:5" x14ac:dyDescent="0.3">
      <c r="B35" s="129" t="s">
        <v>399</v>
      </c>
      <c r="C35" s="126">
        <v>5.3999999999999999E-2</v>
      </c>
      <c r="D35" s="126"/>
      <c r="E35" s="128"/>
    </row>
    <row r="36" spans="2:5" x14ac:dyDescent="0.3">
      <c r="B36" s="129" t="s">
        <v>400</v>
      </c>
      <c r="C36" s="126">
        <v>7.3999999999999996E-2</v>
      </c>
      <c r="D36" s="126"/>
      <c r="E36" s="128"/>
    </row>
    <row r="37" spans="2:5" x14ac:dyDescent="0.3">
      <c r="B37" s="129" t="s">
        <v>401</v>
      </c>
      <c r="C37" s="126"/>
      <c r="D37" s="126"/>
      <c r="E37" s="128"/>
    </row>
    <row r="38" spans="2:5" x14ac:dyDescent="0.3">
      <c r="B38" s="129" t="s">
        <v>402</v>
      </c>
      <c r="C38" s="126"/>
      <c r="D38" s="126"/>
    </row>
    <row r="39" spans="2:5" x14ac:dyDescent="0.3">
      <c r="B39" s="129" t="s">
        <v>403</v>
      </c>
      <c r="C39" s="126"/>
      <c r="D39" s="126"/>
    </row>
    <row r="40" spans="2:5" x14ac:dyDescent="0.3">
      <c r="B40" s="129" t="s">
        <v>404</v>
      </c>
      <c r="C40" s="126"/>
      <c r="D40" s="126"/>
    </row>
    <row r="41" spans="2:5" x14ac:dyDescent="0.3">
      <c r="B41" s="129" t="s">
        <v>405</v>
      </c>
      <c r="C41" s="126"/>
      <c r="D41" s="126"/>
    </row>
    <row r="42" spans="2:5" x14ac:dyDescent="0.3">
      <c r="B42" s="129" t="s">
        <v>406</v>
      </c>
      <c r="C42" s="126"/>
      <c r="D42" s="126"/>
    </row>
    <row r="43" spans="2:5" x14ac:dyDescent="0.3">
      <c r="B43" s="129" t="s">
        <v>407</v>
      </c>
      <c r="C43" s="126"/>
      <c r="D43" s="126"/>
    </row>
    <row r="44" spans="2:5" x14ac:dyDescent="0.3">
      <c r="B44" s="129" t="s">
        <v>408</v>
      </c>
      <c r="C44" s="126"/>
      <c r="D44" s="126"/>
    </row>
    <row r="45" spans="2:5" x14ac:dyDescent="0.3">
      <c r="B45" s="129" t="s">
        <v>409</v>
      </c>
      <c r="C45" s="126"/>
      <c r="D45" s="126"/>
    </row>
    <row r="46" spans="2:5" x14ac:dyDescent="0.3">
      <c r="B46" s="129" t="s">
        <v>410</v>
      </c>
      <c r="C46" s="126"/>
      <c r="D46" s="126"/>
    </row>
    <row r="47" spans="2:5" x14ac:dyDescent="0.3">
      <c r="B47" s="129" t="s">
        <v>411</v>
      </c>
      <c r="C47" s="126"/>
      <c r="D47" s="126"/>
    </row>
    <row r="48" spans="2:5" x14ac:dyDescent="0.3">
      <c r="B48" s="125" t="s">
        <v>412</v>
      </c>
      <c r="C48" s="126"/>
      <c r="D48" s="126"/>
    </row>
    <row r="49" spans="2:4" x14ac:dyDescent="0.3">
      <c r="B49" s="130" t="s">
        <v>971</v>
      </c>
      <c r="C49" s="77">
        <v>0.151</v>
      </c>
      <c r="D49" s="77"/>
    </row>
    <row r="50" spans="2:4" x14ac:dyDescent="0.3">
      <c r="B50" s="130" t="s">
        <v>972</v>
      </c>
      <c r="C50" s="77">
        <v>3.6999999999999998E-2</v>
      </c>
      <c r="D50" s="77"/>
    </row>
    <row r="51" spans="2:4" x14ac:dyDescent="0.3">
      <c r="B51" s="130" t="s">
        <v>973</v>
      </c>
      <c r="C51" s="77">
        <v>3.6999999999999998E-2</v>
      </c>
      <c r="D51" s="77"/>
    </row>
    <row r="52" spans="2:4" x14ac:dyDescent="0.3">
      <c r="B52" s="130" t="s">
        <v>974</v>
      </c>
      <c r="C52" s="77">
        <v>0.13400000000000001</v>
      </c>
      <c r="D52" s="77"/>
    </row>
    <row r="53" spans="2:4" x14ac:dyDescent="0.3">
      <c r="B53" s="130" t="s">
        <v>975</v>
      </c>
      <c r="C53" s="77">
        <v>3.1930000000000001</v>
      </c>
      <c r="D53" s="77">
        <v>0</v>
      </c>
    </row>
    <row r="54" spans="2:4" x14ac:dyDescent="0.3">
      <c r="B54" s="131" t="s">
        <v>976</v>
      </c>
      <c r="C54" s="77">
        <v>43.149000000000001</v>
      </c>
      <c r="D54" s="77">
        <v>85.430999999999997</v>
      </c>
    </row>
  </sheetData>
  <sheetProtection algorithmName="SHA-512" hashValue="gMfrFWlcP4GFPYDpETLHfTn+z9A0OPcT98zMdj8K+bNR6djm/1ISX5LAr65fSjBXibBjUZ1MoyJmQx+V0OJNsA==" saltValue="23MF+XftpRmxkrhmGMDyK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20" sqref="D20"/>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Oregon Basin Gas Plant (OBGP)</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28.8" x14ac:dyDescent="0.3">
      <c r="A11" s="10"/>
      <c r="B11" s="79" t="s">
        <v>962</v>
      </c>
      <c r="C11" s="79" t="s">
        <v>969</v>
      </c>
      <c r="D11" s="79" t="s">
        <v>966</v>
      </c>
      <c r="E11" s="79"/>
      <c r="F11" s="143">
        <v>151</v>
      </c>
      <c r="G11" s="143">
        <v>0.67</v>
      </c>
      <c r="H11" s="79">
        <v>5000</v>
      </c>
      <c r="I11" s="79">
        <v>8760</v>
      </c>
      <c r="J11" s="79">
        <v>1085</v>
      </c>
      <c r="K11" s="144">
        <v>15200000</v>
      </c>
      <c r="L11" s="79">
        <v>1248</v>
      </c>
      <c r="M11" s="79"/>
      <c r="N11" s="144">
        <v>2850</v>
      </c>
      <c r="O11" s="79">
        <v>1</v>
      </c>
      <c r="P11" s="79">
        <v>0.98</v>
      </c>
      <c r="Q11" s="79"/>
      <c r="R11" s="79"/>
      <c r="S11" s="79"/>
      <c r="T11" s="79"/>
      <c r="U11" s="79"/>
      <c r="V11" s="79"/>
      <c r="W11" s="79"/>
      <c r="X11" s="79"/>
      <c r="Y11" s="79" t="s">
        <v>896</v>
      </c>
      <c r="Z11" s="77" t="s">
        <v>967</v>
      </c>
      <c r="AA11" s="79" t="s">
        <v>940</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963</v>
      </c>
      <c r="C12" s="79" t="s">
        <v>970</v>
      </c>
      <c r="D12" s="79" t="s">
        <v>966</v>
      </c>
      <c r="E12" s="79"/>
      <c r="F12" s="143">
        <v>20</v>
      </c>
      <c r="G12" s="143">
        <v>0.67</v>
      </c>
      <c r="H12" s="79"/>
      <c r="I12" s="79">
        <v>8760</v>
      </c>
      <c r="J12" s="79">
        <v>821.52</v>
      </c>
      <c r="K12" s="144">
        <v>120000</v>
      </c>
      <c r="L12" s="79"/>
      <c r="M12" s="79"/>
      <c r="N12" s="79"/>
      <c r="O12" s="79">
        <v>1</v>
      </c>
      <c r="P12" s="79">
        <v>0.98</v>
      </c>
      <c r="Q12" s="79"/>
      <c r="R12" s="79"/>
      <c r="S12" s="79"/>
      <c r="T12" s="79"/>
      <c r="U12" s="79"/>
      <c r="V12" s="79"/>
      <c r="W12" s="79"/>
      <c r="X12" s="79"/>
      <c r="Y12" s="79" t="s">
        <v>896</v>
      </c>
      <c r="Z12" s="77" t="s">
        <v>967</v>
      </c>
      <c r="AA12" s="79" t="s">
        <v>940</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9" t="s">
        <v>964</v>
      </c>
      <c r="C13" s="79" t="s">
        <v>970</v>
      </c>
      <c r="D13" s="79" t="s">
        <v>966</v>
      </c>
      <c r="E13" s="79"/>
      <c r="F13" s="143">
        <v>20</v>
      </c>
      <c r="G13" s="143">
        <v>0.67</v>
      </c>
      <c r="H13" s="79"/>
      <c r="I13" s="79">
        <v>8760</v>
      </c>
      <c r="J13" s="79">
        <v>821.52</v>
      </c>
      <c r="K13" s="79">
        <v>0</v>
      </c>
      <c r="L13" s="79"/>
      <c r="M13" s="79"/>
      <c r="N13" s="79"/>
      <c r="O13" s="79">
        <v>1</v>
      </c>
      <c r="P13" s="79">
        <v>0.98</v>
      </c>
      <c r="Q13" s="79"/>
      <c r="R13" s="79"/>
      <c r="S13" s="79"/>
      <c r="T13" s="79"/>
      <c r="U13" s="79"/>
      <c r="V13" s="79"/>
      <c r="W13" s="79"/>
      <c r="X13" s="79"/>
      <c r="Y13" s="79" t="s">
        <v>896</v>
      </c>
      <c r="Z13" s="77" t="s">
        <v>967</v>
      </c>
      <c r="AA13" s="79" t="s">
        <v>940</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9" t="s">
        <v>965</v>
      </c>
      <c r="C14" s="79" t="s">
        <v>970</v>
      </c>
      <c r="D14" s="79" t="s">
        <v>966</v>
      </c>
      <c r="E14" s="79"/>
      <c r="F14" s="143">
        <v>20</v>
      </c>
      <c r="G14" s="143">
        <v>0.67</v>
      </c>
      <c r="H14" s="79"/>
      <c r="I14" s="79">
        <v>8760</v>
      </c>
      <c r="J14" s="79">
        <v>821.52</v>
      </c>
      <c r="K14" s="79">
        <v>0</v>
      </c>
      <c r="L14" s="79"/>
      <c r="M14" s="79"/>
      <c r="N14" s="79"/>
      <c r="O14" s="79">
        <v>1</v>
      </c>
      <c r="P14" s="79">
        <v>0.98</v>
      </c>
      <c r="Q14" s="79"/>
      <c r="R14" s="79"/>
      <c r="S14" s="79"/>
      <c r="T14" s="79"/>
      <c r="U14" s="79"/>
      <c r="V14" s="79"/>
      <c r="W14" s="79"/>
      <c r="X14" s="79"/>
      <c r="Y14" s="79" t="s">
        <v>896</v>
      </c>
      <c r="Z14" s="77" t="s">
        <v>967</v>
      </c>
      <c r="AA14" s="79" t="s">
        <v>940</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t="s">
        <v>981</v>
      </c>
      <c r="C15" s="79"/>
      <c r="D15" s="79" t="s">
        <v>810</v>
      </c>
      <c r="E15" s="79" t="s">
        <v>984</v>
      </c>
      <c r="F15" s="79"/>
      <c r="G15" s="79"/>
      <c r="H15" s="79"/>
      <c r="I15" s="79"/>
      <c r="J15" s="79"/>
      <c r="K15" s="79"/>
      <c r="L15" s="79"/>
      <c r="M15" s="79"/>
      <c r="N15" s="79"/>
      <c r="O15" s="79">
        <v>1</v>
      </c>
      <c r="P15" s="79">
        <v>0.98</v>
      </c>
      <c r="Q15" s="79"/>
      <c r="R15" s="79"/>
      <c r="S15" s="79"/>
      <c r="T15" s="79"/>
      <c r="U15" s="79"/>
      <c r="V15" s="79"/>
      <c r="W15" s="79"/>
      <c r="X15" s="79"/>
      <c r="Y15" s="79" t="s">
        <v>896</v>
      </c>
      <c r="Z15" s="77" t="s">
        <v>968</v>
      </c>
      <c r="AA15" s="79" t="s">
        <v>896</v>
      </c>
      <c r="AB15" s="77" t="s">
        <v>985</v>
      </c>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5"/>
      <c r="D29" s="146"/>
      <c r="E29" s="146"/>
      <c r="F29" s="146"/>
      <c r="G29" s="146"/>
      <c r="H29" s="146"/>
      <c r="I29" s="145"/>
      <c r="J29" s="146"/>
      <c r="K29" s="146"/>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7" t="str">
        <f>IF(B11="","",B11)</f>
        <v>FLR001</v>
      </c>
      <c r="C32" s="79"/>
      <c r="D32" s="79" t="s">
        <v>940</v>
      </c>
      <c r="E32" s="148"/>
      <c r="F32" s="148"/>
      <c r="G32" s="148"/>
      <c r="H32" s="149"/>
      <c r="I32" s="14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ref="B33:B49" si="0">IF(B12="","",B12)</f>
        <v>FLR002</v>
      </c>
      <c r="C33" s="79"/>
      <c r="D33" s="79" t="s">
        <v>940</v>
      </c>
      <c r="E33" s="148"/>
      <c r="F33" s="148"/>
      <c r="G33" s="148"/>
      <c r="H33" s="149"/>
      <c r="I33" s="14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FLR003</v>
      </c>
      <c r="C34" s="79"/>
      <c r="D34" s="79" t="s">
        <v>940</v>
      </c>
      <c r="E34" s="148"/>
      <c r="F34" s="148"/>
      <c r="G34" s="148"/>
      <c r="H34" s="149"/>
      <c r="I34" s="14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FLR004</v>
      </c>
      <c r="C35" s="79"/>
      <c r="D35" s="79" t="s">
        <v>940</v>
      </c>
      <c r="E35" s="148"/>
      <c r="F35" s="148"/>
      <c r="G35" s="148"/>
      <c r="H35" s="149"/>
      <c r="I35" s="14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t="str">
        <f t="shared" si="0"/>
        <v>TGT001</v>
      </c>
      <c r="C36" s="79"/>
      <c r="D36" s="79" t="s">
        <v>896</v>
      </c>
      <c r="E36" s="148"/>
      <c r="F36" s="148"/>
      <c r="G36" s="148"/>
      <c r="H36" s="149"/>
      <c r="I36" s="14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79"/>
      <c r="D37" s="79"/>
      <c r="E37" s="148"/>
      <c r="F37" s="148"/>
      <c r="G37" s="148"/>
      <c r="H37" s="149"/>
      <c r="I37" s="14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79"/>
      <c r="D38" s="79"/>
      <c r="E38" s="148"/>
      <c r="F38" s="148"/>
      <c r="G38" s="148"/>
      <c r="H38" s="149"/>
      <c r="I38" s="14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79"/>
      <c r="D39" s="79"/>
      <c r="E39" s="148"/>
      <c r="F39" s="148"/>
      <c r="G39" s="148"/>
      <c r="H39" s="149"/>
      <c r="I39" s="14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79"/>
      <c r="D40" s="79"/>
      <c r="E40" s="148"/>
      <c r="F40" s="148"/>
      <c r="G40" s="148"/>
      <c r="H40" s="149"/>
      <c r="I40" s="14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79"/>
      <c r="D41" s="79"/>
      <c r="E41" s="148"/>
      <c r="F41" s="148"/>
      <c r="G41" s="148"/>
      <c r="H41" s="149"/>
      <c r="I41" s="14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79"/>
      <c r="D42" s="79"/>
      <c r="E42" s="148"/>
      <c r="F42" s="148"/>
      <c r="G42" s="148"/>
      <c r="H42" s="149"/>
      <c r="I42" s="14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79"/>
      <c r="D43" s="79"/>
      <c r="E43" s="148"/>
      <c r="F43" s="148"/>
      <c r="G43" s="148"/>
      <c r="H43" s="149"/>
      <c r="I43" s="14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79"/>
      <c r="D44" s="79"/>
      <c r="E44" s="148"/>
      <c r="F44" s="148"/>
      <c r="G44" s="148"/>
      <c r="H44" s="149"/>
      <c r="I44" s="14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79"/>
      <c r="D45" s="79"/>
      <c r="E45" s="148"/>
      <c r="F45" s="148"/>
      <c r="G45" s="148"/>
      <c r="H45" s="149"/>
      <c r="I45" s="14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7" t="str">
        <f t="shared" si="0"/>
        <v/>
      </c>
      <c r="C46" s="79"/>
      <c r="D46" s="79"/>
      <c r="E46" s="148"/>
      <c r="F46" s="148"/>
      <c r="G46" s="148"/>
      <c r="H46" s="149"/>
      <c r="I46" s="14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7" t="str">
        <f t="shared" si="0"/>
        <v/>
      </c>
      <c r="C47" s="79"/>
      <c r="D47" s="79"/>
      <c r="E47" s="148"/>
      <c r="F47" s="148"/>
      <c r="G47" s="148"/>
      <c r="H47" s="149"/>
      <c r="I47" s="14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7" t="str">
        <f t="shared" si="0"/>
        <v/>
      </c>
      <c r="C48" s="79"/>
      <c r="D48" s="79"/>
      <c r="E48" s="148"/>
      <c r="F48" s="148"/>
      <c r="G48" s="148"/>
      <c r="H48" s="149"/>
      <c r="I48" s="14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7" t="str">
        <f t="shared" si="0"/>
        <v/>
      </c>
      <c r="C49" s="79"/>
      <c r="D49" s="79"/>
      <c r="E49" s="148"/>
      <c r="F49" s="148"/>
      <c r="G49" s="148"/>
      <c r="H49" s="149"/>
      <c r="I49" s="14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50" t="s">
        <v>454</v>
      </c>
      <c r="D53" s="151" t="s">
        <v>455</v>
      </c>
      <c r="E53" s="15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153"/>
      <c r="E54" s="15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3"/>
      <c r="E55" s="15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3"/>
      <c r="E56" s="15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3"/>
      <c r="E57" s="15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3"/>
      <c r="E58" s="15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3"/>
      <c r="E59" s="15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3"/>
      <c r="E60" s="15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3"/>
      <c r="E61" s="15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3"/>
      <c r="E62" s="15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3"/>
      <c r="E63" s="15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3"/>
      <c r="E64" s="15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3"/>
      <c r="E65" s="15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3"/>
      <c r="E66" s="15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3"/>
      <c r="E67" s="15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3"/>
      <c r="E68" s="15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jhDDQTSmoRzb0F1sYJt/SdzpQ0FiA+/dL0XhxS3Ca8jWdN//QsWKN4AHIlt/HaywGyGay08pE72IWzlEqAYZMw==" saltValue="Jbu0+2i1n9iU4X5z/ZzxP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pane xSplit="2" ySplit="2" topLeftCell="C10" activePane="bottomRight" state="frozen"/>
      <selection pane="topRight" activeCell="C1" sqref="C1"/>
      <selection pane="bottomLeft" activeCell="A3" sqref="A3"/>
      <selection pane="bottomRight" activeCell="K20" sqref="K20"/>
    </sheetView>
  </sheetViews>
  <sheetFormatPr defaultRowHeight="14.4" x14ac:dyDescent="0.3"/>
  <cols>
    <col min="1" max="1" width="3" style="45" customWidth="1"/>
    <col min="2" max="2" width="30.5546875" style="45" customWidth="1"/>
    <col min="3" max="11" width="20.5546875" style="45" customWidth="1"/>
    <col min="12" max="12" width="32.33203125" style="45" customWidth="1"/>
    <col min="13" max="13" width="20.5546875" style="45" customWidth="1"/>
    <col min="14" max="16384" width="8.88671875" style="45"/>
  </cols>
  <sheetData>
    <row r="1" spans="2:14" ht="18" customHeight="1" x14ac:dyDescent="0.3">
      <c r="B1" s="154" t="s">
        <v>457</v>
      </c>
      <c r="C1" s="154"/>
      <c r="E1" s="47"/>
    </row>
    <row r="2" spans="2:14" ht="18" customHeight="1" x14ac:dyDescent="0.3">
      <c r="B2" s="154"/>
      <c r="C2" s="154"/>
      <c r="E2" s="47"/>
    </row>
    <row r="4" spans="2:14" ht="15.6" x14ac:dyDescent="0.3">
      <c r="B4" s="49" t="s">
        <v>368</v>
      </c>
    </row>
    <row r="5" spans="2:14" x14ac:dyDescent="0.3">
      <c r="B5" s="114" t="s">
        <v>369</v>
      </c>
      <c r="C5" s="115" t="str">
        <f>Facility!C4</f>
        <v>Merit Energy Company</v>
      </c>
    </row>
    <row r="6" spans="2:14" x14ac:dyDescent="0.3">
      <c r="B6" s="114" t="s">
        <v>14</v>
      </c>
      <c r="C6" s="115" t="str">
        <f>Facility!C21</f>
        <v>Oregon Basin Gas Plant (OBGP)</v>
      </c>
    </row>
    <row r="7" spans="2:14" x14ac:dyDescent="0.3">
      <c r="B7" s="155"/>
      <c r="C7" s="155"/>
      <c r="D7" s="155"/>
      <c r="E7" s="155"/>
      <c r="F7" s="156"/>
      <c r="G7" s="155"/>
      <c r="H7" s="155"/>
      <c r="I7" s="155"/>
      <c r="J7" s="155"/>
      <c r="K7" s="155"/>
      <c r="L7" s="155"/>
      <c r="M7" s="155"/>
    </row>
    <row r="8" spans="2:14" ht="15.6" x14ac:dyDescent="0.3">
      <c r="B8" s="49" t="s">
        <v>458</v>
      </c>
      <c r="C8" s="157"/>
      <c r="D8" s="157"/>
      <c r="E8" s="158"/>
      <c r="F8" s="158"/>
      <c r="G8" s="159"/>
    </row>
    <row r="9" spans="2:14" ht="46.35" customHeight="1" x14ac:dyDescent="0.3">
      <c r="B9" s="160" t="s">
        <v>459</v>
      </c>
      <c r="C9" s="160"/>
      <c r="D9" s="160"/>
      <c r="E9" s="160"/>
      <c r="F9" s="160"/>
      <c r="G9" s="160"/>
      <c r="H9" s="160"/>
      <c r="I9" s="160"/>
      <c r="J9" s="160"/>
      <c r="K9" s="160"/>
      <c r="L9" s="160"/>
      <c r="M9" s="160"/>
    </row>
    <row r="10" spans="2:14" x14ac:dyDescent="0.3">
      <c r="B10" s="161" t="s">
        <v>35</v>
      </c>
      <c r="C10" s="162" t="s">
        <v>460</v>
      </c>
      <c r="D10" s="162"/>
      <c r="E10" s="162"/>
      <c r="F10" s="162"/>
      <c r="G10" s="162"/>
      <c r="H10" s="162"/>
      <c r="I10" s="162"/>
      <c r="J10" s="162"/>
      <c r="K10" s="162"/>
      <c r="L10" s="162"/>
      <c r="M10" s="163" t="s">
        <v>461</v>
      </c>
    </row>
    <row r="11" spans="2:14" ht="66" customHeight="1" x14ac:dyDescent="0.3">
      <c r="B11" s="161"/>
      <c r="C11" s="164" t="s">
        <v>38</v>
      </c>
      <c r="D11" s="164" t="s">
        <v>42</v>
      </c>
      <c r="E11" s="137" t="s">
        <v>462</v>
      </c>
      <c r="F11" s="137" t="s">
        <v>50</v>
      </c>
      <c r="G11" s="164" t="s">
        <v>463</v>
      </c>
      <c r="H11" s="164" t="s">
        <v>337</v>
      </c>
      <c r="I11" s="164" t="s">
        <v>464</v>
      </c>
      <c r="J11" s="164" t="s">
        <v>465</v>
      </c>
      <c r="K11" s="164" t="s">
        <v>70</v>
      </c>
      <c r="L11" s="164" t="s">
        <v>343</v>
      </c>
      <c r="M11" s="163"/>
      <c r="N11" s="165"/>
    </row>
    <row r="12" spans="2:14" s="10" customFormat="1" x14ac:dyDescent="0.3">
      <c r="B12" s="166" t="s">
        <v>389</v>
      </c>
      <c r="C12" s="167"/>
      <c r="D12" s="167"/>
      <c r="E12" s="167"/>
      <c r="F12" s="167"/>
      <c r="G12" s="167"/>
      <c r="H12" s="167"/>
      <c r="I12" s="167"/>
      <c r="J12" s="168"/>
      <c r="K12" s="168"/>
      <c r="L12" s="169"/>
      <c r="M12" s="170"/>
      <c r="N12" s="171"/>
    </row>
    <row r="13" spans="2:14" s="10" customFormat="1" x14ac:dyDescent="0.3">
      <c r="B13" s="166" t="s">
        <v>390</v>
      </c>
      <c r="C13" s="167"/>
      <c r="D13" s="167"/>
      <c r="E13" s="167"/>
      <c r="F13" s="167"/>
      <c r="G13" s="167"/>
      <c r="H13" s="167"/>
      <c r="I13" s="167" t="s">
        <v>867</v>
      </c>
      <c r="J13" s="168"/>
      <c r="K13" s="168"/>
      <c r="L13" s="169"/>
      <c r="M13" s="168"/>
    </row>
    <row r="14" spans="2:14" s="10" customFormat="1" x14ac:dyDescent="0.3">
      <c r="B14" s="166" t="s">
        <v>391</v>
      </c>
      <c r="C14" s="167"/>
      <c r="D14" s="167"/>
      <c r="E14" s="167"/>
      <c r="F14" s="167"/>
      <c r="G14" s="167"/>
      <c r="H14" s="167"/>
      <c r="I14" s="167"/>
      <c r="J14" s="168"/>
      <c r="K14" s="168"/>
      <c r="L14" s="169"/>
      <c r="M14" s="168"/>
    </row>
    <row r="15" spans="2:14" s="10" customFormat="1" x14ac:dyDescent="0.3">
      <c r="B15" s="166" t="s">
        <v>392</v>
      </c>
      <c r="C15" s="167"/>
      <c r="D15" s="167"/>
      <c r="E15" s="167"/>
      <c r="F15" s="167"/>
      <c r="G15" s="167"/>
      <c r="H15" s="167"/>
      <c r="I15" s="167"/>
      <c r="J15" s="168"/>
      <c r="K15" s="168"/>
      <c r="L15" s="169"/>
      <c r="M15" s="168"/>
    </row>
    <row r="16" spans="2:14" s="10" customFormat="1" x14ac:dyDescent="0.3">
      <c r="B16" s="166" t="s">
        <v>393</v>
      </c>
      <c r="C16" s="167"/>
      <c r="D16" s="167"/>
      <c r="E16" s="167"/>
      <c r="F16" s="167"/>
      <c r="G16" s="167"/>
      <c r="H16" s="167"/>
      <c r="I16" s="167" t="s">
        <v>867</v>
      </c>
      <c r="J16" s="168"/>
      <c r="K16" s="168"/>
      <c r="L16" s="169"/>
      <c r="M16" s="168"/>
    </row>
    <row r="17" spans="2:13" s="10" customFormat="1" x14ac:dyDescent="0.3">
      <c r="B17" s="166" t="s">
        <v>394</v>
      </c>
      <c r="C17" s="167"/>
      <c r="D17" s="167"/>
      <c r="E17" s="167"/>
      <c r="F17" s="167"/>
      <c r="G17" s="167"/>
      <c r="H17" s="167"/>
      <c r="I17" s="167"/>
      <c r="J17" s="168"/>
      <c r="K17" s="168"/>
      <c r="L17" s="169"/>
      <c r="M17" s="168"/>
    </row>
    <row r="18" spans="2:13" s="10" customFormat="1" x14ac:dyDescent="0.3">
      <c r="B18" s="166" t="s">
        <v>395</v>
      </c>
      <c r="C18" s="167"/>
      <c r="D18" s="167"/>
      <c r="E18" s="167"/>
      <c r="F18" s="167"/>
      <c r="G18" s="167"/>
      <c r="H18" s="167"/>
      <c r="I18" s="167"/>
      <c r="J18" s="168"/>
      <c r="K18" s="168"/>
      <c r="L18" s="169"/>
      <c r="M18" s="168"/>
    </row>
    <row r="19" spans="2:13" s="10" customFormat="1" x14ac:dyDescent="0.3">
      <c r="B19" s="166" t="s">
        <v>396</v>
      </c>
      <c r="C19" s="167"/>
      <c r="D19" s="167"/>
      <c r="E19" s="167"/>
      <c r="F19" s="167"/>
      <c r="G19" s="167"/>
      <c r="H19" s="167"/>
      <c r="I19" s="167" t="s">
        <v>867</v>
      </c>
      <c r="J19" s="168"/>
      <c r="K19" s="168"/>
      <c r="L19" s="169"/>
      <c r="M19" s="168"/>
    </row>
    <row r="20" spans="2:13" s="10" customFormat="1" x14ac:dyDescent="0.3">
      <c r="B20" s="166" t="s">
        <v>397</v>
      </c>
      <c r="C20" s="167"/>
      <c r="D20" s="167"/>
      <c r="E20" s="167"/>
      <c r="F20" s="167"/>
      <c r="G20" s="167"/>
      <c r="H20" s="167"/>
      <c r="I20" s="167"/>
      <c r="J20" s="168"/>
      <c r="K20" s="168"/>
      <c r="L20" s="169"/>
      <c r="M20" s="168"/>
    </row>
    <row r="21" spans="2:13" s="10" customFormat="1" x14ac:dyDescent="0.3">
      <c r="B21" s="166" t="s">
        <v>398</v>
      </c>
      <c r="C21" s="167"/>
      <c r="D21" s="167"/>
      <c r="E21" s="167"/>
      <c r="F21" s="167"/>
      <c r="G21" s="167"/>
      <c r="H21" s="167"/>
      <c r="I21" s="167" t="s">
        <v>867</v>
      </c>
      <c r="J21" s="168"/>
      <c r="K21" s="168"/>
      <c r="L21" s="169"/>
      <c r="M21" s="168"/>
    </row>
    <row r="22" spans="2:13" s="10" customFormat="1" x14ac:dyDescent="0.3">
      <c r="B22" s="166" t="s">
        <v>399</v>
      </c>
      <c r="C22" s="167"/>
      <c r="D22" s="167"/>
      <c r="E22" s="167"/>
      <c r="F22" s="167"/>
      <c r="G22" s="167"/>
      <c r="H22" s="167"/>
      <c r="I22" s="167" t="s">
        <v>867</v>
      </c>
      <c r="J22" s="168"/>
      <c r="K22" s="168"/>
      <c r="L22" s="169"/>
      <c r="M22" s="168"/>
    </row>
    <row r="23" spans="2:13" s="10" customFormat="1" x14ac:dyDescent="0.3">
      <c r="B23" s="166" t="s">
        <v>400</v>
      </c>
      <c r="C23" s="167"/>
      <c r="D23" s="167"/>
      <c r="E23" s="167"/>
      <c r="F23" s="167"/>
      <c r="G23" s="167"/>
      <c r="H23" s="167"/>
      <c r="I23" s="167" t="s">
        <v>867</v>
      </c>
      <c r="J23" s="168"/>
      <c r="K23" s="168"/>
      <c r="L23" s="169"/>
      <c r="M23" s="168"/>
    </row>
    <row r="24" spans="2:13" s="10" customFormat="1" x14ac:dyDescent="0.3">
      <c r="B24" s="166" t="s">
        <v>401</v>
      </c>
      <c r="C24" s="167"/>
      <c r="D24" s="167"/>
      <c r="E24" s="167"/>
      <c r="F24" s="167"/>
      <c r="G24" s="167"/>
      <c r="H24" s="167"/>
      <c r="I24" s="167"/>
      <c r="J24" s="168"/>
      <c r="K24" s="168"/>
      <c r="L24" s="169"/>
      <c r="M24" s="168"/>
    </row>
    <row r="25" spans="2:13" s="10" customFormat="1" x14ac:dyDescent="0.3">
      <c r="B25" s="166" t="s">
        <v>402</v>
      </c>
      <c r="C25" s="167"/>
      <c r="D25" s="167"/>
      <c r="E25" s="167"/>
      <c r="F25" s="167"/>
      <c r="G25" s="167"/>
      <c r="H25" s="167"/>
      <c r="I25" s="167"/>
      <c r="J25" s="168"/>
      <c r="K25" s="168"/>
      <c r="L25" s="169"/>
      <c r="M25" s="168"/>
    </row>
    <row r="26" spans="2:13" s="10" customFormat="1" x14ac:dyDescent="0.3">
      <c r="B26" s="166" t="s">
        <v>403</v>
      </c>
      <c r="C26" s="167"/>
      <c r="D26" s="167"/>
      <c r="E26" s="167"/>
      <c r="F26" s="167"/>
      <c r="G26" s="167"/>
      <c r="H26" s="167"/>
      <c r="I26" s="167"/>
      <c r="J26" s="168"/>
      <c r="K26" s="168"/>
      <c r="L26" s="169"/>
      <c r="M26" s="168"/>
    </row>
    <row r="27" spans="2:13" s="10" customFormat="1" x14ac:dyDescent="0.3">
      <c r="B27" s="166" t="s">
        <v>404</v>
      </c>
      <c r="C27" s="167"/>
      <c r="D27" s="167"/>
      <c r="E27" s="167"/>
      <c r="F27" s="167"/>
      <c r="G27" s="167"/>
      <c r="H27" s="167"/>
      <c r="I27" s="167"/>
      <c r="J27" s="168"/>
      <c r="K27" s="168"/>
      <c r="L27" s="169"/>
      <c r="M27" s="168"/>
    </row>
    <row r="28" spans="2:13" s="10" customFormat="1" x14ac:dyDescent="0.3">
      <c r="B28" s="166" t="s">
        <v>405</v>
      </c>
      <c r="C28" s="167"/>
      <c r="D28" s="167"/>
      <c r="E28" s="167"/>
      <c r="F28" s="167"/>
      <c r="G28" s="167"/>
      <c r="H28" s="167"/>
      <c r="I28" s="167"/>
      <c r="J28" s="168"/>
      <c r="K28" s="168"/>
      <c r="L28" s="169"/>
      <c r="M28" s="168"/>
    </row>
    <row r="29" spans="2:13" s="10" customFormat="1" x14ac:dyDescent="0.3">
      <c r="B29" s="166" t="s">
        <v>406</v>
      </c>
      <c r="C29" s="167"/>
      <c r="D29" s="167"/>
      <c r="E29" s="167"/>
      <c r="F29" s="167"/>
      <c r="G29" s="167"/>
      <c r="H29" s="167"/>
      <c r="I29" s="167"/>
      <c r="J29" s="168"/>
      <c r="K29" s="168"/>
      <c r="L29" s="169"/>
      <c r="M29" s="168"/>
    </row>
    <row r="30" spans="2:13" s="10" customFormat="1" x14ac:dyDescent="0.3">
      <c r="B30" s="166" t="s">
        <v>407</v>
      </c>
      <c r="C30" s="167"/>
      <c r="D30" s="167"/>
      <c r="E30" s="167"/>
      <c r="F30" s="167"/>
      <c r="G30" s="167"/>
      <c r="H30" s="167"/>
      <c r="I30" s="167"/>
      <c r="J30" s="168"/>
      <c r="K30" s="168"/>
      <c r="L30" s="169"/>
      <c r="M30" s="168"/>
    </row>
    <row r="31" spans="2:13" s="10" customFormat="1" x14ac:dyDescent="0.3">
      <c r="B31" s="166" t="s">
        <v>408</v>
      </c>
      <c r="C31" s="167"/>
      <c r="D31" s="167"/>
      <c r="E31" s="167"/>
      <c r="F31" s="167"/>
      <c r="G31" s="167"/>
      <c r="H31" s="167"/>
      <c r="I31" s="167"/>
      <c r="J31" s="168"/>
      <c r="K31" s="168"/>
      <c r="L31" s="169"/>
      <c r="M31" s="168"/>
    </row>
    <row r="32" spans="2:13" s="10" customFormat="1" x14ac:dyDescent="0.3">
      <c r="B32" s="166" t="s">
        <v>409</v>
      </c>
      <c r="C32" s="167"/>
      <c r="D32" s="167"/>
      <c r="E32" s="167"/>
      <c r="F32" s="167"/>
      <c r="G32" s="167"/>
      <c r="H32" s="167"/>
      <c r="I32" s="167"/>
      <c r="J32" s="168"/>
      <c r="K32" s="168"/>
      <c r="L32" s="169"/>
      <c r="M32" s="168"/>
    </row>
    <row r="33" spans="2:13" s="10" customFormat="1" x14ac:dyDescent="0.3">
      <c r="B33" s="166" t="s">
        <v>410</v>
      </c>
      <c r="C33" s="167"/>
      <c r="D33" s="167"/>
      <c r="E33" s="167"/>
      <c r="F33" s="167"/>
      <c r="G33" s="167"/>
      <c r="H33" s="167"/>
      <c r="I33" s="167"/>
      <c r="J33" s="168"/>
      <c r="K33" s="168"/>
      <c r="L33" s="169"/>
      <c r="M33" s="168"/>
    </row>
    <row r="34" spans="2:13" s="10" customFormat="1" x14ac:dyDescent="0.3">
      <c r="B34" s="166" t="s">
        <v>411</v>
      </c>
      <c r="C34" s="167"/>
      <c r="D34" s="167"/>
      <c r="E34" s="167"/>
      <c r="F34" s="167"/>
      <c r="G34" s="167"/>
      <c r="H34" s="167"/>
      <c r="I34" s="167"/>
      <c r="J34" s="168"/>
      <c r="K34" s="168"/>
      <c r="L34" s="169"/>
      <c r="M34" s="168"/>
    </row>
    <row r="35" spans="2:13" s="10" customFormat="1" x14ac:dyDescent="0.3">
      <c r="B35" s="172" t="s">
        <v>412</v>
      </c>
      <c r="C35" s="167"/>
      <c r="D35" s="167"/>
      <c r="E35" s="167"/>
      <c r="F35" s="167"/>
      <c r="G35" s="167"/>
      <c r="H35" s="167"/>
      <c r="I35" s="167"/>
      <c r="J35" s="168"/>
      <c r="K35" s="168"/>
      <c r="L35" s="169"/>
      <c r="M35" s="168"/>
    </row>
    <row r="36" spans="2:13" s="10" customFormat="1" x14ac:dyDescent="0.3">
      <c r="B36" s="173" t="s">
        <v>80</v>
      </c>
      <c r="C36" s="167"/>
      <c r="D36" s="167"/>
      <c r="E36" s="167"/>
      <c r="F36" s="167"/>
      <c r="G36" s="167"/>
      <c r="H36" s="167"/>
      <c r="I36" s="167"/>
      <c r="J36" s="168"/>
      <c r="K36" s="168"/>
      <c r="L36" s="169"/>
      <c r="M36" s="168"/>
    </row>
    <row r="37" spans="2:13" s="10" customFormat="1" x14ac:dyDescent="0.3">
      <c r="B37" s="173" t="s">
        <v>80</v>
      </c>
      <c r="C37" s="167"/>
      <c r="D37" s="167"/>
      <c r="E37" s="167"/>
      <c r="F37" s="167"/>
      <c r="G37" s="167"/>
      <c r="H37" s="167"/>
      <c r="I37" s="167"/>
      <c r="J37" s="168"/>
      <c r="K37" s="168"/>
      <c r="L37" s="169"/>
      <c r="M37" s="168"/>
    </row>
    <row r="38" spans="2:13" s="10" customFormat="1" x14ac:dyDescent="0.3">
      <c r="B38" s="173" t="s">
        <v>80</v>
      </c>
      <c r="C38" s="167"/>
      <c r="D38" s="167"/>
      <c r="E38" s="167"/>
      <c r="F38" s="167"/>
      <c r="G38" s="167"/>
      <c r="H38" s="167"/>
      <c r="I38" s="167"/>
      <c r="J38" s="168"/>
      <c r="K38" s="168"/>
      <c r="L38" s="169"/>
      <c r="M38" s="168"/>
    </row>
    <row r="39" spans="2:13" s="10" customFormat="1" x14ac:dyDescent="0.3">
      <c r="B39" s="173" t="s">
        <v>80</v>
      </c>
      <c r="C39" s="167"/>
      <c r="D39" s="167"/>
      <c r="E39" s="167"/>
      <c r="F39" s="167"/>
      <c r="G39" s="167"/>
      <c r="H39" s="167"/>
      <c r="I39" s="167"/>
      <c r="J39" s="168"/>
      <c r="K39" s="168"/>
      <c r="L39" s="169"/>
      <c r="M39" s="168"/>
    </row>
    <row r="40" spans="2:13" s="10" customFormat="1" x14ac:dyDescent="0.3">
      <c r="B40" s="173" t="s">
        <v>80</v>
      </c>
      <c r="C40" s="167"/>
      <c r="D40" s="167"/>
      <c r="E40" s="167"/>
      <c r="F40" s="167"/>
      <c r="G40" s="167"/>
      <c r="H40" s="167"/>
      <c r="I40" s="167"/>
      <c r="J40" s="168"/>
      <c r="K40" s="168"/>
      <c r="L40" s="169"/>
      <c r="M40" s="168"/>
    </row>
    <row r="41" spans="2:13" ht="86.4" x14ac:dyDescent="0.3">
      <c r="G41" s="37" t="s">
        <v>466</v>
      </c>
    </row>
  </sheetData>
  <sheetProtection algorithmName="SHA-512" hashValue="mbD+as6fJB6gTET4izbPPbzY/JF9Epyk2UmcqD9CyDKjqpmUoOytVNUXNPFf1REV/sWRm6w0BA8Epbduy2do5A==" saltValue="C26i4uNf6INM1EgAd+n3Q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D20" sqref="D20"/>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4" t="s">
        <v>467</v>
      </c>
      <c r="C1" s="154"/>
      <c r="D1" s="47"/>
    </row>
    <row r="2" spans="2:86" ht="18" customHeight="1" x14ac:dyDescent="0.3">
      <c r="B2" s="154"/>
      <c r="C2" s="154"/>
      <c r="D2" s="47"/>
    </row>
    <row r="4" spans="2:86" ht="15.6" x14ac:dyDescent="0.3">
      <c r="B4" s="49" t="s">
        <v>368</v>
      </c>
    </row>
    <row r="5" spans="2:86" x14ac:dyDescent="0.3">
      <c r="B5" s="114" t="s">
        <v>369</v>
      </c>
      <c r="C5" s="115" t="str">
        <f>Facility!C4</f>
        <v>Merit Energy Company</v>
      </c>
      <c r="D5" s="116"/>
    </row>
    <row r="6" spans="2:86" x14ac:dyDescent="0.3">
      <c r="B6" s="114" t="s">
        <v>14</v>
      </c>
      <c r="C6" s="115" t="str">
        <f>Facility!C21</f>
        <v>Oregon Basin Gas Plant (OBGP)</v>
      </c>
      <c r="D6" s="116"/>
    </row>
    <row r="7" spans="2:86" x14ac:dyDescent="0.3">
      <c r="B7" s="174"/>
      <c r="C7" s="175" t="s">
        <v>80</v>
      </c>
      <c r="D7" s="155"/>
      <c r="G7" s="105"/>
    </row>
    <row r="8" spans="2:86" ht="15.6" x14ac:dyDescent="0.3">
      <c r="B8" s="49" t="s">
        <v>468</v>
      </c>
      <c r="C8" s="175"/>
      <c r="D8" s="155"/>
    </row>
    <row r="9" spans="2:86" ht="19.5" customHeight="1" x14ac:dyDescent="0.3">
      <c r="B9" s="176" t="s">
        <v>469</v>
      </c>
      <c r="C9" s="177"/>
      <c r="D9" s="178"/>
      <c r="I9" s="179"/>
      <c r="CC9" s="159"/>
      <c r="CF9" s="159"/>
    </row>
    <row r="10" spans="2:86" ht="30" customHeight="1" x14ac:dyDescent="0.3">
      <c r="B10" s="180" t="s">
        <v>470</v>
      </c>
      <c r="C10" s="181">
        <v>0</v>
      </c>
      <c r="D10" s="178"/>
      <c r="I10" s="179"/>
      <c r="CC10" s="158"/>
      <c r="CD10" s="158"/>
      <c r="CE10" s="158"/>
      <c r="CF10" s="182"/>
      <c r="CG10" s="158"/>
      <c r="CH10" s="158"/>
    </row>
    <row r="11" spans="2:86" s="184" customFormat="1" x14ac:dyDescent="0.3">
      <c r="B11" s="183"/>
      <c r="C11" s="183"/>
      <c r="D11" s="183"/>
      <c r="E11" s="183"/>
      <c r="F11" s="183"/>
      <c r="G11" s="157"/>
      <c r="I11" s="179"/>
      <c r="J11" s="185"/>
      <c r="CC11" s="186"/>
      <c r="CD11" s="186"/>
      <c r="CE11" s="186"/>
      <c r="CF11" s="186"/>
      <c r="CG11" s="186"/>
      <c r="CH11" s="186"/>
    </row>
    <row r="12" spans="2:86" ht="15" customHeight="1" x14ac:dyDescent="0.3">
      <c r="B12" s="49" t="s">
        <v>471</v>
      </c>
      <c r="D12" s="105" t="s">
        <v>472</v>
      </c>
      <c r="E12" s="187"/>
      <c r="F12" s="187"/>
      <c r="G12" s="165"/>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x14ac:dyDescent="0.3">
      <c r="B14" s="205"/>
      <c r="C14" s="205"/>
      <c r="D14" s="205"/>
      <c r="E14" s="205"/>
      <c r="F14" s="205"/>
      <c r="G14" s="205"/>
      <c r="H14" s="205"/>
      <c r="I14" s="205"/>
      <c r="J14" s="205"/>
      <c r="K14" s="205"/>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5"/>
      <c r="BR14" s="207"/>
      <c r="BS14" s="207"/>
      <c r="BT14" s="207"/>
      <c r="BU14" s="207"/>
      <c r="BV14" s="207"/>
      <c r="BW14" s="207"/>
      <c r="BX14" s="167"/>
      <c r="BY14" s="207"/>
      <c r="BZ14" s="207"/>
      <c r="CA14" s="206"/>
      <c r="CB14" s="206"/>
      <c r="CC14" s="206"/>
      <c r="CD14" s="206"/>
      <c r="CE14" s="206"/>
      <c r="CF14" s="206"/>
      <c r="CG14" s="206"/>
      <c r="CH14" s="205"/>
    </row>
    <row r="15" spans="2:86" s="10" customFormat="1" x14ac:dyDescent="0.3">
      <c r="B15" s="205"/>
      <c r="C15" s="205"/>
      <c r="D15" s="205"/>
      <c r="E15" s="205"/>
      <c r="F15" s="205"/>
      <c r="G15" s="205"/>
      <c r="H15" s="205"/>
      <c r="I15" s="205"/>
      <c r="J15" s="205"/>
      <c r="K15" s="205"/>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5"/>
      <c r="BR15" s="207"/>
      <c r="BS15" s="207"/>
      <c r="BT15" s="207"/>
      <c r="BU15" s="207"/>
      <c r="BV15" s="207"/>
      <c r="BW15" s="207"/>
      <c r="BX15" s="167"/>
      <c r="BY15" s="207"/>
      <c r="BZ15" s="207"/>
      <c r="CA15" s="206"/>
      <c r="CB15" s="206"/>
      <c r="CC15" s="206"/>
      <c r="CD15" s="206"/>
      <c r="CE15" s="206"/>
      <c r="CF15" s="206"/>
      <c r="CG15" s="206"/>
      <c r="CH15" s="205"/>
    </row>
    <row r="16" spans="2:86" s="10" customFormat="1" x14ac:dyDescent="0.3">
      <c r="B16" s="205"/>
      <c r="C16" s="205"/>
      <c r="D16" s="205"/>
      <c r="E16" s="205"/>
      <c r="F16" s="205"/>
      <c r="G16" s="205"/>
      <c r="H16" s="205"/>
      <c r="I16" s="205"/>
      <c r="J16" s="205"/>
      <c r="K16" s="205"/>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5"/>
      <c r="BR16" s="207"/>
      <c r="BS16" s="207"/>
      <c r="BT16" s="207"/>
      <c r="BU16" s="207"/>
      <c r="BV16" s="207"/>
      <c r="BW16" s="207"/>
      <c r="BX16" s="167"/>
      <c r="BY16" s="207"/>
      <c r="BZ16" s="207"/>
      <c r="CA16" s="206"/>
      <c r="CB16" s="206"/>
      <c r="CC16" s="206"/>
      <c r="CD16" s="206"/>
      <c r="CE16" s="206"/>
      <c r="CF16" s="206"/>
      <c r="CG16" s="206"/>
      <c r="CH16" s="205"/>
    </row>
    <row r="17" spans="2:86" s="10" customFormat="1" x14ac:dyDescent="0.3">
      <c r="B17" s="205"/>
      <c r="C17" s="205"/>
      <c r="D17" s="205"/>
      <c r="E17" s="205"/>
      <c r="F17" s="205"/>
      <c r="G17" s="205"/>
      <c r="H17" s="205"/>
      <c r="I17" s="205"/>
      <c r="J17" s="205"/>
      <c r="K17" s="205"/>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c r="BR17" s="207"/>
      <c r="BS17" s="207"/>
      <c r="BT17" s="207"/>
      <c r="BU17" s="207"/>
      <c r="BV17" s="207"/>
      <c r="BW17" s="207"/>
      <c r="BX17" s="167"/>
      <c r="BY17" s="207"/>
      <c r="BZ17" s="207"/>
      <c r="CA17" s="206"/>
      <c r="CB17" s="206"/>
      <c r="CC17" s="206"/>
      <c r="CD17" s="206"/>
      <c r="CE17" s="206"/>
      <c r="CF17" s="206"/>
      <c r="CG17" s="206"/>
      <c r="CH17" s="205"/>
    </row>
    <row r="18" spans="2:86" s="10" customFormat="1" x14ac:dyDescent="0.3">
      <c r="B18" s="205"/>
      <c r="C18" s="205"/>
      <c r="D18" s="205"/>
      <c r="E18" s="205"/>
      <c r="F18" s="205"/>
      <c r="G18" s="205"/>
      <c r="H18" s="205"/>
      <c r="I18" s="205"/>
      <c r="J18" s="205"/>
      <c r="K18" s="205"/>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c r="BR18" s="207"/>
      <c r="BS18" s="207"/>
      <c r="BT18" s="207"/>
      <c r="BU18" s="207"/>
      <c r="BV18" s="207"/>
      <c r="BW18" s="207"/>
      <c r="BX18" s="167"/>
      <c r="BY18" s="207"/>
      <c r="BZ18" s="207"/>
      <c r="CA18" s="206"/>
      <c r="CB18" s="206"/>
      <c r="CC18" s="206"/>
      <c r="CD18" s="206"/>
      <c r="CE18" s="206"/>
      <c r="CF18" s="206"/>
      <c r="CG18" s="206"/>
      <c r="CH18" s="205"/>
    </row>
    <row r="19" spans="2:86" s="10" customFormat="1" x14ac:dyDescent="0.3">
      <c r="B19" s="205"/>
      <c r="C19" s="205"/>
      <c r="D19" s="205"/>
      <c r="E19" s="205"/>
      <c r="F19" s="205"/>
      <c r="G19" s="205"/>
      <c r="H19" s="205"/>
      <c r="I19" s="205"/>
      <c r="J19" s="205"/>
      <c r="K19" s="205"/>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c r="BR19" s="207"/>
      <c r="BS19" s="207"/>
      <c r="BT19" s="207"/>
      <c r="BU19" s="207"/>
      <c r="BV19" s="207"/>
      <c r="BW19" s="207"/>
      <c r="BX19" s="167"/>
      <c r="BY19" s="207"/>
      <c r="BZ19" s="207"/>
      <c r="CA19" s="206"/>
      <c r="CB19" s="206"/>
      <c r="CC19" s="206"/>
      <c r="CD19" s="206"/>
      <c r="CE19" s="206"/>
      <c r="CF19" s="206"/>
      <c r="CG19" s="206"/>
      <c r="CH19" s="205"/>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7"/>
      <c r="BV20" s="207"/>
      <c r="BW20" s="207"/>
      <c r="BX20" s="167"/>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7"/>
      <c r="BV21" s="207"/>
      <c r="BW21" s="207"/>
      <c r="BX21" s="167"/>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7"/>
      <c r="BV22" s="207"/>
      <c r="BW22" s="207"/>
      <c r="BX22" s="167"/>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7"/>
      <c r="BV23" s="207"/>
      <c r="BW23" s="207"/>
      <c r="BX23" s="167"/>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7"/>
      <c r="BV24" s="207"/>
      <c r="BW24" s="207"/>
      <c r="BX24" s="167"/>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7"/>
      <c r="BV25" s="207"/>
      <c r="BW25" s="207"/>
      <c r="BX25" s="167"/>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7"/>
      <c r="BV26" s="207"/>
      <c r="BW26" s="207"/>
      <c r="BX26" s="167"/>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7"/>
      <c r="BV27" s="207"/>
      <c r="BW27" s="207"/>
      <c r="BX27" s="167"/>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7"/>
      <c r="BV28" s="207"/>
      <c r="BW28" s="207"/>
      <c r="BX28" s="167"/>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7"/>
      <c r="BV29" s="207"/>
      <c r="BW29" s="207"/>
      <c r="BX29" s="167"/>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7"/>
      <c r="BV30" s="207"/>
      <c r="BW30" s="207"/>
      <c r="BX30" s="167"/>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7"/>
      <c r="BV31" s="207"/>
      <c r="BW31" s="207"/>
      <c r="BX31" s="167"/>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7"/>
      <c r="BV32" s="207"/>
      <c r="BW32" s="207"/>
      <c r="BX32" s="167"/>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7"/>
      <c r="BV33" s="207"/>
      <c r="BW33" s="207"/>
      <c r="BX33" s="167"/>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7"/>
      <c r="BV34" s="207"/>
      <c r="BW34" s="207"/>
      <c r="BX34" s="167"/>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7"/>
      <c r="BV35" s="207"/>
      <c r="BW35" s="207"/>
      <c r="BX35" s="167"/>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7"/>
      <c r="BV36" s="207"/>
      <c r="BW36" s="207"/>
      <c r="BX36" s="167"/>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7"/>
      <c r="BV37" s="207"/>
      <c r="BW37" s="207"/>
      <c r="BX37" s="167"/>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7"/>
      <c r="BV38" s="207"/>
      <c r="BW38" s="207"/>
      <c r="BX38" s="167"/>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7"/>
      <c r="BV39" s="207"/>
      <c r="BW39" s="207"/>
      <c r="BX39" s="167"/>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7"/>
      <c r="BV40" s="207"/>
      <c r="BW40" s="207"/>
      <c r="BX40" s="167"/>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7"/>
      <c r="BV41" s="207"/>
      <c r="BW41" s="207"/>
      <c r="BX41" s="167"/>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7"/>
      <c r="BV42" s="207"/>
      <c r="BW42" s="207"/>
      <c r="BX42" s="167"/>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7"/>
      <c r="BV43" s="207"/>
      <c r="BW43" s="207"/>
      <c r="BX43" s="167"/>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7"/>
      <c r="BV44" s="207"/>
      <c r="BW44" s="207"/>
      <c r="BX44" s="167"/>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7"/>
      <c r="BV45" s="207"/>
      <c r="BW45" s="207"/>
      <c r="BX45" s="167"/>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7"/>
      <c r="BV46" s="207"/>
      <c r="BW46" s="207"/>
      <c r="BX46" s="167"/>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7"/>
      <c r="BV47" s="207"/>
      <c r="BW47" s="207"/>
      <c r="BX47" s="167"/>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7"/>
      <c r="BV48" s="207"/>
      <c r="BW48" s="207"/>
      <c r="BX48" s="167"/>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7"/>
      <c r="BV49" s="207"/>
      <c r="BW49" s="207"/>
      <c r="BX49" s="167"/>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7"/>
      <c r="BV50" s="207"/>
      <c r="BW50" s="207"/>
      <c r="BX50" s="167"/>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7"/>
      <c r="BV51" s="207"/>
      <c r="BW51" s="207"/>
      <c r="BX51" s="167"/>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7"/>
      <c r="BV52" s="207"/>
      <c r="BW52" s="207"/>
      <c r="BX52" s="167"/>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7"/>
      <c r="BV53" s="207"/>
      <c r="BW53" s="207"/>
      <c r="BX53" s="167"/>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7"/>
      <c r="BV54" s="207"/>
      <c r="BW54" s="207"/>
      <c r="BX54" s="167"/>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7"/>
      <c r="BV55" s="207"/>
      <c r="BW55" s="207"/>
      <c r="BX55" s="167"/>
      <c r="BY55" s="207"/>
      <c r="BZ55" s="207"/>
      <c r="CA55" s="206"/>
      <c r="CB55" s="206"/>
      <c r="CC55" s="206"/>
      <c r="CD55" s="206"/>
      <c r="CE55" s="206"/>
      <c r="CF55" s="206"/>
      <c r="CG55" s="206"/>
      <c r="CH55" s="205"/>
    </row>
    <row r="57" spans="2:86" x14ac:dyDescent="0.3">
      <c r="C57" s="208"/>
      <c r="D57" s="208"/>
      <c r="E57" s="58"/>
      <c r="F57" s="58"/>
    </row>
  </sheetData>
  <sheetProtection algorithmName="SHA-512" hashValue="iCUnwip/4Wnm3RFGCQObF8xo4DgCxfZxoRhJreDvfmXrRQH5jqyZaBxQAPK5R9REG2OSVvUEettgQULBGKstPg==" saltValue="GEFkJ5BZIjxxmKGnkOdLS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4" t="s">
        <v>538</v>
      </c>
      <c r="C1" s="154"/>
      <c r="D1" s="47"/>
    </row>
    <row r="2" spans="2:101" ht="18" customHeight="1" x14ac:dyDescent="0.3">
      <c r="B2" s="154"/>
      <c r="C2" s="154"/>
      <c r="D2" s="47"/>
    </row>
    <row r="4" spans="2:101" ht="15.6" x14ac:dyDescent="0.3">
      <c r="B4" s="49" t="s">
        <v>368</v>
      </c>
    </row>
    <row r="5" spans="2:101" x14ac:dyDescent="0.3">
      <c r="B5" s="114" t="s">
        <v>369</v>
      </c>
      <c r="C5" s="115" t="str">
        <f>Facility!C4</f>
        <v>Merit Energy Company</v>
      </c>
    </row>
    <row r="6" spans="2:101" x14ac:dyDescent="0.3">
      <c r="B6" s="114" t="s">
        <v>14</v>
      </c>
      <c r="C6" s="115" t="str">
        <f>Facility!C21</f>
        <v>Oregon Basin Gas Plant (OBGP)</v>
      </c>
    </row>
    <row r="7" spans="2:101" x14ac:dyDescent="0.3">
      <c r="C7" s="10"/>
    </row>
    <row r="8" spans="2:101" ht="15.6" x14ac:dyDescent="0.3">
      <c r="B8" s="49" t="s">
        <v>468</v>
      </c>
      <c r="C8" s="10"/>
    </row>
    <row r="9" spans="2:101" x14ac:dyDescent="0.3">
      <c r="B9" s="209" t="s">
        <v>539</v>
      </c>
      <c r="C9" s="210"/>
    </row>
    <row r="10" spans="2:101" x14ac:dyDescent="0.3">
      <c r="B10" s="211"/>
      <c r="C10" s="212"/>
    </row>
    <row r="11" spans="2:101" ht="15.6" x14ac:dyDescent="0.3">
      <c r="B11" s="49" t="s">
        <v>540</v>
      </c>
      <c r="D11" s="213" t="s">
        <v>472</v>
      </c>
      <c r="E11" s="213"/>
      <c r="F11" s="213"/>
      <c r="AJ11" s="165"/>
      <c r="CC11" s="165"/>
      <c r="CF11" s="116"/>
    </row>
    <row r="12" spans="2:101" ht="15" customHeight="1" x14ac:dyDescent="0.3">
      <c r="B12" s="163" t="s">
        <v>541</v>
      </c>
      <c r="C12" s="163" t="s">
        <v>542</v>
      </c>
      <c r="D12" s="163"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3"/>
      <c r="C13" s="163"/>
      <c r="D13" s="163"/>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19"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0" t="s">
        <v>551</v>
      </c>
      <c r="BQ13" s="199" t="s">
        <v>552</v>
      </c>
      <c r="BR13" s="199" t="s">
        <v>553</v>
      </c>
      <c r="BS13" s="202" t="s">
        <v>554</v>
      </c>
      <c r="BT13" s="202" t="s">
        <v>528</v>
      </c>
      <c r="BU13" s="221" t="s">
        <v>555</v>
      </c>
      <c r="BV13" s="219" t="s">
        <v>556</v>
      </c>
      <c r="BW13" s="222" t="s">
        <v>557</v>
      </c>
      <c r="BX13" s="199" t="s">
        <v>558</v>
      </c>
      <c r="BY13" s="199" t="s">
        <v>543</v>
      </c>
      <c r="BZ13" s="199" t="s">
        <v>559</v>
      </c>
      <c r="CA13" s="199" t="s">
        <v>560</v>
      </c>
      <c r="CB13" s="199" t="s">
        <v>543</v>
      </c>
      <c r="CC13" s="199" t="s">
        <v>561</v>
      </c>
      <c r="CD13" s="199" t="s">
        <v>562</v>
      </c>
      <c r="CE13" s="199" t="s">
        <v>543</v>
      </c>
      <c r="CF13" s="223" t="s">
        <v>563</v>
      </c>
      <c r="CG13" s="199" t="s">
        <v>564</v>
      </c>
      <c r="CH13" s="199" t="s">
        <v>565</v>
      </c>
      <c r="CI13" s="199" t="s">
        <v>566</v>
      </c>
      <c r="CJ13" s="199" t="s">
        <v>567</v>
      </c>
      <c r="CK13" s="199" t="s">
        <v>568</v>
      </c>
      <c r="CL13" s="199" t="s">
        <v>569</v>
      </c>
      <c r="CM13" s="199" t="s">
        <v>570</v>
      </c>
      <c r="CN13" s="223" t="s">
        <v>571</v>
      </c>
      <c r="CO13" s="199"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225"/>
      <c r="CO14" s="225"/>
      <c r="CP14" s="225"/>
      <c r="CQ14" s="225"/>
      <c r="CR14" s="225"/>
      <c r="CS14" s="225"/>
      <c r="CT14" s="225"/>
      <c r="CU14" s="225"/>
      <c r="CV14" s="225"/>
      <c r="CW14" s="225"/>
    </row>
    <row r="15" spans="2:101" s="10" customFormat="1" x14ac:dyDescent="0.3">
      <c r="B15" s="224"/>
      <c r="C15" s="167"/>
      <c r="D15" s="167" t="s">
        <v>80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7"/>
      <c r="D16" s="167" t="s">
        <v>80</v>
      </c>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7" t="s">
        <v>80</v>
      </c>
      <c r="D17" s="167" t="s">
        <v>80</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7"/>
      <c r="D18" s="167" t="s">
        <v>80</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7" t="s">
        <v>80</v>
      </c>
      <c r="D19" s="167" t="s">
        <v>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7" t="s">
        <v>80</v>
      </c>
      <c r="D20" s="167" t="s">
        <v>80</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7" t="s">
        <v>80</v>
      </c>
      <c r="D21" s="167" t="s">
        <v>80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7" t="s">
        <v>80</v>
      </c>
      <c r="D22" s="167" t="s">
        <v>80</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7" t="s">
        <v>80</v>
      </c>
      <c r="D23" s="167" t="s">
        <v>80</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7" t="s">
        <v>80</v>
      </c>
      <c r="D24" s="167" t="s">
        <v>80</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7" t="s">
        <v>80</v>
      </c>
      <c r="D25" s="167" t="s">
        <v>80</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7" t="s">
        <v>80</v>
      </c>
      <c r="D26" s="167" t="s">
        <v>80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7" t="s">
        <v>80</v>
      </c>
      <c r="D27" s="167" t="s">
        <v>80</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7" t="s">
        <v>80</v>
      </c>
      <c r="D28" s="167" t="s">
        <v>80</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7" t="s">
        <v>80</v>
      </c>
      <c r="D29" s="167" t="s">
        <v>80</v>
      </c>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7" t="s">
        <v>80</v>
      </c>
      <c r="D30" s="167" t="s">
        <v>80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7" t="s">
        <v>80</v>
      </c>
      <c r="D31" s="167" t="s">
        <v>80</v>
      </c>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eMvryRM+rJO/zpnu5YJtZh8mdSD47VKX5n0fQeOkdPIUL9lKVXBwjg6qsnQyPcrTdYBPjHOhwsyikdClh6yng==" saltValue="2JpYsBUusjAY4wBLQew50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016571F-1999-4E17-83A8-F5B30E33076B}"/>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2B8648C9-DD00-4383-A9AC-E61645CB5A9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