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8_{4C2FB85D-3BC4-487B-86E3-9AD8699264E1}" xr6:coauthVersionLast="31" xr6:coauthVersionMax="31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2016a_b_comparison" localSheetId="0">Sheet1!$A$1:$E$395</definedName>
    <definedName name="_xlnm._FilterDatabase" localSheetId="0" hidden="1">Sheet1!$A$1:$G$395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9" i="1" l="1"/>
  <c r="E118" i="1"/>
  <c r="E117" i="1"/>
  <c r="E116" i="1"/>
  <c r="F82" i="1" l="1"/>
  <c r="G82" i="1" s="1"/>
  <c r="F77" i="1"/>
  <c r="G77" i="1" s="1"/>
  <c r="F307" i="1"/>
  <c r="G307" i="1" s="1"/>
  <c r="F306" i="1"/>
  <c r="G306" i="1" s="1"/>
  <c r="F305" i="1"/>
  <c r="G305" i="1" s="1"/>
  <c r="F304" i="1"/>
  <c r="G304" i="1" s="1"/>
  <c r="F155" i="1"/>
  <c r="G155" i="1" s="1"/>
  <c r="F154" i="1"/>
  <c r="G154" i="1" s="1"/>
  <c r="F153" i="1"/>
  <c r="G153" i="1" s="1"/>
  <c r="F152" i="1"/>
  <c r="G152" i="1" s="1"/>
  <c r="F115" i="1"/>
  <c r="G115" i="1" s="1"/>
  <c r="F114" i="1"/>
  <c r="G114" i="1" s="1"/>
  <c r="F113" i="1"/>
  <c r="G113" i="1" s="1"/>
  <c r="F112" i="1"/>
  <c r="G112" i="1" s="1"/>
  <c r="F65" i="1"/>
  <c r="G65" i="1" s="1"/>
  <c r="F64" i="1"/>
  <c r="G64" i="1" s="1"/>
  <c r="F63" i="1"/>
  <c r="G63" i="1" s="1"/>
  <c r="F62" i="1"/>
  <c r="G62" i="1" s="1"/>
  <c r="F53" i="1"/>
  <c r="G53" i="1" s="1"/>
  <c r="F52" i="1"/>
  <c r="G52" i="1" s="1"/>
  <c r="F51" i="1"/>
  <c r="G51" i="1" s="1"/>
  <c r="F50" i="1"/>
  <c r="G50" i="1" s="1"/>
  <c r="F395" i="1"/>
  <c r="G395" i="1" s="1"/>
  <c r="F394" i="1"/>
  <c r="G394" i="1" s="1"/>
  <c r="F393" i="1"/>
  <c r="G393" i="1" s="1"/>
  <c r="F392" i="1"/>
  <c r="G392" i="1" s="1"/>
  <c r="F391" i="1"/>
  <c r="G391" i="1" s="1"/>
  <c r="F390" i="1"/>
  <c r="G390" i="1" s="1"/>
  <c r="F389" i="1"/>
  <c r="G389" i="1" s="1"/>
  <c r="F388" i="1"/>
  <c r="G388" i="1" s="1"/>
  <c r="F387" i="1"/>
  <c r="G387" i="1" s="1"/>
  <c r="F386" i="1"/>
  <c r="G386" i="1" s="1"/>
  <c r="F385" i="1"/>
  <c r="G385" i="1" s="1"/>
  <c r="F384" i="1"/>
  <c r="G384" i="1" s="1"/>
  <c r="F383" i="1"/>
  <c r="G383" i="1" s="1"/>
  <c r="F382" i="1"/>
  <c r="G382" i="1" s="1"/>
  <c r="F381" i="1"/>
  <c r="G381" i="1" s="1"/>
  <c r="F380" i="1"/>
  <c r="G380" i="1" s="1"/>
  <c r="F379" i="1"/>
  <c r="G379" i="1" s="1"/>
  <c r="F378" i="1"/>
  <c r="G378" i="1" s="1"/>
  <c r="F377" i="1"/>
  <c r="G377" i="1" s="1"/>
  <c r="F376" i="1"/>
  <c r="G376" i="1" s="1"/>
  <c r="F375" i="1"/>
  <c r="G375" i="1" s="1"/>
  <c r="F374" i="1"/>
  <c r="G374" i="1" s="1"/>
  <c r="F373" i="1"/>
  <c r="G373" i="1" s="1"/>
  <c r="F372" i="1"/>
  <c r="G372" i="1" s="1"/>
  <c r="F371" i="1"/>
  <c r="G371" i="1" s="1"/>
  <c r="F370" i="1"/>
  <c r="G370" i="1" s="1"/>
  <c r="F369" i="1"/>
  <c r="G369" i="1" s="1"/>
  <c r="F368" i="1"/>
  <c r="G368" i="1" s="1"/>
  <c r="F367" i="1"/>
  <c r="G367" i="1" s="1"/>
  <c r="F366" i="1"/>
  <c r="G366" i="1" s="1"/>
  <c r="F365" i="1"/>
  <c r="G365" i="1" s="1"/>
  <c r="F364" i="1"/>
  <c r="G364" i="1" s="1"/>
  <c r="F363" i="1"/>
  <c r="G363" i="1" s="1"/>
  <c r="F362" i="1"/>
  <c r="G362" i="1" s="1"/>
  <c r="F361" i="1"/>
  <c r="G361" i="1" s="1"/>
  <c r="F360" i="1"/>
  <c r="G360" i="1" s="1"/>
  <c r="F359" i="1"/>
  <c r="G359" i="1" s="1"/>
  <c r="F358" i="1"/>
  <c r="G358" i="1" s="1"/>
  <c r="F357" i="1"/>
  <c r="G357" i="1" s="1"/>
  <c r="F356" i="1"/>
  <c r="G356" i="1" s="1"/>
  <c r="F355" i="1"/>
  <c r="G355" i="1" s="1"/>
  <c r="F354" i="1"/>
  <c r="G354" i="1" s="1"/>
  <c r="F353" i="1"/>
  <c r="G353" i="1" s="1"/>
  <c r="F352" i="1"/>
  <c r="G352" i="1" s="1"/>
  <c r="F351" i="1"/>
  <c r="G351" i="1" s="1"/>
  <c r="F350" i="1"/>
  <c r="G350" i="1" s="1"/>
  <c r="F349" i="1"/>
  <c r="G349" i="1" s="1"/>
  <c r="F348" i="1"/>
  <c r="G348" i="1" s="1"/>
  <c r="F347" i="1"/>
  <c r="G347" i="1" s="1"/>
  <c r="F346" i="1"/>
  <c r="G346" i="1" s="1"/>
  <c r="F345" i="1"/>
  <c r="G345" i="1" s="1"/>
  <c r="F344" i="1"/>
  <c r="G344" i="1" s="1"/>
  <c r="F343" i="1"/>
  <c r="G343" i="1" s="1"/>
  <c r="F342" i="1"/>
  <c r="G342" i="1" s="1"/>
  <c r="F341" i="1"/>
  <c r="G341" i="1" s="1"/>
  <c r="F340" i="1"/>
  <c r="G340" i="1" s="1"/>
  <c r="F339" i="1"/>
  <c r="G339" i="1" s="1"/>
  <c r="F338" i="1"/>
  <c r="G338" i="1" s="1"/>
  <c r="F337" i="1"/>
  <c r="G337" i="1" s="1"/>
  <c r="F336" i="1"/>
  <c r="G336" i="1" s="1"/>
  <c r="F335" i="1"/>
  <c r="G335" i="1" s="1"/>
  <c r="F334" i="1"/>
  <c r="G334" i="1" s="1"/>
  <c r="F333" i="1"/>
  <c r="G333" i="1" s="1"/>
  <c r="F332" i="1"/>
  <c r="G332" i="1" s="1"/>
  <c r="F331" i="1"/>
  <c r="G331" i="1" s="1"/>
  <c r="F330" i="1"/>
  <c r="G330" i="1" s="1"/>
  <c r="F329" i="1"/>
  <c r="G329" i="1" s="1"/>
  <c r="F328" i="1"/>
  <c r="G328" i="1" s="1"/>
  <c r="F327" i="1"/>
  <c r="G327" i="1" s="1"/>
  <c r="F326" i="1"/>
  <c r="G326" i="1" s="1"/>
  <c r="F325" i="1"/>
  <c r="G325" i="1" s="1"/>
  <c r="F324" i="1"/>
  <c r="G324" i="1" s="1"/>
  <c r="F323" i="1"/>
  <c r="G323" i="1" s="1"/>
  <c r="F322" i="1"/>
  <c r="G322" i="1" s="1"/>
  <c r="F321" i="1"/>
  <c r="G321" i="1" s="1"/>
  <c r="F320" i="1"/>
  <c r="G320" i="1" s="1"/>
  <c r="F319" i="1"/>
  <c r="G319" i="1" s="1"/>
  <c r="F318" i="1"/>
  <c r="G318" i="1" s="1"/>
  <c r="F317" i="1"/>
  <c r="G317" i="1" s="1"/>
  <c r="F316" i="1"/>
  <c r="G316" i="1" s="1"/>
  <c r="F315" i="1"/>
  <c r="G315" i="1" s="1"/>
  <c r="F314" i="1"/>
  <c r="G314" i="1" s="1"/>
  <c r="F313" i="1"/>
  <c r="G313" i="1" s="1"/>
  <c r="F312" i="1"/>
  <c r="G312" i="1" s="1"/>
  <c r="F311" i="1"/>
  <c r="G311" i="1" s="1"/>
  <c r="F310" i="1"/>
  <c r="G310" i="1" s="1"/>
  <c r="F309" i="1"/>
  <c r="G309" i="1" s="1"/>
  <c r="F308" i="1"/>
  <c r="G308" i="1" s="1"/>
  <c r="F303" i="1"/>
  <c r="G303" i="1" s="1"/>
  <c r="F302" i="1"/>
  <c r="G302" i="1" s="1"/>
  <c r="F301" i="1"/>
  <c r="G301" i="1" s="1"/>
  <c r="F300" i="1"/>
  <c r="G300" i="1" s="1"/>
  <c r="F299" i="1"/>
  <c r="G299" i="1" s="1"/>
  <c r="F298" i="1"/>
  <c r="G298" i="1" s="1"/>
  <c r="F297" i="1"/>
  <c r="G297" i="1" s="1"/>
  <c r="F296" i="1"/>
  <c r="G296" i="1" s="1"/>
  <c r="F295" i="1"/>
  <c r="G295" i="1" s="1"/>
  <c r="F294" i="1"/>
  <c r="G294" i="1" s="1"/>
  <c r="F293" i="1"/>
  <c r="G293" i="1" s="1"/>
  <c r="F292" i="1"/>
  <c r="G292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F281" i="1"/>
  <c r="G281" i="1" s="1"/>
  <c r="F280" i="1"/>
  <c r="G280" i="1" s="1"/>
  <c r="F279" i="1"/>
  <c r="G279" i="1" s="1"/>
  <c r="F278" i="1"/>
  <c r="G278" i="1" s="1"/>
  <c r="F277" i="1"/>
  <c r="G277" i="1" s="1"/>
  <c r="F276" i="1"/>
  <c r="G276" i="1" s="1"/>
  <c r="F275" i="1"/>
  <c r="G275" i="1" s="1"/>
  <c r="F274" i="1"/>
  <c r="G274" i="1" s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F266" i="1"/>
  <c r="G266" i="1" s="1"/>
  <c r="F265" i="1"/>
  <c r="G265" i="1" s="1"/>
  <c r="F264" i="1"/>
  <c r="G264" i="1" s="1"/>
  <c r="F263" i="1"/>
  <c r="G263" i="1" s="1"/>
  <c r="F262" i="1"/>
  <c r="G262" i="1" s="1"/>
  <c r="F261" i="1"/>
  <c r="G261" i="1" s="1"/>
  <c r="F260" i="1"/>
  <c r="G260" i="1" s="1"/>
  <c r="F259" i="1"/>
  <c r="G259" i="1" s="1"/>
  <c r="F258" i="1"/>
  <c r="G258" i="1" s="1"/>
  <c r="F257" i="1"/>
  <c r="G257" i="1" s="1"/>
  <c r="F256" i="1"/>
  <c r="G256" i="1" s="1"/>
  <c r="F255" i="1"/>
  <c r="G255" i="1" s="1"/>
  <c r="F254" i="1"/>
  <c r="G254" i="1" s="1"/>
  <c r="F253" i="1"/>
  <c r="G253" i="1" s="1"/>
  <c r="F252" i="1"/>
  <c r="G252" i="1" s="1"/>
  <c r="F251" i="1"/>
  <c r="G251" i="1" s="1"/>
  <c r="F250" i="1"/>
  <c r="G250" i="1" s="1"/>
  <c r="F249" i="1"/>
  <c r="G249" i="1" s="1"/>
  <c r="F248" i="1"/>
  <c r="G248" i="1" s="1"/>
  <c r="F247" i="1"/>
  <c r="G247" i="1" s="1"/>
  <c r="F246" i="1"/>
  <c r="G246" i="1" s="1"/>
  <c r="F245" i="1"/>
  <c r="G245" i="1" s="1"/>
  <c r="F244" i="1"/>
  <c r="G244" i="1" s="1"/>
  <c r="F243" i="1"/>
  <c r="G243" i="1" s="1"/>
  <c r="F242" i="1"/>
  <c r="G242" i="1" s="1"/>
  <c r="F241" i="1"/>
  <c r="G241" i="1" s="1"/>
  <c r="F240" i="1"/>
  <c r="G240" i="1" s="1"/>
  <c r="F239" i="1"/>
  <c r="G239" i="1" s="1"/>
  <c r="F238" i="1"/>
  <c r="G238" i="1" s="1"/>
  <c r="F237" i="1"/>
  <c r="G237" i="1" s="1"/>
  <c r="F236" i="1"/>
  <c r="G236" i="1" s="1"/>
  <c r="F235" i="1"/>
  <c r="G235" i="1" s="1"/>
  <c r="F234" i="1"/>
  <c r="G234" i="1" s="1"/>
  <c r="F233" i="1"/>
  <c r="G233" i="1" s="1"/>
  <c r="F232" i="1"/>
  <c r="G232" i="1" s="1"/>
  <c r="F231" i="1"/>
  <c r="G231" i="1" s="1"/>
  <c r="F230" i="1"/>
  <c r="G230" i="1" s="1"/>
  <c r="F229" i="1"/>
  <c r="G229" i="1" s="1"/>
  <c r="F228" i="1"/>
  <c r="G228" i="1" s="1"/>
  <c r="F227" i="1"/>
  <c r="G227" i="1" s="1"/>
  <c r="F226" i="1"/>
  <c r="G226" i="1" s="1"/>
  <c r="F225" i="1"/>
  <c r="G225" i="1" s="1"/>
  <c r="F224" i="1"/>
  <c r="G224" i="1" s="1"/>
  <c r="F223" i="1"/>
  <c r="G223" i="1" s="1"/>
  <c r="F222" i="1"/>
  <c r="G222" i="1" s="1"/>
  <c r="F221" i="1"/>
  <c r="G221" i="1" s="1"/>
  <c r="F220" i="1"/>
  <c r="G220" i="1" s="1"/>
  <c r="F219" i="1"/>
  <c r="G219" i="1" s="1"/>
  <c r="F218" i="1"/>
  <c r="G218" i="1" s="1"/>
  <c r="F217" i="1"/>
  <c r="G217" i="1" s="1"/>
  <c r="F216" i="1"/>
  <c r="G216" i="1" s="1"/>
  <c r="F215" i="1"/>
  <c r="G215" i="1" s="1"/>
  <c r="F214" i="1"/>
  <c r="G214" i="1" s="1"/>
  <c r="F213" i="1"/>
  <c r="G213" i="1" s="1"/>
  <c r="F212" i="1"/>
  <c r="G212" i="1" s="1"/>
  <c r="F211" i="1"/>
  <c r="G211" i="1" s="1"/>
  <c r="F210" i="1"/>
  <c r="G210" i="1" s="1"/>
  <c r="F209" i="1"/>
  <c r="G209" i="1" s="1"/>
  <c r="F208" i="1"/>
  <c r="G208" i="1" s="1"/>
  <c r="F207" i="1"/>
  <c r="G207" i="1" s="1"/>
  <c r="F206" i="1"/>
  <c r="G206" i="1" s="1"/>
  <c r="F205" i="1"/>
  <c r="G205" i="1" s="1"/>
  <c r="F204" i="1"/>
  <c r="G204" i="1" s="1"/>
  <c r="F203" i="1"/>
  <c r="G203" i="1" s="1"/>
  <c r="F202" i="1"/>
  <c r="G202" i="1" s="1"/>
  <c r="F201" i="1"/>
  <c r="G201" i="1" s="1"/>
  <c r="F200" i="1"/>
  <c r="G200" i="1" s="1"/>
  <c r="F199" i="1"/>
  <c r="G199" i="1" s="1"/>
  <c r="F198" i="1"/>
  <c r="G198" i="1" s="1"/>
  <c r="F197" i="1"/>
  <c r="G197" i="1" s="1"/>
  <c r="F196" i="1"/>
  <c r="G196" i="1" s="1"/>
  <c r="F195" i="1"/>
  <c r="G195" i="1" s="1"/>
  <c r="F194" i="1"/>
  <c r="G194" i="1" s="1"/>
  <c r="F193" i="1"/>
  <c r="G193" i="1" s="1"/>
  <c r="F192" i="1"/>
  <c r="G192" i="1" s="1"/>
  <c r="F191" i="1"/>
  <c r="G191" i="1" s="1"/>
  <c r="F190" i="1"/>
  <c r="G190" i="1" s="1"/>
  <c r="F189" i="1"/>
  <c r="G189" i="1" s="1"/>
  <c r="F188" i="1"/>
  <c r="G188" i="1" s="1"/>
  <c r="F187" i="1"/>
  <c r="G187" i="1" s="1"/>
  <c r="F186" i="1"/>
  <c r="G186" i="1" s="1"/>
  <c r="F185" i="1"/>
  <c r="G185" i="1" s="1"/>
  <c r="F184" i="1"/>
  <c r="G184" i="1" s="1"/>
  <c r="F183" i="1"/>
  <c r="G183" i="1" s="1"/>
  <c r="F182" i="1"/>
  <c r="G182" i="1" s="1"/>
  <c r="F181" i="1"/>
  <c r="G181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F174" i="1"/>
  <c r="G174" i="1" s="1"/>
  <c r="F173" i="1"/>
  <c r="G173" i="1" s="1"/>
  <c r="F172" i="1"/>
  <c r="G172" i="1" s="1"/>
  <c r="F171" i="1"/>
  <c r="G171" i="1" s="1"/>
  <c r="F170" i="1"/>
  <c r="G170" i="1" s="1"/>
  <c r="F169" i="1"/>
  <c r="G169" i="1" s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F156" i="1"/>
  <c r="G156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1" i="1"/>
  <c r="G81" i="1" s="1"/>
  <c r="F80" i="1"/>
  <c r="G80" i="1" s="1"/>
  <c r="F79" i="1"/>
  <c r="G79" i="1" s="1"/>
  <c r="F78" i="1"/>
  <c r="G78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G3" i="1" s="1"/>
  <c r="F2" i="1"/>
  <c r="G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016a_b_comparison" type="6" refreshedVersion="6" background="1" saveData="1">
    <textPr codePage="437" sourceFile="C:\Users\BeidlerJ\OneDrive - Environmental Protection Agency (EPA)\2016fires\beta\for_ftp\2016a_b_comparison.csv" tab="0" comma="1">
      <textFields count="5">
        <textField type="text"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<sst xmlns="http://schemas.openxmlformats.org/spreadsheetml/2006/main" count="1189" uniqueCount="63">
  <si>
    <t>01</t>
  </si>
  <si>
    <t>RX</t>
  </si>
  <si>
    <t>ACRESBURNED</t>
  </si>
  <si>
    <t>NOX</t>
  </si>
  <si>
    <t>PM2_5</t>
  </si>
  <si>
    <t>VOC</t>
  </si>
  <si>
    <t>WF</t>
  </si>
  <si>
    <t>02</t>
  </si>
  <si>
    <t>04</t>
  </si>
  <si>
    <t>05</t>
  </si>
  <si>
    <t>06</t>
  </si>
  <si>
    <t>08</t>
  </si>
  <si>
    <t>09</t>
  </si>
  <si>
    <t>10</t>
  </si>
  <si>
    <t>12</t>
  </si>
  <si>
    <t>13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</si>
  <si>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</si>
  <si>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</si>
  <si>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</si>
  <si>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</si>
  <si>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</si>
  <si>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</si>
  <si>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</si>
  <si>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</si>
  <si>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</si>
  <si>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</si>
  <si>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</si>
  <si>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</si>
  <si>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</si>
  <si>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</si>
  <si>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</si>
  <si>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</si>
  <si>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</si>
  <si>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</si>
  <si>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</si>
  <si>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</si>
  <si>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</si>
  <si>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</si>
  <si>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</si>
  <si>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</si>
  <si>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</si>
  <si>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</si>
  <si>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</si>
  <si>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44</t>
  </si>
  <si>
    <t>45</t>
  </si>
  <si>
    <t>46</t>
  </si>
  <si>
    <t>47</t>
  </si>
  <si>
    <t>48</t>
  </si>
  <si>
    <t>49</t>
  </si>
  <si>
    <t>50</t>
  </si>
  <si>
    <t>51</t>
  </si>
  <si>
    <t>53</t>
  </si>
  <si>
    <t>54</t>
  </si>
  <si>
    <t>55</t>
  </si>
  <si>
    <t>56</t>
  </si>
  <si>
    <t>PM25-PRI</t>
  </si>
  <si>
    <t>State FIPS</t>
  </si>
  <si>
    <t>Type</t>
  </si>
  <si>
    <t>Pollutant</t>
  </si>
  <si>
    <t>2016a</t>
  </si>
  <si>
    <t>2016b</t>
  </si>
  <si>
    <t>Diff</t>
  </si>
  <si>
    <t>% 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</si>
</sst>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3" fontId="0" fillId="0" borderId="0" xfId="0" applyNumberFormat="1"/>
    <xf numFmtId="9" fontId="0" fillId="0" borderId="0" xfId="0" applyNumberFormat="1"/>
    <xf numFmtId="49" fontId="1" fillId="0" borderId="0" xfId="0" applyNumberFormat="1" applyFont="1"/>
    <xf numFmtId="0" fontId="1" fillId="0" borderId="0" xfId="0" applyFon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16a_b_comparison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5"/>
  <sheetViews>
    <sheetView tabSelected="1" workbookViewId="0">
      <pane ySplit="1" topLeftCell="A2" activePane="bottomLeft" state="frozen"/>
      <selection pane="bottomLeft" activeCell="C6" sqref="C6"/>
    </sheetView>
  </sheetViews>
  <sheetFormatPr defaultRowHeight="15" x14ac:dyDescent="0.25"/>
  <cols>
    <col min="1" max="1" width="9.7109375" bestFit="1" customWidth="1"/>
    <col min="2" max="2" width="5" bestFit="1" customWidth="1"/>
    <col min="3" max="3" width="14" bestFit="1" customWidth="1"/>
    <col min="4" max="5" width="12" style="2" bestFit="1" customWidth="1"/>
    <col min="6" max="6" width="14.140625" customWidth="1"/>
  </cols>
  <sheetData>
    <row r="1" spans="1:7" x14ac:dyDescent="0.25">
      <c r="A1" s="4" t="s">
        <v>56</v>
      </c>
      <c r="B1" s="5" t="s">
        <v>57</v>
      </c>
      <c r="C1" s="5" t="s">
        <v>58</v>
      </c>
      <c r="D1" s="6" t="s">
        <v>59</v>
      </c>
      <c r="E1" s="6" t="s">
        <v>60</v>
      </c>
      <c r="F1" s="5" t="s">
        <v>61</v>
      </c>
      <c r="G1" s="5" t="s">
        <v>62</v>
      </c>
    </row>
    <row r="2" spans="1:7" x14ac:dyDescent="0.25">
      <c r="A2" s="1" t="s">
        <v>0</v>
      </c>
      <c r="B2" t="s">
        <v>1</v>
      </c>
      <c r="C2" t="s">
        <v>2</v>
      </c>
      <c r="D2" s="2">
        <v>1126452.99721446</v>
      </c>
      <c r="E2" s="2">
        <v>544608.74905752996</v>
      </c>
      <c r="F2" s="2">
        <f t="shared" ref="F2:F65" si="0">E2-D2</f>
        <v>-581844.24815693009</v>
      </c>
      <c r="G2" s="3">
        <f t="shared" ref="G2:G65" si="1">IFERROR(F2/D2,"")</f>
        <v>-0.51652776422606073</v>
      </c>
    </row>
    <row r="3" spans="1:7" x14ac:dyDescent="0.25">
      <c r="A3" s="1" t="s">
        <v>0</v>
      </c>
      <c r="B3" t="s">
        <v>1</v>
      </c>
      <c r="C3" t="s">
        <v>3</v>
      </c>
      <c r="D3" s="2">
        <v>15420.7439525807</v>
      </c>
      <c r="E3" s="2">
        <v>6187.3362890099097</v>
      </c>
      <c r="F3" s="2">
        <f t="shared" si="0"/>
        <v>-9233.4076635707897</v>
      </c>
      <c r="G3" s="3">
        <f t="shared" si="1"/>
        <v>-0.59876538330211726</v>
      </c>
    </row>
    <row r="4" spans="1:7" x14ac:dyDescent="0.25">
      <c r="A4" s="1" t="s">
        <v>0</v>
      </c>
      <c r="B4" t="s">
        <v>1</v>
      </c>
      <c r="C4" t="s">
        <v>4</v>
      </c>
      <c r="D4" s="2">
        <v>64758.519671359601</v>
      </c>
      <c r="E4" s="2">
        <v>28211.4804919003</v>
      </c>
      <c r="F4" s="2">
        <f t="shared" si="0"/>
        <v>-36547.039179459302</v>
      </c>
      <c r="G4" s="3">
        <f t="shared" si="1"/>
        <v>-0.56435878035709275</v>
      </c>
    </row>
    <row r="5" spans="1:7" x14ac:dyDescent="0.25">
      <c r="A5" s="1" t="s">
        <v>0</v>
      </c>
      <c r="B5" t="s">
        <v>1</v>
      </c>
      <c r="C5" t="s">
        <v>5</v>
      </c>
      <c r="D5" s="2">
        <v>166694.97637334099</v>
      </c>
      <c r="E5" s="2">
        <v>73699.343251609302</v>
      </c>
      <c r="F5" s="2">
        <f t="shared" si="0"/>
        <v>-92995.633121731691</v>
      </c>
      <c r="G5" s="3">
        <f t="shared" si="1"/>
        <v>-0.55787903837877262</v>
      </c>
    </row>
    <row r="6" spans="1:7" x14ac:dyDescent="0.25">
      <c r="A6" s="1" t="s">
        <v>0</v>
      </c>
      <c r="B6" t="s">
        <v>6</v>
      </c>
      <c r="C6" t="s">
        <v>2</v>
      </c>
      <c r="D6" s="2">
        <v>22529.259659980002</v>
      </c>
      <c r="E6" s="2">
        <v>54157.3476173698</v>
      </c>
      <c r="F6" s="2">
        <f t="shared" si="0"/>
        <v>31628.087957389798</v>
      </c>
      <c r="G6" s="3">
        <f t="shared" si="1"/>
        <v>1.4038671680620096</v>
      </c>
    </row>
    <row r="7" spans="1:7" x14ac:dyDescent="0.25">
      <c r="A7" s="1" t="s">
        <v>0</v>
      </c>
      <c r="B7" t="s">
        <v>6</v>
      </c>
      <c r="C7" t="s">
        <v>3</v>
      </c>
      <c r="D7" s="2">
        <v>976.42231600000002</v>
      </c>
      <c r="E7" s="2">
        <v>1564.0054849999999</v>
      </c>
      <c r="F7" s="2">
        <f t="shared" si="0"/>
        <v>587.58316899999988</v>
      </c>
      <c r="G7" s="3">
        <f t="shared" si="1"/>
        <v>0.60177154840856784</v>
      </c>
    </row>
    <row r="8" spans="1:7" x14ac:dyDescent="0.25">
      <c r="A8" s="1" t="s">
        <v>0</v>
      </c>
      <c r="B8" t="s">
        <v>6</v>
      </c>
      <c r="C8" t="s">
        <v>4</v>
      </c>
      <c r="D8" s="2">
        <v>4037.2586139999999</v>
      </c>
      <c r="E8" s="2">
        <v>7232.0158329999304</v>
      </c>
      <c r="F8" s="2">
        <f t="shared" si="0"/>
        <v>3194.7572189999305</v>
      </c>
      <c r="G8" s="3">
        <f t="shared" si="1"/>
        <v>0.79131844760240833</v>
      </c>
    </row>
    <row r="9" spans="1:7" x14ac:dyDescent="0.25">
      <c r="A9" s="1" t="s">
        <v>0</v>
      </c>
      <c r="B9" t="s">
        <v>6</v>
      </c>
      <c r="C9" t="s">
        <v>5</v>
      </c>
      <c r="D9" s="2">
        <v>10361.686222</v>
      </c>
      <c r="E9" s="2">
        <v>18937.860944999898</v>
      </c>
      <c r="F9" s="2">
        <f t="shared" si="0"/>
        <v>8576.1747229998982</v>
      </c>
      <c r="G9" s="3">
        <f t="shared" si="1"/>
        <v>0.82768137726376112</v>
      </c>
    </row>
    <row r="10" spans="1:7" x14ac:dyDescent="0.25">
      <c r="A10" s="1" t="s">
        <v>7</v>
      </c>
      <c r="B10" t="s">
        <v>1</v>
      </c>
      <c r="C10" t="s">
        <v>2</v>
      </c>
      <c r="D10" s="2">
        <v>6399.9999840199898</v>
      </c>
      <c r="E10" s="2">
        <v>32849.614460559998</v>
      </c>
      <c r="F10" s="2">
        <f t="shared" si="0"/>
        <v>26449.614476540009</v>
      </c>
      <c r="G10" s="3">
        <f t="shared" si="1"/>
        <v>4.1327522722783492</v>
      </c>
    </row>
    <row r="11" spans="1:7" x14ac:dyDescent="0.25">
      <c r="A11" s="1" t="s">
        <v>7</v>
      </c>
      <c r="B11" t="s">
        <v>1</v>
      </c>
      <c r="C11" t="s">
        <v>3</v>
      </c>
      <c r="D11" s="2">
        <v>129.09187220000001</v>
      </c>
      <c r="E11" s="2">
        <v>430.76562799999999</v>
      </c>
      <c r="F11" s="2">
        <f t="shared" si="0"/>
        <v>301.67375579999998</v>
      </c>
      <c r="G11" s="3">
        <f t="shared" si="1"/>
        <v>2.3368919410559137</v>
      </c>
    </row>
    <row r="12" spans="1:7" x14ac:dyDescent="0.25">
      <c r="A12" s="1" t="s">
        <v>7</v>
      </c>
      <c r="B12" t="s">
        <v>1</v>
      </c>
      <c r="C12" t="s">
        <v>4</v>
      </c>
      <c r="D12" s="2">
        <v>710.91625490000001</v>
      </c>
      <c r="E12" s="2">
        <v>1524.3115</v>
      </c>
      <c r="F12" s="2">
        <f t="shared" si="0"/>
        <v>813.39524510000001</v>
      </c>
      <c r="G12" s="3">
        <f t="shared" si="1"/>
        <v>1.1441505796128055</v>
      </c>
    </row>
    <row r="13" spans="1:7" x14ac:dyDescent="0.25">
      <c r="A13" s="1" t="s">
        <v>7</v>
      </c>
      <c r="B13" t="s">
        <v>1</v>
      </c>
      <c r="C13" t="s">
        <v>5</v>
      </c>
      <c r="D13" s="2">
        <v>1911.8022401000001</v>
      </c>
      <c r="E13" s="2">
        <v>3785.7312109999998</v>
      </c>
      <c r="F13" s="2">
        <f t="shared" si="0"/>
        <v>1873.9289708999997</v>
      </c>
      <c r="G13" s="3">
        <f t="shared" si="1"/>
        <v>0.98018975582013168</v>
      </c>
    </row>
    <row r="14" spans="1:7" x14ac:dyDescent="0.25">
      <c r="A14" s="1" t="s">
        <v>7</v>
      </c>
      <c r="B14" t="s">
        <v>6</v>
      </c>
      <c r="C14" t="s">
        <v>2</v>
      </c>
      <c r="D14" s="2">
        <v>1090670.74724024</v>
      </c>
      <c r="E14" s="2">
        <v>748620.06842873804</v>
      </c>
      <c r="F14" s="2">
        <f t="shared" si="0"/>
        <v>-342050.67881150194</v>
      </c>
      <c r="G14" s="3">
        <f t="shared" si="1"/>
        <v>-0.31361497470891558</v>
      </c>
    </row>
    <row r="15" spans="1:7" x14ac:dyDescent="0.25">
      <c r="A15" s="1" t="s">
        <v>7</v>
      </c>
      <c r="B15" t="s">
        <v>6</v>
      </c>
      <c r="C15" t="s">
        <v>3</v>
      </c>
      <c r="D15" s="2">
        <v>108632.85547900001</v>
      </c>
      <c r="E15" s="2">
        <v>54527.691945999999</v>
      </c>
      <c r="F15" s="2">
        <f t="shared" si="0"/>
        <v>-54105.163533000006</v>
      </c>
      <c r="G15" s="3">
        <f t="shared" si="1"/>
        <v>-0.49805524575812299</v>
      </c>
    </row>
    <row r="16" spans="1:7" x14ac:dyDescent="0.25">
      <c r="A16" s="1" t="s">
        <v>7</v>
      </c>
      <c r="B16" t="s">
        <v>6</v>
      </c>
      <c r="C16" t="s">
        <v>4</v>
      </c>
      <c r="D16" s="2">
        <v>1165802.6795609901</v>
      </c>
      <c r="E16" s="2">
        <v>497477.62287099898</v>
      </c>
      <c r="F16" s="2">
        <f t="shared" si="0"/>
        <v>-668325.05668999115</v>
      </c>
      <c r="G16" s="3">
        <f t="shared" si="1"/>
        <v>-0.57327459303976247</v>
      </c>
    </row>
    <row r="17" spans="1:7" x14ac:dyDescent="0.25">
      <c r="A17" s="1" t="s">
        <v>7</v>
      </c>
      <c r="B17" t="s">
        <v>6</v>
      </c>
      <c r="C17" t="s">
        <v>5</v>
      </c>
      <c r="D17" s="2">
        <v>3344896.3601859901</v>
      </c>
      <c r="E17" s="2">
        <v>1410717.0758519999</v>
      </c>
      <c r="F17" s="2">
        <f t="shared" si="0"/>
        <v>-1934179.2843339902</v>
      </c>
      <c r="G17" s="3">
        <f t="shared" si="1"/>
        <v>-0.57824789651373287</v>
      </c>
    </row>
    <row r="18" spans="1:7" x14ac:dyDescent="0.25">
      <c r="A18" s="1" t="s">
        <v>8</v>
      </c>
      <c r="B18" t="s">
        <v>1</v>
      </c>
      <c r="C18" t="s">
        <v>2</v>
      </c>
      <c r="D18" s="2">
        <v>128731.99968033899</v>
      </c>
      <c r="E18" s="2">
        <v>84057.608749589897</v>
      </c>
      <c r="F18" s="2">
        <f t="shared" si="0"/>
        <v>-44674.390930749098</v>
      </c>
      <c r="G18" s="3">
        <f t="shared" si="1"/>
        <v>-0.34703407887457943</v>
      </c>
    </row>
    <row r="19" spans="1:7" x14ac:dyDescent="0.25">
      <c r="A19" s="1" t="s">
        <v>8</v>
      </c>
      <c r="B19" t="s">
        <v>1</v>
      </c>
      <c r="C19" t="s">
        <v>3</v>
      </c>
      <c r="D19" s="2">
        <v>807.67112000000202</v>
      </c>
      <c r="E19" s="2">
        <v>609.56084699999997</v>
      </c>
      <c r="F19" s="2">
        <f t="shared" si="0"/>
        <v>-198.11027300000205</v>
      </c>
      <c r="G19" s="3">
        <f t="shared" si="1"/>
        <v>-0.24528582005012331</v>
      </c>
    </row>
    <row r="20" spans="1:7" x14ac:dyDescent="0.25">
      <c r="A20" s="1" t="s">
        <v>8</v>
      </c>
      <c r="B20" t="s">
        <v>1</v>
      </c>
      <c r="C20" t="s">
        <v>4</v>
      </c>
      <c r="D20" s="2">
        <v>5017.1361499999803</v>
      </c>
      <c r="E20" s="2">
        <v>4795.7937969999903</v>
      </c>
      <c r="F20" s="2">
        <f t="shared" si="0"/>
        <v>-221.34235299999</v>
      </c>
      <c r="G20" s="3">
        <f t="shared" si="1"/>
        <v>-4.4117270566793543E-2</v>
      </c>
    </row>
    <row r="21" spans="1:7" x14ac:dyDescent="0.25">
      <c r="A21" s="1" t="s">
        <v>8</v>
      </c>
      <c r="B21" t="s">
        <v>1</v>
      </c>
      <c r="C21" t="s">
        <v>5</v>
      </c>
      <c r="D21" s="2">
        <v>13702.5591839998</v>
      </c>
      <c r="E21" s="2">
        <v>13428.8151919999</v>
      </c>
      <c r="F21" s="2">
        <f t="shared" si="0"/>
        <v>-273.74399199989966</v>
      </c>
      <c r="G21" s="3">
        <f t="shared" si="1"/>
        <v>-1.9977581437454761E-2</v>
      </c>
    </row>
    <row r="22" spans="1:7" x14ac:dyDescent="0.25">
      <c r="A22" s="1" t="s">
        <v>8</v>
      </c>
      <c r="B22" t="s">
        <v>6</v>
      </c>
      <c r="C22" t="s">
        <v>2</v>
      </c>
      <c r="D22" s="2">
        <v>310940.57809422002</v>
      </c>
      <c r="E22" s="2">
        <v>314554.36420996499</v>
      </c>
      <c r="F22" s="2">
        <f t="shared" si="0"/>
        <v>3613.7861157449661</v>
      </c>
      <c r="G22" s="3">
        <f t="shared" si="1"/>
        <v>1.1622111651988794E-2</v>
      </c>
    </row>
    <row r="23" spans="1:7" x14ac:dyDescent="0.25">
      <c r="A23" s="1" t="s">
        <v>8</v>
      </c>
      <c r="B23" t="s">
        <v>6</v>
      </c>
      <c r="C23" t="s">
        <v>3</v>
      </c>
      <c r="D23" s="2">
        <v>4479.5960890000197</v>
      </c>
      <c r="E23" s="2">
        <v>4608.83934400001</v>
      </c>
      <c r="F23" s="2">
        <f t="shared" si="0"/>
        <v>129.24325499999031</v>
      </c>
      <c r="G23" s="3">
        <f t="shared" si="1"/>
        <v>2.8851542065892216E-2</v>
      </c>
    </row>
    <row r="24" spans="1:7" x14ac:dyDescent="0.25">
      <c r="A24" s="1" t="s">
        <v>8</v>
      </c>
      <c r="B24" t="s">
        <v>6</v>
      </c>
      <c r="C24" t="s">
        <v>4</v>
      </c>
      <c r="D24" s="2">
        <v>26054.263531000201</v>
      </c>
      <c r="E24" s="2">
        <v>28805.105161999902</v>
      </c>
      <c r="F24" s="2">
        <f t="shared" si="0"/>
        <v>2750.841630999701</v>
      </c>
      <c r="G24" s="3">
        <f t="shared" si="1"/>
        <v>0.10558124691287708</v>
      </c>
    </row>
    <row r="25" spans="1:7" x14ac:dyDescent="0.25">
      <c r="A25" s="1" t="s">
        <v>8</v>
      </c>
      <c r="B25" t="s">
        <v>6</v>
      </c>
      <c r="C25" t="s">
        <v>5</v>
      </c>
      <c r="D25" s="2">
        <v>70577.292480999793</v>
      </c>
      <c r="E25" s="2">
        <v>78728.683532999799</v>
      </c>
      <c r="F25" s="2">
        <f t="shared" si="0"/>
        <v>8151.3910520000063</v>
      </c>
      <c r="G25" s="3">
        <f t="shared" si="1"/>
        <v>0.11549594445259363</v>
      </c>
    </row>
    <row r="26" spans="1:7" x14ac:dyDescent="0.25">
      <c r="A26" s="1" t="s">
        <v>9</v>
      </c>
      <c r="B26" t="s">
        <v>1</v>
      </c>
      <c r="C26" t="s">
        <v>2</v>
      </c>
      <c r="D26" s="2">
        <v>945270.99765574303</v>
      </c>
      <c r="E26" s="2">
        <v>562615.91204498801</v>
      </c>
      <c r="F26" s="2">
        <f t="shared" si="0"/>
        <v>-382655.08561075502</v>
      </c>
      <c r="G26" s="3">
        <f t="shared" si="1"/>
        <v>-0.40480992917346825</v>
      </c>
    </row>
    <row r="27" spans="1:7" x14ac:dyDescent="0.25">
      <c r="A27" s="1" t="s">
        <v>9</v>
      </c>
      <c r="B27" t="s">
        <v>1</v>
      </c>
      <c r="C27" t="s">
        <v>3</v>
      </c>
      <c r="D27" s="2">
        <v>16031.219993999001</v>
      </c>
      <c r="E27" s="2">
        <v>10020.519237</v>
      </c>
      <c r="F27" s="2">
        <f t="shared" si="0"/>
        <v>-6010.7007569990001</v>
      </c>
      <c r="G27" s="3">
        <f t="shared" si="1"/>
        <v>-0.37493720123914448</v>
      </c>
    </row>
    <row r="28" spans="1:7" x14ac:dyDescent="0.25">
      <c r="A28" s="1" t="s">
        <v>9</v>
      </c>
      <c r="B28" t="s">
        <v>1</v>
      </c>
      <c r="C28" t="s">
        <v>4</v>
      </c>
      <c r="D28" s="2">
        <v>82816.657161000694</v>
      </c>
      <c r="E28" s="2">
        <v>52660.865728999197</v>
      </c>
      <c r="F28" s="2">
        <f t="shared" si="0"/>
        <v>-30155.791432001497</v>
      </c>
      <c r="G28" s="3">
        <f t="shared" si="1"/>
        <v>-0.36412712690608579</v>
      </c>
    </row>
    <row r="29" spans="1:7" x14ac:dyDescent="0.25">
      <c r="A29" s="1" t="s">
        <v>9</v>
      </c>
      <c r="B29" t="s">
        <v>1</v>
      </c>
      <c r="C29" t="s">
        <v>5</v>
      </c>
      <c r="D29" s="2">
        <v>220689.866394999</v>
      </c>
      <c r="E29" s="2">
        <v>140683.482666998</v>
      </c>
      <c r="F29" s="2">
        <f t="shared" si="0"/>
        <v>-80006.383728001005</v>
      </c>
      <c r="G29" s="3">
        <f t="shared" si="1"/>
        <v>-0.36252857929055327</v>
      </c>
    </row>
    <row r="30" spans="1:7" x14ac:dyDescent="0.25">
      <c r="A30" s="1" t="s">
        <v>9</v>
      </c>
      <c r="B30" t="s">
        <v>6</v>
      </c>
      <c r="C30" t="s">
        <v>2</v>
      </c>
      <c r="D30" s="2">
        <v>20044.708260930001</v>
      </c>
      <c r="E30" s="2">
        <v>43260.246625839798</v>
      </c>
      <c r="F30" s="2">
        <f t="shared" si="0"/>
        <v>23215.538364909797</v>
      </c>
      <c r="G30" s="3">
        <f t="shared" si="1"/>
        <v>1.1581878899260507</v>
      </c>
    </row>
    <row r="31" spans="1:7" x14ac:dyDescent="0.25">
      <c r="A31" s="1" t="s">
        <v>9</v>
      </c>
      <c r="B31" t="s">
        <v>6</v>
      </c>
      <c r="C31" t="s">
        <v>3</v>
      </c>
      <c r="D31" s="2">
        <v>987.21377600000005</v>
      </c>
      <c r="E31" s="2">
        <v>1844.2109379999899</v>
      </c>
      <c r="F31" s="2">
        <f t="shared" si="0"/>
        <v>856.99716199998988</v>
      </c>
      <c r="G31" s="3">
        <f t="shared" si="1"/>
        <v>0.86809684268424336</v>
      </c>
    </row>
    <row r="32" spans="1:7" x14ac:dyDescent="0.25">
      <c r="A32" s="1" t="s">
        <v>9</v>
      </c>
      <c r="B32" t="s">
        <v>6</v>
      </c>
      <c r="C32" t="s">
        <v>4</v>
      </c>
      <c r="D32" s="2">
        <v>6960.4959559999897</v>
      </c>
      <c r="E32" s="2">
        <v>10139.406024</v>
      </c>
      <c r="F32" s="2">
        <f t="shared" si="0"/>
        <v>3178.9100680000101</v>
      </c>
      <c r="G32" s="3">
        <f t="shared" si="1"/>
        <v>0.45670740822135963</v>
      </c>
    </row>
    <row r="33" spans="1:7" x14ac:dyDescent="0.25">
      <c r="A33" s="1" t="s">
        <v>9</v>
      </c>
      <c r="B33" t="s">
        <v>6</v>
      </c>
      <c r="C33" t="s">
        <v>5</v>
      </c>
      <c r="D33" s="2">
        <v>19281.552529000001</v>
      </c>
      <c r="E33" s="2">
        <v>27260.781278999799</v>
      </c>
      <c r="F33" s="2">
        <f t="shared" si="0"/>
        <v>7979.2287499997983</v>
      </c>
      <c r="G33" s="3">
        <f t="shared" si="1"/>
        <v>0.41382708876781643</v>
      </c>
    </row>
    <row r="34" spans="1:7" x14ac:dyDescent="0.25">
      <c r="A34" s="1" t="s">
        <v>10</v>
      </c>
      <c r="B34" t="s">
        <v>1</v>
      </c>
      <c r="C34" t="s">
        <v>2</v>
      </c>
      <c r="D34" s="2">
        <v>275350.05417332501</v>
      </c>
      <c r="E34" s="2">
        <v>130989.99967602</v>
      </c>
      <c r="F34" s="2">
        <f t="shared" si="0"/>
        <v>-144360.05449730501</v>
      </c>
      <c r="G34" s="3">
        <f t="shared" si="1"/>
        <v>-0.52427828616454342</v>
      </c>
    </row>
    <row r="35" spans="1:7" x14ac:dyDescent="0.25">
      <c r="A35" s="1" t="s">
        <v>10</v>
      </c>
      <c r="B35" t="s">
        <v>1</v>
      </c>
      <c r="C35" t="s">
        <v>3</v>
      </c>
      <c r="D35" s="2">
        <v>6004.5246916199403</v>
      </c>
      <c r="E35" s="2">
        <v>1941.9433750199901</v>
      </c>
      <c r="F35" s="2">
        <f t="shared" si="0"/>
        <v>-4062.5813165999502</v>
      </c>
      <c r="G35" s="3">
        <f t="shared" si="1"/>
        <v>-0.67658666176688176</v>
      </c>
    </row>
    <row r="36" spans="1:7" x14ac:dyDescent="0.25">
      <c r="A36" s="1" t="s">
        <v>10</v>
      </c>
      <c r="B36" t="s">
        <v>1</v>
      </c>
      <c r="C36" t="s">
        <v>4</v>
      </c>
      <c r="D36" s="2">
        <v>44791.118476049902</v>
      </c>
      <c r="E36" s="2">
        <v>13683.07126266</v>
      </c>
      <c r="F36" s="2">
        <f t="shared" si="0"/>
        <v>-31108.047213389902</v>
      </c>
      <c r="G36" s="3">
        <f t="shared" si="1"/>
        <v>-0.69451374004030675</v>
      </c>
    </row>
    <row r="37" spans="1:7" x14ac:dyDescent="0.25">
      <c r="A37" s="1" t="s">
        <v>10</v>
      </c>
      <c r="B37" t="s">
        <v>1</v>
      </c>
      <c r="C37" t="s">
        <v>5</v>
      </c>
      <c r="D37" s="2">
        <v>124786.654272699</v>
      </c>
      <c r="E37" s="2">
        <v>37901.4630904898</v>
      </c>
      <c r="F37" s="2">
        <f t="shared" si="0"/>
        <v>-86885.191182209208</v>
      </c>
      <c r="G37" s="3">
        <f t="shared" si="1"/>
        <v>-0.69626989912188131</v>
      </c>
    </row>
    <row r="38" spans="1:7" x14ac:dyDescent="0.25">
      <c r="A38" s="1" t="s">
        <v>10</v>
      </c>
      <c r="B38" t="s">
        <v>6</v>
      </c>
      <c r="C38" t="s">
        <v>2</v>
      </c>
      <c r="D38" s="2">
        <v>822795.72362387902</v>
      </c>
      <c r="E38" s="2">
        <v>740134.48420591396</v>
      </c>
      <c r="F38" s="2">
        <f t="shared" si="0"/>
        <v>-82661.239417965058</v>
      </c>
      <c r="G38" s="3">
        <f t="shared" si="1"/>
        <v>-0.10046386611478261</v>
      </c>
    </row>
    <row r="39" spans="1:7" x14ac:dyDescent="0.25">
      <c r="A39" s="1" t="s">
        <v>10</v>
      </c>
      <c r="B39" t="s">
        <v>6</v>
      </c>
      <c r="C39" t="s">
        <v>3</v>
      </c>
      <c r="D39" s="2">
        <v>29004.279671000098</v>
      </c>
      <c r="E39" s="2">
        <v>19498.885282999599</v>
      </c>
      <c r="F39" s="2">
        <f t="shared" si="0"/>
        <v>-9505.394388000499</v>
      </c>
      <c r="G39" s="3">
        <f t="shared" si="1"/>
        <v>-0.32772385647296248</v>
      </c>
    </row>
    <row r="40" spans="1:7" x14ac:dyDescent="0.25">
      <c r="A40" s="1" t="s">
        <v>10</v>
      </c>
      <c r="B40" t="s">
        <v>6</v>
      </c>
      <c r="C40" t="s">
        <v>4</v>
      </c>
      <c r="D40" s="2">
        <v>207803.81318699801</v>
      </c>
      <c r="E40" s="2">
        <v>119905.010372997</v>
      </c>
      <c r="F40" s="2">
        <f t="shared" si="0"/>
        <v>-87898.802814001014</v>
      </c>
      <c r="G40" s="3">
        <f t="shared" si="1"/>
        <v>-0.42298936417929367</v>
      </c>
    </row>
    <row r="41" spans="1:7" x14ac:dyDescent="0.25">
      <c r="A41" s="1" t="s">
        <v>10</v>
      </c>
      <c r="B41" t="s">
        <v>6</v>
      </c>
      <c r="C41" t="s">
        <v>5</v>
      </c>
      <c r="D41" s="2">
        <v>576600.047388996</v>
      </c>
      <c r="E41" s="2">
        <v>327079.175570992</v>
      </c>
      <c r="F41" s="2">
        <f t="shared" si="0"/>
        <v>-249520.871818004</v>
      </c>
      <c r="G41" s="3">
        <f t="shared" si="1"/>
        <v>-0.43274514622033644</v>
      </c>
    </row>
    <row r="42" spans="1:7" x14ac:dyDescent="0.25">
      <c r="A42" s="1" t="s">
        <v>11</v>
      </c>
      <c r="B42" t="s">
        <v>1</v>
      </c>
      <c r="C42" t="s">
        <v>2</v>
      </c>
      <c r="D42" s="2">
        <v>26842.999933519899</v>
      </c>
      <c r="E42" s="2">
        <v>73193.235541009999</v>
      </c>
      <c r="F42" s="2">
        <f t="shared" si="0"/>
        <v>46350.235607490104</v>
      </c>
      <c r="G42" s="3">
        <f t="shared" si="1"/>
        <v>1.7267159304951889</v>
      </c>
    </row>
    <row r="43" spans="1:7" x14ac:dyDescent="0.25">
      <c r="A43" s="1" t="s">
        <v>11</v>
      </c>
      <c r="B43" t="s">
        <v>1</v>
      </c>
      <c r="C43" t="s">
        <v>3</v>
      </c>
      <c r="D43" s="2">
        <v>355.29211199999997</v>
      </c>
      <c r="E43" s="2">
        <v>889.77078600000596</v>
      </c>
      <c r="F43" s="2">
        <f t="shared" si="0"/>
        <v>534.47867400000598</v>
      </c>
      <c r="G43" s="3">
        <f t="shared" si="1"/>
        <v>1.5043358857345137</v>
      </c>
    </row>
    <row r="44" spans="1:7" x14ac:dyDescent="0.25">
      <c r="A44" s="1" t="s">
        <v>11</v>
      </c>
      <c r="B44" t="s">
        <v>1</v>
      </c>
      <c r="C44" t="s">
        <v>4</v>
      </c>
      <c r="D44" s="2">
        <v>2222.0371869999899</v>
      </c>
      <c r="E44" s="2">
        <v>6254.1108120000099</v>
      </c>
      <c r="F44" s="2">
        <f t="shared" si="0"/>
        <v>4032.07362500002</v>
      </c>
      <c r="G44" s="3">
        <f t="shared" si="1"/>
        <v>1.8145842241478376</v>
      </c>
    </row>
    <row r="45" spans="1:7" x14ac:dyDescent="0.25">
      <c r="A45" s="1" t="s">
        <v>11</v>
      </c>
      <c r="B45" t="s">
        <v>1</v>
      </c>
      <c r="C45" t="s">
        <v>5</v>
      </c>
      <c r="D45" s="2">
        <v>6073.6411660000003</v>
      </c>
      <c r="E45" s="2">
        <v>17319.1780059999</v>
      </c>
      <c r="F45" s="2">
        <f t="shared" si="0"/>
        <v>11245.536839999899</v>
      </c>
      <c r="G45" s="3">
        <f t="shared" si="1"/>
        <v>1.851531319128954</v>
      </c>
    </row>
    <row r="46" spans="1:7" x14ac:dyDescent="0.25">
      <c r="A46" s="1" t="s">
        <v>11</v>
      </c>
      <c r="B46" t="s">
        <v>6</v>
      </c>
      <c r="C46" t="s">
        <v>2</v>
      </c>
      <c r="D46" s="2">
        <v>47658.661391539303</v>
      </c>
      <c r="E46" s="2">
        <v>168546.93705379401</v>
      </c>
      <c r="F46" s="2">
        <f t="shared" si="0"/>
        <v>120888.27566225472</v>
      </c>
      <c r="G46" s="3">
        <f t="shared" si="1"/>
        <v>2.5365436655700035</v>
      </c>
    </row>
    <row r="47" spans="1:7" x14ac:dyDescent="0.25">
      <c r="A47" s="1" t="s">
        <v>11</v>
      </c>
      <c r="B47" t="s">
        <v>6</v>
      </c>
      <c r="C47" t="s">
        <v>3</v>
      </c>
      <c r="D47" s="2">
        <v>1532.6455989999899</v>
      </c>
      <c r="E47" s="2">
        <v>5007.9645499999197</v>
      </c>
      <c r="F47" s="2">
        <f t="shared" si="0"/>
        <v>3475.3189509999297</v>
      </c>
      <c r="G47" s="3">
        <f t="shared" si="1"/>
        <v>2.2675293970553154</v>
      </c>
    </row>
    <row r="48" spans="1:7" x14ac:dyDescent="0.25">
      <c r="A48" s="1" t="s">
        <v>11</v>
      </c>
      <c r="B48" t="s">
        <v>6</v>
      </c>
      <c r="C48" t="s">
        <v>4</v>
      </c>
      <c r="D48" s="2">
        <v>11322.253350999899</v>
      </c>
      <c r="E48" s="2">
        <v>34611.748950999703</v>
      </c>
      <c r="F48" s="2">
        <f t="shared" si="0"/>
        <v>23289.495599999806</v>
      </c>
      <c r="G48" s="3">
        <f t="shared" si="1"/>
        <v>2.0569664781386514</v>
      </c>
    </row>
    <row r="49" spans="1:7" x14ac:dyDescent="0.25">
      <c r="A49" s="1" t="s">
        <v>11</v>
      </c>
      <c r="B49" t="s">
        <v>6</v>
      </c>
      <c r="C49" t="s">
        <v>5</v>
      </c>
      <c r="D49" s="2">
        <v>31513.2486360002</v>
      </c>
      <c r="E49" s="2">
        <v>95677.943912999297</v>
      </c>
      <c r="F49" s="2">
        <f t="shared" si="0"/>
        <v>64164.695276999097</v>
      </c>
      <c r="G49" s="3">
        <f t="shared" si="1"/>
        <v>2.0361180790386184</v>
      </c>
    </row>
    <row r="50" spans="1:7" x14ac:dyDescent="0.25">
      <c r="A50" s="1" t="s">
        <v>12</v>
      </c>
      <c r="B50" t="s">
        <v>1</v>
      </c>
      <c r="C50" t="s">
        <v>2</v>
      </c>
      <c r="E50" s="2">
        <v>731.99999820000005</v>
      </c>
      <c r="F50" s="2">
        <f t="shared" si="0"/>
        <v>731.99999820000005</v>
      </c>
      <c r="G50" s="3" t="str">
        <f t="shared" si="1"/>
        <v/>
      </c>
    </row>
    <row r="51" spans="1:7" x14ac:dyDescent="0.25">
      <c r="A51" s="1" t="s">
        <v>12</v>
      </c>
      <c r="B51" t="s">
        <v>1</v>
      </c>
      <c r="C51" t="s">
        <v>3</v>
      </c>
      <c r="E51" s="2">
        <v>17.202593999999898</v>
      </c>
      <c r="F51" s="2">
        <f t="shared" si="0"/>
        <v>17.202593999999898</v>
      </c>
      <c r="G51" s="3" t="str">
        <f t="shared" si="1"/>
        <v/>
      </c>
    </row>
    <row r="52" spans="1:7" x14ac:dyDescent="0.25">
      <c r="A52" s="1" t="s">
        <v>12</v>
      </c>
      <c r="B52" t="s">
        <v>1</v>
      </c>
      <c r="C52" t="s">
        <v>4</v>
      </c>
      <c r="E52" s="2">
        <v>101.73095799999901</v>
      </c>
      <c r="F52" s="2">
        <f t="shared" si="0"/>
        <v>101.73095799999901</v>
      </c>
      <c r="G52" s="3" t="str">
        <f t="shared" si="1"/>
        <v/>
      </c>
    </row>
    <row r="53" spans="1:7" x14ac:dyDescent="0.25">
      <c r="A53" s="1" t="s">
        <v>12</v>
      </c>
      <c r="B53" t="s">
        <v>1</v>
      </c>
      <c r="C53" t="s">
        <v>5</v>
      </c>
      <c r="E53" s="2">
        <v>276.16176899999999</v>
      </c>
      <c r="F53" s="2">
        <f t="shared" si="0"/>
        <v>276.16176899999999</v>
      </c>
      <c r="G53" s="3" t="str">
        <f t="shared" si="1"/>
        <v/>
      </c>
    </row>
    <row r="54" spans="1:7" x14ac:dyDescent="0.25">
      <c r="A54" s="1" t="s">
        <v>12</v>
      </c>
      <c r="B54" t="s">
        <v>6</v>
      </c>
      <c r="C54" t="s">
        <v>2</v>
      </c>
      <c r="D54" s="2">
        <v>417.08449784999999</v>
      </c>
      <c r="E54" s="2">
        <v>546.58382747000405</v>
      </c>
      <c r="F54" s="2">
        <f t="shared" si="0"/>
        <v>129.49932962000406</v>
      </c>
      <c r="G54" s="3">
        <f t="shared" si="1"/>
        <v>0.31048703629013114</v>
      </c>
    </row>
    <row r="55" spans="1:7" x14ac:dyDescent="0.25">
      <c r="A55" s="1" t="s">
        <v>12</v>
      </c>
      <c r="B55" t="s">
        <v>6</v>
      </c>
      <c r="C55" t="s">
        <v>3</v>
      </c>
      <c r="D55" s="2">
        <v>21.109501999999999</v>
      </c>
      <c r="E55" s="2">
        <v>25.447546999999901</v>
      </c>
      <c r="F55" s="2">
        <f t="shared" si="0"/>
        <v>4.3380449999999016</v>
      </c>
      <c r="G55" s="3">
        <f t="shared" si="1"/>
        <v>0.20550200568444968</v>
      </c>
    </row>
    <row r="56" spans="1:7" x14ac:dyDescent="0.25">
      <c r="A56" s="1" t="s">
        <v>12</v>
      </c>
      <c r="B56" t="s">
        <v>6</v>
      </c>
      <c r="C56" t="s">
        <v>4</v>
      </c>
      <c r="D56" s="2">
        <v>90.926906000000002</v>
      </c>
      <c r="E56" s="2">
        <v>142.177055</v>
      </c>
      <c r="F56" s="2">
        <f t="shared" si="0"/>
        <v>51.250148999999993</v>
      </c>
      <c r="G56" s="3">
        <f t="shared" si="1"/>
        <v>0.5636411844916398</v>
      </c>
    </row>
    <row r="57" spans="1:7" x14ac:dyDescent="0.25">
      <c r="A57" s="1" t="s">
        <v>12</v>
      </c>
      <c r="B57" t="s">
        <v>6</v>
      </c>
      <c r="C57" t="s">
        <v>5</v>
      </c>
      <c r="D57" s="2">
        <v>235.15975299999999</v>
      </c>
      <c r="E57" s="2">
        <v>383.09116999999901</v>
      </c>
      <c r="F57" s="2">
        <f t="shared" si="0"/>
        <v>147.93141699999902</v>
      </c>
      <c r="G57" s="3">
        <f t="shared" si="1"/>
        <v>0.62906775123206993</v>
      </c>
    </row>
    <row r="58" spans="1:7" x14ac:dyDescent="0.25">
      <c r="A58" s="1" t="s">
        <v>13</v>
      </c>
      <c r="B58" t="s">
        <v>1</v>
      </c>
      <c r="C58" t="s">
        <v>2</v>
      </c>
      <c r="D58" s="2">
        <v>2999.9999924999902</v>
      </c>
      <c r="E58" s="2">
        <v>1599.99999599999</v>
      </c>
      <c r="F58" s="2">
        <f t="shared" si="0"/>
        <v>-1399.9999965000002</v>
      </c>
      <c r="G58" s="3">
        <f t="shared" si="1"/>
        <v>-0.46666666666666823</v>
      </c>
    </row>
    <row r="59" spans="1:7" x14ac:dyDescent="0.25">
      <c r="A59" s="1" t="s">
        <v>13</v>
      </c>
      <c r="B59" t="s">
        <v>1</v>
      </c>
      <c r="C59" t="s">
        <v>3</v>
      </c>
      <c r="D59" s="2">
        <v>36.564670999999997</v>
      </c>
      <c r="E59" s="2">
        <v>17.179134049999998</v>
      </c>
      <c r="F59" s="2">
        <f t="shared" si="0"/>
        <v>-19.385536949999999</v>
      </c>
      <c r="G59" s="3">
        <f t="shared" si="1"/>
        <v>-0.53017123960995027</v>
      </c>
    </row>
    <row r="60" spans="1:7" x14ac:dyDescent="0.25">
      <c r="A60" s="1" t="s">
        <v>13</v>
      </c>
      <c r="B60" t="s">
        <v>1</v>
      </c>
      <c r="C60" t="s">
        <v>4</v>
      </c>
      <c r="D60" s="2">
        <v>156.51198899999901</v>
      </c>
      <c r="E60" s="2">
        <v>111.969015149999</v>
      </c>
      <c r="F60" s="2">
        <f t="shared" si="0"/>
        <v>-44.54297385000001</v>
      </c>
      <c r="G60" s="3">
        <f t="shared" si="1"/>
        <v>-0.28459783901922231</v>
      </c>
    </row>
    <row r="61" spans="1:7" x14ac:dyDescent="0.25">
      <c r="A61" s="1" t="s">
        <v>13</v>
      </c>
      <c r="B61" t="s">
        <v>1</v>
      </c>
      <c r="C61" t="s">
        <v>5</v>
      </c>
      <c r="D61" s="2">
        <v>404.31301099999899</v>
      </c>
      <c r="E61" s="2">
        <v>307.52646639999898</v>
      </c>
      <c r="F61" s="2">
        <f t="shared" si="0"/>
        <v>-96.786544600000013</v>
      </c>
      <c r="G61" s="3">
        <f t="shared" si="1"/>
        <v>-0.23938518416861004</v>
      </c>
    </row>
    <row r="62" spans="1:7" x14ac:dyDescent="0.25">
      <c r="A62" s="1" t="s">
        <v>13</v>
      </c>
      <c r="B62" t="s">
        <v>6</v>
      </c>
      <c r="C62" t="s">
        <v>2</v>
      </c>
      <c r="E62" s="2">
        <v>49.249999889999998</v>
      </c>
      <c r="F62" s="2">
        <f t="shared" si="0"/>
        <v>49.249999889999998</v>
      </c>
      <c r="G62" s="3" t="str">
        <f t="shared" si="1"/>
        <v/>
      </c>
    </row>
    <row r="63" spans="1:7" x14ac:dyDescent="0.25">
      <c r="A63" s="1" t="s">
        <v>13</v>
      </c>
      <c r="B63" t="s">
        <v>6</v>
      </c>
      <c r="C63" t="s">
        <v>3</v>
      </c>
      <c r="E63" s="2">
        <v>2.4154149999999999</v>
      </c>
      <c r="F63" s="2">
        <f t="shared" si="0"/>
        <v>2.4154149999999999</v>
      </c>
      <c r="G63" s="3" t="str">
        <f t="shared" si="1"/>
        <v/>
      </c>
    </row>
    <row r="64" spans="1:7" x14ac:dyDescent="0.25">
      <c r="A64" s="1" t="s">
        <v>13</v>
      </c>
      <c r="B64" t="s">
        <v>6</v>
      </c>
      <c r="C64" t="s">
        <v>4</v>
      </c>
      <c r="E64" s="2">
        <v>13.4966829999999</v>
      </c>
      <c r="F64" s="2">
        <f t="shared" si="0"/>
        <v>13.4966829999999</v>
      </c>
      <c r="G64" s="3" t="str">
        <f t="shared" si="1"/>
        <v/>
      </c>
    </row>
    <row r="65" spans="1:7" x14ac:dyDescent="0.25">
      <c r="A65" s="1" t="s">
        <v>13</v>
      </c>
      <c r="B65" t="s">
        <v>6</v>
      </c>
      <c r="C65" t="s">
        <v>5</v>
      </c>
      <c r="E65" s="2">
        <v>36.367457000000002</v>
      </c>
      <c r="F65" s="2">
        <f t="shared" si="0"/>
        <v>36.367457000000002</v>
      </c>
      <c r="G65" s="3" t="str">
        <f t="shared" si="1"/>
        <v/>
      </c>
    </row>
    <row r="66" spans="1:7" x14ac:dyDescent="0.25">
      <c r="A66" s="1" t="s">
        <v>14</v>
      </c>
      <c r="B66" t="s">
        <v>1</v>
      </c>
      <c r="C66" t="s">
        <v>2</v>
      </c>
      <c r="D66" s="2">
        <v>1194073.9970358899</v>
      </c>
      <c r="E66" s="2">
        <v>639243.52320663503</v>
      </c>
      <c r="F66" s="2">
        <f t="shared" ref="F66:F125" si="2">E66-D66</f>
        <v>-554830.47382925486</v>
      </c>
      <c r="G66" s="3">
        <f t="shared" ref="G66:G125" si="3">IFERROR(F66/D66,"")</f>
        <v>-0.46465334242813972</v>
      </c>
    </row>
    <row r="67" spans="1:7" x14ac:dyDescent="0.25">
      <c r="A67" s="1" t="s">
        <v>14</v>
      </c>
      <c r="B67" t="s">
        <v>1</v>
      </c>
      <c r="C67" t="s">
        <v>3</v>
      </c>
      <c r="D67" s="2">
        <v>14466.0954295397</v>
      </c>
      <c r="E67" s="2">
        <v>5230.7163273799197</v>
      </c>
      <c r="F67" s="2">
        <f t="shared" si="2"/>
        <v>-9235.3791021597808</v>
      </c>
      <c r="G67" s="3">
        <f t="shared" si="3"/>
        <v>-0.6384154692703865</v>
      </c>
    </row>
    <row r="68" spans="1:7" x14ac:dyDescent="0.25">
      <c r="A68" s="1" t="s">
        <v>14</v>
      </c>
      <c r="B68" t="s">
        <v>1</v>
      </c>
      <c r="C68" t="s">
        <v>4</v>
      </c>
      <c r="D68" s="2">
        <v>64821.114142009297</v>
      </c>
      <c r="E68" s="2">
        <v>23675.12626533</v>
      </c>
      <c r="F68" s="2">
        <f t="shared" si="2"/>
        <v>-41145.987876679297</v>
      </c>
      <c r="G68" s="3">
        <f t="shared" si="3"/>
        <v>-0.63476212066545434</v>
      </c>
    </row>
    <row r="69" spans="1:7" x14ac:dyDescent="0.25">
      <c r="A69" s="1" t="s">
        <v>14</v>
      </c>
      <c r="B69" t="s">
        <v>1</v>
      </c>
      <c r="C69" t="s">
        <v>5</v>
      </c>
      <c r="D69" s="2">
        <v>168829.91611254599</v>
      </c>
      <c r="E69" s="2">
        <v>61770.673180159902</v>
      </c>
      <c r="F69" s="2">
        <f t="shared" si="2"/>
        <v>-107059.24293238609</v>
      </c>
      <c r="G69" s="3">
        <f t="shared" si="3"/>
        <v>-0.63412483638869943</v>
      </c>
    </row>
    <row r="70" spans="1:7" x14ac:dyDescent="0.25">
      <c r="A70" s="1" t="s">
        <v>14</v>
      </c>
      <c r="B70" t="s">
        <v>6</v>
      </c>
      <c r="C70" t="s">
        <v>2</v>
      </c>
      <c r="D70" s="2">
        <v>61248.669102229796</v>
      </c>
      <c r="E70" s="2">
        <v>85768.348913670197</v>
      </c>
      <c r="F70" s="2">
        <f t="shared" si="2"/>
        <v>24519.679811440401</v>
      </c>
      <c r="G70" s="3">
        <f t="shared" si="3"/>
        <v>0.4003300017917899</v>
      </c>
    </row>
    <row r="71" spans="1:7" x14ac:dyDescent="0.25">
      <c r="A71" s="1" t="s">
        <v>14</v>
      </c>
      <c r="B71" t="s">
        <v>6</v>
      </c>
      <c r="C71" t="s">
        <v>3</v>
      </c>
      <c r="D71" s="2">
        <v>1284.0752239999899</v>
      </c>
      <c r="E71" s="2">
        <v>1629.9920120000099</v>
      </c>
      <c r="F71" s="2">
        <f t="shared" si="2"/>
        <v>345.91678800002001</v>
      </c>
      <c r="G71" s="3">
        <f t="shared" si="3"/>
        <v>0.2693898157480708</v>
      </c>
    </row>
    <row r="72" spans="1:7" x14ac:dyDescent="0.25">
      <c r="A72" s="1" t="s">
        <v>14</v>
      </c>
      <c r="B72" t="s">
        <v>6</v>
      </c>
      <c r="C72" t="s">
        <v>4</v>
      </c>
      <c r="D72" s="2">
        <v>5304.5090289999898</v>
      </c>
      <c r="E72" s="2">
        <v>10275.2667649998</v>
      </c>
      <c r="F72" s="2">
        <f t="shared" si="2"/>
        <v>4970.7577359998104</v>
      </c>
      <c r="G72" s="3">
        <f t="shared" si="3"/>
        <v>0.93708158640591499</v>
      </c>
    </row>
    <row r="73" spans="1:7" x14ac:dyDescent="0.25">
      <c r="A73" s="1" t="s">
        <v>14</v>
      </c>
      <c r="B73" t="s">
        <v>6</v>
      </c>
      <c r="C73" t="s">
        <v>5</v>
      </c>
      <c r="D73" s="2">
        <v>13611.7320049999</v>
      </c>
      <c r="E73" s="2">
        <v>28112.4680739998</v>
      </c>
      <c r="F73" s="2">
        <f t="shared" si="2"/>
        <v>14500.7360689999</v>
      </c>
      <c r="G73" s="3">
        <f t="shared" si="3"/>
        <v>1.0653116049943865</v>
      </c>
    </row>
    <row r="74" spans="1:7" x14ac:dyDescent="0.25">
      <c r="A74" s="1" t="s">
        <v>15</v>
      </c>
      <c r="B74" t="s">
        <v>1</v>
      </c>
      <c r="C74" t="s">
        <v>2</v>
      </c>
      <c r="D74" s="2">
        <v>1617080.99599066</v>
      </c>
      <c r="E74" s="2">
        <v>1279431.6999999899</v>
      </c>
      <c r="F74" s="2">
        <f t="shared" si="2"/>
        <v>-337649.2959906701</v>
      </c>
      <c r="G74" s="3">
        <f t="shared" si="3"/>
        <v>-0.20880172163783212</v>
      </c>
    </row>
    <row r="75" spans="1:7" x14ac:dyDescent="0.25">
      <c r="A75" s="1" t="s">
        <v>15</v>
      </c>
      <c r="B75" t="s">
        <v>1</v>
      </c>
      <c r="C75" t="s">
        <v>3</v>
      </c>
      <c r="D75" s="2">
        <v>17968.078440679899</v>
      </c>
      <c r="E75" s="2">
        <v>14565.0016970707</v>
      </c>
      <c r="F75" s="2">
        <f t="shared" si="2"/>
        <v>-3403.0767436091992</v>
      </c>
      <c r="G75" s="3">
        <f t="shared" si="3"/>
        <v>-0.18939569719957372</v>
      </c>
    </row>
    <row r="76" spans="1:7" x14ac:dyDescent="0.25">
      <c r="A76" s="1" t="s">
        <v>15</v>
      </c>
      <c r="B76" t="s">
        <v>1</v>
      </c>
      <c r="C76" t="s">
        <v>4</v>
      </c>
      <c r="D76" s="2">
        <v>75956.667244444194</v>
      </c>
      <c r="F76" s="2">
        <f t="shared" si="2"/>
        <v>-75956.667244444194</v>
      </c>
      <c r="G76" s="3">
        <f t="shared" si="3"/>
        <v>-1</v>
      </c>
    </row>
    <row r="77" spans="1:7" x14ac:dyDescent="0.25">
      <c r="A77" s="1" t="s">
        <v>15</v>
      </c>
      <c r="B77" t="s">
        <v>1</v>
      </c>
      <c r="C77" t="s">
        <v>55</v>
      </c>
      <c r="E77" s="2">
        <v>52151.375786762197</v>
      </c>
      <c r="F77" s="2">
        <f t="shared" si="2"/>
        <v>52151.375786762197</v>
      </c>
      <c r="G77" s="3" t="str">
        <f t="shared" si="3"/>
        <v/>
      </c>
    </row>
    <row r="78" spans="1:7" x14ac:dyDescent="0.25">
      <c r="A78" s="1" t="s">
        <v>15</v>
      </c>
      <c r="B78" t="s">
        <v>1</v>
      </c>
      <c r="C78" t="s">
        <v>5</v>
      </c>
      <c r="D78" s="2">
        <v>195762.88978234</v>
      </c>
      <c r="E78" s="2">
        <v>28661.031147449801</v>
      </c>
      <c r="F78" s="2">
        <f t="shared" si="2"/>
        <v>-167101.8586348902</v>
      </c>
      <c r="G78" s="3">
        <f t="shared" si="3"/>
        <v>-0.8535931341261016</v>
      </c>
    </row>
    <row r="79" spans="1:7" x14ac:dyDescent="0.25">
      <c r="A79" s="1" t="s">
        <v>15</v>
      </c>
      <c r="B79" t="s">
        <v>6</v>
      </c>
      <c r="C79" t="s">
        <v>2</v>
      </c>
      <c r="D79" s="2">
        <v>59050.702055549998</v>
      </c>
      <c r="E79" s="2">
        <v>43755.1999999994</v>
      </c>
      <c r="F79" s="2">
        <f t="shared" si="2"/>
        <v>-15295.502055550598</v>
      </c>
      <c r="G79" s="3">
        <f t="shared" si="3"/>
        <v>-0.2590232041807371</v>
      </c>
    </row>
    <row r="80" spans="1:7" x14ac:dyDescent="0.25">
      <c r="A80" s="1" t="s">
        <v>15</v>
      </c>
      <c r="B80" t="s">
        <v>6</v>
      </c>
      <c r="C80" t="s">
        <v>3</v>
      </c>
      <c r="D80" s="2">
        <v>3098.3844650000001</v>
      </c>
      <c r="E80" s="2">
        <v>679.93304902999796</v>
      </c>
      <c r="F80" s="2">
        <f t="shared" si="2"/>
        <v>-2418.451415970002</v>
      </c>
      <c r="G80" s="3">
        <f t="shared" si="3"/>
        <v>-0.78055239538195975</v>
      </c>
    </row>
    <row r="81" spans="1:7" x14ac:dyDescent="0.25">
      <c r="A81" s="1" t="s">
        <v>15</v>
      </c>
      <c r="B81" t="s">
        <v>6</v>
      </c>
      <c r="C81" t="s">
        <v>4</v>
      </c>
      <c r="D81" s="2">
        <v>13568.931971</v>
      </c>
      <c r="F81" s="2">
        <f t="shared" si="2"/>
        <v>-13568.931971</v>
      </c>
      <c r="G81" s="3">
        <f t="shared" si="3"/>
        <v>-1</v>
      </c>
    </row>
    <row r="82" spans="1:7" x14ac:dyDescent="0.25">
      <c r="A82" s="1" t="s">
        <v>15</v>
      </c>
      <c r="B82" t="s">
        <v>6</v>
      </c>
      <c r="C82" t="s">
        <v>55</v>
      </c>
      <c r="E82" s="2">
        <v>2271.6672384899698</v>
      </c>
      <c r="F82" s="2">
        <f t="shared" si="2"/>
        <v>2271.6672384899698</v>
      </c>
      <c r="G82" s="3" t="str">
        <f t="shared" si="3"/>
        <v/>
      </c>
    </row>
    <row r="83" spans="1:7" x14ac:dyDescent="0.25">
      <c r="A83" s="1" t="s">
        <v>15</v>
      </c>
      <c r="B83" t="s">
        <v>6</v>
      </c>
      <c r="C83" t="s">
        <v>5</v>
      </c>
      <c r="D83" s="2">
        <v>35198.035908999896</v>
      </c>
      <c r="E83" s="2">
        <v>1302.53895301999</v>
      </c>
      <c r="F83" s="2">
        <f t="shared" si="2"/>
        <v>-33895.496955979906</v>
      </c>
      <c r="G83" s="3">
        <f t="shared" si="3"/>
        <v>-0.96299398760807164</v>
      </c>
    </row>
    <row r="84" spans="1:7" x14ac:dyDescent="0.25">
      <c r="A84" s="1" t="s">
        <v>16</v>
      </c>
      <c r="B84" t="s">
        <v>1</v>
      </c>
      <c r="C84" t="s">
        <v>2</v>
      </c>
      <c r="D84" s="2">
        <v>257705.41113125</v>
      </c>
      <c r="E84" s="2">
        <v>125615.425952071</v>
      </c>
      <c r="F84" s="2">
        <f t="shared" si="2"/>
        <v>-132089.985179179</v>
      </c>
      <c r="G84" s="3">
        <f t="shared" si="3"/>
        <v>-0.51256193884072243</v>
      </c>
    </row>
    <row r="85" spans="1:7" x14ac:dyDescent="0.25">
      <c r="A85" s="1" t="s">
        <v>16</v>
      </c>
      <c r="B85" t="s">
        <v>1</v>
      </c>
      <c r="C85" t="s">
        <v>3</v>
      </c>
      <c r="D85" s="2">
        <v>4931.5798199999599</v>
      </c>
      <c r="E85" s="2">
        <v>2245.4881837500102</v>
      </c>
      <c r="F85" s="2">
        <f t="shared" si="2"/>
        <v>-2686.0916362499497</v>
      </c>
      <c r="G85" s="3">
        <f t="shared" si="3"/>
        <v>-0.54467163349086212</v>
      </c>
    </row>
    <row r="86" spans="1:7" x14ac:dyDescent="0.25">
      <c r="A86" s="1" t="s">
        <v>16</v>
      </c>
      <c r="B86" t="s">
        <v>1</v>
      </c>
      <c r="C86" t="s">
        <v>4</v>
      </c>
      <c r="D86" s="2">
        <v>32853.437267999398</v>
      </c>
      <c r="E86" s="2">
        <v>16141.708478099999</v>
      </c>
      <c r="F86" s="2">
        <f t="shared" si="2"/>
        <v>-16711.728789899396</v>
      </c>
      <c r="G86" s="3">
        <f t="shared" si="3"/>
        <v>-0.50867520051478177</v>
      </c>
    </row>
    <row r="87" spans="1:7" x14ac:dyDescent="0.25">
      <c r="A87" s="1" t="s">
        <v>16</v>
      </c>
      <c r="B87" t="s">
        <v>1</v>
      </c>
      <c r="C87" t="s">
        <v>5</v>
      </c>
      <c r="D87" s="2">
        <v>90455.000414999202</v>
      </c>
      <c r="E87" s="2">
        <v>44804.184054329897</v>
      </c>
      <c r="F87" s="2">
        <f t="shared" si="2"/>
        <v>-45650.816360669305</v>
      </c>
      <c r="G87" s="3">
        <f t="shared" si="3"/>
        <v>-0.50467985353189504</v>
      </c>
    </row>
    <row r="88" spans="1:7" x14ac:dyDescent="0.25">
      <c r="A88" s="1" t="s">
        <v>16</v>
      </c>
      <c r="B88" t="s">
        <v>6</v>
      </c>
      <c r="C88" t="s">
        <v>2</v>
      </c>
      <c r="D88" s="2">
        <v>392225.95939902798</v>
      </c>
      <c r="E88" s="2">
        <v>379370.44579932501</v>
      </c>
      <c r="F88" s="2">
        <f t="shared" si="2"/>
        <v>-12855.513599702972</v>
      </c>
      <c r="G88" s="3">
        <f t="shared" si="3"/>
        <v>-3.277578470175789E-2</v>
      </c>
    </row>
    <row r="89" spans="1:7" x14ac:dyDescent="0.25">
      <c r="A89" s="1" t="s">
        <v>16</v>
      </c>
      <c r="B89" t="s">
        <v>6</v>
      </c>
      <c r="C89" t="s">
        <v>3</v>
      </c>
      <c r="D89" s="2">
        <v>10757.907402999999</v>
      </c>
      <c r="E89" s="2">
        <v>10072.7654739999</v>
      </c>
      <c r="F89" s="2">
        <f t="shared" si="2"/>
        <v>-685.14192900009948</v>
      </c>
      <c r="G89" s="3">
        <f t="shared" si="3"/>
        <v>-6.3687286321969794E-2</v>
      </c>
    </row>
    <row r="90" spans="1:7" x14ac:dyDescent="0.25">
      <c r="A90" s="1" t="s">
        <v>16</v>
      </c>
      <c r="B90" t="s">
        <v>6</v>
      </c>
      <c r="C90" t="s">
        <v>4</v>
      </c>
      <c r="D90" s="2">
        <v>74434.9407400005</v>
      </c>
      <c r="E90" s="2">
        <v>72210.529473999995</v>
      </c>
      <c r="F90" s="2">
        <f t="shared" si="2"/>
        <v>-2224.4112660005048</v>
      </c>
      <c r="G90" s="3">
        <f t="shared" si="3"/>
        <v>-2.9883966372329377E-2</v>
      </c>
    </row>
    <row r="91" spans="1:7" x14ac:dyDescent="0.25">
      <c r="A91" s="1" t="s">
        <v>16</v>
      </c>
      <c r="B91" t="s">
        <v>6</v>
      </c>
      <c r="C91" t="s">
        <v>5</v>
      </c>
      <c r="D91" s="2">
        <v>205786.61081200201</v>
      </c>
      <c r="E91" s="2">
        <v>200377.21703800099</v>
      </c>
      <c r="F91" s="2">
        <f t="shared" si="2"/>
        <v>-5409.3937740010151</v>
      </c>
      <c r="G91" s="3">
        <f t="shared" si="3"/>
        <v>-2.6286422389952328E-2</v>
      </c>
    </row>
    <row r="92" spans="1:7" x14ac:dyDescent="0.25">
      <c r="A92" s="1" t="s">
        <v>17</v>
      </c>
      <c r="B92" t="s">
        <v>1</v>
      </c>
      <c r="C92" t="s">
        <v>2</v>
      </c>
      <c r="D92" s="2">
        <v>249452.99937689601</v>
      </c>
      <c r="E92" s="2">
        <v>60865.097899979803</v>
      </c>
      <c r="F92" s="2">
        <f t="shared" si="2"/>
        <v>-188587.90147691622</v>
      </c>
      <c r="G92" s="3">
        <f t="shared" si="3"/>
        <v>-0.75600574836937784</v>
      </c>
    </row>
    <row r="93" spans="1:7" x14ac:dyDescent="0.25">
      <c r="A93" s="1" t="s">
        <v>17</v>
      </c>
      <c r="B93" t="s">
        <v>1</v>
      </c>
      <c r="C93" t="s">
        <v>3</v>
      </c>
      <c r="D93" s="2">
        <v>3501.5899359998102</v>
      </c>
      <c r="E93" s="2">
        <v>1210.91676224</v>
      </c>
      <c r="F93" s="2">
        <f t="shared" si="2"/>
        <v>-2290.6731737598102</v>
      </c>
      <c r="G93" s="3">
        <f t="shared" si="3"/>
        <v>-0.65418087658107049</v>
      </c>
    </row>
    <row r="94" spans="1:7" x14ac:dyDescent="0.25">
      <c r="A94" s="1" t="s">
        <v>17</v>
      </c>
      <c r="B94" t="s">
        <v>1</v>
      </c>
      <c r="C94" t="s">
        <v>4</v>
      </c>
      <c r="D94" s="2">
        <v>15954.5916179996</v>
      </c>
      <c r="E94" s="2">
        <v>6958.5380215000096</v>
      </c>
      <c r="F94" s="2">
        <f t="shared" si="2"/>
        <v>-8996.0535964995906</v>
      </c>
      <c r="G94" s="3">
        <f t="shared" si="3"/>
        <v>-0.56385357970243821</v>
      </c>
    </row>
    <row r="95" spans="1:7" x14ac:dyDescent="0.25">
      <c r="A95" s="1" t="s">
        <v>17</v>
      </c>
      <c r="B95" t="s">
        <v>1</v>
      </c>
      <c r="C95" t="s">
        <v>5</v>
      </c>
      <c r="D95" s="2">
        <v>41674.627938001802</v>
      </c>
      <c r="E95" s="2">
        <v>18820.145156719998</v>
      </c>
      <c r="F95" s="2">
        <f t="shared" si="2"/>
        <v>-22854.482781281804</v>
      </c>
      <c r="G95" s="3">
        <f t="shared" si="3"/>
        <v>-0.54840280314636014</v>
      </c>
    </row>
    <row r="96" spans="1:7" x14ac:dyDescent="0.25">
      <c r="A96" s="1" t="s">
        <v>17</v>
      </c>
      <c r="B96" t="s">
        <v>6</v>
      </c>
      <c r="C96" t="s">
        <v>2</v>
      </c>
      <c r="D96" s="2">
        <v>676.54999834</v>
      </c>
      <c r="E96" s="2">
        <v>332.30999925999998</v>
      </c>
      <c r="F96" s="2">
        <f t="shared" si="2"/>
        <v>-344.23999908000002</v>
      </c>
      <c r="G96" s="3">
        <f t="shared" si="3"/>
        <v>-0.50881679096095767</v>
      </c>
    </row>
    <row r="97" spans="1:7" x14ac:dyDescent="0.25">
      <c r="A97" s="1" t="s">
        <v>17</v>
      </c>
      <c r="B97" t="s">
        <v>6</v>
      </c>
      <c r="C97" t="s">
        <v>3</v>
      </c>
      <c r="D97" s="2">
        <v>11.194743000000001</v>
      </c>
      <c r="E97" s="2">
        <v>18.093672999999999</v>
      </c>
      <c r="F97" s="2">
        <f t="shared" si="2"/>
        <v>6.8989299999999982</v>
      </c>
      <c r="G97" s="3">
        <f t="shared" si="3"/>
        <v>0.6162651523130096</v>
      </c>
    </row>
    <row r="98" spans="1:7" x14ac:dyDescent="0.25">
      <c r="A98" s="1" t="s">
        <v>17</v>
      </c>
      <c r="B98" t="s">
        <v>6</v>
      </c>
      <c r="C98" t="s">
        <v>4</v>
      </c>
      <c r="D98" s="2">
        <v>47.790724999999902</v>
      </c>
      <c r="E98" s="2">
        <v>115.153018</v>
      </c>
      <c r="F98" s="2">
        <f t="shared" si="2"/>
        <v>67.362293000000108</v>
      </c>
      <c r="G98" s="3">
        <f t="shared" si="3"/>
        <v>1.4095264928498206</v>
      </c>
    </row>
    <row r="99" spans="1:7" x14ac:dyDescent="0.25">
      <c r="A99" s="1" t="s">
        <v>17</v>
      </c>
      <c r="B99" t="s">
        <v>6</v>
      </c>
      <c r="C99" t="s">
        <v>5</v>
      </c>
      <c r="D99" s="2">
        <v>123.395729</v>
      </c>
      <c r="E99" s="2">
        <v>315.40416900000002</v>
      </c>
      <c r="F99" s="2">
        <f t="shared" si="2"/>
        <v>192.00844000000001</v>
      </c>
      <c r="G99" s="3">
        <f t="shared" si="3"/>
        <v>1.5560379727567395</v>
      </c>
    </row>
    <row r="100" spans="1:7" x14ac:dyDescent="0.25">
      <c r="A100" s="1" t="s">
        <v>18</v>
      </c>
      <c r="B100" t="s">
        <v>1</v>
      </c>
      <c r="C100" t="s">
        <v>2</v>
      </c>
      <c r="D100" s="2">
        <v>98665.999754089295</v>
      </c>
      <c r="E100" s="2">
        <v>29862.434705510099</v>
      </c>
      <c r="F100" s="2">
        <f t="shared" si="2"/>
        <v>-68803.565048579199</v>
      </c>
      <c r="G100" s="3">
        <f t="shared" si="3"/>
        <v>-0.69733814302862296</v>
      </c>
    </row>
    <row r="101" spans="1:7" x14ac:dyDescent="0.25">
      <c r="A101" s="1" t="s">
        <v>18</v>
      </c>
      <c r="B101" t="s">
        <v>1</v>
      </c>
      <c r="C101" t="s">
        <v>3</v>
      </c>
      <c r="D101" s="2">
        <v>1507.5762749999701</v>
      </c>
      <c r="E101" s="2">
        <v>520.87982596999905</v>
      </c>
      <c r="F101" s="2">
        <f t="shared" si="2"/>
        <v>-986.69644902997106</v>
      </c>
      <c r="G101" s="3">
        <f t="shared" si="3"/>
        <v>-0.65449189231237448</v>
      </c>
    </row>
    <row r="102" spans="1:7" x14ac:dyDescent="0.25">
      <c r="A102" s="1" t="s">
        <v>18</v>
      </c>
      <c r="B102" t="s">
        <v>1</v>
      </c>
      <c r="C102" t="s">
        <v>4</v>
      </c>
      <c r="D102" s="2">
        <v>7227.7103539999698</v>
      </c>
      <c r="E102" s="2">
        <v>3033.3824302799899</v>
      </c>
      <c r="F102" s="2">
        <f t="shared" si="2"/>
        <v>-4194.3279237199804</v>
      </c>
      <c r="G102" s="3">
        <f t="shared" si="3"/>
        <v>-0.58031212075325478</v>
      </c>
    </row>
    <row r="103" spans="1:7" x14ac:dyDescent="0.25">
      <c r="A103" s="1" t="s">
        <v>18</v>
      </c>
      <c r="B103" t="s">
        <v>1</v>
      </c>
      <c r="C103" t="s">
        <v>5</v>
      </c>
      <c r="D103" s="2">
        <v>19039.570234000199</v>
      </c>
      <c r="E103" s="2">
        <v>8218.3451935099802</v>
      </c>
      <c r="F103" s="2">
        <f t="shared" si="2"/>
        <v>-10821.225040490219</v>
      </c>
      <c r="G103" s="3">
        <f t="shared" si="3"/>
        <v>-0.56835448003789779</v>
      </c>
    </row>
    <row r="104" spans="1:7" x14ac:dyDescent="0.25">
      <c r="A104" s="1" t="s">
        <v>18</v>
      </c>
      <c r="B104" t="s">
        <v>6</v>
      </c>
      <c r="C104" t="s">
        <v>2</v>
      </c>
      <c r="D104" s="2">
        <v>65.299999849999907</v>
      </c>
      <c r="E104" s="2">
        <v>2240.2399948799998</v>
      </c>
      <c r="F104" s="2">
        <f t="shared" si="2"/>
        <v>2174.9399950299999</v>
      </c>
      <c r="G104" s="3">
        <f t="shared" si="3"/>
        <v>33.306891271455385</v>
      </c>
    </row>
    <row r="105" spans="1:7" x14ac:dyDescent="0.25">
      <c r="A105" s="1" t="s">
        <v>18</v>
      </c>
      <c r="B105" t="s">
        <v>6</v>
      </c>
      <c r="C105" t="s">
        <v>3</v>
      </c>
      <c r="D105" s="2">
        <v>3.97030199999999</v>
      </c>
      <c r="E105" s="2">
        <v>41.243369000000001</v>
      </c>
      <c r="F105" s="2">
        <f t="shared" si="2"/>
        <v>37.273067000000012</v>
      </c>
      <c r="G105" s="3">
        <f t="shared" si="3"/>
        <v>9.3879677163097686</v>
      </c>
    </row>
    <row r="106" spans="1:7" x14ac:dyDescent="0.25">
      <c r="A106" s="1" t="s">
        <v>18</v>
      </c>
      <c r="B106" t="s">
        <v>6</v>
      </c>
      <c r="C106" t="s">
        <v>4</v>
      </c>
      <c r="D106" s="2">
        <v>27.505835999999999</v>
      </c>
      <c r="E106" s="2">
        <v>268.94538899999998</v>
      </c>
      <c r="F106" s="2">
        <f t="shared" si="2"/>
        <v>241.43955299999999</v>
      </c>
      <c r="G106" s="3">
        <f t="shared" si="3"/>
        <v>8.7777573093942678</v>
      </c>
    </row>
    <row r="107" spans="1:7" x14ac:dyDescent="0.25">
      <c r="A107" s="1" t="s">
        <v>18</v>
      </c>
      <c r="B107" t="s">
        <v>6</v>
      </c>
      <c r="C107" t="s">
        <v>5</v>
      </c>
      <c r="D107" s="2">
        <v>76.054170999999997</v>
      </c>
      <c r="E107" s="2">
        <v>738.707836000003</v>
      </c>
      <c r="F107" s="2">
        <f t="shared" si="2"/>
        <v>662.653665000003</v>
      </c>
      <c r="G107" s="3">
        <f t="shared" si="3"/>
        <v>8.7129168103088386</v>
      </c>
    </row>
    <row r="108" spans="1:7" x14ac:dyDescent="0.25">
      <c r="A108" s="1" t="s">
        <v>19</v>
      </c>
      <c r="B108" t="s">
        <v>1</v>
      </c>
      <c r="C108" t="s">
        <v>2</v>
      </c>
      <c r="D108" s="2">
        <v>372775.99906836398</v>
      </c>
      <c r="E108" s="2">
        <v>91562.224697079204</v>
      </c>
      <c r="F108" s="2">
        <f t="shared" si="2"/>
        <v>-281213.77437128476</v>
      </c>
      <c r="G108" s="3">
        <f t="shared" si="3"/>
        <v>-0.75437736086574747</v>
      </c>
    </row>
    <row r="109" spans="1:7" x14ac:dyDescent="0.25">
      <c r="A109" s="1" t="s">
        <v>19</v>
      </c>
      <c r="B109" t="s">
        <v>1</v>
      </c>
      <c r="C109" t="s">
        <v>3</v>
      </c>
      <c r="D109" s="2">
        <v>4792.5591450001002</v>
      </c>
      <c r="E109" s="2">
        <v>1452.5811588500101</v>
      </c>
      <c r="F109" s="2">
        <f t="shared" si="2"/>
        <v>-3339.9779861500901</v>
      </c>
      <c r="G109" s="3">
        <f t="shared" si="3"/>
        <v>-0.69690908032602283</v>
      </c>
    </row>
    <row r="110" spans="1:7" x14ac:dyDescent="0.25">
      <c r="A110" s="1" t="s">
        <v>19</v>
      </c>
      <c r="B110" t="s">
        <v>1</v>
      </c>
      <c r="C110" t="s">
        <v>4</v>
      </c>
      <c r="D110" s="2">
        <v>20730.446507999699</v>
      </c>
      <c r="E110" s="2">
        <v>8711.3528779499702</v>
      </c>
      <c r="F110" s="2">
        <f t="shared" si="2"/>
        <v>-12019.093630049729</v>
      </c>
      <c r="G110" s="3">
        <f t="shared" si="3"/>
        <v>-0.5797797758679083</v>
      </c>
    </row>
    <row r="111" spans="1:7" x14ac:dyDescent="0.25">
      <c r="A111" s="1" t="s">
        <v>19</v>
      </c>
      <c r="B111" t="s">
        <v>1</v>
      </c>
      <c r="C111" t="s">
        <v>5</v>
      </c>
      <c r="D111" s="2">
        <v>53655.229135003799</v>
      </c>
      <c r="E111" s="2">
        <v>23689.8115722</v>
      </c>
      <c r="F111" s="2">
        <f t="shared" si="2"/>
        <v>-29965.417562803799</v>
      </c>
      <c r="G111" s="3">
        <f t="shared" si="3"/>
        <v>-0.55848084233144846</v>
      </c>
    </row>
    <row r="112" spans="1:7" x14ac:dyDescent="0.25">
      <c r="A112" s="1" t="s">
        <v>19</v>
      </c>
      <c r="B112" t="s">
        <v>6</v>
      </c>
      <c r="C112" t="s">
        <v>2</v>
      </c>
      <c r="E112" s="2">
        <v>1092.30999754</v>
      </c>
      <c r="F112" s="2">
        <f t="shared" si="2"/>
        <v>1092.30999754</v>
      </c>
      <c r="G112" s="3" t="str">
        <f t="shared" si="3"/>
        <v/>
      </c>
    </row>
    <row r="113" spans="1:7" x14ac:dyDescent="0.25">
      <c r="A113" s="1" t="s">
        <v>19</v>
      </c>
      <c r="B113" t="s">
        <v>6</v>
      </c>
      <c r="C113" t="s">
        <v>3</v>
      </c>
      <c r="E113" s="2">
        <v>40.906719000000002</v>
      </c>
      <c r="F113" s="2">
        <f t="shared" si="2"/>
        <v>40.906719000000002</v>
      </c>
      <c r="G113" s="3" t="str">
        <f t="shared" si="3"/>
        <v/>
      </c>
    </row>
    <row r="114" spans="1:7" x14ac:dyDescent="0.25">
      <c r="A114" s="1" t="s">
        <v>19</v>
      </c>
      <c r="B114" t="s">
        <v>6</v>
      </c>
      <c r="C114" t="s">
        <v>4</v>
      </c>
      <c r="E114" s="2">
        <v>272.37402200000002</v>
      </c>
      <c r="F114" s="2">
        <f t="shared" si="2"/>
        <v>272.37402200000002</v>
      </c>
      <c r="G114" s="3" t="str">
        <f t="shared" si="3"/>
        <v/>
      </c>
    </row>
    <row r="115" spans="1:7" x14ac:dyDescent="0.25">
      <c r="A115" s="1" t="s">
        <v>19</v>
      </c>
      <c r="B115" t="s">
        <v>6</v>
      </c>
      <c r="C115" t="s">
        <v>5</v>
      </c>
      <c r="E115" s="2">
        <v>749.88131699999997</v>
      </c>
      <c r="F115" s="2">
        <f t="shared" si="2"/>
        <v>749.88131699999997</v>
      </c>
      <c r="G115" s="3" t="str">
        <f t="shared" si="3"/>
        <v/>
      </c>
    </row>
    <row r="116" spans="1:7" x14ac:dyDescent="0.25">
      <c r="A116" s="1" t="s">
        <v>20</v>
      </c>
      <c r="B116" t="s">
        <v>1</v>
      </c>
      <c r="C116" t="s">
        <v>2</v>
      </c>
      <c r="D116" s="2">
        <v>543608.99864888797</v>
      </c>
      <c r="E116" s="2">
        <f>2332838+400952.84555675</f>
        <v>2733790.84555675</v>
      </c>
      <c r="F116" s="2">
        <f t="shared" si="2"/>
        <v>2190181.846907862</v>
      </c>
      <c r="G116" s="3">
        <f t="shared" si="3"/>
        <v>4.0289654004099376</v>
      </c>
    </row>
    <row r="117" spans="1:7" x14ac:dyDescent="0.25">
      <c r="A117" s="1" t="s">
        <v>20</v>
      </c>
      <c r="B117" t="s">
        <v>1</v>
      </c>
      <c r="C117" t="s">
        <v>3</v>
      </c>
      <c r="D117" s="2">
        <v>6254.5859690002599</v>
      </c>
      <c r="E117" s="2">
        <f>8128.45389699999+5533</f>
        <v>13661.45389699999</v>
      </c>
      <c r="F117" s="2">
        <f t="shared" si="2"/>
        <v>7406.8679279997305</v>
      </c>
      <c r="G117" s="3">
        <f t="shared" si="3"/>
        <v>1.1842299337974649</v>
      </c>
    </row>
    <row r="118" spans="1:7" x14ac:dyDescent="0.25">
      <c r="A118" s="1" t="s">
        <v>20</v>
      </c>
      <c r="B118" t="s">
        <v>1</v>
      </c>
      <c r="C118" t="s">
        <v>4</v>
      </c>
      <c r="D118" s="2">
        <v>24993.5830629989</v>
      </c>
      <c r="E118" s="2">
        <f>43741.06411246+26363</f>
        <v>70104.064112460008</v>
      </c>
      <c r="F118" s="2">
        <f t="shared" si="2"/>
        <v>45110.481049461108</v>
      </c>
      <c r="G118" s="3">
        <f t="shared" si="3"/>
        <v>1.8048825146740863</v>
      </c>
    </row>
    <row r="119" spans="1:7" x14ac:dyDescent="0.25">
      <c r="A119" s="1" t="s">
        <v>20</v>
      </c>
      <c r="B119" t="s">
        <v>1</v>
      </c>
      <c r="C119" t="s">
        <v>5</v>
      </c>
      <c r="D119" s="2">
        <v>63719.238414003899</v>
      </c>
      <c r="E119" s="2">
        <f>20156.30446012+69377</f>
        <v>89533.304460120009</v>
      </c>
      <c r="F119" s="2">
        <f t="shared" si="2"/>
        <v>25814.06604611611</v>
      </c>
      <c r="G119" s="3">
        <f t="shared" si="3"/>
        <v>0.40512201163475964</v>
      </c>
    </row>
    <row r="120" spans="1:7" x14ac:dyDescent="0.25">
      <c r="A120" s="1" t="s">
        <v>20</v>
      </c>
      <c r="B120" t="s">
        <v>6</v>
      </c>
      <c r="C120" t="s">
        <v>2</v>
      </c>
      <c r="D120" s="2">
        <v>191525.96593896899</v>
      </c>
      <c r="E120" s="2">
        <v>345856.91723742901</v>
      </c>
      <c r="F120" s="2">
        <f t="shared" si="2"/>
        <v>154330.95129846002</v>
      </c>
      <c r="G120" s="3">
        <f t="shared" si="3"/>
        <v>0.80579649104935769</v>
      </c>
    </row>
    <row r="121" spans="1:7" x14ac:dyDescent="0.25">
      <c r="A121" s="1" t="s">
        <v>20</v>
      </c>
      <c r="B121" t="s">
        <v>6</v>
      </c>
      <c r="C121" t="s">
        <v>3</v>
      </c>
      <c r="D121" s="2">
        <v>2320.7208779999901</v>
      </c>
      <c r="E121" s="2">
        <v>7781.8944450000099</v>
      </c>
      <c r="F121" s="2">
        <f t="shared" si="2"/>
        <v>5461.1735670000198</v>
      </c>
      <c r="G121" s="3">
        <f t="shared" si="3"/>
        <v>2.3532229225715802</v>
      </c>
    </row>
    <row r="122" spans="1:7" x14ac:dyDescent="0.25">
      <c r="A122" s="1" t="s">
        <v>20</v>
      </c>
      <c r="B122" t="s">
        <v>6</v>
      </c>
      <c r="C122" t="s">
        <v>4</v>
      </c>
      <c r="D122" s="2">
        <v>8446.0451999999605</v>
      </c>
      <c r="E122" s="2">
        <v>30225.890359999899</v>
      </c>
      <c r="F122" s="2">
        <f t="shared" si="2"/>
        <v>21779.845159999939</v>
      </c>
      <c r="G122" s="3">
        <f t="shared" si="3"/>
        <v>2.5787033628472695</v>
      </c>
    </row>
    <row r="123" spans="1:7" x14ac:dyDescent="0.25">
      <c r="A123" s="1" t="s">
        <v>20</v>
      </c>
      <c r="B123" t="s">
        <v>6</v>
      </c>
      <c r="C123" t="s">
        <v>5</v>
      </c>
      <c r="D123" s="2">
        <v>21110.908957</v>
      </c>
      <c r="E123" s="2">
        <v>76614.965347000005</v>
      </c>
      <c r="F123" s="2">
        <f t="shared" si="2"/>
        <v>55504.056390000005</v>
      </c>
      <c r="G123" s="3">
        <f t="shared" si="3"/>
        <v>2.6291646893581935</v>
      </c>
    </row>
    <row r="124" spans="1:7" x14ac:dyDescent="0.25">
      <c r="A124" s="1" t="s">
        <v>21</v>
      </c>
      <c r="B124" t="s">
        <v>1</v>
      </c>
      <c r="C124" t="s">
        <v>2</v>
      </c>
      <c r="D124" s="2">
        <v>199273.99950648801</v>
      </c>
      <c r="E124" s="2">
        <v>91155.566900529302</v>
      </c>
      <c r="F124" s="2">
        <f t="shared" si="2"/>
        <v>-108118.4326059587</v>
      </c>
      <c r="G124" s="3">
        <f t="shared" si="3"/>
        <v>-0.54256166320603483</v>
      </c>
    </row>
    <row r="125" spans="1:7" x14ac:dyDescent="0.25">
      <c r="A125" s="1" t="s">
        <v>21</v>
      </c>
      <c r="B125" t="s">
        <v>1</v>
      </c>
      <c r="C125" t="s">
        <v>3</v>
      </c>
      <c r="D125" s="2">
        <v>4503.8977398199504</v>
      </c>
      <c r="E125" s="2">
        <v>1741.111529</v>
      </c>
      <c r="F125" s="2">
        <f t="shared" si="2"/>
        <v>-2762.7862108199506</v>
      </c>
      <c r="G125" s="3">
        <f t="shared" si="3"/>
        <v>-0.61342116771292343</v>
      </c>
    </row>
    <row r="126" spans="1:7" x14ac:dyDescent="0.25">
      <c r="A126" s="1" t="s">
        <v>21</v>
      </c>
      <c r="B126" t="s">
        <v>1</v>
      </c>
      <c r="C126" t="s">
        <v>4</v>
      </c>
      <c r="D126" s="2">
        <v>23208.659885459801</v>
      </c>
      <c r="E126" s="2">
        <v>9020.9853070000008</v>
      </c>
      <c r="F126" s="2">
        <f t="shared" ref="F126:F189" si="4">E126-D126</f>
        <v>-14187.674578459801</v>
      </c>
      <c r="G126" s="3">
        <f t="shared" ref="G126:G189" si="5">IFERROR(F126/D126,"")</f>
        <v>-0.61130951327992711</v>
      </c>
    </row>
    <row r="127" spans="1:7" x14ac:dyDescent="0.25">
      <c r="A127" s="1" t="s">
        <v>21</v>
      </c>
      <c r="B127" t="s">
        <v>1</v>
      </c>
      <c r="C127" t="s">
        <v>5</v>
      </c>
      <c r="D127" s="2">
        <v>61823.473625799903</v>
      </c>
      <c r="E127" s="2">
        <v>24049.555713000002</v>
      </c>
      <c r="F127" s="2">
        <f t="shared" si="4"/>
        <v>-37773.917912799901</v>
      </c>
      <c r="G127" s="3">
        <f t="shared" si="5"/>
        <v>-0.61099636913698507</v>
      </c>
    </row>
    <row r="128" spans="1:7" x14ac:dyDescent="0.25">
      <c r="A128" s="1" t="s">
        <v>21</v>
      </c>
      <c r="B128" t="s">
        <v>6</v>
      </c>
      <c r="C128" t="s">
        <v>2</v>
      </c>
      <c r="D128" s="2">
        <v>51250.599467229898</v>
      </c>
      <c r="E128" s="2">
        <v>70682.912777909907</v>
      </c>
      <c r="F128" s="2">
        <f t="shared" si="4"/>
        <v>19432.313310680009</v>
      </c>
      <c r="G128" s="3">
        <f t="shared" si="5"/>
        <v>0.37916265395305682</v>
      </c>
    </row>
    <row r="129" spans="1:7" x14ac:dyDescent="0.25">
      <c r="A129" s="1" t="s">
        <v>21</v>
      </c>
      <c r="B129" t="s">
        <v>6</v>
      </c>
      <c r="C129" t="s">
        <v>3</v>
      </c>
      <c r="D129" s="2">
        <v>4439.4023459999898</v>
      </c>
      <c r="E129" s="2">
        <v>4775.3465730000198</v>
      </c>
      <c r="F129" s="2">
        <f t="shared" si="4"/>
        <v>335.94422700002997</v>
      </c>
      <c r="G129" s="3">
        <f t="shared" si="5"/>
        <v>7.5673300326726173E-2</v>
      </c>
    </row>
    <row r="130" spans="1:7" x14ac:dyDescent="0.25">
      <c r="A130" s="1" t="s">
        <v>21</v>
      </c>
      <c r="B130" t="s">
        <v>6</v>
      </c>
      <c r="C130" t="s">
        <v>4</v>
      </c>
      <c r="D130" s="2">
        <v>30817.121671999899</v>
      </c>
      <c r="E130" s="2">
        <v>23154.897755999998</v>
      </c>
      <c r="F130" s="2">
        <f t="shared" si="4"/>
        <v>-7662.2239159999008</v>
      </c>
      <c r="G130" s="3">
        <f t="shared" si="5"/>
        <v>-0.24863528779722843</v>
      </c>
    </row>
    <row r="131" spans="1:7" x14ac:dyDescent="0.25">
      <c r="A131" s="1" t="s">
        <v>21</v>
      </c>
      <c r="B131" t="s">
        <v>6</v>
      </c>
      <c r="C131" t="s">
        <v>5</v>
      </c>
      <c r="D131" s="2">
        <v>85228.143786999906</v>
      </c>
      <c r="E131" s="2">
        <v>61106.395092999497</v>
      </c>
      <c r="F131" s="2">
        <f t="shared" si="4"/>
        <v>-24121.748694000409</v>
      </c>
      <c r="G131" s="3">
        <f t="shared" si="5"/>
        <v>-0.28302562536484305</v>
      </c>
    </row>
    <row r="132" spans="1:7" x14ac:dyDescent="0.25">
      <c r="A132" s="1" t="s">
        <v>22</v>
      </c>
      <c r="B132" t="s">
        <v>1</v>
      </c>
      <c r="C132" t="s">
        <v>2</v>
      </c>
      <c r="D132" s="2">
        <v>845519.99790016701</v>
      </c>
      <c r="E132" s="2">
        <v>462714.25918867899</v>
      </c>
      <c r="F132" s="2">
        <f t="shared" si="4"/>
        <v>-382805.73871148803</v>
      </c>
      <c r="G132" s="3">
        <f t="shared" si="5"/>
        <v>-0.45274593109823408</v>
      </c>
    </row>
    <row r="133" spans="1:7" x14ac:dyDescent="0.25">
      <c r="A133" s="1" t="s">
        <v>22</v>
      </c>
      <c r="B133" t="s">
        <v>1</v>
      </c>
      <c r="C133" t="s">
        <v>3</v>
      </c>
      <c r="D133" s="2">
        <v>14773.3002865997</v>
      </c>
      <c r="E133" s="2">
        <v>5262.4390220400201</v>
      </c>
      <c r="F133" s="2">
        <f t="shared" si="4"/>
        <v>-9510.8612645596804</v>
      </c>
      <c r="G133" s="3">
        <f t="shared" si="5"/>
        <v>-0.64378717551599629</v>
      </c>
    </row>
    <row r="134" spans="1:7" x14ac:dyDescent="0.25">
      <c r="A134" s="1" t="s">
        <v>22</v>
      </c>
      <c r="B134" t="s">
        <v>1</v>
      </c>
      <c r="C134" t="s">
        <v>4</v>
      </c>
      <c r="D134" s="2">
        <v>155679.423230107</v>
      </c>
      <c r="E134" s="2">
        <v>36087.758974549302</v>
      </c>
      <c r="F134" s="2">
        <f t="shared" si="4"/>
        <v>-119591.6642555577</v>
      </c>
      <c r="G134" s="3">
        <f t="shared" si="5"/>
        <v>-0.76819185075468432</v>
      </c>
    </row>
    <row r="135" spans="1:7" x14ac:dyDescent="0.25">
      <c r="A135" s="1" t="s">
        <v>22</v>
      </c>
      <c r="B135" t="s">
        <v>1</v>
      </c>
      <c r="C135" t="s">
        <v>5</v>
      </c>
      <c r="D135" s="2">
        <v>446129.285525085</v>
      </c>
      <c r="E135" s="2">
        <v>99674.854641349404</v>
      </c>
      <c r="F135" s="2">
        <f t="shared" si="4"/>
        <v>-346454.43088373559</v>
      </c>
      <c r="G135" s="3">
        <f t="shared" si="5"/>
        <v>-0.77657854376442881</v>
      </c>
    </row>
    <row r="136" spans="1:7" x14ac:dyDescent="0.25">
      <c r="A136" s="1" t="s">
        <v>22</v>
      </c>
      <c r="B136" t="s">
        <v>6</v>
      </c>
      <c r="C136" t="s">
        <v>2</v>
      </c>
      <c r="D136" s="2">
        <v>8797.6427786999902</v>
      </c>
      <c r="E136" s="2">
        <v>18128.2608780999</v>
      </c>
      <c r="F136" s="2">
        <f t="shared" si="4"/>
        <v>9330.6180993999096</v>
      </c>
      <c r="G136" s="3">
        <f t="shared" si="5"/>
        <v>1.0605816051079395</v>
      </c>
    </row>
    <row r="137" spans="1:7" x14ac:dyDescent="0.25">
      <c r="A137" s="1" t="s">
        <v>22</v>
      </c>
      <c r="B137" t="s">
        <v>6</v>
      </c>
      <c r="C137" t="s">
        <v>3</v>
      </c>
      <c r="D137" s="2">
        <v>495.53054900000001</v>
      </c>
      <c r="E137" s="2">
        <v>506.895161999999</v>
      </c>
      <c r="F137" s="2">
        <f t="shared" si="4"/>
        <v>11.364612999998997</v>
      </c>
      <c r="G137" s="3">
        <f t="shared" si="5"/>
        <v>2.2934232859978521E-2</v>
      </c>
    </row>
    <row r="138" spans="1:7" x14ac:dyDescent="0.25">
      <c r="A138" s="1" t="s">
        <v>22</v>
      </c>
      <c r="B138" t="s">
        <v>6</v>
      </c>
      <c r="C138" t="s">
        <v>4</v>
      </c>
      <c r="D138" s="2">
        <v>7417.9489380000005</v>
      </c>
      <c r="E138" s="2">
        <v>4152.3605179999804</v>
      </c>
      <c r="F138" s="2">
        <f t="shared" si="4"/>
        <v>-3265.5884200000201</v>
      </c>
      <c r="G138" s="3">
        <f t="shared" si="5"/>
        <v>-0.44022794539220378</v>
      </c>
    </row>
    <row r="139" spans="1:7" x14ac:dyDescent="0.25">
      <c r="A139" s="1" t="s">
        <v>22</v>
      </c>
      <c r="B139" t="s">
        <v>6</v>
      </c>
      <c r="C139" t="s">
        <v>5</v>
      </c>
      <c r="D139" s="2">
        <v>21681.819788000001</v>
      </c>
      <c r="E139" s="2">
        <v>11669.633169999999</v>
      </c>
      <c r="F139" s="2">
        <f t="shared" si="4"/>
        <v>-10012.186618000002</v>
      </c>
      <c r="G139" s="3">
        <f t="shared" si="5"/>
        <v>-0.46177796494468315</v>
      </c>
    </row>
    <row r="140" spans="1:7" x14ac:dyDescent="0.25">
      <c r="A140" s="1" t="s">
        <v>23</v>
      </c>
      <c r="B140" t="s">
        <v>1</v>
      </c>
      <c r="C140" t="s">
        <v>2</v>
      </c>
      <c r="D140" s="2">
        <v>7039.9999827600004</v>
      </c>
      <c r="E140" s="2">
        <v>3205.9999921499898</v>
      </c>
      <c r="F140" s="2">
        <f t="shared" si="4"/>
        <v>-3833.9999906100106</v>
      </c>
      <c r="G140" s="3">
        <f t="shared" si="5"/>
        <v>-0.54460227272712414</v>
      </c>
    </row>
    <row r="141" spans="1:7" x14ac:dyDescent="0.25">
      <c r="A141" s="1" t="s">
        <v>23</v>
      </c>
      <c r="B141" t="s">
        <v>1</v>
      </c>
      <c r="C141" t="s">
        <v>3</v>
      </c>
      <c r="D141" s="2">
        <v>135.20066337999901</v>
      </c>
      <c r="E141" s="2">
        <v>55.495299459999899</v>
      </c>
      <c r="F141" s="2">
        <f t="shared" si="4"/>
        <v>-79.705363919999115</v>
      </c>
      <c r="G141" s="3">
        <f t="shared" si="5"/>
        <v>-0.58953382274447019</v>
      </c>
    </row>
    <row r="142" spans="1:7" x14ac:dyDescent="0.25">
      <c r="A142" s="1" t="s">
        <v>23</v>
      </c>
      <c r="B142" t="s">
        <v>1</v>
      </c>
      <c r="C142" t="s">
        <v>4</v>
      </c>
      <c r="D142" s="2">
        <v>1126.49036653999</v>
      </c>
      <c r="E142" s="2">
        <v>399.24578495999901</v>
      </c>
      <c r="F142" s="2">
        <f t="shared" si="4"/>
        <v>-727.24458157999095</v>
      </c>
      <c r="G142" s="3">
        <f t="shared" si="5"/>
        <v>-0.64558437708945471</v>
      </c>
    </row>
    <row r="143" spans="1:7" x14ac:dyDescent="0.25">
      <c r="A143" s="1" t="s">
        <v>23</v>
      </c>
      <c r="B143" t="s">
        <v>1</v>
      </c>
      <c r="C143" t="s">
        <v>5</v>
      </c>
      <c r="D143" s="2">
        <v>3170.55689965999</v>
      </c>
      <c r="E143" s="2">
        <v>1108.2675933199901</v>
      </c>
      <c r="F143" s="2">
        <f t="shared" si="4"/>
        <v>-2062.2893063399997</v>
      </c>
      <c r="G143" s="3">
        <f t="shared" si="5"/>
        <v>-0.65045018008071687</v>
      </c>
    </row>
    <row r="144" spans="1:7" x14ac:dyDescent="0.25">
      <c r="A144" s="1" t="s">
        <v>23</v>
      </c>
      <c r="B144" t="s">
        <v>6</v>
      </c>
      <c r="C144" t="s">
        <v>2</v>
      </c>
      <c r="D144" s="2">
        <v>663.58259876000295</v>
      </c>
      <c r="E144" s="2">
        <v>841.47999850000394</v>
      </c>
      <c r="F144" s="2">
        <f t="shared" si="4"/>
        <v>177.89739974000099</v>
      </c>
      <c r="G144" s="3">
        <f t="shared" si="5"/>
        <v>0.26808629411384083</v>
      </c>
    </row>
    <row r="145" spans="1:7" x14ac:dyDescent="0.25">
      <c r="A145" s="1" t="s">
        <v>23</v>
      </c>
      <c r="B145" t="s">
        <v>6</v>
      </c>
      <c r="C145" t="s">
        <v>3</v>
      </c>
      <c r="D145" s="2">
        <v>35.359130999999898</v>
      </c>
      <c r="E145" s="2">
        <v>36.165061000000001</v>
      </c>
      <c r="F145" s="2">
        <f t="shared" si="4"/>
        <v>0.80593000000010306</v>
      </c>
      <c r="G145" s="3">
        <f t="shared" si="5"/>
        <v>2.2792698157658494E-2</v>
      </c>
    </row>
    <row r="146" spans="1:7" x14ac:dyDescent="0.25">
      <c r="A146" s="1" t="s">
        <v>23</v>
      </c>
      <c r="B146" t="s">
        <v>6</v>
      </c>
      <c r="C146" t="s">
        <v>4</v>
      </c>
      <c r="D146" s="2">
        <v>338.88338299999901</v>
      </c>
      <c r="E146" s="2">
        <v>264.92655600000001</v>
      </c>
      <c r="F146" s="2">
        <f t="shared" si="4"/>
        <v>-73.956826999999009</v>
      </c>
      <c r="G146" s="3">
        <f t="shared" si="5"/>
        <v>-0.21823680566833584</v>
      </c>
    </row>
    <row r="147" spans="1:7" x14ac:dyDescent="0.25">
      <c r="A147" s="1" t="s">
        <v>23</v>
      </c>
      <c r="B147" t="s">
        <v>6</v>
      </c>
      <c r="C147" t="s">
        <v>5</v>
      </c>
      <c r="D147" s="2">
        <v>964.62133299999903</v>
      </c>
      <c r="E147" s="2">
        <v>736.75292899999999</v>
      </c>
      <c r="F147" s="2">
        <f t="shared" si="4"/>
        <v>-227.86840399999903</v>
      </c>
      <c r="G147" s="3">
        <f t="shared" si="5"/>
        <v>-0.23622575637148932</v>
      </c>
    </row>
    <row r="148" spans="1:7" x14ac:dyDescent="0.25">
      <c r="A148" s="1" t="s">
        <v>24</v>
      </c>
      <c r="B148" t="s">
        <v>1</v>
      </c>
      <c r="C148" t="s">
        <v>2</v>
      </c>
      <c r="D148" s="2">
        <v>13529.999966339899</v>
      </c>
      <c r="E148" s="2">
        <v>6395.99998408999</v>
      </c>
      <c r="F148" s="2">
        <f t="shared" si="4"/>
        <v>-7133.9999822499094</v>
      </c>
      <c r="G148" s="3">
        <f t="shared" si="5"/>
        <v>-0.52727272727257668</v>
      </c>
    </row>
    <row r="149" spans="1:7" x14ac:dyDescent="0.25">
      <c r="A149" s="1" t="s">
        <v>24</v>
      </c>
      <c r="B149" t="s">
        <v>1</v>
      </c>
      <c r="C149" t="s">
        <v>3</v>
      </c>
      <c r="D149" s="2">
        <v>212.51508014999999</v>
      </c>
      <c r="E149" s="2">
        <v>76.803878239999904</v>
      </c>
      <c r="F149" s="2">
        <f t="shared" si="4"/>
        <v>-135.71120191000009</v>
      </c>
      <c r="G149" s="3">
        <f t="shared" si="5"/>
        <v>-0.63859563196273295</v>
      </c>
    </row>
    <row r="150" spans="1:7" x14ac:dyDescent="0.25">
      <c r="A150" s="1" t="s">
        <v>24</v>
      </c>
      <c r="B150" t="s">
        <v>1</v>
      </c>
      <c r="C150" t="s">
        <v>4</v>
      </c>
      <c r="D150" s="2">
        <v>1367.6034852</v>
      </c>
      <c r="E150" s="2">
        <v>459.03581299000001</v>
      </c>
      <c r="F150" s="2">
        <f t="shared" si="4"/>
        <v>-908.56767220999996</v>
      </c>
      <c r="G150" s="3">
        <f t="shared" si="5"/>
        <v>-0.66435021703467645</v>
      </c>
    </row>
    <row r="151" spans="1:7" x14ac:dyDescent="0.25">
      <c r="A151" s="1" t="s">
        <v>24</v>
      </c>
      <c r="B151" t="s">
        <v>1</v>
      </c>
      <c r="C151" t="s">
        <v>5</v>
      </c>
      <c r="D151" s="2">
        <v>3750.6965368699998</v>
      </c>
      <c r="E151" s="2">
        <v>1247.7780552299901</v>
      </c>
      <c r="F151" s="2">
        <f t="shared" si="4"/>
        <v>-2502.9184816400098</v>
      </c>
      <c r="G151" s="3">
        <f t="shared" si="5"/>
        <v>-0.66732097812656543</v>
      </c>
    </row>
    <row r="152" spans="1:7" x14ac:dyDescent="0.25">
      <c r="A152" s="1" t="s">
        <v>24</v>
      </c>
      <c r="B152" t="s">
        <v>6</v>
      </c>
      <c r="C152" t="s">
        <v>2</v>
      </c>
      <c r="E152" s="2">
        <v>240.79999946999899</v>
      </c>
      <c r="F152" s="2">
        <f t="shared" si="4"/>
        <v>240.79999946999899</v>
      </c>
      <c r="G152" s="3" t="str">
        <f t="shared" si="5"/>
        <v/>
      </c>
    </row>
    <row r="153" spans="1:7" x14ac:dyDescent="0.25">
      <c r="A153" s="1" t="s">
        <v>24</v>
      </c>
      <c r="B153" t="s">
        <v>6</v>
      </c>
      <c r="C153" t="s">
        <v>3</v>
      </c>
      <c r="E153" s="2">
        <v>8.4304100000000002</v>
      </c>
      <c r="F153" s="2">
        <f t="shared" si="4"/>
        <v>8.4304100000000002</v>
      </c>
      <c r="G153" s="3" t="str">
        <f t="shared" si="5"/>
        <v/>
      </c>
    </row>
    <row r="154" spans="1:7" x14ac:dyDescent="0.25">
      <c r="A154" s="1" t="s">
        <v>24</v>
      </c>
      <c r="B154" t="s">
        <v>6</v>
      </c>
      <c r="C154" t="s">
        <v>4</v>
      </c>
      <c r="E154" s="2">
        <v>40.924196999999999</v>
      </c>
      <c r="F154" s="2">
        <f t="shared" si="4"/>
        <v>40.924196999999999</v>
      </c>
      <c r="G154" s="3" t="str">
        <f t="shared" si="5"/>
        <v/>
      </c>
    </row>
    <row r="155" spans="1:7" x14ac:dyDescent="0.25">
      <c r="A155" s="1" t="s">
        <v>24</v>
      </c>
      <c r="B155" t="s">
        <v>6</v>
      </c>
      <c r="C155" t="s">
        <v>5</v>
      </c>
      <c r="E155" s="2">
        <v>108.019245999999</v>
      </c>
      <c r="F155" s="2">
        <f t="shared" si="4"/>
        <v>108.019245999999</v>
      </c>
      <c r="G155" s="3" t="str">
        <f t="shared" si="5"/>
        <v/>
      </c>
    </row>
    <row r="156" spans="1:7" x14ac:dyDescent="0.25">
      <c r="A156" s="1" t="s">
        <v>25</v>
      </c>
      <c r="B156" t="s">
        <v>1</v>
      </c>
      <c r="C156" t="s">
        <v>2</v>
      </c>
      <c r="D156" s="2">
        <v>4815.9999880599999</v>
      </c>
      <c r="E156" s="2">
        <v>1919.9999952399901</v>
      </c>
      <c r="F156" s="2">
        <f t="shared" si="4"/>
        <v>-2895.9999928200095</v>
      </c>
      <c r="G156" s="3">
        <f t="shared" si="5"/>
        <v>-0.60132890365445946</v>
      </c>
    </row>
    <row r="157" spans="1:7" x14ac:dyDescent="0.25">
      <c r="A157" s="1" t="s">
        <v>25</v>
      </c>
      <c r="B157" t="s">
        <v>1</v>
      </c>
      <c r="C157" t="s">
        <v>3</v>
      </c>
      <c r="D157" s="2">
        <v>116.11580374</v>
      </c>
      <c r="E157" s="2">
        <v>34.877139999999997</v>
      </c>
      <c r="F157" s="2">
        <f t="shared" si="4"/>
        <v>-81.238663740000007</v>
      </c>
      <c r="G157" s="3">
        <f t="shared" si="5"/>
        <v>-0.69963485695629402</v>
      </c>
    </row>
    <row r="158" spans="1:7" x14ac:dyDescent="0.25">
      <c r="A158" s="1" t="s">
        <v>25</v>
      </c>
      <c r="B158" t="s">
        <v>1</v>
      </c>
      <c r="C158" t="s">
        <v>4</v>
      </c>
      <c r="D158" s="2">
        <v>673.24739722000004</v>
      </c>
      <c r="E158" s="2">
        <v>186.296346</v>
      </c>
      <c r="F158" s="2">
        <f t="shared" si="4"/>
        <v>-486.95105122000007</v>
      </c>
      <c r="G158" s="3">
        <f t="shared" si="5"/>
        <v>-0.72328694211182654</v>
      </c>
    </row>
    <row r="159" spans="1:7" x14ac:dyDescent="0.25">
      <c r="A159" s="1" t="s">
        <v>25</v>
      </c>
      <c r="B159" t="s">
        <v>1</v>
      </c>
      <c r="C159" t="s">
        <v>5</v>
      </c>
      <c r="D159" s="2">
        <v>1822.9943584</v>
      </c>
      <c r="E159" s="2">
        <v>498.85519299999999</v>
      </c>
      <c r="F159" s="2">
        <f t="shared" si="4"/>
        <v>-1324.1391653999999</v>
      </c>
      <c r="G159" s="3">
        <f t="shared" si="5"/>
        <v>-0.72635395677371495</v>
      </c>
    </row>
    <row r="160" spans="1:7" x14ac:dyDescent="0.25">
      <c r="A160" s="1" t="s">
        <v>25</v>
      </c>
      <c r="B160" t="s">
        <v>6</v>
      </c>
      <c r="C160" t="s">
        <v>2</v>
      </c>
      <c r="D160" s="2">
        <v>311.99999923000001</v>
      </c>
      <c r="E160" s="2">
        <v>1721.8879974599899</v>
      </c>
      <c r="F160" s="2">
        <f t="shared" si="4"/>
        <v>1409.88799822999</v>
      </c>
      <c r="G160" s="3">
        <f t="shared" si="5"/>
        <v>4.5188718003510298</v>
      </c>
    </row>
    <row r="161" spans="1:7" x14ac:dyDescent="0.25">
      <c r="A161" s="1" t="s">
        <v>25</v>
      </c>
      <c r="B161" t="s">
        <v>6</v>
      </c>
      <c r="C161" t="s">
        <v>3</v>
      </c>
      <c r="D161" s="2">
        <v>15.337120000000001</v>
      </c>
      <c r="E161" s="2">
        <v>88.6856960000013</v>
      </c>
      <c r="F161" s="2">
        <f t="shared" si="4"/>
        <v>73.348576000001302</v>
      </c>
      <c r="G161" s="3">
        <f t="shared" si="5"/>
        <v>4.7824217323722644</v>
      </c>
    </row>
    <row r="162" spans="1:7" x14ac:dyDescent="0.25">
      <c r="A162" s="1" t="s">
        <v>25</v>
      </c>
      <c r="B162" t="s">
        <v>6</v>
      </c>
      <c r="C162" t="s">
        <v>4</v>
      </c>
      <c r="D162" s="2">
        <v>67.033254999999997</v>
      </c>
      <c r="E162" s="2">
        <v>545.07882700001801</v>
      </c>
      <c r="F162" s="2">
        <f t="shared" si="4"/>
        <v>478.04557200001801</v>
      </c>
      <c r="G162" s="3">
        <f t="shared" si="5"/>
        <v>7.1314688806327249</v>
      </c>
    </row>
    <row r="163" spans="1:7" x14ac:dyDescent="0.25">
      <c r="A163" s="1" t="s">
        <v>25</v>
      </c>
      <c r="B163" t="s">
        <v>6</v>
      </c>
      <c r="C163" t="s">
        <v>5</v>
      </c>
      <c r="D163" s="2">
        <v>173.82325399999999</v>
      </c>
      <c r="E163" s="2">
        <v>1486.7637340000199</v>
      </c>
      <c r="F163" s="2">
        <f t="shared" si="4"/>
        <v>1312.94048000002</v>
      </c>
      <c r="G163" s="3">
        <f t="shared" si="5"/>
        <v>7.5533074533285403</v>
      </c>
    </row>
    <row r="164" spans="1:7" x14ac:dyDescent="0.25">
      <c r="A164" s="1" t="s">
        <v>26</v>
      </c>
      <c r="B164" t="s">
        <v>1</v>
      </c>
      <c r="C164" t="s">
        <v>2</v>
      </c>
      <c r="D164" s="2">
        <v>56823.999858349802</v>
      </c>
      <c r="E164" s="2">
        <v>21326.742797480001</v>
      </c>
      <c r="F164" s="2">
        <f t="shared" si="4"/>
        <v>-35497.257060869801</v>
      </c>
      <c r="G164" s="3">
        <f t="shared" si="5"/>
        <v>-0.62468775780228325</v>
      </c>
    </row>
    <row r="165" spans="1:7" x14ac:dyDescent="0.25">
      <c r="A165" s="1" t="s">
        <v>26</v>
      </c>
      <c r="B165" t="s">
        <v>1</v>
      </c>
      <c r="C165" t="s">
        <v>3</v>
      </c>
      <c r="D165" s="2">
        <v>743.58438878000004</v>
      </c>
      <c r="E165" s="2">
        <v>271.44990913999902</v>
      </c>
      <c r="F165" s="2">
        <f t="shared" si="4"/>
        <v>-472.13447964000102</v>
      </c>
      <c r="G165" s="3">
        <f t="shared" si="5"/>
        <v>-0.63494404503923585</v>
      </c>
    </row>
    <row r="166" spans="1:7" x14ac:dyDescent="0.25">
      <c r="A166" s="1" t="s">
        <v>26</v>
      </c>
      <c r="B166" t="s">
        <v>1</v>
      </c>
      <c r="C166" t="s">
        <v>4</v>
      </c>
      <c r="D166" s="2">
        <v>4703.6735208800301</v>
      </c>
      <c r="E166" s="2">
        <v>1726.21946612999</v>
      </c>
      <c r="F166" s="2">
        <f t="shared" si="4"/>
        <v>-2977.4540547500401</v>
      </c>
      <c r="G166" s="3">
        <f t="shared" si="5"/>
        <v>-0.63300610502256449</v>
      </c>
    </row>
    <row r="167" spans="1:7" x14ac:dyDescent="0.25">
      <c r="A167" s="1" t="s">
        <v>26</v>
      </c>
      <c r="B167" t="s">
        <v>1</v>
      </c>
      <c r="C167" t="s">
        <v>5</v>
      </c>
      <c r="D167" s="2">
        <v>12874.18218086</v>
      </c>
      <c r="E167" s="2">
        <v>4727.6800185099901</v>
      </c>
      <c r="F167" s="2">
        <f t="shared" si="4"/>
        <v>-8146.5021623500097</v>
      </c>
      <c r="G167" s="3">
        <f t="shared" si="5"/>
        <v>-0.63277822605783729</v>
      </c>
    </row>
    <row r="168" spans="1:7" x14ac:dyDescent="0.25">
      <c r="A168" s="1" t="s">
        <v>26</v>
      </c>
      <c r="B168" t="s">
        <v>6</v>
      </c>
      <c r="C168" t="s">
        <v>2</v>
      </c>
      <c r="D168" s="2">
        <v>482.59285249999999</v>
      </c>
      <c r="E168" s="2">
        <v>6932.6556450200096</v>
      </c>
      <c r="F168" s="2">
        <f t="shared" si="4"/>
        <v>6450.0627925200097</v>
      </c>
      <c r="G168" s="3">
        <f t="shared" si="5"/>
        <v>13.365433737997622</v>
      </c>
    </row>
    <row r="169" spans="1:7" x14ac:dyDescent="0.25">
      <c r="A169" s="1" t="s">
        <v>26</v>
      </c>
      <c r="B169" t="s">
        <v>6</v>
      </c>
      <c r="C169" t="s">
        <v>3</v>
      </c>
      <c r="D169" s="2">
        <v>50.1216819999999</v>
      </c>
      <c r="E169" s="2">
        <v>325.95256400000801</v>
      </c>
      <c r="F169" s="2">
        <f t="shared" si="4"/>
        <v>275.8308820000081</v>
      </c>
      <c r="G169" s="3">
        <f t="shared" si="5"/>
        <v>5.5032247720658827</v>
      </c>
    </row>
    <row r="170" spans="1:7" x14ac:dyDescent="0.25">
      <c r="A170" s="1" t="s">
        <v>26</v>
      </c>
      <c r="B170" t="s">
        <v>6</v>
      </c>
      <c r="C170" t="s">
        <v>4</v>
      </c>
      <c r="D170" s="2">
        <v>590.22314600000095</v>
      </c>
      <c r="E170" s="2">
        <v>2539.1476059998299</v>
      </c>
      <c r="F170" s="2">
        <f t="shared" si="4"/>
        <v>1948.924459999829</v>
      </c>
      <c r="G170" s="3">
        <f t="shared" si="5"/>
        <v>3.3020129305464847</v>
      </c>
    </row>
    <row r="171" spans="1:7" x14ac:dyDescent="0.25">
      <c r="A171" s="1" t="s">
        <v>26</v>
      </c>
      <c r="B171" t="s">
        <v>6</v>
      </c>
      <c r="C171" t="s">
        <v>5</v>
      </c>
      <c r="D171" s="2">
        <v>1703.38428</v>
      </c>
      <c r="E171" s="2">
        <v>7103.4318119994696</v>
      </c>
      <c r="F171" s="2">
        <f t="shared" si="4"/>
        <v>5400.0475319994694</v>
      </c>
      <c r="G171" s="3">
        <f t="shared" si="5"/>
        <v>3.1701874881688292</v>
      </c>
    </row>
    <row r="172" spans="1:7" x14ac:dyDescent="0.25">
      <c r="A172" s="1" t="s">
        <v>27</v>
      </c>
      <c r="B172" t="s">
        <v>1</v>
      </c>
      <c r="C172" t="s">
        <v>2</v>
      </c>
      <c r="D172" s="2">
        <v>360291.49910148402</v>
      </c>
      <c r="E172" s="2">
        <v>135178.64479370799</v>
      </c>
      <c r="F172" s="2">
        <f t="shared" si="4"/>
        <v>-225112.85430777603</v>
      </c>
      <c r="G172" s="3">
        <f t="shared" si="5"/>
        <v>-0.62480756517757319</v>
      </c>
    </row>
    <row r="173" spans="1:7" x14ac:dyDescent="0.25">
      <c r="A173" s="1" t="s">
        <v>27</v>
      </c>
      <c r="B173" t="s">
        <v>1</v>
      </c>
      <c r="C173" t="s">
        <v>3</v>
      </c>
      <c r="D173" s="2">
        <v>9368.5255382908108</v>
      </c>
      <c r="E173" s="2">
        <v>1710.9174736700099</v>
      </c>
      <c r="F173" s="2">
        <f t="shared" si="4"/>
        <v>-7657.6080646208011</v>
      </c>
      <c r="G173" s="3">
        <f t="shared" si="5"/>
        <v>-0.81737601432827511</v>
      </c>
    </row>
    <row r="174" spans="1:7" x14ac:dyDescent="0.25">
      <c r="A174" s="1" t="s">
        <v>27</v>
      </c>
      <c r="B174" t="s">
        <v>1</v>
      </c>
      <c r="C174" t="s">
        <v>4</v>
      </c>
      <c r="D174" s="2">
        <v>100457.475383497</v>
      </c>
      <c r="E174" s="2">
        <v>12953.884876149899</v>
      </c>
      <c r="F174" s="2">
        <f t="shared" si="4"/>
        <v>-87503.590507347108</v>
      </c>
      <c r="G174" s="3">
        <f t="shared" si="5"/>
        <v>-0.87105106089219975</v>
      </c>
    </row>
    <row r="175" spans="1:7" x14ac:dyDescent="0.25">
      <c r="A175" s="1" t="s">
        <v>27</v>
      </c>
      <c r="B175" t="s">
        <v>1</v>
      </c>
      <c r="C175" t="s">
        <v>5</v>
      </c>
      <c r="D175" s="2">
        <v>288214.96440039203</v>
      </c>
      <c r="E175" s="2">
        <v>36141.293275999997</v>
      </c>
      <c r="F175" s="2">
        <f t="shared" si="4"/>
        <v>-252073.67112439201</v>
      </c>
      <c r="G175" s="3">
        <f t="shared" si="5"/>
        <v>-0.87460299519426743</v>
      </c>
    </row>
    <row r="176" spans="1:7" x14ac:dyDescent="0.25">
      <c r="A176" s="1" t="s">
        <v>27</v>
      </c>
      <c r="B176" t="s">
        <v>6</v>
      </c>
      <c r="C176" t="s">
        <v>2</v>
      </c>
      <c r="D176" s="2">
        <v>6283.4690878700003</v>
      </c>
      <c r="E176" s="2">
        <v>9666.7299769500296</v>
      </c>
      <c r="F176" s="2">
        <f t="shared" si="4"/>
        <v>3383.2608890800293</v>
      </c>
      <c r="G176" s="3">
        <f t="shared" si="5"/>
        <v>0.53843837564368491</v>
      </c>
    </row>
    <row r="177" spans="1:7" x14ac:dyDescent="0.25">
      <c r="A177" s="1" t="s">
        <v>27</v>
      </c>
      <c r="B177" t="s">
        <v>6</v>
      </c>
      <c r="C177" t="s">
        <v>3</v>
      </c>
      <c r="D177" s="2">
        <v>831.95686099999898</v>
      </c>
      <c r="E177" s="2">
        <v>630.017183999998</v>
      </c>
      <c r="F177" s="2">
        <f t="shared" si="4"/>
        <v>-201.93967700000098</v>
      </c>
      <c r="G177" s="3">
        <f t="shared" si="5"/>
        <v>-0.24272854334931823</v>
      </c>
    </row>
    <row r="178" spans="1:7" x14ac:dyDescent="0.25">
      <c r="A178" s="1" t="s">
        <v>27</v>
      </c>
      <c r="B178" t="s">
        <v>6</v>
      </c>
      <c r="C178" t="s">
        <v>4</v>
      </c>
      <c r="D178" s="2">
        <v>10651.743145</v>
      </c>
      <c r="E178" s="2">
        <v>7313.4878599999802</v>
      </c>
      <c r="F178" s="2">
        <f t="shared" si="4"/>
        <v>-3338.2552850000202</v>
      </c>
      <c r="G178" s="3">
        <f t="shared" si="5"/>
        <v>-0.3133999045561871</v>
      </c>
    </row>
    <row r="179" spans="1:7" x14ac:dyDescent="0.25">
      <c r="A179" s="1" t="s">
        <v>27</v>
      </c>
      <c r="B179" t="s">
        <v>6</v>
      </c>
      <c r="C179" t="s">
        <v>5</v>
      </c>
      <c r="D179" s="2">
        <v>30888.713114999999</v>
      </c>
      <c r="E179" s="2">
        <v>21088.4965759999</v>
      </c>
      <c r="F179" s="2">
        <f t="shared" si="4"/>
        <v>-9800.2165390000991</v>
      </c>
      <c r="G179" s="3">
        <f t="shared" si="5"/>
        <v>-0.31727500276600951</v>
      </c>
    </row>
    <row r="180" spans="1:7" x14ac:dyDescent="0.25">
      <c r="A180" s="1" t="s">
        <v>28</v>
      </c>
      <c r="B180" t="s">
        <v>1</v>
      </c>
      <c r="C180" t="s">
        <v>2</v>
      </c>
      <c r="D180" s="2">
        <v>647283.99840081099</v>
      </c>
      <c r="E180" s="2">
        <v>386353.03539677098</v>
      </c>
      <c r="F180" s="2">
        <f t="shared" si="4"/>
        <v>-260930.96300404001</v>
      </c>
      <c r="G180" s="3">
        <f t="shared" si="5"/>
        <v>-0.40311665922330808</v>
      </c>
    </row>
    <row r="181" spans="1:7" x14ac:dyDescent="0.25">
      <c r="A181" s="1" t="s">
        <v>28</v>
      </c>
      <c r="B181" t="s">
        <v>1</v>
      </c>
      <c r="C181" t="s">
        <v>3</v>
      </c>
      <c r="D181" s="2">
        <v>6578.2698909499804</v>
      </c>
      <c r="E181" s="2">
        <v>3795.28079835997</v>
      </c>
      <c r="F181" s="2">
        <f t="shared" si="4"/>
        <v>-2782.9890925900104</v>
      </c>
      <c r="G181" s="3">
        <f t="shared" si="5"/>
        <v>-0.42305790712823943</v>
      </c>
    </row>
    <row r="182" spans="1:7" x14ac:dyDescent="0.25">
      <c r="A182" s="1" t="s">
        <v>28</v>
      </c>
      <c r="B182" t="s">
        <v>1</v>
      </c>
      <c r="C182" t="s">
        <v>4</v>
      </c>
      <c r="D182" s="2">
        <v>28884.694232301099</v>
      </c>
      <c r="E182" s="2">
        <v>17481.280479339799</v>
      </c>
      <c r="F182" s="2">
        <f t="shared" si="4"/>
        <v>-11403.4137529613</v>
      </c>
      <c r="G182" s="3">
        <f t="shared" si="5"/>
        <v>-0.39479087648465122</v>
      </c>
    </row>
    <row r="183" spans="1:7" x14ac:dyDescent="0.25">
      <c r="A183" s="1" t="s">
        <v>28</v>
      </c>
      <c r="B183" t="s">
        <v>1</v>
      </c>
      <c r="C183" t="s">
        <v>5</v>
      </c>
      <c r="D183" s="2">
        <v>74962.789080148403</v>
      </c>
      <c r="E183" s="2">
        <v>45746.698635680099</v>
      </c>
      <c r="F183" s="2">
        <f t="shared" si="4"/>
        <v>-29216.090444468304</v>
      </c>
      <c r="G183" s="3">
        <f t="shared" si="5"/>
        <v>-0.38974124099399726</v>
      </c>
    </row>
    <row r="184" spans="1:7" x14ac:dyDescent="0.25">
      <c r="A184" s="1" t="s">
        <v>28</v>
      </c>
      <c r="B184" t="s">
        <v>6</v>
      </c>
      <c r="C184" t="s">
        <v>2</v>
      </c>
      <c r="D184" s="2">
        <v>14772.897674529901</v>
      </c>
      <c r="E184" s="2">
        <v>33771.805931669602</v>
      </c>
      <c r="F184" s="2">
        <f t="shared" si="4"/>
        <v>18998.908257139701</v>
      </c>
      <c r="G184" s="3">
        <f t="shared" si="5"/>
        <v>1.2860651089390478</v>
      </c>
    </row>
    <row r="185" spans="1:7" x14ac:dyDescent="0.25">
      <c r="A185" s="1" t="s">
        <v>28</v>
      </c>
      <c r="B185" t="s">
        <v>6</v>
      </c>
      <c r="C185" t="s">
        <v>3</v>
      </c>
      <c r="D185" s="2">
        <v>322.99818399999901</v>
      </c>
      <c r="E185" s="2">
        <v>705.22378799999501</v>
      </c>
      <c r="F185" s="2">
        <f t="shared" si="4"/>
        <v>382.225603999996</v>
      </c>
      <c r="G185" s="3">
        <f t="shared" si="5"/>
        <v>1.183367656333316</v>
      </c>
    </row>
    <row r="186" spans="1:7" x14ac:dyDescent="0.25">
      <c r="A186" s="1" t="s">
        <v>28</v>
      </c>
      <c r="B186" t="s">
        <v>6</v>
      </c>
      <c r="C186" t="s">
        <v>4</v>
      </c>
      <c r="D186" s="2">
        <v>2777.8368609999902</v>
      </c>
      <c r="E186" s="2">
        <v>3687.0603699999901</v>
      </c>
      <c r="F186" s="2">
        <f t="shared" si="4"/>
        <v>909.22350899999992</v>
      </c>
      <c r="G186" s="3">
        <f t="shared" si="5"/>
        <v>0.32731350129492109</v>
      </c>
    </row>
    <row r="187" spans="1:7" x14ac:dyDescent="0.25">
      <c r="A187" s="1" t="s">
        <v>28</v>
      </c>
      <c r="B187" t="s">
        <v>6</v>
      </c>
      <c r="C187" t="s">
        <v>5</v>
      </c>
      <c r="D187" s="2">
        <v>7839.5100130000001</v>
      </c>
      <c r="E187" s="2">
        <v>9842.5836049999707</v>
      </c>
      <c r="F187" s="2">
        <f t="shared" si="4"/>
        <v>2003.0735919999706</v>
      </c>
      <c r="G187" s="3">
        <f t="shared" si="5"/>
        <v>0.25551004956666168</v>
      </c>
    </row>
    <row r="188" spans="1:7" x14ac:dyDescent="0.25">
      <c r="A188" s="1" t="s">
        <v>29</v>
      </c>
      <c r="B188" t="s">
        <v>1</v>
      </c>
      <c r="C188" t="s">
        <v>2</v>
      </c>
      <c r="D188" s="2">
        <v>1033729.99742889</v>
      </c>
      <c r="E188" s="2">
        <v>460422.74685710203</v>
      </c>
      <c r="F188" s="2">
        <f t="shared" si="4"/>
        <v>-573307.25057178794</v>
      </c>
      <c r="G188" s="3">
        <f t="shared" si="5"/>
        <v>-0.55460057461593171</v>
      </c>
    </row>
    <row r="189" spans="1:7" x14ac:dyDescent="0.25">
      <c r="A189" s="1" t="s">
        <v>29</v>
      </c>
      <c r="B189" t="s">
        <v>1</v>
      </c>
      <c r="C189" t="s">
        <v>3</v>
      </c>
      <c r="D189" s="2">
        <v>18671.1201369993</v>
      </c>
      <c r="E189" s="2">
        <v>10533.444770460101</v>
      </c>
      <c r="F189" s="2">
        <f t="shared" si="4"/>
        <v>-8137.6753665391989</v>
      </c>
      <c r="G189" s="3">
        <f t="shared" si="5"/>
        <v>-0.43584291177117523</v>
      </c>
    </row>
    <row r="190" spans="1:7" x14ac:dyDescent="0.25">
      <c r="A190" s="1" t="s">
        <v>29</v>
      </c>
      <c r="B190" t="s">
        <v>1</v>
      </c>
      <c r="C190" t="s">
        <v>4</v>
      </c>
      <c r="D190" s="2">
        <v>96347.548047009303</v>
      </c>
      <c r="E190" s="2">
        <v>54151.989906139301</v>
      </c>
      <c r="F190" s="2">
        <f t="shared" ref="F190:F253" si="6">E190-D190</f>
        <v>-42195.558140870002</v>
      </c>
      <c r="G190" s="3">
        <f t="shared" ref="G190:G253" si="7">IFERROR(F190/D190,"")</f>
        <v>-0.43795155140099884</v>
      </c>
    </row>
    <row r="191" spans="1:7" x14ac:dyDescent="0.25">
      <c r="A191" s="1" t="s">
        <v>29</v>
      </c>
      <c r="B191" t="s">
        <v>1</v>
      </c>
      <c r="C191" t="s">
        <v>5</v>
      </c>
      <c r="D191" s="2">
        <v>256704.91803099401</v>
      </c>
      <c r="E191" s="2">
        <v>144200.42580143901</v>
      </c>
      <c r="F191" s="2">
        <f t="shared" si="6"/>
        <v>-112504.49222955501</v>
      </c>
      <c r="G191" s="3">
        <f t="shared" si="7"/>
        <v>-0.43826387547421841</v>
      </c>
    </row>
    <row r="192" spans="1:7" x14ac:dyDescent="0.25">
      <c r="A192" s="1" t="s">
        <v>29</v>
      </c>
      <c r="B192" t="s">
        <v>6</v>
      </c>
      <c r="C192" t="s">
        <v>2</v>
      </c>
      <c r="D192" s="2">
        <v>7768.4194582800001</v>
      </c>
      <c r="E192" s="2">
        <v>24385.766220019901</v>
      </c>
      <c r="F192" s="2">
        <f t="shared" si="6"/>
        <v>16617.3467617399</v>
      </c>
      <c r="G192" s="3">
        <f t="shared" si="7"/>
        <v>2.1390897918145031</v>
      </c>
    </row>
    <row r="193" spans="1:7" x14ac:dyDescent="0.25">
      <c r="A193" s="1" t="s">
        <v>29</v>
      </c>
      <c r="B193" t="s">
        <v>6</v>
      </c>
      <c r="C193" t="s">
        <v>3</v>
      </c>
      <c r="D193" s="2">
        <v>366.81031999999902</v>
      </c>
      <c r="E193" s="2">
        <v>1152.22966</v>
      </c>
      <c r="F193" s="2">
        <f t="shared" si="6"/>
        <v>785.41934000000094</v>
      </c>
      <c r="G193" s="3">
        <f t="shared" si="7"/>
        <v>2.1412138567966217</v>
      </c>
    </row>
    <row r="194" spans="1:7" x14ac:dyDescent="0.25">
      <c r="A194" s="1" t="s">
        <v>29</v>
      </c>
      <c r="B194" t="s">
        <v>6</v>
      </c>
      <c r="C194" t="s">
        <v>4</v>
      </c>
      <c r="D194" s="2">
        <v>2890.7998539999899</v>
      </c>
      <c r="E194" s="2">
        <v>7319.0163739999798</v>
      </c>
      <c r="F194" s="2">
        <f t="shared" si="6"/>
        <v>4428.2165199999899</v>
      </c>
      <c r="G194" s="3">
        <f t="shared" si="7"/>
        <v>1.5318308923645065</v>
      </c>
    </row>
    <row r="195" spans="1:7" x14ac:dyDescent="0.25">
      <c r="A195" s="1" t="s">
        <v>29</v>
      </c>
      <c r="B195" t="s">
        <v>6</v>
      </c>
      <c r="C195" t="s">
        <v>5</v>
      </c>
      <c r="D195" s="2">
        <v>8095.8578719999996</v>
      </c>
      <c r="E195" s="2">
        <v>20042.283153999899</v>
      </c>
      <c r="F195" s="2">
        <f t="shared" si="6"/>
        <v>11946.425281999898</v>
      </c>
      <c r="G195" s="3">
        <f t="shared" si="7"/>
        <v>1.4756219131906099</v>
      </c>
    </row>
    <row r="196" spans="1:7" x14ac:dyDescent="0.25">
      <c r="A196" s="1" t="s">
        <v>30</v>
      </c>
      <c r="B196" t="s">
        <v>1</v>
      </c>
      <c r="C196" t="s">
        <v>2</v>
      </c>
      <c r="D196" s="2">
        <v>178035.99956185999</v>
      </c>
      <c r="E196" s="2">
        <v>103700.81829229</v>
      </c>
      <c r="F196" s="2">
        <f t="shared" si="6"/>
        <v>-74335.181269569992</v>
      </c>
      <c r="G196" s="3">
        <f t="shared" si="7"/>
        <v>-0.41752893489241572</v>
      </c>
    </row>
    <row r="197" spans="1:7" x14ac:dyDescent="0.25">
      <c r="A197" s="1" t="s">
        <v>30</v>
      </c>
      <c r="B197" t="s">
        <v>1</v>
      </c>
      <c r="C197" t="s">
        <v>3</v>
      </c>
      <c r="D197" s="2">
        <v>2398.2457059999501</v>
      </c>
      <c r="E197" s="2">
        <v>1183.17984799999</v>
      </c>
      <c r="F197" s="2">
        <f t="shared" si="6"/>
        <v>-1215.0658579999601</v>
      </c>
      <c r="G197" s="3">
        <f t="shared" si="7"/>
        <v>-0.5066477779820886</v>
      </c>
    </row>
    <row r="198" spans="1:7" x14ac:dyDescent="0.25">
      <c r="A198" s="1" t="s">
        <v>30</v>
      </c>
      <c r="B198" t="s">
        <v>1</v>
      </c>
      <c r="C198" t="s">
        <v>4</v>
      </c>
      <c r="D198" s="2">
        <v>16048.0345160001</v>
      </c>
      <c r="E198" s="2">
        <v>8237.8856979999891</v>
      </c>
      <c r="F198" s="2">
        <f t="shared" si="6"/>
        <v>-7810.1488180001106</v>
      </c>
      <c r="G198" s="3">
        <f t="shared" si="7"/>
        <v>-0.48667323155451159</v>
      </c>
    </row>
    <row r="199" spans="1:7" x14ac:dyDescent="0.25">
      <c r="A199" s="1" t="s">
        <v>30</v>
      </c>
      <c r="B199" t="s">
        <v>1</v>
      </c>
      <c r="C199" t="s">
        <v>5</v>
      </c>
      <c r="D199" s="2">
        <v>44206.650362999397</v>
      </c>
      <c r="E199" s="2">
        <v>22789.984047999998</v>
      </c>
      <c r="F199" s="2">
        <f t="shared" si="6"/>
        <v>-21416.666314999398</v>
      </c>
      <c r="G199" s="3">
        <f t="shared" si="7"/>
        <v>-0.48446706862289146</v>
      </c>
    </row>
    <row r="200" spans="1:7" x14ac:dyDescent="0.25">
      <c r="A200" s="1" t="s">
        <v>30</v>
      </c>
      <c r="B200" t="s">
        <v>6</v>
      </c>
      <c r="C200" t="s">
        <v>2</v>
      </c>
      <c r="D200" s="2">
        <v>100389.730077599</v>
      </c>
      <c r="E200" s="2">
        <v>122812.68483596999</v>
      </c>
      <c r="F200" s="2">
        <f t="shared" si="6"/>
        <v>22422.954758370994</v>
      </c>
      <c r="G200" s="3">
        <f t="shared" si="7"/>
        <v>0.22335905018410304</v>
      </c>
    </row>
    <row r="201" spans="1:7" x14ac:dyDescent="0.25">
      <c r="A201" s="1" t="s">
        <v>30</v>
      </c>
      <c r="B201" t="s">
        <v>6</v>
      </c>
      <c r="C201" t="s">
        <v>3</v>
      </c>
      <c r="D201" s="2">
        <v>3300.6694849999999</v>
      </c>
      <c r="E201" s="2">
        <v>2908.2764159999901</v>
      </c>
      <c r="F201" s="2">
        <f t="shared" si="6"/>
        <v>-392.39306900000975</v>
      </c>
      <c r="G201" s="3">
        <f t="shared" si="7"/>
        <v>-0.11888287233340171</v>
      </c>
    </row>
    <row r="202" spans="1:7" x14ac:dyDescent="0.25">
      <c r="A202" s="1" t="s">
        <v>30</v>
      </c>
      <c r="B202" t="s">
        <v>6</v>
      </c>
      <c r="C202" t="s">
        <v>4</v>
      </c>
      <c r="D202" s="2">
        <v>24754.499045999899</v>
      </c>
      <c r="E202" s="2">
        <v>20524.404471999998</v>
      </c>
      <c r="F202" s="2">
        <f t="shared" si="6"/>
        <v>-4230.0945739999006</v>
      </c>
      <c r="G202" s="3">
        <f t="shared" si="7"/>
        <v>-0.17088184924038871</v>
      </c>
    </row>
    <row r="203" spans="1:7" x14ac:dyDescent="0.25">
      <c r="A203" s="1" t="s">
        <v>30</v>
      </c>
      <c r="B203" t="s">
        <v>6</v>
      </c>
      <c r="C203" t="s">
        <v>5</v>
      </c>
      <c r="D203" s="2">
        <v>69001.542404999898</v>
      </c>
      <c r="E203" s="2">
        <v>56861.0212389999</v>
      </c>
      <c r="F203" s="2">
        <f t="shared" si="6"/>
        <v>-12140.521165999999</v>
      </c>
      <c r="G203" s="3">
        <f t="shared" si="7"/>
        <v>-0.17594564908045141</v>
      </c>
    </row>
    <row r="204" spans="1:7" x14ac:dyDescent="0.25">
      <c r="A204" s="1" t="s">
        <v>31</v>
      </c>
      <c r="B204" t="s">
        <v>1</v>
      </c>
      <c r="C204" t="s">
        <v>2</v>
      </c>
      <c r="D204" s="2">
        <v>82914.999793960102</v>
      </c>
      <c r="E204" s="2">
        <v>92046.999771430201</v>
      </c>
      <c r="F204" s="2">
        <f t="shared" si="6"/>
        <v>9131.9999774700991</v>
      </c>
      <c r="G204" s="3">
        <f t="shared" si="7"/>
        <v>0.11013688717557368</v>
      </c>
    </row>
    <row r="205" spans="1:7" x14ac:dyDescent="0.25">
      <c r="A205" s="1" t="s">
        <v>31</v>
      </c>
      <c r="B205" t="s">
        <v>1</v>
      </c>
      <c r="C205" t="s">
        <v>3</v>
      </c>
      <c r="D205" s="2">
        <v>949.66530399999795</v>
      </c>
      <c r="E205" s="2">
        <v>1203.8425990000001</v>
      </c>
      <c r="F205" s="2">
        <f t="shared" si="6"/>
        <v>254.17729500000212</v>
      </c>
      <c r="G205" s="3">
        <f t="shared" si="7"/>
        <v>0.26764934333117707</v>
      </c>
    </row>
    <row r="206" spans="1:7" x14ac:dyDescent="0.25">
      <c r="A206" s="1" t="s">
        <v>31</v>
      </c>
      <c r="B206" t="s">
        <v>1</v>
      </c>
      <c r="C206" t="s">
        <v>4</v>
      </c>
      <c r="D206" s="2">
        <v>4486.9417840000197</v>
      </c>
      <c r="E206" s="2">
        <v>6081.7209760000096</v>
      </c>
      <c r="F206" s="2">
        <f t="shared" si="6"/>
        <v>1594.77919199999</v>
      </c>
      <c r="G206" s="3">
        <f t="shared" si="7"/>
        <v>0.35542676254165168</v>
      </c>
    </row>
    <row r="207" spans="1:7" x14ac:dyDescent="0.25">
      <c r="A207" s="1" t="s">
        <v>31</v>
      </c>
      <c r="B207" t="s">
        <v>1</v>
      </c>
      <c r="C207" t="s">
        <v>5</v>
      </c>
      <c r="D207" s="2">
        <v>11791.6820989999</v>
      </c>
      <c r="E207" s="2">
        <v>16152.467655</v>
      </c>
      <c r="F207" s="2">
        <f t="shared" si="6"/>
        <v>4360.7855560001008</v>
      </c>
      <c r="G207" s="3">
        <f t="shared" si="7"/>
        <v>0.36981878576678695</v>
      </c>
    </row>
    <row r="208" spans="1:7" x14ac:dyDescent="0.25">
      <c r="A208" s="1" t="s">
        <v>31</v>
      </c>
      <c r="B208" t="s">
        <v>6</v>
      </c>
      <c r="C208" t="s">
        <v>2</v>
      </c>
      <c r="D208" s="2">
        <v>1501.76999627999</v>
      </c>
      <c r="E208" s="2">
        <v>16555.9316263199</v>
      </c>
      <c r="F208" s="2">
        <f t="shared" si="6"/>
        <v>15054.161630039909</v>
      </c>
      <c r="G208" s="3">
        <f t="shared" si="7"/>
        <v>10.024279128848178</v>
      </c>
    </row>
    <row r="209" spans="1:7" x14ac:dyDescent="0.25">
      <c r="A209" s="1" t="s">
        <v>31</v>
      </c>
      <c r="B209" t="s">
        <v>6</v>
      </c>
      <c r="C209" t="s">
        <v>3</v>
      </c>
      <c r="D209" s="2">
        <v>22.304627999999902</v>
      </c>
      <c r="E209" s="2">
        <v>151.134930999999</v>
      </c>
      <c r="F209" s="2">
        <f t="shared" si="6"/>
        <v>128.83030299999911</v>
      </c>
      <c r="G209" s="3">
        <f t="shared" si="7"/>
        <v>5.7759449294558811</v>
      </c>
    </row>
    <row r="210" spans="1:7" x14ac:dyDescent="0.25">
      <c r="A210" s="1" t="s">
        <v>31</v>
      </c>
      <c r="B210" t="s">
        <v>6</v>
      </c>
      <c r="C210" t="s">
        <v>4</v>
      </c>
      <c r="D210" s="2">
        <v>135.20317600000001</v>
      </c>
      <c r="E210" s="2">
        <v>954.39871899999901</v>
      </c>
      <c r="F210" s="2">
        <f t="shared" si="6"/>
        <v>819.19554299999902</v>
      </c>
      <c r="G210" s="3">
        <f t="shared" si="7"/>
        <v>6.0589962990218433</v>
      </c>
    </row>
    <row r="211" spans="1:7" x14ac:dyDescent="0.25">
      <c r="A211" s="1" t="s">
        <v>31</v>
      </c>
      <c r="B211" t="s">
        <v>6</v>
      </c>
      <c r="C211" t="s">
        <v>5</v>
      </c>
      <c r="D211" s="2">
        <v>368.162353</v>
      </c>
      <c r="E211" s="2">
        <v>2611.7111850000001</v>
      </c>
      <c r="F211" s="2">
        <f t="shared" si="6"/>
        <v>2243.5488319999999</v>
      </c>
      <c r="G211" s="3">
        <f t="shared" si="7"/>
        <v>6.0939115955726191</v>
      </c>
    </row>
    <row r="212" spans="1:7" x14ac:dyDescent="0.25">
      <c r="A212" s="1" t="s">
        <v>32</v>
      </c>
      <c r="B212" t="s">
        <v>1</v>
      </c>
      <c r="C212" t="s">
        <v>2</v>
      </c>
      <c r="D212" s="2">
        <v>17230.999957039901</v>
      </c>
      <c r="E212" s="2">
        <v>7451.9999814099901</v>
      </c>
      <c r="F212" s="2">
        <f t="shared" si="6"/>
        <v>-9778.9999756299112</v>
      </c>
      <c r="G212" s="3">
        <f t="shared" si="7"/>
        <v>-0.56752364923746634</v>
      </c>
    </row>
    <row r="213" spans="1:7" x14ac:dyDescent="0.25">
      <c r="A213" s="1" t="s">
        <v>32</v>
      </c>
      <c r="B213" t="s">
        <v>1</v>
      </c>
      <c r="C213" t="s">
        <v>3</v>
      </c>
      <c r="D213" s="2">
        <v>111.240584999999</v>
      </c>
      <c r="E213" s="2">
        <v>27.996468999999902</v>
      </c>
      <c r="F213" s="2">
        <f t="shared" si="6"/>
        <v>-83.244115999999096</v>
      </c>
      <c r="G213" s="3">
        <f t="shared" si="7"/>
        <v>-0.74832504701408975</v>
      </c>
    </row>
    <row r="214" spans="1:7" x14ac:dyDescent="0.25">
      <c r="A214" s="1" t="s">
        <v>32</v>
      </c>
      <c r="B214" t="s">
        <v>1</v>
      </c>
      <c r="C214" t="s">
        <v>4</v>
      </c>
      <c r="D214" s="2">
        <v>584.98701600000004</v>
      </c>
      <c r="E214" s="2">
        <v>137.79225700000001</v>
      </c>
      <c r="F214" s="2">
        <f t="shared" si="6"/>
        <v>-447.19475900000003</v>
      </c>
      <c r="G214" s="3">
        <f t="shared" si="7"/>
        <v>-0.76445245239425963</v>
      </c>
    </row>
    <row r="215" spans="1:7" x14ac:dyDescent="0.25">
      <c r="A215" s="1" t="s">
        <v>32</v>
      </c>
      <c r="B215" t="s">
        <v>1</v>
      </c>
      <c r="C215" t="s">
        <v>5</v>
      </c>
      <c r="D215" s="2">
        <v>1562.94126799999</v>
      </c>
      <c r="E215" s="2">
        <v>364.49464499999903</v>
      </c>
      <c r="F215" s="2">
        <f t="shared" si="6"/>
        <v>-1198.446622999991</v>
      </c>
      <c r="G215" s="3">
        <f t="shared" si="7"/>
        <v>-0.76678928859148821</v>
      </c>
    </row>
    <row r="216" spans="1:7" x14ac:dyDescent="0.25">
      <c r="A216" s="1" t="s">
        <v>32</v>
      </c>
      <c r="B216" t="s">
        <v>6</v>
      </c>
      <c r="C216" t="s">
        <v>2</v>
      </c>
      <c r="D216" s="2">
        <v>241905.35477948</v>
      </c>
      <c r="E216" s="2">
        <v>269521.37409183901</v>
      </c>
      <c r="F216" s="2">
        <f t="shared" si="6"/>
        <v>27616.019312359014</v>
      </c>
      <c r="G216" s="3">
        <f t="shared" si="7"/>
        <v>0.11416042996457715</v>
      </c>
    </row>
    <row r="217" spans="1:7" x14ac:dyDescent="0.25">
      <c r="A217" s="1" t="s">
        <v>32</v>
      </c>
      <c r="B217" t="s">
        <v>6</v>
      </c>
      <c r="C217" t="s">
        <v>3</v>
      </c>
      <c r="D217" s="2">
        <v>1315.4236529999901</v>
      </c>
      <c r="E217" s="2">
        <v>1845.1356880000001</v>
      </c>
      <c r="F217" s="2">
        <f t="shared" si="6"/>
        <v>529.71203500001002</v>
      </c>
      <c r="G217" s="3">
        <f t="shared" si="7"/>
        <v>0.40269310483503523</v>
      </c>
    </row>
    <row r="218" spans="1:7" x14ac:dyDescent="0.25">
      <c r="A218" s="1" t="s">
        <v>32</v>
      </c>
      <c r="B218" t="s">
        <v>6</v>
      </c>
      <c r="C218" t="s">
        <v>4</v>
      </c>
      <c r="D218" s="2">
        <v>6662.3024849999902</v>
      </c>
      <c r="E218" s="2">
        <v>9934.1321919999791</v>
      </c>
      <c r="F218" s="2">
        <f t="shared" si="6"/>
        <v>3271.829706999989</v>
      </c>
      <c r="G218" s="3">
        <f t="shared" si="7"/>
        <v>0.49109594083523422</v>
      </c>
    </row>
    <row r="219" spans="1:7" x14ac:dyDescent="0.25">
      <c r="A219" s="1" t="s">
        <v>32</v>
      </c>
      <c r="B219" t="s">
        <v>6</v>
      </c>
      <c r="C219" t="s">
        <v>5</v>
      </c>
      <c r="D219" s="2">
        <v>17701.240900000001</v>
      </c>
      <c r="E219" s="2">
        <v>26630.988093</v>
      </c>
      <c r="F219" s="2">
        <f t="shared" si="6"/>
        <v>8929.7471929999992</v>
      </c>
      <c r="G219" s="3">
        <f t="shared" si="7"/>
        <v>0.50447012406909841</v>
      </c>
    </row>
    <row r="220" spans="1:7" x14ac:dyDescent="0.25">
      <c r="A220" s="1" t="s">
        <v>33</v>
      </c>
      <c r="B220" t="s">
        <v>1</v>
      </c>
      <c r="C220" t="s">
        <v>2</v>
      </c>
      <c r="D220" s="2">
        <v>2356.9999941999999</v>
      </c>
      <c r="E220" s="2">
        <v>532.99999869999999</v>
      </c>
      <c r="F220" s="2">
        <f t="shared" si="6"/>
        <v>-1823.9999954999998</v>
      </c>
      <c r="G220" s="3">
        <f t="shared" si="7"/>
        <v>-0.77386508272737264</v>
      </c>
    </row>
    <row r="221" spans="1:7" x14ac:dyDescent="0.25">
      <c r="A221" s="1" t="s">
        <v>33</v>
      </c>
      <c r="B221" t="s">
        <v>1</v>
      </c>
      <c r="C221" t="s">
        <v>3</v>
      </c>
      <c r="D221" s="2">
        <v>40.128631290000001</v>
      </c>
      <c r="E221" s="2">
        <v>9.4598759999999995</v>
      </c>
      <c r="F221" s="2">
        <f t="shared" si="6"/>
        <v>-30.66875529</v>
      </c>
      <c r="G221" s="3">
        <f t="shared" si="7"/>
        <v>-0.76426118469788451</v>
      </c>
    </row>
    <row r="222" spans="1:7" x14ac:dyDescent="0.25">
      <c r="A222" s="1" t="s">
        <v>33</v>
      </c>
      <c r="B222" t="s">
        <v>1</v>
      </c>
      <c r="C222" t="s">
        <v>4</v>
      </c>
      <c r="D222" s="2">
        <v>308.71529449000002</v>
      </c>
      <c r="E222" s="2">
        <v>60.879313000000003</v>
      </c>
      <c r="F222" s="2">
        <f t="shared" si="6"/>
        <v>-247.83598149000002</v>
      </c>
      <c r="G222" s="3">
        <f t="shared" si="7"/>
        <v>-0.80279787206340691</v>
      </c>
    </row>
    <row r="223" spans="1:7" x14ac:dyDescent="0.25">
      <c r="A223" s="1" t="s">
        <v>33</v>
      </c>
      <c r="B223" t="s">
        <v>1</v>
      </c>
      <c r="C223" t="s">
        <v>5</v>
      </c>
      <c r="D223" s="2">
        <v>862.62916299000005</v>
      </c>
      <c r="E223" s="2">
        <v>166.96406300000001</v>
      </c>
      <c r="F223" s="2">
        <f t="shared" si="6"/>
        <v>-695.66509999000004</v>
      </c>
      <c r="G223" s="3">
        <f t="shared" si="7"/>
        <v>-0.80644746298481507</v>
      </c>
    </row>
    <row r="224" spans="1:7" x14ac:dyDescent="0.25">
      <c r="A224" s="1" t="s">
        <v>33</v>
      </c>
      <c r="B224" t="s">
        <v>6</v>
      </c>
      <c r="C224" t="s">
        <v>2</v>
      </c>
      <c r="D224" s="2">
        <v>526.34939727999995</v>
      </c>
      <c r="E224" s="2">
        <v>1053.76863682</v>
      </c>
      <c r="F224" s="2">
        <f t="shared" si="6"/>
        <v>527.41923954000004</v>
      </c>
      <c r="G224" s="3">
        <f t="shared" si="7"/>
        <v>1.0020325705045521</v>
      </c>
    </row>
    <row r="225" spans="1:7" x14ac:dyDescent="0.25">
      <c r="A225" s="1" t="s">
        <v>33</v>
      </c>
      <c r="B225" t="s">
        <v>6</v>
      </c>
      <c r="C225" t="s">
        <v>3</v>
      </c>
      <c r="D225" s="2">
        <v>25.083712999999999</v>
      </c>
      <c r="E225" s="2">
        <v>48.990389</v>
      </c>
      <c r="F225" s="2">
        <f t="shared" si="6"/>
        <v>23.906676000000001</v>
      </c>
      <c r="G225" s="3">
        <f t="shared" si="7"/>
        <v>0.95307564713405868</v>
      </c>
    </row>
    <row r="226" spans="1:7" x14ac:dyDescent="0.25">
      <c r="A226" s="1" t="s">
        <v>33</v>
      </c>
      <c r="B226" t="s">
        <v>6</v>
      </c>
      <c r="C226" t="s">
        <v>4</v>
      </c>
      <c r="D226" s="2">
        <v>171.31935799999999</v>
      </c>
      <c r="E226" s="2">
        <v>302.341602999999</v>
      </c>
      <c r="F226" s="2">
        <f t="shared" si="6"/>
        <v>131.022244999999</v>
      </c>
      <c r="G226" s="3">
        <f t="shared" si="7"/>
        <v>0.764783656263754</v>
      </c>
    </row>
    <row r="227" spans="1:7" x14ac:dyDescent="0.25">
      <c r="A227" s="1" t="s">
        <v>33</v>
      </c>
      <c r="B227" t="s">
        <v>6</v>
      </c>
      <c r="C227" t="s">
        <v>5</v>
      </c>
      <c r="D227" s="2">
        <v>472.97992799999997</v>
      </c>
      <c r="E227" s="2">
        <v>825.091265999999</v>
      </c>
      <c r="F227" s="2">
        <f t="shared" si="6"/>
        <v>352.11133799999902</v>
      </c>
      <c r="G227" s="3">
        <f t="shared" si="7"/>
        <v>0.74445302465350927</v>
      </c>
    </row>
    <row r="228" spans="1:7" x14ac:dyDescent="0.25">
      <c r="A228" s="1" t="s">
        <v>34</v>
      </c>
      <c r="B228" t="s">
        <v>1</v>
      </c>
      <c r="C228" t="s">
        <v>2</v>
      </c>
      <c r="D228" s="2">
        <v>19281.999952360002</v>
      </c>
      <c r="E228" s="2">
        <v>8673.99997859</v>
      </c>
      <c r="F228" s="2">
        <f t="shared" si="6"/>
        <v>-10607.999973770002</v>
      </c>
      <c r="G228" s="3">
        <f t="shared" si="7"/>
        <v>-0.55015039933508791</v>
      </c>
    </row>
    <row r="229" spans="1:7" x14ac:dyDescent="0.25">
      <c r="A229" s="1" t="s">
        <v>34</v>
      </c>
      <c r="B229" t="s">
        <v>1</v>
      </c>
      <c r="C229" t="s">
        <v>3</v>
      </c>
      <c r="D229" s="2">
        <v>406.59466120000002</v>
      </c>
      <c r="E229" s="2">
        <v>125.74858107</v>
      </c>
      <c r="F229" s="2">
        <f t="shared" si="6"/>
        <v>-280.84608013000002</v>
      </c>
      <c r="G229" s="3">
        <f t="shared" si="7"/>
        <v>-0.69072741708198304</v>
      </c>
    </row>
    <row r="230" spans="1:7" x14ac:dyDescent="0.25">
      <c r="A230" s="1" t="s">
        <v>34</v>
      </c>
      <c r="B230" t="s">
        <v>1</v>
      </c>
      <c r="C230" t="s">
        <v>4</v>
      </c>
      <c r="D230" s="2">
        <v>4023.8269343800198</v>
      </c>
      <c r="E230" s="2">
        <v>797.20934351000005</v>
      </c>
      <c r="F230" s="2">
        <f t="shared" si="6"/>
        <v>-3226.6175908700197</v>
      </c>
      <c r="G230" s="3">
        <f t="shared" si="7"/>
        <v>-0.80187782513741934</v>
      </c>
    </row>
    <row r="231" spans="1:7" x14ac:dyDescent="0.25">
      <c r="A231" s="1" t="s">
        <v>34</v>
      </c>
      <c r="B231" t="s">
        <v>1</v>
      </c>
      <c r="C231" t="s">
        <v>5</v>
      </c>
      <c r="D231" s="2">
        <v>11480.66009815</v>
      </c>
      <c r="E231" s="2">
        <v>2182.5686630599998</v>
      </c>
      <c r="F231" s="2">
        <f t="shared" si="6"/>
        <v>-9298.0914350900002</v>
      </c>
      <c r="G231" s="3">
        <f t="shared" si="7"/>
        <v>-0.80989170967515189</v>
      </c>
    </row>
    <row r="232" spans="1:7" x14ac:dyDescent="0.25">
      <c r="A232" s="1" t="s">
        <v>34</v>
      </c>
      <c r="B232" t="s">
        <v>6</v>
      </c>
      <c r="C232" t="s">
        <v>2</v>
      </c>
      <c r="D232" s="2">
        <v>1482.99999632</v>
      </c>
      <c r="E232" s="2">
        <v>2302.7499951099999</v>
      </c>
      <c r="F232" s="2">
        <f t="shared" si="6"/>
        <v>819.74999878999984</v>
      </c>
      <c r="G232" s="3">
        <f t="shared" si="7"/>
        <v>0.55276466677287506</v>
      </c>
    </row>
    <row r="233" spans="1:7" x14ac:dyDescent="0.25">
      <c r="A233" s="1" t="s">
        <v>34</v>
      </c>
      <c r="B233" t="s">
        <v>6</v>
      </c>
      <c r="C233" t="s">
        <v>3</v>
      </c>
      <c r="D233" s="2">
        <v>81.030134999999902</v>
      </c>
      <c r="E233" s="2">
        <v>83.333757999999804</v>
      </c>
      <c r="F233" s="2">
        <f t="shared" si="6"/>
        <v>2.3036229999999023</v>
      </c>
      <c r="G233" s="3">
        <f t="shared" si="7"/>
        <v>2.8429213403135822E-2</v>
      </c>
    </row>
    <row r="234" spans="1:7" x14ac:dyDescent="0.25">
      <c r="A234" s="1" t="s">
        <v>34</v>
      </c>
      <c r="B234" t="s">
        <v>6</v>
      </c>
      <c r="C234" t="s">
        <v>4</v>
      </c>
      <c r="D234" s="2">
        <v>949.97274700000003</v>
      </c>
      <c r="E234" s="2">
        <v>675.32483999999704</v>
      </c>
      <c r="F234" s="2">
        <f t="shared" si="6"/>
        <v>-274.64790700000299</v>
      </c>
      <c r="G234" s="3">
        <f t="shared" si="7"/>
        <v>-0.28911135384392556</v>
      </c>
    </row>
    <row r="235" spans="1:7" x14ac:dyDescent="0.25">
      <c r="A235" s="1" t="s">
        <v>34</v>
      </c>
      <c r="B235" t="s">
        <v>6</v>
      </c>
      <c r="C235" t="s">
        <v>5</v>
      </c>
      <c r="D235" s="2">
        <v>2740.89224099999</v>
      </c>
      <c r="E235" s="2">
        <v>1896.0826909999701</v>
      </c>
      <c r="F235" s="2">
        <f t="shared" si="6"/>
        <v>-844.80955000001995</v>
      </c>
      <c r="G235" s="3">
        <f t="shared" si="7"/>
        <v>-0.30822428454604212</v>
      </c>
    </row>
    <row r="236" spans="1:7" x14ac:dyDescent="0.25">
      <c r="A236" s="1" t="s">
        <v>35</v>
      </c>
      <c r="B236" t="s">
        <v>1</v>
      </c>
      <c r="C236" t="s">
        <v>2</v>
      </c>
      <c r="D236" s="2">
        <v>80591.999800279998</v>
      </c>
      <c r="E236" s="2">
        <v>55799.83958095</v>
      </c>
      <c r="F236" s="2">
        <f t="shared" si="6"/>
        <v>-24792.160219329999</v>
      </c>
      <c r="G236" s="3">
        <f t="shared" si="7"/>
        <v>-0.30762557426008758</v>
      </c>
    </row>
    <row r="237" spans="1:7" x14ac:dyDescent="0.25">
      <c r="A237" s="1" t="s">
        <v>35</v>
      </c>
      <c r="B237" t="s">
        <v>1</v>
      </c>
      <c r="C237" t="s">
        <v>3</v>
      </c>
      <c r="D237" s="2">
        <v>469.821732</v>
      </c>
      <c r="E237" s="2">
        <v>308.94839899999999</v>
      </c>
      <c r="F237" s="2">
        <f t="shared" si="6"/>
        <v>-160.873333</v>
      </c>
      <c r="G237" s="3">
        <f t="shared" si="7"/>
        <v>-0.34241356251268512</v>
      </c>
    </row>
    <row r="238" spans="1:7" x14ac:dyDescent="0.25">
      <c r="A238" s="1" t="s">
        <v>35</v>
      </c>
      <c r="B238" t="s">
        <v>1</v>
      </c>
      <c r="C238" t="s">
        <v>4</v>
      </c>
      <c r="D238" s="2">
        <v>2835.0278239999898</v>
      </c>
      <c r="E238" s="2">
        <v>1980.66839999999</v>
      </c>
      <c r="F238" s="2">
        <f t="shared" si="6"/>
        <v>-854.35942399999976</v>
      </c>
      <c r="G238" s="3">
        <f t="shared" si="7"/>
        <v>-0.30135839118311342</v>
      </c>
    </row>
    <row r="239" spans="1:7" x14ac:dyDescent="0.25">
      <c r="A239" s="1" t="s">
        <v>35</v>
      </c>
      <c r="B239" t="s">
        <v>1</v>
      </c>
      <c r="C239" t="s">
        <v>5</v>
      </c>
      <c r="D239" s="2">
        <v>7715.5470230000101</v>
      </c>
      <c r="E239" s="2">
        <v>5429.6694889999899</v>
      </c>
      <c r="F239" s="2">
        <f t="shared" si="6"/>
        <v>-2285.8775340000202</v>
      </c>
      <c r="G239" s="3">
        <f t="shared" si="7"/>
        <v>-0.29626901724347343</v>
      </c>
    </row>
    <row r="240" spans="1:7" x14ac:dyDescent="0.25">
      <c r="A240" s="1" t="s">
        <v>35</v>
      </c>
      <c r="B240" t="s">
        <v>6</v>
      </c>
      <c r="C240" t="s">
        <v>2</v>
      </c>
      <c r="D240" s="2">
        <v>211354.445317851</v>
      </c>
      <c r="E240" s="2">
        <v>211151.843207931</v>
      </c>
      <c r="F240" s="2">
        <f t="shared" si="6"/>
        <v>-202.60210992000066</v>
      </c>
      <c r="G240" s="3">
        <f t="shared" si="7"/>
        <v>-9.585893006192138E-4</v>
      </c>
    </row>
    <row r="241" spans="1:7" x14ac:dyDescent="0.25">
      <c r="A241" s="1" t="s">
        <v>35</v>
      </c>
      <c r="B241" t="s">
        <v>6</v>
      </c>
      <c r="C241" t="s">
        <v>3</v>
      </c>
      <c r="D241" s="2">
        <v>2756.1733789999798</v>
      </c>
      <c r="E241" s="2">
        <v>2232.4545589999998</v>
      </c>
      <c r="F241" s="2">
        <f t="shared" si="6"/>
        <v>-523.71881999998004</v>
      </c>
      <c r="G241" s="3">
        <f t="shared" si="7"/>
        <v>-0.19001664553846048</v>
      </c>
    </row>
    <row r="242" spans="1:7" x14ac:dyDescent="0.25">
      <c r="A242" s="1" t="s">
        <v>35</v>
      </c>
      <c r="B242" t="s">
        <v>6</v>
      </c>
      <c r="C242" t="s">
        <v>4</v>
      </c>
      <c r="D242" s="2">
        <v>12828.2158259999</v>
      </c>
      <c r="E242" s="2">
        <v>12685.0813819999</v>
      </c>
      <c r="F242" s="2">
        <f t="shared" si="6"/>
        <v>-143.13444399999935</v>
      </c>
      <c r="G242" s="3">
        <f t="shared" si="7"/>
        <v>-1.1157782652042548E-2</v>
      </c>
    </row>
    <row r="243" spans="1:7" x14ac:dyDescent="0.25">
      <c r="A243" s="1" t="s">
        <v>35</v>
      </c>
      <c r="B243" t="s">
        <v>6</v>
      </c>
      <c r="C243" t="s">
        <v>5</v>
      </c>
      <c r="D243" s="2">
        <v>33628.941376999901</v>
      </c>
      <c r="E243" s="2">
        <v>34257.3036789998</v>
      </c>
      <c r="F243" s="2">
        <f t="shared" si="6"/>
        <v>628.3623019998995</v>
      </c>
      <c r="G243" s="3">
        <f t="shared" si="7"/>
        <v>1.8685164512185926E-2</v>
      </c>
    </row>
    <row r="244" spans="1:7" x14ac:dyDescent="0.25">
      <c r="A244" s="1" t="s">
        <v>36</v>
      </c>
      <c r="B244" t="s">
        <v>1</v>
      </c>
      <c r="C244" t="s">
        <v>2</v>
      </c>
      <c r="D244" s="2">
        <v>25935.999935830001</v>
      </c>
      <c r="E244" s="2">
        <v>11597.9999712999</v>
      </c>
      <c r="F244" s="2">
        <f t="shared" si="6"/>
        <v>-14337.999964530101</v>
      </c>
      <c r="G244" s="3">
        <f t="shared" si="7"/>
        <v>-0.55282233189407426</v>
      </c>
    </row>
    <row r="245" spans="1:7" x14ac:dyDescent="0.25">
      <c r="A245" s="1" t="s">
        <v>36</v>
      </c>
      <c r="B245" t="s">
        <v>1</v>
      </c>
      <c r="C245" t="s">
        <v>3</v>
      </c>
      <c r="D245" s="2">
        <v>381.92306427999898</v>
      </c>
      <c r="E245" s="2">
        <v>185.430985759999</v>
      </c>
      <c r="F245" s="2">
        <f t="shared" si="6"/>
        <v>-196.49207851999998</v>
      </c>
      <c r="G245" s="3">
        <f t="shared" si="7"/>
        <v>-0.51448078657000373</v>
      </c>
    </row>
    <row r="246" spans="1:7" x14ac:dyDescent="0.25">
      <c r="A246" s="1" t="s">
        <v>36</v>
      </c>
      <c r="B246" t="s">
        <v>1</v>
      </c>
      <c r="C246" t="s">
        <v>4</v>
      </c>
      <c r="D246" s="2">
        <v>2072.1623027799901</v>
      </c>
      <c r="E246" s="2">
        <v>1107.19455074999</v>
      </c>
      <c r="F246" s="2">
        <f t="shared" si="6"/>
        <v>-964.96775203000016</v>
      </c>
      <c r="G246" s="3">
        <f t="shared" si="7"/>
        <v>-0.46568154952698931</v>
      </c>
    </row>
    <row r="247" spans="1:7" x14ac:dyDescent="0.25">
      <c r="A247" s="1" t="s">
        <v>36</v>
      </c>
      <c r="B247" t="s">
        <v>1</v>
      </c>
      <c r="C247" t="s">
        <v>5</v>
      </c>
      <c r="D247" s="2">
        <v>5560.97623948</v>
      </c>
      <c r="E247" s="2">
        <v>3009.2747049599898</v>
      </c>
      <c r="F247" s="2">
        <f t="shared" si="6"/>
        <v>-2551.7015345200102</v>
      </c>
      <c r="G247" s="3">
        <f t="shared" si="7"/>
        <v>-0.45885855731665859</v>
      </c>
    </row>
    <row r="248" spans="1:7" x14ac:dyDescent="0.25">
      <c r="A248" s="1" t="s">
        <v>36</v>
      </c>
      <c r="B248" t="s">
        <v>6</v>
      </c>
      <c r="C248" t="s">
        <v>2</v>
      </c>
      <c r="D248" s="2">
        <v>3304.5667440500001</v>
      </c>
      <c r="E248" s="2">
        <v>8371.5322615002897</v>
      </c>
      <c r="F248" s="2">
        <f t="shared" si="6"/>
        <v>5066.9655174502896</v>
      </c>
      <c r="G248" s="3">
        <f t="shared" si="7"/>
        <v>1.5333221901399197</v>
      </c>
    </row>
    <row r="249" spans="1:7" x14ac:dyDescent="0.25">
      <c r="A249" s="1" t="s">
        <v>36</v>
      </c>
      <c r="B249" t="s">
        <v>6</v>
      </c>
      <c r="C249" t="s">
        <v>3</v>
      </c>
      <c r="D249" s="2">
        <v>163.86169599999999</v>
      </c>
      <c r="E249" s="2">
        <v>390.18430699998902</v>
      </c>
      <c r="F249" s="2">
        <f t="shared" si="6"/>
        <v>226.32261099998902</v>
      </c>
      <c r="G249" s="3">
        <f t="shared" si="7"/>
        <v>1.3811806939920177</v>
      </c>
    </row>
    <row r="250" spans="1:7" x14ac:dyDescent="0.25">
      <c r="A250" s="1" t="s">
        <v>36</v>
      </c>
      <c r="B250" t="s">
        <v>6</v>
      </c>
      <c r="C250" t="s">
        <v>4</v>
      </c>
      <c r="D250" s="2">
        <v>839.24377700000002</v>
      </c>
      <c r="E250" s="2">
        <v>2660.4494130000398</v>
      </c>
      <c r="F250" s="2">
        <f t="shared" si="6"/>
        <v>1821.2056360000397</v>
      </c>
      <c r="G250" s="3">
        <f t="shared" si="7"/>
        <v>2.1700555737335416</v>
      </c>
    </row>
    <row r="251" spans="1:7" x14ac:dyDescent="0.25">
      <c r="A251" s="1" t="s">
        <v>36</v>
      </c>
      <c r="B251" t="s">
        <v>6</v>
      </c>
      <c r="C251" t="s">
        <v>5</v>
      </c>
      <c r="D251" s="2">
        <v>2233.556169</v>
      </c>
      <c r="E251" s="2">
        <v>7343.6441880001603</v>
      </c>
      <c r="F251" s="2">
        <f t="shared" si="6"/>
        <v>5110.0880190001608</v>
      </c>
      <c r="G251" s="3">
        <f t="shared" si="7"/>
        <v>2.2878708357211504</v>
      </c>
    </row>
    <row r="252" spans="1:7" x14ac:dyDescent="0.25">
      <c r="A252" s="1" t="s">
        <v>37</v>
      </c>
      <c r="B252" t="s">
        <v>1</v>
      </c>
      <c r="C252" t="s">
        <v>2</v>
      </c>
      <c r="D252" s="2">
        <v>374119.99907369498</v>
      </c>
      <c r="E252" s="2">
        <v>138034.93449999901</v>
      </c>
      <c r="F252" s="2">
        <f t="shared" si="6"/>
        <v>-236085.06457369597</v>
      </c>
      <c r="G252" s="3">
        <f t="shared" si="7"/>
        <v>-0.63104101667441581</v>
      </c>
    </row>
    <row r="253" spans="1:7" x14ac:dyDescent="0.25">
      <c r="A253" s="1" t="s">
        <v>37</v>
      </c>
      <c r="B253" t="s">
        <v>1</v>
      </c>
      <c r="C253" t="s">
        <v>3</v>
      </c>
      <c r="D253" s="2">
        <v>6491.3642194799604</v>
      </c>
      <c r="E253" s="2">
        <v>1314.9033220399899</v>
      </c>
      <c r="F253" s="2">
        <f t="shared" si="6"/>
        <v>-5176.4608974399707</v>
      </c>
      <c r="G253" s="3">
        <f t="shared" si="7"/>
        <v>-0.79743806115606775</v>
      </c>
    </row>
    <row r="254" spans="1:7" x14ac:dyDescent="0.25">
      <c r="A254" s="1" t="s">
        <v>37</v>
      </c>
      <c r="B254" t="s">
        <v>1</v>
      </c>
      <c r="C254" t="s">
        <v>4</v>
      </c>
      <c r="D254" s="2">
        <v>39352.347063290203</v>
      </c>
      <c r="E254" s="2">
        <v>7491.6792510800096</v>
      </c>
      <c r="F254" s="2">
        <f t="shared" ref="F254:F317" si="8">E254-D254</f>
        <v>-31860.667812210195</v>
      </c>
      <c r="G254" s="3">
        <f t="shared" ref="G254:G317" si="9">IFERROR(F254/D254,"")</f>
        <v>-0.80962560532841477</v>
      </c>
    </row>
    <row r="255" spans="1:7" x14ac:dyDescent="0.25">
      <c r="A255" s="1" t="s">
        <v>37</v>
      </c>
      <c r="B255" t="s">
        <v>1</v>
      </c>
      <c r="C255" t="s">
        <v>5</v>
      </c>
      <c r="D255" s="2">
        <v>107158.99928819299</v>
      </c>
      <c r="E255" s="2">
        <v>20239.265475229899</v>
      </c>
      <c r="F255" s="2">
        <f t="shared" si="8"/>
        <v>-86919.733812963095</v>
      </c>
      <c r="G255" s="3">
        <f t="shared" si="9"/>
        <v>-0.81112864426067943</v>
      </c>
    </row>
    <row r="256" spans="1:7" x14ac:dyDescent="0.25">
      <c r="A256" s="1" t="s">
        <v>37</v>
      </c>
      <c r="B256" t="s">
        <v>6</v>
      </c>
      <c r="C256" t="s">
        <v>2</v>
      </c>
      <c r="D256" s="2">
        <v>98383.851665349895</v>
      </c>
      <c r="E256" s="2">
        <v>106142.18749999801</v>
      </c>
      <c r="F256" s="2">
        <f t="shared" si="8"/>
        <v>7758.3358346481109</v>
      </c>
      <c r="G256" s="3">
        <f t="shared" si="9"/>
        <v>7.8857817653225123E-2</v>
      </c>
    </row>
    <row r="257" spans="1:7" x14ac:dyDescent="0.25">
      <c r="A257" s="1" t="s">
        <v>37</v>
      </c>
      <c r="B257" t="s">
        <v>6</v>
      </c>
      <c r="C257" t="s">
        <v>3</v>
      </c>
      <c r="D257" s="2">
        <v>6220.0294390000199</v>
      </c>
      <c r="E257" s="2">
        <v>4625.3451299999797</v>
      </c>
      <c r="F257" s="2">
        <f t="shared" si="8"/>
        <v>-1594.6843090000402</v>
      </c>
      <c r="G257" s="3">
        <f t="shared" si="9"/>
        <v>-0.2563789005565244</v>
      </c>
    </row>
    <row r="258" spans="1:7" x14ac:dyDescent="0.25">
      <c r="A258" s="1" t="s">
        <v>37</v>
      </c>
      <c r="B258" t="s">
        <v>6</v>
      </c>
      <c r="C258" t="s">
        <v>4</v>
      </c>
      <c r="D258" s="2">
        <v>47261.423817000003</v>
      </c>
      <c r="E258" s="2">
        <v>27664.760836000201</v>
      </c>
      <c r="F258" s="2">
        <f t="shared" si="8"/>
        <v>-19596.662980999801</v>
      </c>
      <c r="G258" s="3">
        <f t="shared" si="9"/>
        <v>-0.41464393998961269</v>
      </c>
    </row>
    <row r="259" spans="1:7" x14ac:dyDescent="0.25">
      <c r="A259" s="1" t="s">
        <v>37</v>
      </c>
      <c r="B259" t="s">
        <v>6</v>
      </c>
      <c r="C259" t="s">
        <v>5</v>
      </c>
      <c r="D259" s="2">
        <v>131904.29826400001</v>
      </c>
      <c r="E259" s="2">
        <v>75206.885974000703</v>
      </c>
      <c r="F259" s="2">
        <f t="shared" si="8"/>
        <v>-56697.412289999309</v>
      </c>
      <c r="G259" s="3">
        <f t="shared" si="9"/>
        <v>-0.42983748851399978</v>
      </c>
    </row>
    <row r="260" spans="1:7" x14ac:dyDescent="0.25">
      <c r="A260" s="1" t="s">
        <v>38</v>
      </c>
      <c r="B260" t="s">
        <v>1</v>
      </c>
      <c r="C260" t="s">
        <v>2</v>
      </c>
      <c r="D260" s="2">
        <v>184481.99953921701</v>
      </c>
      <c r="E260" s="2">
        <v>147416.43902747799</v>
      </c>
      <c r="F260" s="2">
        <f t="shared" si="8"/>
        <v>-37065.560511739022</v>
      </c>
      <c r="G260" s="3">
        <f t="shared" si="9"/>
        <v>-0.20091694910244975</v>
      </c>
    </row>
    <row r="261" spans="1:7" x14ac:dyDescent="0.25">
      <c r="A261" s="1" t="s">
        <v>38</v>
      </c>
      <c r="B261" t="s">
        <v>1</v>
      </c>
      <c r="C261" t="s">
        <v>3</v>
      </c>
      <c r="D261" s="2">
        <v>2360.6892239998801</v>
      </c>
      <c r="E261" s="2">
        <v>1414.10193200002</v>
      </c>
      <c r="F261" s="2">
        <f t="shared" si="8"/>
        <v>-946.5872919998601</v>
      </c>
      <c r="G261" s="3">
        <f t="shared" si="9"/>
        <v>-0.40097920657086378</v>
      </c>
    </row>
    <row r="262" spans="1:7" x14ac:dyDescent="0.25">
      <c r="A262" s="1" t="s">
        <v>38</v>
      </c>
      <c r="B262" t="s">
        <v>1</v>
      </c>
      <c r="C262" t="s">
        <v>4</v>
      </c>
      <c r="D262" s="2">
        <v>10349.327847999801</v>
      </c>
      <c r="E262" s="2">
        <v>8470.2968149999397</v>
      </c>
      <c r="F262" s="2">
        <f t="shared" si="8"/>
        <v>-1879.0310329998611</v>
      </c>
      <c r="G262" s="3">
        <f t="shared" si="9"/>
        <v>-0.18156068303150902</v>
      </c>
    </row>
    <row r="263" spans="1:7" x14ac:dyDescent="0.25">
      <c r="A263" s="1" t="s">
        <v>38</v>
      </c>
      <c r="B263" t="s">
        <v>1</v>
      </c>
      <c r="C263" t="s">
        <v>5</v>
      </c>
      <c r="D263" s="2">
        <v>26851.449374000898</v>
      </c>
      <c r="E263" s="2">
        <v>23030.787025000001</v>
      </c>
      <c r="F263" s="2">
        <f t="shared" si="8"/>
        <v>-3820.6623490008969</v>
      </c>
      <c r="G263" s="3">
        <f t="shared" si="9"/>
        <v>-0.1422888684996006</v>
      </c>
    </row>
    <row r="264" spans="1:7" x14ac:dyDescent="0.25">
      <c r="A264" s="1" t="s">
        <v>38</v>
      </c>
      <c r="B264" t="s">
        <v>6</v>
      </c>
      <c r="C264" t="s">
        <v>2</v>
      </c>
      <c r="D264" s="2">
        <v>1738.3999956499899</v>
      </c>
      <c r="E264" s="2">
        <v>12430.609970289999</v>
      </c>
      <c r="F264" s="2">
        <f t="shared" si="8"/>
        <v>10692.209974640009</v>
      </c>
      <c r="G264" s="3">
        <f t="shared" si="9"/>
        <v>6.1506040044841228</v>
      </c>
    </row>
    <row r="265" spans="1:7" x14ac:dyDescent="0.25">
      <c r="A265" s="1" t="s">
        <v>38</v>
      </c>
      <c r="B265" t="s">
        <v>6</v>
      </c>
      <c r="C265" t="s">
        <v>3</v>
      </c>
      <c r="D265" s="2">
        <v>26.312286</v>
      </c>
      <c r="E265" s="2">
        <v>289.87264499999901</v>
      </c>
      <c r="F265" s="2">
        <f t="shared" si="8"/>
        <v>263.56035899999904</v>
      </c>
      <c r="G265" s="3">
        <f t="shared" si="9"/>
        <v>10.016627175609107</v>
      </c>
    </row>
    <row r="266" spans="1:7" x14ac:dyDescent="0.25">
      <c r="A266" s="1" t="s">
        <v>38</v>
      </c>
      <c r="B266" t="s">
        <v>6</v>
      </c>
      <c r="C266" t="s">
        <v>4</v>
      </c>
      <c r="D266" s="2">
        <v>287.65858200000002</v>
      </c>
      <c r="E266" s="2">
        <v>1870.0700360000001</v>
      </c>
      <c r="F266" s="2">
        <f t="shared" si="8"/>
        <v>1582.411454</v>
      </c>
      <c r="G266" s="3">
        <f t="shared" si="9"/>
        <v>5.5010055427444184</v>
      </c>
    </row>
    <row r="267" spans="1:7" x14ac:dyDescent="0.25">
      <c r="A267" s="1" t="s">
        <v>38</v>
      </c>
      <c r="B267" t="s">
        <v>6</v>
      </c>
      <c r="C267" t="s">
        <v>5</v>
      </c>
      <c r="D267" s="2">
        <v>826.34651399999905</v>
      </c>
      <c r="E267" s="2">
        <v>5130.1999859999996</v>
      </c>
      <c r="F267" s="2">
        <f t="shared" si="8"/>
        <v>4303.8534720000007</v>
      </c>
      <c r="G267" s="3">
        <f t="shared" si="9"/>
        <v>5.2082914359580705</v>
      </c>
    </row>
    <row r="268" spans="1:7" x14ac:dyDescent="0.25">
      <c r="A268" s="1" t="s">
        <v>39</v>
      </c>
      <c r="B268" t="s">
        <v>1</v>
      </c>
      <c r="C268" t="s">
        <v>2</v>
      </c>
      <c r="D268" s="2">
        <v>61261.999847539802</v>
      </c>
      <c r="E268" s="2">
        <v>21647.99994627</v>
      </c>
      <c r="F268" s="2">
        <f t="shared" si="8"/>
        <v>-39613.999901269803</v>
      </c>
      <c r="G268" s="3">
        <f t="shared" si="9"/>
        <v>-0.64663249648812515</v>
      </c>
    </row>
    <row r="269" spans="1:7" x14ac:dyDescent="0.25">
      <c r="A269" s="1" t="s">
        <v>39</v>
      </c>
      <c r="B269" t="s">
        <v>1</v>
      </c>
      <c r="C269" t="s">
        <v>3</v>
      </c>
      <c r="D269" s="2">
        <v>1047.7608960999901</v>
      </c>
      <c r="E269" s="2">
        <v>413.86809099999903</v>
      </c>
      <c r="F269" s="2">
        <f t="shared" si="8"/>
        <v>-633.89280509999105</v>
      </c>
      <c r="G269" s="3">
        <f t="shared" si="9"/>
        <v>-0.60499757860737846</v>
      </c>
    </row>
    <row r="270" spans="1:7" x14ac:dyDescent="0.25">
      <c r="A270" s="1" t="s">
        <v>39</v>
      </c>
      <c r="B270" t="s">
        <v>1</v>
      </c>
      <c r="C270" t="s">
        <v>4</v>
      </c>
      <c r="D270" s="2">
        <v>5371.6063702200099</v>
      </c>
      <c r="E270" s="2">
        <v>2292.88518199999</v>
      </c>
      <c r="F270" s="2">
        <f t="shared" si="8"/>
        <v>-3078.7211882200199</v>
      </c>
      <c r="G270" s="3">
        <f t="shared" si="9"/>
        <v>-0.5731472070046566</v>
      </c>
    </row>
    <row r="271" spans="1:7" x14ac:dyDescent="0.25">
      <c r="A271" s="1" t="s">
        <v>39</v>
      </c>
      <c r="B271" t="s">
        <v>1</v>
      </c>
      <c r="C271" t="s">
        <v>5</v>
      </c>
      <c r="D271" s="2">
        <v>14298.06575974</v>
      </c>
      <c r="E271" s="2">
        <v>6171.1074309999904</v>
      </c>
      <c r="F271" s="2">
        <f t="shared" si="8"/>
        <v>-8126.9583287400101</v>
      </c>
      <c r="G271" s="3">
        <f t="shared" si="9"/>
        <v>-0.56839564632746464</v>
      </c>
    </row>
    <row r="272" spans="1:7" x14ac:dyDescent="0.25">
      <c r="A272" s="1" t="s">
        <v>39</v>
      </c>
      <c r="B272" t="s">
        <v>6</v>
      </c>
      <c r="C272" t="s">
        <v>2</v>
      </c>
      <c r="D272" s="2">
        <v>60.129999859999998</v>
      </c>
      <c r="E272" s="2">
        <v>1006.76999800999</v>
      </c>
      <c r="F272" s="2">
        <f t="shared" si="8"/>
        <v>946.63999814998999</v>
      </c>
      <c r="G272" s="3">
        <f t="shared" si="9"/>
        <v>15.74322302268487</v>
      </c>
    </row>
    <row r="273" spans="1:7" x14ac:dyDescent="0.25">
      <c r="A273" s="1" t="s">
        <v>39</v>
      </c>
      <c r="B273" t="s">
        <v>6</v>
      </c>
      <c r="C273" t="s">
        <v>3</v>
      </c>
      <c r="D273" s="2">
        <v>3.4360479999999902</v>
      </c>
      <c r="E273" s="2">
        <v>54.925832999999997</v>
      </c>
      <c r="F273" s="2">
        <f t="shared" si="8"/>
        <v>51.489785000000005</v>
      </c>
      <c r="G273" s="3">
        <f t="shared" si="9"/>
        <v>14.985176283916916</v>
      </c>
    </row>
    <row r="274" spans="1:7" x14ac:dyDescent="0.25">
      <c r="A274" s="1" t="s">
        <v>39</v>
      </c>
      <c r="B274" t="s">
        <v>6</v>
      </c>
      <c r="C274" t="s">
        <v>4</v>
      </c>
      <c r="D274" s="2">
        <v>18.115230999999898</v>
      </c>
      <c r="E274" s="2">
        <v>301.178291</v>
      </c>
      <c r="F274" s="2">
        <f t="shared" si="8"/>
        <v>283.06306000000012</v>
      </c>
      <c r="G274" s="3">
        <f t="shared" si="9"/>
        <v>15.625694201746679</v>
      </c>
    </row>
    <row r="275" spans="1:7" x14ac:dyDescent="0.25">
      <c r="A275" s="1" t="s">
        <v>39</v>
      </c>
      <c r="B275" t="s">
        <v>6</v>
      </c>
      <c r="C275" t="s">
        <v>5</v>
      </c>
      <c r="D275" s="2">
        <v>48.417107000000001</v>
      </c>
      <c r="E275" s="2">
        <v>809.44961099999898</v>
      </c>
      <c r="F275" s="2">
        <f t="shared" si="8"/>
        <v>761.03250399999899</v>
      </c>
      <c r="G275" s="3">
        <f t="shared" si="9"/>
        <v>15.718256441881151</v>
      </c>
    </row>
    <row r="276" spans="1:7" x14ac:dyDescent="0.25">
      <c r="A276" s="1" t="s">
        <v>40</v>
      </c>
      <c r="B276" t="s">
        <v>1</v>
      </c>
      <c r="C276" t="s">
        <v>2</v>
      </c>
      <c r="D276" s="2">
        <v>859063.99786619097</v>
      </c>
      <c r="E276" s="2">
        <v>819288.82373116899</v>
      </c>
      <c r="F276" s="2">
        <f t="shared" si="8"/>
        <v>-39775.174135021982</v>
      </c>
      <c r="G276" s="3">
        <f t="shared" si="9"/>
        <v>-4.6300594872813447E-2</v>
      </c>
    </row>
    <row r="277" spans="1:7" x14ac:dyDescent="0.25">
      <c r="A277" s="1" t="s">
        <v>40</v>
      </c>
      <c r="B277" t="s">
        <v>1</v>
      </c>
      <c r="C277" t="s">
        <v>3</v>
      </c>
      <c r="D277" s="2">
        <v>11486.0176399999</v>
      </c>
      <c r="E277" s="2">
        <v>9182.51504362987</v>
      </c>
      <c r="F277" s="2">
        <f t="shared" si="8"/>
        <v>-2303.50259637003</v>
      </c>
      <c r="G277" s="3">
        <f t="shared" si="9"/>
        <v>-0.20054841186627761</v>
      </c>
    </row>
    <row r="278" spans="1:7" x14ac:dyDescent="0.25">
      <c r="A278" s="1" t="s">
        <v>40</v>
      </c>
      <c r="B278" t="s">
        <v>1</v>
      </c>
      <c r="C278" t="s">
        <v>4</v>
      </c>
      <c r="D278" s="2">
        <v>53328.195742001</v>
      </c>
      <c r="E278" s="2">
        <v>42145.342029879299</v>
      </c>
      <c r="F278" s="2">
        <f t="shared" si="8"/>
        <v>-11182.853712121701</v>
      </c>
      <c r="G278" s="3">
        <f t="shared" si="9"/>
        <v>-0.20969870734468044</v>
      </c>
    </row>
    <row r="279" spans="1:7" x14ac:dyDescent="0.25">
      <c r="A279" s="1" t="s">
        <v>40</v>
      </c>
      <c r="B279" t="s">
        <v>1</v>
      </c>
      <c r="C279" t="s">
        <v>5</v>
      </c>
      <c r="D279" s="2">
        <v>139741.26166600001</v>
      </c>
      <c r="E279" s="2">
        <v>110223.756153119</v>
      </c>
      <c r="F279" s="2">
        <f t="shared" si="8"/>
        <v>-29517.505512881005</v>
      </c>
      <c r="G279" s="3">
        <f t="shared" si="9"/>
        <v>-0.21122970524934664</v>
      </c>
    </row>
    <row r="280" spans="1:7" x14ac:dyDescent="0.25">
      <c r="A280" s="1" t="s">
        <v>40</v>
      </c>
      <c r="B280" t="s">
        <v>6</v>
      </c>
      <c r="C280" t="s">
        <v>2</v>
      </c>
      <c r="D280" s="2">
        <v>435084.25748307898</v>
      </c>
      <c r="E280" s="2">
        <v>349059.56046051602</v>
      </c>
      <c r="F280" s="2">
        <f t="shared" si="8"/>
        <v>-86024.697022562963</v>
      </c>
      <c r="G280" s="3">
        <f t="shared" si="9"/>
        <v>-0.19771962681483271</v>
      </c>
    </row>
    <row r="281" spans="1:7" x14ac:dyDescent="0.25">
      <c r="A281" s="1" t="s">
        <v>40</v>
      </c>
      <c r="B281" t="s">
        <v>6</v>
      </c>
      <c r="C281" t="s">
        <v>3</v>
      </c>
      <c r="D281" s="2">
        <v>5548.90313099998</v>
      </c>
      <c r="E281" s="2">
        <v>8294.2311089999694</v>
      </c>
      <c r="F281" s="2">
        <f t="shared" si="8"/>
        <v>2745.3279779999893</v>
      </c>
      <c r="G281" s="3">
        <f t="shared" si="9"/>
        <v>0.49475146946838983</v>
      </c>
    </row>
    <row r="282" spans="1:7" x14ac:dyDescent="0.25">
      <c r="A282" s="1" t="s">
        <v>40</v>
      </c>
      <c r="B282" t="s">
        <v>6</v>
      </c>
      <c r="C282" t="s">
        <v>4</v>
      </c>
      <c r="D282" s="2">
        <v>25818.5571639999</v>
      </c>
      <c r="E282" s="2">
        <v>39886.531140999999</v>
      </c>
      <c r="F282" s="2">
        <f t="shared" si="8"/>
        <v>14067.9739770001</v>
      </c>
      <c r="G282" s="3">
        <f t="shared" si="9"/>
        <v>0.5448783945454464</v>
      </c>
    </row>
    <row r="283" spans="1:7" x14ac:dyDescent="0.25">
      <c r="A283" s="1" t="s">
        <v>40</v>
      </c>
      <c r="B283" t="s">
        <v>6</v>
      </c>
      <c r="C283" t="s">
        <v>5</v>
      </c>
      <c r="D283" s="2">
        <v>67679.401082000506</v>
      </c>
      <c r="E283" s="2">
        <v>105122.700938999</v>
      </c>
      <c r="F283" s="2">
        <f t="shared" si="8"/>
        <v>37443.299856998492</v>
      </c>
      <c r="G283" s="3">
        <f t="shared" si="9"/>
        <v>0.55324514192482455</v>
      </c>
    </row>
    <row r="284" spans="1:7" x14ac:dyDescent="0.25">
      <c r="A284" s="1" t="s">
        <v>41</v>
      </c>
      <c r="B284" t="s">
        <v>1</v>
      </c>
      <c r="C284" t="s">
        <v>2</v>
      </c>
      <c r="D284" s="2">
        <v>482478.18794028898</v>
      </c>
      <c r="E284" s="2">
        <v>231936.587266624</v>
      </c>
      <c r="F284" s="2">
        <f t="shared" si="8"/>
        <v>-250541.60067366497</v>
      </c>
      <c r="G284" s="3">
        <f t="shared" si="9"/>
        <v>-0.51928067824834345</v>
      </c>
    </row>
    <row r="285" spans="1:7" x14ac:dyDescent="0.25">
      <c r="A285" s="1" t="s">
        <v>41</v>
      </c>
      <c r="B285" t="s">
        <v>1</v>
      </c>
      <c r="C285" t="s">
        <v>3</v>
      </c>
      <c r="D285" s="2">
        <v>11142.9348270595</v>
      </c>
      <c r="E285" s="2">
        <v>4934.6205071299701</v>
      </c>
      <c r="F285" s="2">
        <f t="shared" si="8"/>
        <v>-6208.31431992953</v>
      </c>
      <c r="G285" s="3">
        <f t="shared" si="9"/>
        <v>-0.557152529049462</v>
      </c>
    </row>
    <row r="286" spans="1:7" x14ac:dyDescent="0.25">
      <c r="A286" s="1" t="s">
        <v>41</v>
      </c>
      <c r="B286" t="s">
        <v>1</v>
      </c>
      <c r="C286" t="s">
        <v>4</v>
      </c>
      <c r="D286" s="2">
        <v>101220.501209421</v>
      </c>
      <c r="E286" s="2">
        <v>41303.521214920198</v>
      </c>
      <c r="F286" s="2">
        <f t="shared" si="8"/>
        <v>-59916.979994500798</v>
      </c>
      <c r="G286" s="3">
        <f t="shared" si="9"/>
        <v>-0.59194510280615054</v>
      </c>
    </row>
    <row r="287" spans="1:7" x14ac:dyDescent="0.25">
      <c r="A287" s="1" t="s">
        <v>41</v>
      </c>
      <c r="B287" t="s">
        <v>1</v>
      </c>
      <c r="C287" t="s">
        <v>5</v>
      </c>
      <c r="D287" s="2">
        <v>286936.60357463203</v>
      </c>
      <c r="E287" s="2">
        <v>116296.6257239</v>
      </c>
      <c r="F287" s="2">
        <f t="shared" si="8"/>
        <v>-170639.97785073204</v>
      </c>
      <c r="G287" s="3">
        <f t="shared" si="9"/>
        <v>-0.59469574716126694</v>
      </c>
    </row>
    <row r="288" spans="1:7" x14ac:dyDescent="0.25">
      <c r="A288" s="1" t="s">
        <v>41</v>
      </c>
      <c r="B288" t="s">
        <v>6</v>
      </c>
      <c r="C288" t="s">
        <v>2</v>
      </c>
      <c r="D288" s="2">
        <v>237169.38462637999</v>
      </c>
      <c r="E288" s="2">
        <v>230653.1622082</v>
      </c>
      <c r="F288" s="2">
        <f t="shared" si="8"/>
        <v>-6516.2224181799975</v>
      </c>
      <c r="G288" s="3">
        <f t="shared" si="9"/>
        <v>-2.7474972912061128E-2</v>
      </c>
    </row>
    <row r="289" spans="1:7" x14ac:dyDescent="0.25">
      <c r="A289" s="1" t="s">
        <v>41</v>
      </c>
      <c r="B289" t="s">
        <v>6</v>
      </c>
      <c r="C289" t="s">
        <v>3</v>
      </c>
      <c r="D289" s="2">
        <v>3089.8343839999998</v>
      </c>
      <c r="E289" s="2">
        <v>3449.3646509999799</v>
      </c>
      <c r="F289" s="2">
        <f t="shared" si="8"/>
        <v>359.53026699998009</v>
      </c>
      <c r="G289" s="3">
        <f t="shared" si="9"/>
        <v>0.11635907376192242</v>
      </c>
    </row>
    <row r="290" spans="1:7" x14ac:dyDescent="0.25">
      <c r="A290" s="1" t="s">
        <v>41</v>
      </c>
      <c r="B290" t="s">
        <v>6</v>
      </c>
      <c r="C290" t="s">
        <v>4</v>
      </c>
      <c r="D290" s="2">
        <v>20032.390223999799</v>
      </c>
      <c r="E290" s="2">
        <v>27008.3429489997</v>
      </c>
      <c r="F290" s="2">
        <f t="shared" si="8"/>
        <v>6975.952724999901</v>
      </c>
      <c r="G290" s="3">
        <f t="shared" si="9"/>
        <v>0.34823366792457761</v>
      </c>
    </row>
    <row r="291" spans="1:7" x14ac:dyDescent="0.25">
      <c r="A291" s="1" t="s">
        <v>41</v>
      </c>
      <c r="B291" t="s">
        <v>6</v>
      </c>
      <c r="C291" t="s">
        <v>5</v>
      </c>
      <c r="D291" s="2">
        <v>54986.384249000599</v>
      </c>
      <c r="E291" s="2">
        <v>75593.063874999702</v>
      </c>
      <c r="F291" s="2">
        <f t="shared" si="8"/>
        <v>20606.679625999102</v>
      </c>
      <c r="G291" s="3">
        <f t="shared" si="9"/>
        <v>0.37475967746276456</v>
      </c>
    </row>
    <row r="292" spans="1:7" x14ac:dyDescent="0.25">
      <c r="A292" s="1" t="s">
        <v>42</v>
      </c>
      <c r="B292" t="s">
        <v>1</v>
      </c>
      <c r="C292" t="s">
        <v>2</v>
      </c>
      <c r="D292" s="2">
        <v>56876.999858959804</v>
      </c>
      <c r="E292" s="2">
        <v>22738.539943610002</v>
      </c>
      <c r="F292" s="2">
        <f t="shared" si="8"/>
        <v>-34138.459915349798</v>
      </c>
      <c r="G292" s="3">
        <f t="shared" si="9"/>
        <v>-0.60021555285975559</v>
      </c>
    </row>
    <row r="293" spans="1:7" x14ac:dyDescent="0.25">
      <c r="A293" s="1" t="s">
        <v>42</v>
      </c>
      <c r="B293" t="s">
        <v>1</v>
      </c>
      <c r="C293" t="s">
        <v>3</v>
      </c>
      <c r="D293" s="2">
        <v>1261.1424326399899</v>
      </c>
      <c r="E293" s="2">
        <v>441.877690999999</v>
      </c>
      <c r="F293" s="2">
        <f t="shared" si="8"/>
        <v>-819.26474163999092</v>
      </c>
      <c r="G293" s="3">
        <f t="shared" si="9"/>
        <v>-0.64962110578184085</v>
      </c>
    </row>
    <row r="294" spans="1:7" x14ac:dyDescent="0.25">
      <c r="A294" s="1" t="s">
        <v>42</v>
      </c>
      <c r="B294" t="s">
        <v>1</v>
      </c>
      <c r="C294" t="s">
        <v>4</v>
      </c>
      <c r="D294" s="2">
        <v>8539.0670864000003</v>
      </c>
      <c r="E294" s="2">
        <v>2598.3299449999899</v>
      </c>
      <c r="F294" s="2">
        <f t="shared" si="8"/>
        <v>-5940.7371414000099</v>
      </c>
      <c r="G294" s="3">
        <f t="shared" si="9"/>
        <v>-0.69571266758891048</v>
      </c>
    </row>
    <row r="295" spans="1:7" x14ac:dyDescent="0.25">
      <c r="A295" s="1" t="s">
        <v>42</v>
      </c>
      <c r="B295" t="s">
        <v>1</v>
      </c>
      <c r="C295" t="s">
        <v>5</v>
      </c>
      <c r="D295" s="2">
        <v>23552.54713246</v>
      </c>
      <c r="E295" s="2">
        <v>7048.40448499998</v>
      </c>
      <c r="F295" s="2">
        <f t="shared" si="8"/>
        <v>-16504.142647460019</v>
      </c>
      <c r="G295" s="3">
        <f t="shared" si="9"/>
        <v>-0.70073706060921515</v>
      </c>
    </row>
    <row r="296" spans="1:7" x14ac:dyDescent="0.25">
      <c r="A296" s="1" t="s">
        <v>42</v>
      </c>
      <c r="B296" t="s">
        <v>6</v>
      </c>
      <c r="C296" t="s">
        <v>2</v>
      </c>
      <c r="D296" s="2">
        <v>9423.5830444300009</v>
      </c>
      <c r="E296" s="2">
        <v>12198.317887470001</v>
      </c>
      <c r="F296" s="2">
        <f t="shared" si="8"/>
        <v>2774.7348430399998</v>
      </c>
      <c r="G296" s="3">
        <f t="shared" si="9"/>
        <v>0.29444584187965139</v>
      </c>
    </row>
    <row r="297" spans="1:7" x14ac:dyDescent="0.25">
      <c r="A297" s="1" t="s">
        <v>42</v>
      </c>
      <c r="B297" t="s">
        <v>6</v>
      </c>
      <c r="C297" t="s">
        <v>3</v>
      </c>
      <c r="D297" s="2">
        <v>504.52075399999899</v>
      </c>
      <c r="E297" s="2">
        <v>460.167935</v>
      </c>
      <c r="F297" s="2">
        <f t="shared" si="8"/>
        <v>-44.352818999998988</v>
      </c>
      <c r="G297" s="3">
        <f t="shared" si="9"/>
        <v>-8.7910791872001126E-2</v>
      </c>
    </row>
    <row r="298" spans="1:7" x14ac:dyDescent="0.25">
      <c r="A298" s="1" t="s">
        <v>42</v>
      </c>
      <c r="B298" t="s">
        <v>6</v>
      </c>
      <c r="C298" t="s">
        <v>4</v>
      </c>
      <c r="D298" s="2">
        <v>2528.972542</v>
      </c>
      <c r="E298" s="2">
        <v>3041.0748749999898</v>
      </c>
      <c r="F298" s="2">
        <f t="shared" si="8"/>
        <v>512.10233299998981</v>
      </c>
      <c r="G298" s="3">
        <f t="shared" si="9"/>
        <v>0.20249422423345148</v>
      </c>
    </row>
    <row r="299" spans="1:7" x14ac:dyDescent="0.25">
      <c r="A299" s="1" t="s">
        <v>42</v>
      </c>
      <c r="B299" t="s">
        <v>6</v>
      </c>
      <c r="C299" t="s">
        <v>5</v>
      </c>
      <c r="D299" s="2">
        <v>6708.7195009999896</v>
      </c>
      <c r="E299" s="2">
        <v>8365.4693210000096</v>
      </c>
      <c r="F299" s="2">
        <f t="shared" si="8"/>
        <v>1656.74982000002</v>
      </c>
      <c r="G299" s="3">
        <f t="shared" si="9"/>
        <v>0.24695470122920893</v>
      </c>
    </row>
    <row r="300" spans="1:7" x14ac:dyDescent="0.25">
      <c r="A300" s="1" t="s">
        <v>43</v>
      </c>
      <c r="B300" t="s">
        <v>1</v>
      </c>
      <c r="C300" t="s">
        <v>2</v>
      </c>
      <c r="D300" s="2">
        <v>487.99999880000001</v>
      </c>
      <c r="F300" s="2">
        <f t="shared" si="8"/>
        <v>-487.99999880000001</v>
      </c>
      <c r="G300" s="3">
        <f t="shared" si="9"/>
        <v>-1</v>
      </c>
    </row>
    <row r="301" spans="1:7" x14ac:dyDescent="0.25">
      <c r="A301" s="1" t="s">
        <v>43</v>
      </c>
      <c r="B301" t="s">
        <v>1</v>
      </c>
      <c r="C301" t="s">
        <v>3</v>
      </c>
      <c r="D301" s="2">
        <v>13.61162</v>
      </c>
      <c r="F301" s="2">
        <f t="shared" si="8"/>
        <v>-13.61162</v>
      </c>
      <c r="G301" s="3">
        <f t="shared" si="9"/>
        <v>-1</v>
      </c>
    </row>
    <row r="302" spans="1:7" x14ac:dyDescent="0.25">
      <c r="A302" s="1" t="s">
        <v>43</v>
      </c>
      <c r="B302" t="s">
        <v>1</v>
      </c>
      <c r="C302" t="s">
        <v>4</v>
      </c>
      <c r="D302" s="2">
        <v>52.908031999999999</v>
      </c>
      <c r="F302" s="2">
        <f t="shared" si="8"/>
        <v>-52.908031999999999</v>
      </c>
      <c r="G302" s="3">
        <f t="shared" si="9"/>
        <v>-1</v>
      </c>
    </row>
    <row r="303" spans="1:7" x14ac:dyDescent="0.25">
      <c r="A303" s="1" t="s">
        <v>43</v>
      </c>
      <c r="B303" t="s">
        <v>1</v>
      </c>
      <c r="C303" t="s">
        <v>5</v>
      </c>
      <c r="D303" s="2">
        <v>134.12879599999999</v>
      </c>
      <c r="F303" s="2">
        <f t="shared" si="8"/>
        <v>-134.12879599999999</v>
      </c>
      <c r="G303" s="3">
        <f t="shared" si="9"/>
        <v>-1</v>
      </c>
    </row>
    <row r="304" spans="1:7" x14ac:dyDescent="0.25">
      <c r="A304" s="1" t="s">
        <v>43</v>
      </c>
      <c r="B304" t="s">
        <v>6</v>
      </c>
      <c r="C304" t="s">
        <v>2</v>
      </c>
      <c r="E304" s="2">
        <v>66.059999910000002</v>
      </c>
      <c r="F304" s="2">
        <f t="shared" si="8"/>
        <v>66.059999910000002</v>
      </c>
      <c r="G304" s="3" t="str">
        <f t="shared" si="9"/>
        <v/>
      </c>
    </row>
    <row r="305" spans="1:7" x14ac:dyDescent="0.25">
      <c r="A305" s="1" t="s">
        <v>43</v>
      </c>
      <c r="B305" t="s">
        <v>6</v>
      </c>
      <c r="C305" t="s">
        <v>3</v>
      </c>
      <c r="E305" s="2">
        <v>3.1350939999999898</v>
      </c>
      <c r="F305" s="2">
        <f t="shared" si="8"/>
        <v>3.1350939999999898</v>
      </c>
      <c r="G305" s="3" t="str">
        <f t="shared" si="9"/>
        <v/>
      </c>
    </row>
    <row r="306" spans="1:7" x14ac:dyDescent="0.25">
      <c r="A306" s="1" t="s">
        <v>43</v>
      </c>
      <c r="B306" t="s">
        <v>6</v>
      </c>
      <c r="C306" t="s">
        <v>4</v>
      </c>
      <c r="E306" s="2">
        <v>19.912815999999999</v>
      </c>
      <c r="F306" s="2">
        <f t="shared" si="8"/>
        <v>19.912815999999999</v>
      </c>
      <c r="G306" s="3" t="str">
        <f t="shared" si="9"/>
        <v/>
      </c>
    </row>
    <row r="307" spans="1:7" x14ac:dyDescent="0.25">
      <c r="A307" s="1" t="s">
        <v>43</v>
      </c>
      <c r="B307" t="s">
        <v>6</v>
      </c>
      <c r="C307" t="s">
        <v>5</v>
      </c>
      <c r="E307" s="2">
        <v>54.528143999999898</v>
      </c>
      <c r="F307" s="2">
        <f t="shared" si="8"/>
        <v>54.528143999999898</v>
      </c>
      <c r="G307" s="3" t="str">
        <f t="shared" si="9"/>
        <v/>
      </c>
    </row>
    <row r="308" spans="1:7" x14ac:dyDescent="0.25">
      <c r="A308" s="1" t="s">
        <v>44</v>
      </c>
      <c r="B308" t="s">
        <v>1</v>
      </c>
      <c r="C308" t="s">
        <v>2</v>
      </c>
      <c r="D308" s="2">
        <v>378715.99905985198</v>
      </c>
      <c r="E308" s="2">
        <v>207970.997855742</v>
      </c>
      <c r="F308" s="2">
        <f t="shared" si="8"/>
        <v>-170745.00120410998</v>
      </c>
      <c r="G308" s="3">
        <f t="shared" si="9"/>
        <v>-0.45085235804132368</v>
      </c>
    </row>
    <row r="309" spans="1:7" x14ac:dyDescent="0.25">
      <c r="A309" s="1" t="s">
        <v>44</v>
      </c>
      <c r="B309" t="s">
        <v>1</v>
      </c>
      <c r="C309" t="s">
        <v>3</v>
      </c>
      <c r="D309" s="2">
        <v>4697.9693954698896</v>
      </c>
      <c r="E309" s="2">
        <v>2142.7176698099902</v>
      </c>
      <c r="F309" s="2">
        <f t="shared" si="8"/>
        <v>-2555.2517256598994</v>
      </c>
      <c r="G309" s="3">
        <f t="shared" si="9"/>
        <v>-0.54390557080338831</v>
      </c>
    </row>
    <row r="310" spans="1:7" x14ac:dyDescent="0.25">
      <c r="A310" s="1" t="s">
        <v>44</v>
      </c>
      <c r="B310" t="s">
        <v>1</v>
      </c>
      <c r="C310" t="s">
        <v>4</v>
      </c>
      <c r="D310" s="2">
        <v>23729.100368639902</v>
      </c>
      <c r="E310" s="2">
        <v>11486.64368513</v>
      </c>
      <c r="F310" s="2">
        <f t="shared" si="8"/>
        <v>-12242.456683509901</v>
      </c>
      <c r="G310" s="3">
        <f t="shared" si="9"/>
        <v>-0.5159258671133351</v>
      </c>
    </row>
    <row r="311" spans="1:7" x14ac:dyDescent="0.25">
      <c r="A311" s="1" t="s">
        <v>44</v>
      </c>
      <c r="B311" t="s">
        <v>1</v>
      </c>
      <c r="C311" t="s">
        <v>5</v>
      </c>
      <c r="D311" s="2">
        <v>63020.360530351398</v>
      </c>
      <c r="E311" s="2">
        <v>30774.120570829898</v>
      </c>
      <c r="F311" s="2">
        <f t="shared" si="8"/>
        <v>-32246.239959521499</v>
      </c>
      <c r="G311" s="3">
        <f t="shared" si="9"/>
        <v>-0.51167971252705391</v>
      </c>
    </row>
    <row r="312" spans="1:7" x14ac:dyDescent="0.25">
      <c r="A312" s="1" t="s">
        <v>44</v>
      </c>
      <c r="B312" t="s">
        <v>6</v>
      </c>
      <c r="C312" t="s">
        <v>2</v>
      </c>
      <c r="D312" s="2">
        <v>6585.6844741499999</v>
      </c>
      <c r="E312" s="2">
        <v>19158.5750272199</v>
      </c>
      <c r="F312" s="2">
        <f t="shared" si="8"/>
        <v>12572.890553069901</v>
      </c>
      <c r="G312" s="3">
        <f t="shared" si="9"/>
        <v>1.9091243442379855</v>
      </c>
    </row>
    <row r="313" spans="1:7" x14ac:dyDescent="0.25">
      <c r="A313" s="1" t="s">
        <v>44</v>
      </c>
      <c r="B313" t="s">
        <v>6</v>
      </c>
      <c r="C313" t="s">
        <v>3</v>
      </c>
      <c r="D313" s="2">
        <v>293.65510399999999</v>
      </c>
      <c r="E313" s="2">
        <v>638.972315000001</v>
      </c>
      <c r="F313" s="2">
        <f t="shared" si="8"/>
        <v>345.31721100000101</v>
      </c>
      <c r="G313" s="3">
        <f t="shared" si="9"/>
        <v>1.1759278360780714</v>
      </c>
    </row>
    <row r="314" spans="1:7" x14ac:dyDescent="0.25">
      <c r="A314" s="1" t="s">
        <v>44</v>
      </c>
      <c r="B314" t="s">
        <v>6</v>
      </c>
      <c r="C314" t="s">
        <v>4</v>
      </c>
      <c r="D314" s="2">
        <v>1374.8187829999999</v>
      </c>
      <c r="E314" s="2">
        <v>3039.3498880000002</v>
      </c>
      <c r="F314" s="2">
        <f t="shared" si="8"/>
        <v>1664.5311050000003</v>
      </c>
      <c r="G314" s="3">
        <f t="shared" si="9"/>
        <v>1.2107276432227798</v>
      </c>
    </row>
    <row r="315" spans="1:7" x14ac:dyDescent="0.25">
      <c r="A315" s="1" t="s">
        <v>44</v>
      </c>
      <c r="B315" t="s">
        <v>6</v>
      </c>
      <c r="C315" t="s">
        <v>5</v>
      </c>
      <c r="D315" s="2">
        <v>3607.5818039999999</v>
      </c>
      <c r="E315" s="2">
        <v>7996.1849539999903</v>
      </c>
      <c r="F315" s="2">
        <f t="shared" si="8"/>
        <v>4388.6031499999899</v>
      </c>
      <c r="G315" s="3">
        <f t="shared" si="9"/>
        <v>1.2164944243631599</v>
      </c>
    </row>
    <row r="316" spans="1:7" x14ac:dyDescent="0.25">
      <c r="A316" s="1" t="s">
        <v>45</v>
      </c>
      <c r="B316" t="s">
        <v>1</v>
      </c>
      <c r="C316" t="s">
        <v>2</v>
      </c>
      <c r="D316" s="2">
        <v>108107.87082978</v>
      </c>
      <c r="E316" s="2">
        <v>75180.193938759607</v>
      </c>
      <c r="F316" s="2">
        <f t="shared" si="8"/>
        <v>-32927.676891020397</v>
      </c>
      <c r="G316" s="3">
        <f t="shared" si="9"/>
        <v>-0.30458167974528227</v>
      </c>
    </row>
    <row r="317" spans="1:7" x14ac:dyDescent="0.25">
      <c r="A317" s="1" t="s">
        <v>45</v>
      </c>
      <c r="B317" t="s">
        <v>1</v>
      </c>
      <c r="C317" t="s">
        <v>3</v>
      </c>
      <c r="D317" s="2">
        <v>2145.7061469999799</v>
      </c>
      <c r="E317" s="2">
        <v>910.81149800000196</v>
      </c>
      <c r="F317" s="2">
        <f t="shared" si="8"/>
        <v>-1234.894648999978</v>
      </c>
      <c r="G317" s="3">
        <f t="shared" si="9"/>
        <v>-0.57551899673053863</v>
      </c>
    </row>
    <row r="318" spans="1:7" x14ac:dyDescent="0.25">
      <c r="A318" s="1" t="s">
        <v>45</v>
      </c>
      <c r="B318" t="s">
        <v>1</v>
      </c>
      <c r="C318" t="s">
        <v>4</v>
      </c>
      <c r="D318" s="2">
        <v>11272.396746999901</v>
      </c>
      <c r="E318" s="2">
        <v>5051.48298599998</v>
      </c>
      <c r="F318" s="2">
        <f t="shared" ref="F318:F381" si="10">E318-D318</f>
        <v>-6220.9137609999207</v>
      </c>
      <c r="G318" s="3">
        <f t="shared" ref="G318:G381" si="11">IFERROR(F318/D318,"")</f>
        <v>-0.55187143432079688</v>
      </c>
    </row>
    <row r="319" spans="1:7" x14ac:dyDescent="0.25">
      <c r="A319" s="1" t="s">
        <v>45</v>
      </c>
      <c r="B319" t="s">
        <v>1</v>
      </c>
      <c r="C319" t="s">
        <v>5</v>
      </c>
      <c r="D319" s="2">
        <v>30112.672758000401</v>
      </c>
      <c r="E319" s="2">
        <v>13597.6479259999</v>
      </c>
      <c r="F319" s="2">
        <f t="shared" si="10"/>
        <v>-16515.024832000501</v>
      </c>
      <c r="G319" s="3">
        <f t="shared" si="11"/>
        <v>-0.54844101567213932</v>
      </c>
    </row>
    <row r="320" spans="1:7" x14ac:dyDescent="0.25">
      <c r="A320" s="1" t="s">
        <v>45</v>
      </c>
      <c r="B320" t="s">
        <v>6</v>
      </c>
      <c r="C320" t="s">
        <v>2</v>
      </c>
      <c r="D320" s="2">
        <v>80513.951815979904</v>
      </c>
      <c r="E320" s="2">
        <v>112011.77684457001</v>
      </c>
      <c r="F320" s="2">
        <f t="shared" si="10"/>
        <v>31497.825028590101</v>
      </c>
      <c r="G320" s="3">
        <f t="shared" si="11"/>
        <v>0.39120952727026137</v>
      </c>
    </row>
    <row r="321" spans="1:7" x14ac:dyDescent="0.25">
      <c r="A321" s="1" t="s">
        <v>45</v>
      </c>
      <c r="B321" t="s">
        <v>6</v>
      </c>
      <c r="C321" t="s">
        <v>3</v>
      </c>
      <c r="D321" s="2">
        <v>1396.28931499999</v>
      </c>
      <c r="E321" s="2">
        <v>2872.6946760000001</v>
      </c>
      <c r="F321" s="2">
        <f t="shared" si="10"/>
        <v>1476.4053610000101</v>
      </c>
      <c r="G321" s="3">
        <f t="shared" si="11"/>
        <v>1.0573778264571341</v>
      </c>
    </row>
    <row r="322" spans="1:7" x14ac:dyDescent="0.25">
      <c r="A322" s="1" t="s">
        <v>45</v>
      </c>
      <c r="B322" t="s">
        <v>6</v>
      </c>
      <c r="C322" t="s">
        <v>4</v>
      </c>
      <c r="D322" s="2">
        <v>18794.591471999898</v>
      </c>
      <c r="E322" s="2">
        <v>20017.277327999898</v>
      </c>
      <c r="F322" s="2">
        <f t="shared" si="10"/>
        <v>1222.6858560000001</v>
      </c>
      <c r="G322" s="3">
        <f t="shared" si="11"/>
        <v>6.5055197279576538E-2</v>
      </c>
    </row>
    <row r="323" spans="1:7" x14ac:dyDescent="0.25">
      <c r="A323" s="1" t="s">
        <v>45</v>
      </c>
      <c r="B323" t="s">
        <v>6</v>
      </c>
      <c r="C323" t="s">
        <v>5</v>
      </c>
      <c r="D323" s="2">
        <v>54647.846370000101</v>
      </c>
      <c r="E323" s="2">
        <v>55382.2197280002</v>
      </c>
      <c r="F323" s="2">
        <f t="shared" si="10"/>
        <v>734.37335800009896</v>
      </c>
      <c r="G323" s="3">
        <f t="shared" si="11"/>
        <v>1.3438285436317692E-2</v>
      </c>
    </row>
    <row r="324" spans="1:7" x14ac:dyDescent="0.25">
      <c r="A324" s="1" t="s">
        <v>46</v>
      </c>
      <c r="B324" t="s">
        <v>1</v>
      </c>
      <c r="C324" t="s">
        <v>2</v>
      </c>
      <c r="D324" s="2">
        <v>252013.99937568701</v>
      </c>
      <c r="E324" s="2">
        <v>128234.207404138</v>
      </c>
      <c r="F324" s="2">
        <f t="shared" si="10"/>
        <v>-123779.79197154901</v>
      </c>
      <c r="G324" s="3">
        <f t="shared" si="11"/>
        <v>-0.49116236509951056</v>
      </c>
    </row>
    <row r="325" spans="1:7" x14ac:dyDescent="0.25">
      <c r="A325" s="1" t="s">
        <v>46</v>
      </c>
      <c r="B325" t="s">
        <v>1</v>
      </c>
      <c r="C325" t="s">
        <v>3</v>
      </c>
      <c r="D325" s="2">
        <v>5828.0576155100398</v>
      </c>
      <c r="E325" s="2">
        <v>2411.6357768399998</v>
      </c>
      <c r="F325" s="2">
        <f t="shared" si="10"/>
        <v>-3416.42183867004</v>
      </c>
      <c r="G325" s="3">
        <f t="shared" si="11"/>
        <v>-0.58620248186600221</v>
      </c>
    </row>
    <row r="326" spans="1:7" x14ac:dyDescent="0.25">
      <c r="A326" s="1" t="s">
        <v>46</v>
      </c>
      <c r="B326" t="s">
        <v>1</v>
      </c>
      <c r="C326" t="s">
        <v>4</v>
      </c>
      <c r="D326" s="2">
        <v>27360.9384189294</v>
      </c>
      <c r="E326" s="2">
        <v>11594.5815172599</v>
      </c>
      <c r="F326" s="2">
        <f t="shared" si="10"/>
        <v>-15766.3569016695</v>
      </c>
      <c r="G326" s="3">
        <f t="shared" si="11"/>
        <v>-0.57623597042862018</v>
      </c>
    </row>
    <row r="327" spans="1:7" x14ac:dyDescent="0.25">
      <c r="A327" s="1" t="s">
        <v>46</v>
      </c>
      <c r="B327" t="s">
        <v>1</v>
      </c>
      <c r="C327" t="s">
        <v>5</v>
      </c>
      <c r="D327" s="2">
        <v>71829.062439179994</v>
      </c>
      <c r="E327" s="2">
        <v>30556.821298239902</v>
      </c>
      <c r="F327" s="2">
        <f t="shared" si="10"/>
        <v>-41272.241140940096</v>
      </c>
      <c r="G327" s="3">
        <f t="shared" si="11"/>
        <v>-0.5745897237053128</v>
      </c>
    </row>
    <row r="328" spans="1:7" x14ac:dyDescent="0.25">
      <c r="A328" s="1" t="s">
        <v>46</v>
      </c>
      <c r="B328" t="s">
        <v>6</v>
      </c>
      <c r="C328" t="s">
        <v>2</v>
      </c>
      <c r="D328" s="2">
        <v>63028.950180239997</v>
      </c>
      <c r="E328" s="2">
        <v>71070.277396449994</v>
      </c>
      <c r="F328" s="2">
        <f t="shared" si="10"/>
        <v>8041.3272162099965</v>
      </c>
      <c r="G328" s="3">
        <f t="shared" si="11"/>
        <v>0.12758148744687497</v>
      </c>
    </row>
    <row r="329" spans="1:7" x14ac:dyDescent="0.25">
      <c r="A329" s="1" t="s">
        <v>46</v>
      </c>
      <c r="B329" t="s">
        <v>6</v>
      </c>
      <c r="C329" t="s">
        <v>3</v>
      </c>
      <c r="D329" s="2">
        <v>3826.6933369999902</v>
      </c>
      <c r="E329" s="2">
        <v>4029.6954449999998</v>
      </c>
      <c r="F329" s="2">
        <f t="shared" si="10"/>
        <v>203.00210800000968</v>
      </c>
      <c r="G329" s="3">
        <f t="shared" si="11"/>
        <v>5.3048961628881681E-2</v>
      </c>
    </row>
    <row r="330" spans="1:7" x14ac:dyDescent="0.25">
      <c r="A330" s="1" t="s">
        <v>46</v>
      </c>
      <c r="B330" t="s">
        <v>6</v>
      </c>
      <c r="C330" t="s">
        <v>4</v>
      </c>
      <c r="D330" s="2">
        <v>19406.514398999901</v>
      </c>
      <c r="E330" s="2">
        <v>18606.0979459999</v>
      </c>
      <c r="F330" s="2">
        <f t="shared" si="10"/>
        <v>-800.41645300000164</v>
      </c>
      <c r="G330" s="3">
        <f t="shared" si="11"/>
        <v>-4.1244730328350486E-2</v>
      </c>
    </row>
    <row r="331" spans="1:7" x14ac:dyDescent="0.25">
      <c r="A331" s="1" t="s">
        <v>46</v>
      </c>
      <c r="B331" t="s">
        <v>6</v>
      </c>
      <c r="C331" t="s">
        <v>5</v>
      </c>
      <c r="D331" s="2">
        <v>51571.810013000002</v>
      </c>
      <c r="E331" s="2">
        <v>48710.156391999997</v>
      </c>
      <c r="F331" s="2">
        <f t="shared" si="10"/>
        <v>-2861.6536210000049</v>
      </c>
      <c r="G331" s="3">
        <f t="shared" si="11"/>
        <v>-5.5488717969732912E-2</v>
      </c>
    </row>
    <row r="332" spans="1:7" x14ac:dyDescent="0.25">
      <c r="A332" s="1" t="s">
        <v>47</v>
      </c>
      <c r="B332" t="s">
        <v>1</v>
      </c>
      <c r="C332" t="s">
        <v>2</v>
      </c>
      <c r="D332" s="2">
        <v>1569784.9960920401</v>
      </c>
      <c r="E332" s="2">
        <v>1017787.99465685</v>
      </c>
      <c r="F332" s="2">
        <f t="shared" si="10"/>
        <v>-551997.00143519009</v>
      </c>
      <c r="G332" s="3">
        <f t="shared" si="11"/>
        <v>-0.3516386019801308</v>
      </c>
    </row>
    <row r="333" spans="1:7" x14ac:dyDescent="0.25">
      <c r="A333" s="1" t="s">
        <v>47</v>
      </c>
      <c r="B333" t="s">
        <v>1</v>
      </c>
      <c r="C333" t="s">
        <v>3</v>
      </c>
      <c r="D333" s="2">
        <v>13726.778525330999</v>
      </c>
      <c r="E333" s="2">
        <v>7809.8858522201399</v>
      </c>
      <c r="F333" s="2">
        <f t="shared" si="10"/>
        <v>-5916.8926731108595</v>
      </c>
      <c r="G333" s="3">
        <f t="shared" si="11"/>
        <v>-0.43104743492378761</v>
      </c>
    </row>
    <row r="334" spans="1:7" x14ac:dyDescent="0.25">
      <c r="A334" s="1" t="s">
        <v>47</v>
      </c>
      <c r="B334" t="s">
        <v>1</v>
      </c>
      <c r="C334" t="s">
        <v>4</v>
      </c>
      <c r="D334" s="2">
        <v>78667.600161709401</v>
      </c>
      <c r="E334" s="2">
        <v>35726.757855068303</v>
      </c>
      <c r="F334" s="2">
        <f t="shared" si="10"/>
        <v>-42940.842306641098</v>
      </c>
      <c r="G334" s="3">
        <f t="shared" si="11"/>
        <v>-0.54585168758639835</v>
      </c>
    </row>
    <row r="335" spans="1:7" x14ac:dyDescent="0.25">
      <c r="A335" s="1" t="s">
        <v>47</v>
      </c>
      <c r="B335" t="s">
        <v>1</v>
      </c>
      <c r="C335" t="s">
        <v>5</v>
      </c>
      <c r="D335" s="2">
        <v>212689.78963393799</v>
      </c>
      <c r="E335" s="2">
        <v>93384.458685898993</v>
      </c>
      <c r="F335" s="2">
        <f t="shared" si="10"/>
        <v>-119305.330948039</v>
      </c>
      <c r="G335" s="3">
        <f t="shared" si="11"/>
        <v>-0.56093586416807462</v>
      </c>
    </row>
    <row r="336" spans="1:7" x14ac:dyDescent="0.25">
      <c r="A336" s="1" t="s">
        <v>47</v>
      </c>
      <c r="B336" t="s">
        <v>6</v>
      </c>
      <c r="C336" t="s">
        <v>2</v>
      </c>
      <c r="D336" s="2">
        <v>192179.55608631801</v>
      </c>
      <c r="E336" s="2">
        <v>257942.85651132901</v>
      </c>
      <c r="F336" s="2">
        <f t="shared" si="10"/>
        <v>65763.300425010995</v>
      </c>
      <c r="G336" s="3">
        <f t="shared" si="11"/>
        <v>0.34219717104286168</v>
      </c>
    </row>
    <row r="337" spans="1:7" x14ac:dyDescent="0.25">
      <c r="A337" s="1" t="s">
        <v>47</v>
      </c>
      <c r="B337" t="s">
        <v>6</v>
      </c>
      <c r="C337" t="s">
        <v>3</v>
      </c>
      <c r="D337" s="2">
        <v>1460.4509229999901</v>
      </c>
      <c r="E337" s="2">
        <v>2501.8199770000401</v>
      </c>
      <c r="F337" s="2">
        <f t="shared" si="10"/>
        <v>1041.36905400005</v>
      </c>
      <c r="G337" s="3">
        <f t="shared" si="11"/>
        <v>0.71304625003140698</v>
      </c>
    </row>
    <row r="338" spans="1:7" x14ac:dyDescent="0.25">
      <c r="A338" s="1" t="s">
        <v>47</v>
      </c>
      <c r="B338" t="s">
        <v>6</v>
      </c>
      <c r="C338" t="s">
        <v>4</v>
      </c>
      <c r="D338" s="2">
        <v>8275.8382680000104</v>
      </c>
      <c r="E338" s="2">
        <v>12744.1216519999</v>
      </c>
      <c r="F338" s="2">
        <f t="shared" si="10"/>
        <v>4468.2833839998893</v>
      </c>
      <c r="G338" s="3">
        <f t="shared" si="11"/>
        <v>0.53991912834706979</v>
      </c>
    </row>
    <row r="339" spans="1:7" x14ac:dyDescent="0.25">
      <c r="A339" s="1" t="s">
        <v>47</v>
      </c>
      <c r="B339" t="s">
        <v>6</v>
      </c>
      <c r="C339" t="s">
        <v>5</v>
      </c>
      <c r="D339" s="2">
        <v>22341.608437999901</v>
      </c>
      <c r="E339" s="2">
        <v>33889.5190909995</v>
      </c>
      <c r="F339" s="2">
        <f t="shared" si="10"/>
        <v>11547.910652999599</v>
      </c>
      <c r="G339" s="3">
        <f t="shared" si="11"/>
        <v>0.51687910854968899</v>
      </c>
    </row>
    <row r="340" spans="1:7" x14ac:dyDescent="0.25">
      <c r="A340" s="1" t="s">
        <v>48</v>
      </c>
      <c r="B340" t="s">
        <v>1</v>
      </c>
      <c r="C340" t="s">
        <v>2</v>
      </c>
      <c r="D340" s="2">
        <v>50435.404732699797</v>
      </c>
      <c r="E340" s="2">
        <v>26459.142408459898</v>
      </c>
      <c r="F340" s="2">
        <f t="shared" si="10"/>
        <v>-23976.262324239899</v>
      </c>
      <c r="G340" s="3">
        <f t="shared" si="11"/>
        <v>-0.47538554416903267</v>
      </c>
    </row>
    <row r="341" spans="1:7" x14ac:dyDescent="0.25">
      <c r="A341" s="1" t="s">
        <v>48</v>
      </c>
      <c r="B341" t="s">
        <v>1</v>
      </c>
      <c r="C341" t="s">
        <v>3</v>
      </c>
      <c r="D341" s="2">
        <v>540.398574999998</v>
      </c>
      <c r="E341" s="2">
        <v>234.157793999999</v>
      </c>
      <c r="F341" s="2">
        <f t="shared" si="10"/>
        <v>-306.240780999999</v>
      </c>
      <c r="G341" s="3">
        <f t="shared" si="11"/>
        <v>-0.56669427931041483</v>
      </c>
    </row>
    <row r="342" spans="1:7" x14ac:dyDescent="0.25">
      <c r="A342" s="1" t="s">
        <v>48</v>
      </c>
      <c r="B342" t="s">
        <v>1</v>
      </c>
      <c r="C342" t="s">
        <v>4</v>
      </c>
      <c r="D342" s="2">
        <v>3347.9048459999999</v>
      </c>
      <c r="E342" s="2">
        <v>1466.2547929999901</v>
      </c>
      <c r="F342" s="2">
        <f t="shared" si="10"/>
        <v>-1881.6500530000098</v>
      </c>
      <c r="G342" s="3">
        <f t="shared" si="11"/>
        <v>-0.56203809234547464</v>
      </c>
    </row>
    <row r="343" spans="1:7" x14ac:dyDescent="0.25">
      <c r="A343" s="1" t="s">
        <v>48</v>
      </c>
      <c r="B343" t="s">
        <v>1</v>
      </c>
      <c r="C343" t="s">
        <v>5</v>
      </c>
      <c r="D343" s="2">
        <v>9140.6961690000098</v>
      </c>
      <c r="E343" s="2">
        <v>4008.39923</v>
      </c>
      <c r="F343" s="2">
        <f t="shared" si="10"/>
        <v>-5132.2969390000098</v>
      </c>
      <c r="G343" s="3">
        <f t="shared" si="11"/>
        <v>-0.56147768661273445</v>
      </c>
    </row>
    <row r="344" spans="1:7" x14ac:dyDescent="0.25">
      <c r="A344" s="1" t="s">
        <v>48</v>
      </c>
      <c r="B344" t="s">
        <v>6</v>
      </c>
      <c r="C344" t="s">
        <v>2</v>
      </c>
      <c r="D344" s="2">
        <v>120328.519123541</v>
      </c>
      <c r="E344" s="2">
        <v>94787.727046381799</v>
      </c>
      <c r="F344" s="2">
        <f t="shared" si="10"/>
        <v>-25540.792077159203</v>
      </c>
      <c r="G344" s="3">
        <f t="shared" si="11"/>
        <v>-0.21225884157135294</v>
      </c>
    </row>
    <row r="345" spans="1:7" x14ac:dyDescent="0.25">
      <c r="A345" s="1" t="s">
        <v>48</v>
      </c>
      <c r="B345" t="s">
        <v>6</v>
      </c>
      <c r="C345" t="s">
        <v>3</v>
      </c>
      <c r="D345" s="2">
        <v>2173.9531589999801</v>
      </c>
      <c r="E345" s="2">
        <v>1232.6574350000001</v>
      </c>
      <c r="F345" s="2">
        <f t="shared" si="10"/>
        <v>-941.29572399998005</v>
      </c>
      <c r="G345" s="3">
        <f t="shared" si="11"/>
        <v>-0.43298804305101801</v>
      </c>
    </row>
    <row r="346" spans="1:7" x14ac:dyDescent="0.25">
      <c r="A346" s="1" t="s">
        <v>48</v>
      </c>
      <c r="B346" t="s">
        <v>6</v>
      </c>
      <c r="C346" t="s">
        <v>4</v>
      </c>
      <c r="D346" s="2">
        <v>13568.5392019999</v>
      </c>
      <c r="E346" s="2">
        <v>7600.1529349999801</v>
      </c>
      <c r="F346" s="2">
        <f t="shared" si="10"/>
        <v>-5968.3862669999198</v>
      </c>
      <c r="G346" s="3">
        <f t="shared" si="11"/>
        <v>-0.43986947881023369</v>
      </c>
    </row>
    <row r="347" spans="1:7" x14ac:dyDescent="0.25">
      <c r="A347" s="1" t="s">
        <v>48</v>
      </c>
      <c r="B347" t="s">
        <v>6</v>
      </c>
      <c r="C347" t="s">
        <v>5</v>
      </c>
      <c r="D347" s="2">
        <v>37078.792248000202</v>
      </c>
      <c r="E347" s="2">
        <v>20738.504873999798</v>
      </c>
      <c r="F347" s="2">
        <f t="shared" si="10"/>
        <v>-16340.287374000403</v>
      </c>
      <c r="G347" s="3">
        <f t="shared" si="11"/>
        <v>-0.44069092824569267</v>
      </c>
    </row>
    <row r="348" spans="1:7" x14ac:dyDescent="0.25">
      <c r="A348" s="1" t="s">
        <v>49</v>
      </c>
      <c r="B348" t="s">
        <v>1</v>
      </c>
      <c r="C348" t="s">
        <v>2</v>
      </c>
      <c r="D348" s="2">
        <v>3918.9999903399998</v>
      </c>
      <c r="E348" s="2">
        <v>1892.4999953399999</v>
      </c>
      <c r="F348" s="2">
        <f t="shared" si="10"/>
        <v>-2026.4999949999999</v>
      </c>
      <c r="G348" s="3">
        <f t="shared" si="11"/>
        <v>-0.51709619800845863</v>
      </c>
    </row>
    <row r="349" spans="1:7" x14ac:dyDescent="0.25">
      <c r="A349" s="1" t="s">
        <v>49</v>
      </c>
      <c r="B349" t="s">
        <v>1</v>
      </c>
      <c r="C349" t="s">
        <v>3</v>
      </c>
      <c r="D349" s="2">
        <v>59.532940839999902</v>
      </c>
      <c r="E349" s="2">
        <v>24.3389350499999</v>
      </c>
      <c r="F349" s="2">
        <f t="shared" si="10"/>
        <v>-35.194005790000006</v>
      </c>
      <c r="G349" s="3">
        <f t="shared" si="11"/>
        <v>-0.59116860839425089</v>
      </c>
    </row>
    <row r="350" spans="1:7" x14ac:dyDescent="0.25">
      <c r="A350" s="1" t="s">
        <v>49</v>
      </c>
      <c r="B350" t="s">
        <v>1</v>
      </c>
      <c r="C350" t="s">
        <v>4</v>
      </c>
      <c r="D350" s="2">
        <v>406.88047831999899</v>
      </c>
      <c r="E350" s="2">
        <v>157.46479733999999</v>
      </c>
      <c r="F350" s="2">
        <f t="shared" si="10"/>
        <v>-249.415680979999</v>
      </c>
      <c r="G350" s="3">
        <f t="shared" si="11"/>
        <v>-0.61299495618426114</v>
      </c>
    </row>
    <row r="351" spans="1:7" x14ac:dyDescent="0.25">
      <c r="A351" s="1" t="s">
        <v>49</v>
      </c>
      <c r="B351" t="s">
        <v>1</v>
      </c>
      <c r="C351" t="s">
        <v>5</v>
      </c>
      <c r="D351" s="2">
        <v>1123.4014193600001</v>
      </c>
      <c r="E351" s="2">
        <v>432.11662247999999</v>
      </c>
      <c r="F351" s="2">
        <f t="shared" si="10"/>
        <v>-691.28479688000016</v>
      </c>
      <c r="G351" s="3">
        <f t="shared" si="11"/>
        <v>-0.61534976275339226</v>
      </c>
    </row>
    <row r="352" spans="1:7" x14ac:dyDescent="0.25">
      <c r="A352" s="1" t="s">
        <v>49</v>
      </c>
      <c r="B352" t="s">
        <v>6</v>
      </c>
      <c r="C352" t="s">
        <v>2</v>
      </c>
      <c r="D352" s="2">
        <v>0.7</v>
      </c>
      <c r="E352" s="2">
        <v>265.13499947999901</v>
      </c>
      <c r="F352" s="2">
        <f t="shared" si="10"/>
        <v>264.43499947999902</v>
      </c>
      <c r="G352" s="3">
        <f t="shared" si="11"/>
        <v>377.76428497142717</v>
      </c>
    </row>
    <row r="353" spans="1:7" x14ac:dyDescent="0.25">
      <c r="A353" s="1" t="s">
        <v>49</v>
      </c>
      <c r="B353" t="s">
        <v>6</v>
      </c>
      <c r="C353" t="s">
        <v>3</v>
      </c>
      <c r="D353" s="2">
        <v>3.5677E-2</v>
      </c>
      <c r="E353" s="2">
        <v>13.245535</v>
      </c>
      <c r="F353" s="2">
        <f t="shared" si="10"/>
        <v>13.209858000000001</v>
      </c>
      <c r="G353" s="3">
        <f t="shared" si="11"/>
        <v>370.26257813156934</v>
      </c>
    </row>
    <row r="354" spans="1:7" x14ac:dyDescent="0.25">
      <c r="A354" s="1" t="s">
        <v>49</v>
      </c>
      <c r="B354" t="s">
        <v>6</v>
      </c>
      <c r="C354" t="s">
        <v>4</v>
      </c>
      <c r="D354" s="2">
        <v>0.27072200000000002</v>
      </c>
      <c r="E354" s="2">
        <v>93.449164999999894</v>
      </c>
      <c r="F354" s="2">
        <f t="shared" si="10"/>
        <v>93.178442999999888</v>
      </c>
      <c r="G354" s="3">
        <f t="shared" si="11"/>
        <v>344.18496834390953</v>
      </c>
    </row>
    <row r="355" spans="1:7" x14ac:dyDescent="0.25">
      <c r="A355" s="1" t="s">
        <v>49</v>
      </c>
      <c r="B355" t="s">
        <v>6</v>
      </c>
      <c r="C355" t="s">
        <v>5</v>
      </c>
      <c r="D355" s="2">
        <v>0.75554399999999899</v>
      </c>
      <c r="E355" s="2">
        <v>258.88445999999902</v>
      </c>
      <c r="F355" s="2">
        <f t="shared" si="10"/>
        <v>258.12891599999904</v>
      </c>
      <c r="G355" s="3">
        <f t="shared" si="11"/>
        <v>341.64643753374969</v>
      </c>
    </row>
    <row r="356" spans="1:7" x14ac:dyDescent="0.25">
      <c r="A356" s="1" t="s">
        <v>50</v>
      </c>
      <c r="B356" t="s">
        <v>1</v>
      </c>
      <c r="C356" t="s">
        <v>2</v>
      </c>
      <c r="D356" s="2">
        <v>155553.99961437899</v>
      </c>
      <c r="E356" s="2">
        <v>75851.999811919697</v>
      </c>
      <c r="F356" s="2">
        <f t="shared" si="10"/>
        <v>-79701.999802459293</v>
      </c>
      <c r="G356" s="3">
        <f t="shared" si="11"/>
        <v>-0.51237512375150696</v>
      </c>
    </row>
    <row r="357" spans="1:7" x14ac:dyDescent="0.25">
      <c r="A357" s="1" t="s">
        <v>50</v>
      </c>
      <c r="B357" t="s">
        <v>1</v>
      </c>
      <c r="C357" t="s">
        <v>3</v>
      </c>
      <c r="D357" s="2">
        <v>2878.5998472199899</v>
      </c>
      <c r="E357" s="2">
        <v>1063.9296014500001</v>
      </c>
      <c r="F357" s="2">
        <f t="shared" si="10"/>
        <v>-1814.6702457699898</v>
      </c>
      <c r="G357" s="3">
        <f t="shared" si="11"/>
        <v>-0.630400313375445</v>
      </c>
    </row>
    <row r="358" spans="1:7" x14ac:dyDescent="0.25">
      <c r="A358" s="1" t="s">
        <v>50</v>
      </c>
      <c r="B358" t="s">
        <v>1</v>
      </c>
      <c r="C358" t="s">
        <v>4</v>
      </c>
      <c r="D358" s="2">
        <v>13962.84239595</v>
      </c>
      <c r="E358" s="2">
        <v>5354.4282527300202</v>
      </c>
      <c r="F358" s="2">
        <f t="shared" si="10"/>
        <v>-8608.4141432199795</v>
      </c>
      <c r="G358" s="3">
        <f t="shared" si="11"/>
        <v>-0.61652304732143204</v>
      </c>
    </row>
    <row r="359" spans="1:7" x14ac:dyDescent="0.25">
      <c r="A359" s="1" t="s">
        <v>50</v>
      </c>
      <c r="B359" t="s">
        <v>1</v>
      </c>
      <c r="C359" t="s">
        <v>5</v>
      </c>
      <c r="D359" s="2">
        <v>36850.400929429597</v>
      </c>
      <c r="E359" s="2">
        <v>14212.60353194</v>
      </c>
      <c r="F359" s="2">
        <f t="shared" si="10"/>
        <v>-22637.797397489598</v>
      </c>
      <c r="G359" s="3">
        <f t="shared" si="11"/>
        <v>-0.61431617639227687</v>
      </c>
    </row>
    <row r="360" spans="1:7" x14ac:dyDescent="0.25">
      <c r="A360" s="1" t="s">
        <v>50</v>
      </c>
      <c r="B360" t="s">
        <v>6</v>
      </c>
      <c r="C360" t="s">
        <v>2</v>
      </c>
      <c r="D360" s="2">
        <v>30371.277277179899</v>
      </c>
      <c r="E360" s="2">
        <v>33810.125002029898</v>
      </c>
      <c r="F360" s="2">
        <f t="shared" si="10"/>
        <v>3438.8477248499985</v>
      </c>
      <c r="G360" s="3">
        <f t="shared" si="11"/>
        <v>0.11322697078116795</v>
      </c>
    </row>
    <row r="361" spans="1:7" x14ac:dyDescent="0.25">
      <c r="A361" s="1" t="s">
        <v>50</v>
      </c>
      <c r="B361" t="s">
        <v>6</v>
      </c>
      <c r="C361" t="s">
        <v>3</v>
      </c>
      <c r="D361" s="2">
        <v>1959.17085199999</v>
      </c>
      <c r="E361" s="2">
        <v>1909.399208</v>
      </c>
      <c r="F361" s="2">
        <f t="shared" si="10"/>
        <v>-49.771643999989919</v>
      </c>
      <c r="G361" s="3">
        <f t="shared" si="11"/>
        <v>-2.5404442879078816E-2</v>
      </c>
    </row>
    <row r="362" spans="1:7" x14ac:dyDescent="0.25">
      <c r="A362" s="1" t="s">
        <v>50</v>
      </c>
      <c r="B362" t="s">
        <v>6</v>
      </c>
      <c r="C362" t="s">
        <v>4</v>
      </c>
      <c r="D362" s="2">
        <v>13038.712873</v>
      </c>
      <c r="E362" s="2">
        <v>9907.1479649999692</v>
      </c>
      <c r="F362" s="2">
        <f t="shared" si="10"/>
        <v>-3131.5649080000312</v>
      </c>
      <c r="G362" s="3">
        <f t="shared" si="11"/>
        <v>-0.24017438979615385</v>
      </c>
    </row>
    <row r="363" spans="1:7" x14ac:dyDescent="0.25">
      <c r="A363" s="1" t="s">
        <v>50</v>
      </c>
      <c r="B363" t="s">
        <v>6</v>
      </c>
      <c r="C363" t="s">
        <v>5</v>
      </c>
      <c r="D363" s="2">
        <v>35895.378985000003</v>
      </c>
      <c r="E363" s="2">
        <v>26417.618471999998</v>
      </c>
      <c r="F363" s="2">
        <f t="shared" si="10"/>
        <v>-9477.7605130000047</v>
      </c>
      <c r="G363" s="3">
        <f t="shared" si="11"/>
        <v>-0.26403845790179792</v>
      </c>
    </row>
    <row r="364" spans="1:7" x14ac:dyDescent="0.25">
      <c r="A364" s="1" t="s">
        <v>51</v>
      </c>
      <c r="B364" t="s">
        <v>1</v>
      </c>
      <c r="C364" t="s">
        <v>2</v>
      </c>
      <c r="D364" s="2">
        <v>212032.99947721299</v>
      </c>
      <c r="E364" s="2">
        <v>102821.99974675001</v>
      </c>
      <c r="F364" s="2">
        <f t="shared" si="10"/>
        <v>-109210.99973046298</v>
      </c>
      <c r="G364" s="3">
        <f t="shared" si="11"/>
        <v>-0.51506605103796499</v>
      </c>
    </row>
    <row r="365" spans="1:7" x14ac:dyDescent="0.25">
      <c r="A365" s="1" t="s">
        <v>51</v>
      </c>
      <c r="B365" t="s">
        <v>1</v>
      </c>
      <c r="C365" t="s">
        <v>3</v>
      </c>
      <c r="D365" s="2">
        <v>3818.22748081994</v>
      </c>
      <c r="E365" s="2">
        <v>1874.51306206001</v>
      </c>
      <c r="F365" s="2">
        <f t="shared" si="10"/>
        <v>-1943.7144187599299</v>
      </c>
      <c r="G365" s="3">
        <f t="shared" si="11"/>
        <v>-0.50906197405046427</v>
      </c>
    </row>
    <row r="366" spans="1:7" x14ac:dyDescent="0.25">
      <c r="A366" s="1" t="s">
        <v>51</v>
      </c>
      <c r="B366" t="s">
        <v>1</v>
      </c>
      <c r="C366" t="s">
        <v>4</v>
      </c>
      <c r="D366" s="2">
        <v>29551.249564989801</v>
      </c>
      <c r="E366" s="2">
        <v>15368.3275300201</v>
      </c>
      <c r="F366" s="2">
        <f t="shared" si="10"/>
        <v>-14182.922034969701</v>
      </c>
      <c r="G366" s="3">
        <f t="shared" si="11"/>
        <v>-0.47994322554037133</v>
      </c>
    </row>
    <row r="367" spans="1:7" x14ac:dyDescent="0.25">
      <c r="A367" s="1" t="s">
        <v>51</v>
      </c>
      <c r="B367" t="s">
        <v>1</v>
      </c>
      <c r="C367" t="s">
        <v>5</v>
      </c>
      <c r="D367" s="2">
        <v>82620.580660250402</v>
      </c>
      <c r="E367" s="2">
        <v>43193.739411839801</v>
      </c>
      <c r="F367" s="2">
        <f t="shared" si="10"/>
        <v>-39426.841248410601</v>
      </c>
      <c r="G367" s="3">
        <f t="shared" si="11"/>
        <v>-0.4772036329609004</v>
      </c>
    </row>
    <row r="368" spans="1:7" x14ac:dyDescent="0.25">
      <c r="A368" s="1" t="s">
        <v>51</v>
      </c>
      <c r="B368" t="s">
        <v>6</v>
      </c>
      <c r="C368" t="s">
        <v>2</v>
      </c>
      <c r="D368" s="2">
        <v>370037.55722041999</v>
      </c>
      <c r="E368" s="2">
        <v>337922.67761228199</v>
      </c>
      <c r="F368" s="2">
        <f t="shared" si="10"/>
        <v>-32114.879608137999</v>
      </c>
      <c r="G368" s="3">
        <f t="shared" si="11"/>
        <v>-8.6788162394575943E-2</v>
      </c>
    </row>
    <row r="369" spans="1:7" x14ac:dyDescent="0.25">
      <c r="A369" s="1" t="s">
        <v>51</v>
      </c>
      <c r="B369" t="s">
        <v>6</v>
      </c>
      <c r="C369" t="s">
        <v>3</v>
      </c>
      <c r="D369" s="2">
        <v>3781.3535509999901</v>
      </c>
      <c r="E369" s="2">
        <v>3958.9189200000301</v>
      </c>
      <c r="F369" s="2">
        <f t="shared" si="10"/>
        <v>177.56536900003994</v>
      </c>
      <c r="G369" s="3">
        <f t="shared" si="11"/>
        <v>4.6958150462572387E-2</v>
      </c>
    </row>
    <row r="370" spans="1:7" x14ac:dyDescent="0.25">
      <c r="A370" s="1" t="s">
        <v>51</v>
      </c>
      <c r="B370" t="s">
        <v>6</v>
      </c>
      <c r="C370" t="s">
        <v>4</v>
      </c>
      <c r="D370" s="2">
        <v>24306.401178999899</v>
      </c>
      <c r="E370" s="2">
        <v>26381.793339</v>
      </c>
      <c r="F370" s="2">
        <f t="shared" si="10"/>
        <v>2075.3921600001013</v>
      </c>
      <c r="G370" s="3">
        <f t="shared" si="11"/>
        <v>8.5384592507803517E-2</v>
      </c>
    </row>
    <row r="371" spans="1:7" x14ac:dyDescent="0.25">
      <c r="A371" s="1" t="s">
        <v>51</v>
      </c>
      <c r="B371" t="s">
        <v>6</v>
      </c>
      <c r="C371" t="s">
        <v>5</v>
      </c>
      <c r="D371" s="2">
        <v>66652.282327000401</v>
      </c>
      <c r="E371" s="2">
        <v>72639.171210999993</v>
      </c>
      <c r="F371" s="2">
        <f t="shared" si="10"/>
        <v>5986.8888839995925</v>
      </c>
      <c r="G371" s="3">
        <f t="shared" si="11"/>
        <v>8.982271386638388E-2</v>
      </c>
    </row>
    <row r="372" spans="1:7" x14ac:dyDescent="0.25">
      <c r="A372" s="1" t="s">
        <v>52</v>
      </c>
      <c r="B372" t="s">
        <v>1</v>
      </c>
      <c r="C372" t="s">
        <v>2</v>
      </c>
      <c r="D372" s="2">
        <v>98739.999755839206</v>
      </c>
      <c r="E372" s="2">
        <v>39759.999901750001</v>
      </c>
      <c r="F372" s="2">
        <f t="shared" si="10"/>
        <v>-58979.999854089205</v>
      </c>
      <c r="G372" s="3">
        <f t="shared" si="11"/>
        <v>-0.59732631152453786</v>
      </c>
    </row>
    <row r="373" spans="1:7" x14ac:dyDescent="0.25">
      <c r="A373" s="1" t="s">
        <v>52</v>
      </c>
      <c r="B373" t="s">
        <v>1</v>
      </c>
      <c r="C373" t="s">
        <v>3</v>
      </c>
      <c r="D373" s="2">
        <v>2562.98481988</v>
      </c>
      <c r="E373" s="2">
        <v>865.48302700000102</v>
      </c>
      <c r="F373" s="2">
        <f t="shared" si="10"/>
        <v>-1697.5017928799989</v>
      </c>
      <c r="G373" s="3">
        <f t="shared" si="11"/>
        <v>-0.6623144154866577</v>
      </c>
    </row>
    <row r="374" spans="1:7" x14ac:dyDescent="0.25">
      <c r="A374" s="1" t="s">
        <v>52</v>
      </c>
      <c r="B374" t="s">
        <v>1</v>
      </c>
      <c r="C374" t="s">
        <v>4</v>
      </c>
      <c r="D374" s="2">
        <v>14558.304765659899</v>
      </c>
      <c r="E374" s="2">
        <v>4699.8969899999802</v>
      </c>
      <c r="F374" s="2">
        <f t="shared" si="10"/>
        <v>-9858.4077756599181</v>
      </c>
      <c r="G374" s="3">
        <f t="shared" si="11"/>
        <v>-0.67716728934772075</v>
      </c>
    </row>
    <row r="375" spans="1:7" x14ac:dyDescent="0.25">
      <c r="A375" s="1" t="s">
        <v>52</v>
      </c>
      <c r="B375" t="s">
        <v>1</v>
      </c>
      <c r="C375" t="s">
        <v>5</v>
      </c>
      <c r="D375" s="2">
        <v>39314.387744339903</v>
      </c>
      <c r="E375" s="2">
        <v>12614.471</v>
      </c>
      <c r="F375" s="2">
        <f t="shared" si="10"/>
        <v>-26699.916744339906</v>
      </c>
      <c r="G375" s="3">
        <f t="shared" si="11"/>
        <v>-0.67913856163724429</v>
      </c>
    </row>
    <row r="376" spans="1:7" x14ac:dyDescent="0.25">
      <c r="A376" s="1" t="s">
        <v>52</v>
      </c>
      <c r="B376" t="s">
        <v>6</v>
      </c>
      <c r="C376" t="s">
        <v>2</v>
      </c>
      <c r="D376" s="2">
        <v>8238.8057836700009</v>
      </c>
      <c r="E376" s="2">
        <v>16484.64224384</v>
      </c>
      <c r="F376" s="2">
        <f t="shared" si="10"/>
        <v>8245.8364601699996</v>
      </c>
      <c r="G376" s="3">
        <f t="shared" si="11"/>
        <v>1.0008533611162354</v>
      </c>
    </row>
    <row r="377" spans="1:7" x14ac:dyDescent="0.25">
      <c r="A377" s="1" t="s">
        <v>52</v>
      </c>
      <c r="B377" t="s">
        <v>6</v>
      </c>
      <c r="C377" t="s">
        <v>3</v>
      </c>
      <c r="D377" s="2">
        <v>709.09270100000003</v>
      </c>
      <c r="E377" s="2">
        <v>1154.1423029999901</v>
      </c>
      <c r="F377" s="2">
        <f t="shared" si="10"/>
        <v>445.04960199999005</v>
      </c>
      <c r="G377" s="3">
        <f t="shared" si="11"/>
        <v>0.62763246804311701</v>
      </c>
    </row>
    <row r="378" spans="1:7" x14ac:dyDescent="0.25">
      <c r="A378" s="1" t="s">
        <v>52</v>
      </c>
      <c r="B378" t="s">
        <v>6</v>
      </c>
      <c r="C378" t="s">
        <v>4</v>
      </c>
      <c r="D378" s="2">
        <v>5029.3139650000003</v>
      </c>
      <c r="E378" s="2">
        <v>5824.42097499997</v>
      </c>
      <c r="F378" s="2">
        <f t="shared" si="10"/>
        <v>795.1070099999697</v>
      </c>
      <c r="G378" s="3">
        <f t="shared" si="11"/>
        <v>0.15809452651659414</v>
      </c>
    </row>
    <row r="379" spans="1:7" x14ac:dyDescent="0.25">
      <c r="A379" s="1" t="s">
        <v>52</v>
      </c>
      <c r="B379" t="s">
        <v>6</v>
      </c>
      <c r="C379" t="s">
        <v>5</v>
      </c>
      <c r="D379" s="2">
        <v>13940.497595999899</v>
      </c>
      <c r="E379" s="2">
        <v>15466.597932999999</v>
      </c>
      <c r="F379" s="2">
        <f t="shared" si="10"/>
        <v>1526.1003370000999</v>
      </c>
      <c r="G379" s="3">
        <f t="shared" si="11"/>
        <v>0.10947244361191244</v>
      </c>
    </row>
    <row r="380" spans="1:7" x14ac:dyDescent="0.25">
      <c r="A380" s="1" t="s">
        <v>53</v>
      </c>
      <c r="B380" t="s">
        <v>1</v>
      </c>
      <c r="C380" t="s">
        <v>2</v>
      </c>
      <c r="D380" s="2">
        <v>106599.999734329</v>
      </c>
      <c r="E380" s="2">
        <v>44380.977194749998</v>
      </c>
      <c r="F380" s="2">
        <f t="shared" si="10"/>
        <v>-62219.022539579004</v>
      </c>
      <c r="G380" s="3">
        <f t="shared" si="11"/>
        <v>-0.5836681303437401</v>
      </c>
    </row>
    <row r="381" spans="1:7" x14ac:dyDescent="0.25">
      <c r="A381" s="1" t="s">
        <v>53</v>
      </c>
      <c r="B381" t="s">
        <v>1</v>
      </c>
      <c r="C381" t="s">
        <v>3</v>
      </c>
      <c r="D381" s="2">
        <v>1364.81581002998</v>
      </c>
      <c r="E381" s="2">
        <v>671.29289359000097</v>
      </c>
      <c r="F381" s="2">
        <f t="shared" si="10"/>
        <v>-693.52291643997899</v>
      </c>
      <c r="G381" s="3">
        <f t="shared" si="11"/>
        <v>-0.50814396444069976</v>
      </c>
    </row>
    <row r="382" spans="1:7" x14ac:dyDescent="0.25">
      <c r="A382" s="1" t="s">
        <v>53</v>
      </c>
      <c r="B382" t="s">
        <v>1</v>
      </c>
      <c r="C382" t="s">
        <v>4</v>
      </c>
      <c r="D382" s="2">
        <v>7122.0336004800101</v>
      </c>
      <c r="E382" s="2">
        <v>4051.1458542999899</v>
      </c>
      <c r="F382" s="2">
        <f t="shared" ref="F382:F395" si="12">E382-D382</f>
        <v>-3070.8877461800203</v>
      </c>
      <c r="G382" s="3">
        <f t="shared" ref="G382:G395" si="13">IFERROR(F382/D382,"")</f>
        <v>-0.43118130557163459</v>
      </c>
    </row>
    <row r="383" spans="1:7" x14ac:dyDescent="0.25">
      <c r="A383" s="1" t="s">
        <v>53</v>
      </c>
      <c r="B383" t="s">
        <v>1</v>
      </c>
      <c r="C383" t="s">
        <v>5</v>
      </c>
      <c r="D383" s="2">
        <v>19006.9491031201</v>
      </c>
      <c r="E383" s="2">
        <v>11025.3494340699</v>
      </c>
      <c r="F383" s="2">
        <f t="shared" si="12"/>
        <v>-7981.5996690501997</v>
      </c>
      <c r="G383" s="3">
        <f t="shared" si="13"/>
        <v>-0.41993060673477439</v>
      </c>
    </row>
    <row r="384" spans="1:7" x14ac:dyDescent="0.25">
      <c r="A384" s="1" t="s">
        <v>53</v>
      </c>
      <c r="B384" t="s">
        <v>6</v>
      </c>
      <c r="C384" t="s">
        <v>2</v>
      </c>
      <c r="D384" s="2">
        <v>13.31999997</v>
      </c>
      <c r="E384" s="2">
        <v>610.221998910004</v>
      </c>
      <c r="F384" s="2">
        <f t="shared" si="12"/>
        <v>596.90199894000398</v>
      </c>
      <c r="G384" s="3">
        <f t="shared" si="13"/>
        <v>44.812462483812155</v>
      </c>
    </row>
    <row r="385" spans="1:7" x14ac:dyDescent="0.25">
      <c r="A385" s="1" t="s">
        <v>53</v>
      </c>
      <c r="B385" t="s">
        <v>6</v>
      </c>
      <c r="C385" t="s">
        <v>3</v>
      </c>
      <c r="D385" s="2">
        <v>0.80806299999999998</v>
      </c>
      <c r="E385" s="2">
        <v>26.259661999999999</v>
      </c>
      <c r="F385" s="2">
        <f t="shared" si="12"/>
        <v>25.451598999999998</v>
      </c>
      <c r="G385" s="3">
        <f t="shared" si="13"/>
        <v>31.497047878692626</v>
      </c>
    </row>
    <row r="386" spans="1:7" x14ac:dyDescent="0.25">
      <c r="A386" s="1" t="s">
        <v>53</v>
      </c>
      <c r="B386" t="s">
        <v>6</v>
      </c>
      <c r="C386" t="s">
        <v>4</v>
      </c>
      <c r="D386" s="2">
        <v>6.5455519999999998</v>
      </c>
      <c r="E386" s="2">
        <v>185.835847</v>
      </c>
      <c r="F386" s="2">
        <f t="shared" si="12"/>
        <v>179.29029500000001</v>
      </c>
      <c r="G386" s="3">
        <f t="shared" si="13"/>
        <v>27.391165023209659</v>
      </c>
    </row>
    <row r="387" spans="1:7" x14ac:dyDescent="0.25">
      <c r="A387" s="1" t="s">
        <v>53</v>
      </c>
      <c r="B387" t="s">
        <v>6</v>
      </c>
      <c r="C387" t="s">
        <v>5</v>
      </c>
      <c r="D387" s="2">
        <v>18.377003999999999</v>
      </c>
      <c r="E387" s="2">
        <v>514.98783399999797</v>
      </c>
      <c r="F387" s="2">
        <f t="shared" si="12"/>
        <v>496.61082999999797</v>
      </c>
      <c r="G387" s="3">
        <f t="shared" si="13"/>
        <v>27.02349251270762</v>
      </c>
    </row>
    <row r="388" spans="1:7" x14ac:dyDescent="0.25">
      <c r="A388" s="1" t="s">
        <v>54</v>
      </c>
      <c r="B388" t="s">
        <v>1</v>
      </c>
      <c r="C388" t="s">
        <v>2</v>
      </c>
      <c r="D388" s="2">
        <v>84067.458125110497</v>
      </c>
      <c r="E388" s="2">
        <v>42854.999893979897</v>
      </c>
      <c r="F388" s="2">
        <f t="shared" si="12"/>
        <v>-41212.4582311306</v>
      </c>
      <c r="G388" s="3">
        <f t="shared" si="13"/>
        <v>-0.49023081166314769</v>
      </c>
    </row>
    <row r="389" spans="1:7" x14ac:dyDescent="0.25">
      <c r="A389" s="1" t="s">
        <v>54</v>
      </c>
      <c r="B389" t="s">
        <v>1</v>
      </c>
      <c r="C389" t="s">
        <v>3</v>
      </c>
      <c r="D389" s="2">
        <v>930.24907900000505</v>
      </c>
      <c r="E389" s="2">
        <v>532.01427699999999</v>
      </c>
      <c r="F389" s="2">
        <f t="shared" si="12"/>
        <v>-398.23480200000506</v>
      </c>
      <c r="G389" s="3">
        <f t="shared" si="13"/>
        <v>-0.42809480921829851</v>
      </c>
    </row>
    <row r="390" spans="1:7" x14ac:dyDescent="0.25">
      <c r="A390" s="1" t="s">
        <v>54</v>
      </c>
      <c r="B390" t="s">
        <v>1</v>
      </c>
      <c r="C390" t="s">
        <v>4</v>
      </c>
      <c r="D390" s="2">
        <v>5339.0551309999901</v>
      </c>
      <c r="E390" s="2">
        <v>3532.0938369999899</v>
      </c>
      <c r="F390" s="2">
        <f t="shared" si="12"/>
        <v>-1806.9612940000002</v>
      </c>
      <c r="G390" s="3">
        <f t="shared" si="13"/>
        <v>-0.33844214934367262</v>
      </c>
    </row>
    <row r="391" spans="1:7" x14ac:dyDescent="0.25">
      <c r="A391" s="1" t="s">
        <v>54</v>
      </c>
      <c r="B391" t="s">
        <v>1</v>
      </c>
      <c r="C391" t="s">
        <v>5</v>
      </c>
      <c r="D391" s="2">
        <v>14437.7243809999</v>
      </c>
      <c r="E391" s="2">
        <v>9721.175835</v>
      </c>
      <c r="F391" s="2">
        <f t="shared" si="12"/>
        <v>-4716.5485459998999</v>
      </c>
      <c r="G391" s="3">
        <f t="shared" si="13"/>
        <v>-0.3266822680315809</v>
      </c>
    </row>
    <row r="392" spans="1:7" x14ac:dyDescent="0.25">
      <c r="A392" s="1" t="s">
        <v>54</v>
      </c>
      <c r="B392" t="s">
        <v>6</v>
      </c>
      <c r="C392" t="s">
        <v>2</v>
      </c>
      <c r="D392" s="2">
        <v>261062.205569249</v>
      </c>
      <c r="E392" s="2">
        <v>232551.00674224101</v>
      </c>
      <c r="F392" s="2">
        <f t="shared" si="12"/>
        <v>-28511.198827007989</v>
      </c>
      <c r="G392" s="3">
        <f t="shared" si="13"/>
        <v>-0.10921228051697107</v>
      </c>
    </row>
    <row r="393" spans="1:7" x14ac:dyDescent="0.25">
      <c r="A393" s="1" t="s">
        <v>54</v>
      </c>
      <c r="B393" t="s">
        <v>6</v>
      </c>
      <c r="C393" t="s">
        <v>3</v>
      </c>
      <c r="D393" s="2">
        <v>9122.1054999999906</v>
      </c>
      <c r="E393" s="2">
        <v>6730.3455429999503</v>
      </c>
      <c r="F393" s="2">
        <f t="shared" si="12"/>
        <v>-2391.7599570000402</v>
      </c>
      <c r="G393" s="3">
        <f t="shared" si="13"/>
        <v>-0.26219384954493702</v>
      </c>
    </row>
    <row r="394" spans="1:7" x14ac:dyDescent="0.25">
      <c r="A394" s="1" t="s">
        <v>54</v>
      </c>
      <c r="B394" t="s">
        <v>6</v>
      </c>
      <c r="C394" t="s">
        <v>4</v>
      </c>
      <c r="D394" s="2">
        <v>67812.379484000296</v>
      </c>
      <c r="E394" s="2">
        <v>47634.935024000202</v>
      </c>
      <c r="F394" s="2">
        <f t="shared" si="12"/>
        <v>-20177.444460000093</v>
      </c>
      <c r="G394" s="3">
        <f t="shared" si="13"/>
        <v>-0.29754809687456513</v>
      </c>
    </row>
    <row r="395" spans="1:7" x14ac:dyDescent="0.25">
      <c r="A395" s="1" t="s">
        <v>54</v>
      </c>
      <c r="B395" t="s">
        <v>6</v>
      </c>
      <c r="C395" t="s">
        <v>5</v>
      </c>
      <c r="D395" s="2">
        <v>188859.158441999</v>
      </c>
      <c r="E395" s="2">
        <v>132007.91897999999</v>
      </c>
      <c r="F395" s="2">
        <f t="shared" si="12"/>
        <v>-56851.239461999008</v>
      </c>
      <c r="G395" s="3">
        <f t="shared" si="13"/>
        <v>-0.30102453029546211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Sheet1!_2016a_b_comparison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2018-12-06T14:57:33Z</dcterms:modified>
</cp:coreProperties>
</file>