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lenC2\Documents\spreadsheets\pf7.3\WO 150.12 (2016 v1)\onroad\"/>
    </mc:Choice>
  </mc:AlternateContent>
  <bookViews>
    <workbookView xWindow="0" yWindow="0" windowWidth="23040" windowHeight="8544" activeTab="2"/>
  </bookViews>
  <sheets>
    <sheet name="README" sheetId="5" r:id="rId1"/>
    <sheet name="state comparison" sheetId="8" r:id="rId2"/>
    <sheet name="county comparison" sheetId="6" r:id="rId3"/>
    <sheet name="worksheet" sheetId="4" r:id="rId4"/>
  </sheets>
  <definedNames>
    <definedName name="_xlnm._FilterDatabase" localSheetId="2" hidden="1">'county comparison'!$A$1:$G$3223</definedName>
    <definedName name="_xlnm._FilterDatabase" localSheetId="3" hidden="1">worksheet!$A$1:$O$3223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13" i="6" l="1"/>
  <c r="H481" i="4"/>
  <c r="H513" i="4"/>
  <c r="C55" i="8" l="1"/>
  <c r="B55" i="8"/>
  <c r="D3" i="8"/>
  <c r="E3" i="8" s="1"/>
  <c r="D4" i="8"/>
  <c r="E4" i="8" s="1"/>
  <c r="D5" i="8"/>
  <c r="E5" i="8" s="1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D17" i="8"/>
  <c r="E17" i="8" s="1"/>
  <c r="D18" i="8"/>
  <c r="E18" i="8" s="1"/>
  <c r="D19" i="8"/>
  <c r="E19" i="8" s="1"/>
  <c r="D20" i="8"/>
  <c r="E20" i="8" s="1"/>
  <c r="D21" i="8"/>
  <c r="E21" i="8" s="1"/>
  <c r="D22" i="8"/>
  <c r="E22" i="8" s="1"/>
  <c r="D23" i="8"/>
  <c r="E23" i="8" s="1"/>
  <c r="D24" i="8"/>
  <c r="E24" i="8" s="1"/>
  <c r="D25" i="8"/>
  <c r="E25" i="8" s="1"/>
  <c r="D26" i="8"/>
  <c r="E26" i="8" s="1"/>
  <c r="D27" i="8"/>
  <c r="E27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2" i="8"/>
  <c r="E2" i="8" s="1"/>
  <c r="D55" i="8" l="1"/>
  <c r="E55" i="8" s="1"/>
  <c r="F3" i="6"/>
  <c r="G3" i="6" s="1"/>
  <c r="F4" i="6"/>
  <c r="G4" i="6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F44" i="6"/>
  <c r="G44" i="6" s="1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G52" i="6" s="1"/>
  <c r="F53" i="6"/>
  <c r="G53" i="6" s="1"/>
  <c r="F54" i="6"/>
  <c r="G54" i="6" s="1"/>
  <c r="F55" i="6"/>
  <c r="G55" i="6" s="1"/>
  <c r="F56" i="6"/>
  <c r="G56" i="6" s="1"/>
  <c r="F57" i="6"/>
  <c r="G57" i="6" s="1"/>
  <c r="F58" i="6"/>
  <c r="G58" i="6" s="1"/>
  <c r="F59" i="6"/>
  <c r="G59" i="6" s="1"/>
  <c r="F60" i="6"/>
  <c r="G60" i="6" s="1"/>
  <c r="F61" i="6"/>
  <c r="G61" i="6" s="1"/>
  <c r="F62" i="6"/>
  <c r="G62" i="6" s="1"/>
  <c r="F63" i="6"/>
  <c r="G63" i="6" s="1"/>
  <c r="F64" i="6"/>
  <c r="G64" i="6" s="1"/>
  <c r="F65" i="6"/>
  <c r="G65" i="6" s="1"/>
  <c r="F66" i="6"/>
  <c r="G66" i="6" s="1"/>
  <c r="F67" i="6"/>
  <c r="G67" i="6" s="1"/>
  <c r="F68" i="6"/>
  <c r="G68" i="6" s="1"/>
  <c r="F69" i="6"/>
  <c r="G69" i="6" s="1"/>
  <c r="F70" i="6"/>
  <c r="G70" i="6" s="1"/>
  <c r="F71" i="6"/>
  <c r="G71" i="6" s="1"/>
  <c r="F72" i="6"/>
  <c r="G72" i="6" s="1"/>
  <c r="F73" i="6"/>
  <c r="G73" i="6" s="1"/>
  <c r="F74" i="6"/>
  <c r="G74" i="6" s="1"/>
  <c r="F75" i="6"/>
  <c r="G75" i="6" s="1"/>
  <c r="F76" i="6"/>
  <c r="G76" i="6" s="1"/>
  <c r="F77" i="6"/>
  <c r="G77" i="6" s="1"/>
  <c r="F78" i="6"/>
  <c r="G78" i="6" s="1"/>
  <c r="F79" i="6"/>
  <c r="G79" i="6" s="1"/>
  <c r="F80" i="6"/>
  <c r="G80" i="6" s="1"/>
  <c r="F81" i="6"/>
  <c r="G81" i="6" s="1"/>
  <c r="F82" i="6"/>
  <c r="G82" i="6" s="1"/>
  <c r="F83" i="6"/>
  <c r="G83" i="6" s="1"/>
  <c r="F84" i="6"/>
  <c r="G84" i="6" s="1"/>
  <c r="F85" i="6"/>
  <c r="G85" i="6" s="1"/>
  <c r="F86" i="6"/>
  <c r="G86" i="6" s="1"/>
  <c r="F87" i="6"/>
  <c r="G87" i="6" s="1"/>
  <c r="F88" i="6"/>
  <c r="G88" i="6" s="1"/>
  <c r="F89" i="6"/>
  <c r="G89" i="6" s="1"/>
  <c r="F90" i="6"/>
  <c r="G90" i="6" s="1"/>
  <c r="F91" i="6"/>
  <c r="G91" i="6" s="1"/>
  <c r="F92" i="6"/>
  <c r="G92" i="6" s="1"/>
  <c r="F93" i="6"/>
  <c r="G93" i="6" s="1"/>
  <c r="F94" i="6"/>
  <c r="G94" i="6" s="1"/>
  <c r="F95" i="6"/>
  <c r="G95" i="6" s="1"/>
  <c r="F96" i="6"/>
  <c r="G96" i="6" s="1"/>
  <c r="F97" i="6"/>
  <c r="G97" i="6" s="1"/>
  <c r="F98" i="6"/>
  <c r="G98" i="6" s="1"/>
  <c r="F99" i="6"/>
  <c r="G99" i="6" s="1"/>
  <c r="F100" i="6"/>
  <c r="G100" i="6" s="1"/>
  <c r="F101" i="6"/>
  <c r="G101" i="6" s="1"/>
  <c r="F102" i="6"/>
  <c r="G102" i="6" s="1"/>
  <c r="F103" i="6"/>
  <c r="G103" i="6" s="1"/>
  <c r="F104" i="6"/>
  <c r="G104" i="6" s="1"/>
  <c r="F105" i="6"/>
  <c r="G105" i="6" s="1"/>
  <c r="F106" i="6"/>
  <c r="G106" i="6" s="1"/>
  <c r="F107" i="6"/>
  <c r="G107" i="6" s="1"/>
  <c r="F108" i="6"/>
  <c r="G108" i="6" s="1"/>
  <c r="F109" i="6"/>
  <c r="G109" i="6" s="1"/>
  <c r="F110" i="6"/>
  <c r="G110" i="6" s="1"/>
  <c r="F111" i="6"/>
  <c r="G111" i="6" s="1"/>
  <c r="F112" i="6"/>
  <c r="G112" i="6" s="1"/>
  <c r="F113" i="6"/>
  <c r="G113" i="6" s="1"/>
  <c r="F114" i="6"/>
  <c r="G114" i="6" s="1"/>
  <c r="F115" i="6"/>
  <c r="G115" i="6" s="1"/>
  <c r="F116" i="6"/>
  <c r="G116" i="6" s="1"/>
  <c r="F117" i="6"/>
  <c r="G117" i="6" s="1"/>
  <c r="F118" i="6"/>
  <c r="G118" i="6" s="1"/>
  <c r="F119" i="6"/>
  <c r="G119" i="6" s="1"/>
  <c r="F120" i="6"/>
  <c r="G120" i="6" s="1"/>
  <c r="F121" i="6"/>
  <c r="G121" i="6" s="1"/>
  <c r="F122" i="6"/>
  <c r="G122" i="6" s="1"/>
  <c r="F123" i="6"/>
  <c r="G123" i="6" s="1"/>
  <c r="F124" i="6"/>
  <c r="G124" i="6" s="1"/>
  <c r="F125" i="6"/>
  <c r="G125" i="6" s="1"/>
  <c r="F126" i="6"/>
  <c r="G126" i="6" s="1"/>
  <c r="F127" i="6"/>
  <c r="G127" i="6" s="1"/>
  <c r="F128" i="6"/>
  <c r="G128" i="6" s="1"/>
  <c r="F129" i="6"/>
  <c r="G129" i="6" s="1"/>
  <c r="F130" i="6"/>
  <c r="G130" i="6" s="1"/>
  <c r="F131" i="6"/>
  <c r="G131" i="6" s="1"/>
  <c r="F132" i="6"/>
  <c r="G132" i="6" s="1"/>
  <c r="F133" i="6"/>
  <c r="G133" i="6" s="1"/>
  <c r="F134" i="6"/>
  <c r="G134" i="6" s="1"/>
  <c r="F135" i="6"/>
  <c r="G135" i="6" s="1"/>
  <c r="F136" i="6"/>
  <c r="G136" i="6" s="1"/>
  <c r="F137" i="6"/>
  <c r="G137" i="6" s="1"/>
  <c r="F138" i="6"/>
  <c r="G138" i="6" s="1"/>
  <c r="F139" i="6"/>
  <c r="G139" i="6" s="1"/>
  <c r="F140" i="6"/>
  <c r="G140" i="6"/>
  <c r="F141" i="6"/>
  <c r="G141" i="6" s="1"/>
  <c r="F142" i="6"/>
  <c r="G142" i="6" s="1"/>
  <c r="F143" i="6"/>
  <c r="G143" i="6" s="1"/>
  <c r="F144" i="6"/>
  <c r="G144" i="6" s="1"/>
  <c r="F145" i="6"/>
  <c r="G145" i="6" s="1"/>
  <c r="F146" i="6"/>
  <c r="G146" i="6" s="1"/>
  <c r="F147" i="6"/>
  <c r="G147" i="6" s="1"/>
  <c r="F148" i="6"/>
  <c r="G148" i="6" s="1"/>
  <c r="F149" i="6"/>
  <c r="G149" i="6" s="1"/>
  <c r="F150" i="6"/>
  <c r="G150" i="6" s="1"/>
  <c r="F151" i="6"/>
  <c r="G151" i="6" s="1"/>
  <c r="F152" i="6"/>
  <c r="G152" i="6" s="1"/>
  <c r="F153" i="6"/>
  <c r="G153" i="6" s="1"/>
  <c r="F154" i="6"/>
  <c r="G154" i="6" s="1"/>
  <c r="F155" i="6"/>
  <c r="G155" i="6" s="1"/>
  <c r="F156" i="6"/>
  <c r="G156" i="6" s="1"/>
  <c r="F157" i="6"/>
  <c r="G157" i="6" s="1"/>
  <c r="F158" i="6"/>
  <c r="G158" i="6" s="1"/>
  <c r="F159" i="6"/>
  <c r="G159" i="6" s="1"/>
  <c r="F160" i="6"/>
  <c r="G160" i="6" s="1"/>
  <c r="F161" i="6"/>
  <c r="G161" i="6" s="1"/>
  <c r="F162" i="6"/>
  <c r="G162" i="6" s="1"/>
  <c r="F163" i="6"/>
  <c r="G163" i="6" s="1"/>
  <c r="F164" i="6"/>
  <c r="G164" i="6" s="1"/>
  <c r="F165" i="6"/>
  <c r="G165" i="6" s="1"/>
  <c r="F166" i="6"/>
  <c r="G166" i="6" s="1"/>
  <c r="F167" i="6"/>
  <c r="G167" i="6" s="1"/>
  <c r="F168" i="6"/>
  <c r="G168" i="6" s="1"/>
  <c r="F169" i="6"/>
  <c r="G169" i="6" s="1"/>
  <c r="F170" i="6"/>
  <c r="G170" i="6" s="1"/>
  <c r="F171" i="6"/>
  <c r="G171" i="6" s="1"/>
  <c r="F172" i="6"/>
  <c r="G172" i="6" s="1"/>
  <c r="F173" i="6"/>
  <c r="G173" i="6" s="1"/>
  <c r="F174" i="6"/>
  <c r="G174" i="6" s="1"/>
  <c r="F175" i="6"/>
  <c r="G175" i="6" s="1"/>
  <c r="F176" i="6"/>
  <c r="G176" i="6" s="1"/>
  <c r="F177" i="6"/>
  <c r="G177" i="6" s="1"/>
  <c r="F178" i="6"/>
  <c r="G178" i="6" s="1"/>
  <c r="F179" i="6"/>
  <c r="G179" i="6" s="1"/>
  <c r="F180" i="6"/>
  <c r="G180" i="6" s="1"/>
  <c r="F181" i="6"/>
  <c r="G181" i="6" s="1"/>
  <c r="F182" i="6"/>
  <c r="G182" i="6" s="1"/>
  <c r="F183" i="6"/>
  <c r="G183" i="6" s="1"/>
  <c r="F184" i="6"/>
  <c r="G184" i="6" s="1"/>
  <c r="F185" i="6"/>
  <c r="G185" i="6" s="1"/>
  <c r="F186" i="6"/>
  <c r="G186" i="6" s="1"/>
  <c r="F187" i="6"/>
  <c r="G187" i="6" s="1"/>
  <c r="F188" i="6"/>
  <c r="G188" i="6" s="1"/>
  <c r="F189" i="6"/>
  <c r="G189" i="6" s="1"/>
  <c r="F190" i="6"/>
  <c r="G190" i="6" s="1"/>
  <c r="F191" i="6"/>
  <c r="G191" i="6" s="1"/>
  <c r="F192" i="6"/>
  <c r="G192" i="6" s="1"/>
  <c r="F193" i="6"/>
  <c r="G193" i="6" s="1"/>
  <c r="F194" i="6"/>
  <c r="G194" i="6" s="1"/>
  <c r="F195" i="6"/>
  <c r="G195" i="6" s="1"/>
  <c r="F196" i="6"/>
  <c r="G196" i="6" s="1"/>
  <c r="F197" i="6"/>
  <c r="G197" i="6" s="1"/>
  <c r="F198" i="6"/>
  <c r="G198" i="6" s="1"/>
  <c r="F199" i="6"/>
  <c r="G199" i="6" s="1"/>
  <c r="F200" i="6"/>
  <c r="G200" i="6" s="1"/>
  <c r="F201" i="6"/>
  <c r="G201" i="6" s="1"/>
  <c r="F202" i="6"/>
  <c r="G202" i="6" s="1"/>
  <c r="F203" i="6"/>
  <c r="G203" i="6" s="1"/>
  <c r="F204" i="6"/>
  <c r="G204" i="6" s="1"/>
  <c r="F205" i="6"/>
  <c r="G205" i="6" s="1"/>
  <c r="F206" i="6"/>
  <c r="G206" i="6" s="1"/>
  <c r="F207" i="6"/>
  <c r="G207" i="6" s="1"/>
  <c r="F208" i="6"/>
  <c r="G208" i="6" s="1"/>
  <c r="F209" i="6"/>
  <c r="G209" i="6" s="1"/>
  <c r="F210" i="6"/>
  <c r="G210" i="6" s="1"/>
  <c r="F211" i="6"/>
  <c r="G211" i="6" s="1"/>
  <c r="F212" i="6"/>
  <c r="G212" i="6" s="1"/>
  <c r="F213" i="6"/>
  <c r="G213" i="6" s="1"/>
  <c r="F214" i="6"/>
  <c r="G214" i="6" s="1"/>
  <c r="F215" i="6"/>
  <c r="G215" i="6" s="1"/>
  <c r="F216" i="6"/>
  <c r="G216" i="6" s="1"/>
  <c r="F217" i="6"/>
  <c r="G217" i="6" s="1"/>
  <c r="F218" i="6"/>
  <c r="G218" i="6" s="1"/>
  <c r="F219" i="6"/>
  <c r="G219" i="6" s="1"/>
  <c r="F220" i="6"/>
  <c r="G220" i="6" s="1"/>
  <c r="F221" i="6"/>
  <c r="G221" i="6" s="1"/>
  <c r="F222" i="6"/>
  <c r="G222" i="6" s="1"/>
  <c r="F223" i="6"/>
  <c r="G223" i="6" s="1"/>
  <c r="F224" i="6"/>
  <c r="G224" i="6" s="1"/>
  <c r="F225" i="6"/>
  <c r="G225" i="6" s="1"/>
  <c r="F226" i="6"/>
  <c r="G226" i="6" s="1"/>
  <c r="F227" i="6"/>
  <c r="G227" i="6" s="1"/>
  <c r="F228" i="6"/>
  <c r="G228" i="6" s="1"/>
  <c r="F229" i="6"/>
  <c r="G229" i="6" s="1"/>
  <c r="F230" i="6"/>
  <c r="G230" i="6" s="1"/>
  <c r="F231" i="6"/>
  <c r="G231" i="6" s="1"/>
  <c r="F232" i="6"/>
  <c r="G232" i="6" s="1"/>
  <c r="F233" i="6"/>
  <c r="G233" i="6" s="1"/>
  <c r="F234" i="6"/>
  <c r="G234" i="6" s="1"/>
  <c r="F235" i="6"/>
  <c r="G235" i="6" s="1"/>
  <c r="F236" i="6"/>
  <c r="G236" i="6" s="1"/>
  <c r="F237" i="6"/>
  <c r="G237" i="6" s="1"/>
  <c r="F238" i="6"/>
  <c r="G238" i="6" s="1"/>
  <c r="F239" i="6"/>
  <c r="G239" i="6" s="1"/>
  <c r="F240" i="6"/>
  <c r="G240" i="6" s="1"/>
  <c r="F241" i="6"/>
  <c r="G241" i="6" s="1"/>
  <c r="F242" i="6"/>
  <c r="G242" i="6" s="1"/>
  <c r="F243" i="6"/>
  <c r="G243" i="6" s="1"/>
  <c r="F244" i="6"/>
  <c r="G244" i="6" s="1"/>
  <c r="F245" i="6"/>
  <c r="G245" i="6" s="1"/>
  <c r="F246" i="6"/>
  <c r="G246" i="6" s="1"/>
  <c r="F247" i="6"/>
  <c r="G247" i="6" s="1"/>
  <c r="F248" i="6"/>
  <c r="G248" i="6" s="1"/>
  <c r="F249" i="6"/>
  <c r="G249" i="6" s="1"/>
  <c r="F250" i="6"/>
  <c r="G250" i="6" s="1"/>
  <c r="F251" i="6"/>
  <c r="G251" i="6" s="1"/>
  <c r="F252" i="6"/>
  <c r="G252" i="6" s="1"/>
  <c r="F253" i="6"/>
  <c r="G253" i="6" s="1"/>
  <c r="F254" i="6"/>
  <c r="G254" i="6" s="1"/>
  <c r="F255" i="6"/>
  <c r="G255" i="6" s="1"/>
  <c r="F256" i="6"/>
  <c r="G256" i="6" s="1"/>
  <c r="F257" i="6"/>
  <c r="G257" i="6" s="1"/>
  <c r="F258" i="6"/>
  <c r="G258" i="6" s="1"/>
  <c r="F259" i="6"/>
  <c r="G259" i="6" s="1"/>
  <c r="F260" i="6"/>
  <c r="G260" i="6" s="1"/>
  <c r="F261" i="6"/>
  <c r="G261" i="6" s="1"/>
  <c r="F262" i="6"/>
  <c r="G262" i="6" s="1"/>
  <c r="F263" i="6"/>
  <c r="G263" i="6" s="1"/>
  <c r="F264" i="6"/>
  <c r="G264" i="6" s="1"/>
  <c r="F265" i="6"/>
  <c r="G265" i="6" s="1"/>
  <c r="F266" i="6"/>
  <c r="G266" i="6" s="1"/>
  <c r="F267" i="6"/>
  <c r="G267" i="6" s="1"/>
  <c r="F268" i="6"/>
  <c r="G268" i="6" s="1"/>
  <c r="F269" i="6"/>
  <c r="G269" i="6" s="1"/>
  <c r="F270" i="6"/>
  <c r="G270" i="6" s="1"/>
  <c r="F271" i="6"/>
  <c r="G271" i="6" s="1"/>
  <c r="F272" i="6"/>
  <c r="G272" i="6" s="1"/>
  <c r="F273" i="6"/>
  <c r="G273" i="6" s="1"/>
  <c r="F274" i="6"/>
  <c r="G274" i="6" s="1"/>
  <c r="F275" i="6"/>
  <c r="G275" i="6" s="1"/>
  <c r="F276" i="6"/>
  <c r="G276" i="6" s="1"/>
  <c r="F277" i="6"/>
  <c r="G277" i="6" s="1"/>
  <c r="F278" i="6"/>
  <c r="G278" i="6" s="1"/>
  <c r="F279" i="6"/>
  <c r="G279" i="6" s="1"/>
  <c r="F280" i="6"/>
  <c r="G280" i="6" s="1"/>
  <c r="F281" i="6"/>
  <c r="G281" i="6" s="1"/>
  <c r="F282" i="6"/>
  <c r="G282" i="6" s="1"/>
  <c r="F283" i="6"/>
  <c r="G283" i="6" s="1"/>
  <c r="F284" i="6"/>
  <c r="G284" i="6" s="1"/>
  <c r="F285" i="6"/>
  <c r="G285" i="6" s="1"/>
  <c r="F286" i="6"/>
  <c r="G286" i="6" s="1"/>
  <c r="F287" i="6"/>
  <c r="G287" i="6" s="1"/>
  <c r="F288" i="6"/>
  <c r="G288" i="6" s="1"/>
  <c r="F289" i="6"/>
  <c r="G289" i="6" s="1"/>
  <c r="F290" i="6"/>
  <c r="G290" i="6" s="1"/>
  <c r="F291" i="6"/>
  <c r="G291" i="6" s="1"/>
  <c r="F292" i="6"/>
  <c r="G292" i="6" s="1"/>
  <c r="F293" i="6"/>
  <c r="G293" i="6" s="1"/>
  <c r="F294" i="6"/>
  <c r="G294" i="6" s="1"/>
  <c r="F295" i="6"/>
  <c r="G295" i="6" s="1"/>
  <c r="F296" i="6"/>
  <c r="G296" i="6" s="1"/>
  <c r="F297" i="6"/>
  <c r="G297" i="6" s="1"/>
  <c r="F298" i="6"/>
  <c r="G298" i="6" s="1"/>
  <c r="F299" i="6"/>
  <c r="G299" i="6" s="1"/>
  <c r="F300" i="6"/>
  <c r="G300" i="6" s="1"/>
  <c r="F301" i="6"/>
  <c r="G301" i="6" s="1"/>
  <c r="F302" i="6"/>
  <c r="G302" i="6" s="1"/>
  <c r="F303" i="6"/>
  <c r="G303" i="6" s="1"/>
  <c r="F304" i="6"/>
  <c r="G304" i="6" s="1"/>
  <c r="F305" i="6"/>
  <c r="G305" i="6" s="1"/>
  <c r="F306" i="6"/>
  <c r="G306" i="6" s="1"/>
  <c r="F307" i="6"/>
  <c r="G307" i="6" s="1"/>
  <c r="F308" i="6"/>
  <c r="G308" i="6" s="1"/>
  <c r="F309" i="6"/>
  <c r="G309" i="6" s="1"/>
  <c r="F310" i="6"/>
  <c r="G310" i="6" s="1"/>
  <c r="F311" i="6"/>
  <c r="G311" i="6" s="1"/>
  <c r="F312" i="6"/>
  <c r="G312" i="6" s="1"/>
  <c r="F313" i="6"/>
  <c r="G313" i="6" s="1"/>
  <c r="F314" i="6"/>
  <c r="G314" i="6" s="1"/>
  <c r="F315" i="6"/>
  <c r="G315" i="6" s="1"/>
  <c r="F316" i="6"/>
  <c r="G316" i="6" s="1"/>
  <c r="F317" i="6"/>
  <c r="G317" i="6" s="1"/>
  <c r="F318" i="6"/>
  <c r="G318" i="6" s="1"/>
  <c r="F319" i="6"/>
  <c r="G319" i="6" s="1"/>
  <c r="F320" i="6"/>
  <c r="G320" i="6" s="1"/>
  <c r="F321" i="6"/>
  <c r="G321" i="6" s="1"/>
  <c r="F322" i="6"/>
  <c r="G322" i="6" s="1"/>
  <c r="F323" i="6"/>
  <c r="G323" i="6" s="1"/>
  <c r="F324" i="6"/>
  <c r="G324" i="6" s="1"/>
  <c r="F325" i="6"/>
  <c r="G325" i="6" s="1"/>
  <c r="F326" i="6"/>
  <c r="G326" i="6" s="1"/>
  <c r="F327" i="6"/>
  <c r="G327" i="6" s="1"/>
  <c r="F328" i="6"/>
  <c r="G328" i="6" s="1"/>
  <c r="F329" i="6"/>
  <c r="G329" i="6" s="1"/>
  <c r="F330" i="6"/>
  <c r="G330" i="6" s="1"/>
  <c r="F331" i="6"/>
  <c r="G331" i="6" s="1"/>
  <c r="F332" i="6"/>
  <c r="G332" i="6" s="1"/>
  <c r="F333" i="6"/>
  <c r="G333" i="6" s="1"/>
  <c r="F334" i="6"/>
  <c r="G334" i="6" s="1"/>
  <c r="F335" i="6"/>
  <c r="G335" i="6" s="1"/>
  <c r="F336" i="6"/>
  <c r="G336" i="6" s="1"/>
  <c r="F337" i="6"/>
  <c r="G337" i="6" s="1"/>
  <c r="F338" i="6"/>
  <c r="G338" i="6" s="1"/>
  <c r="F339" i="6"/>
  <c r="G339" i="6" s="1"/>
  <c r="F340" i="6"/>
  <c r="G340" i="6" s="1"/>
  <c r="F341" i="6"/>
  <c r="G341" i="6" s="1"/>
  <c r="F342" i="6"/>
  <c r="G342" i="6" s="1"/>
  <c r="F343" i="6"/>
  <c r="G343" i="6" s="1"/>
  <c r="F344" i="6"/>
  <c r="G344" i="6" s="1"/>
  <c r="F345" i="6"/>
  <c r="G345" i="6" s="1"/>
  <c r="F346" i="6"/>
  <c r="G346" i="6" s="1"/>
  <c r="F347" i="6"/>
  <c r="G347" i="6" s="1"/>
  <c r="F348" i="6"/>
  <c r="G348" i="6" s="1"/>
  <c r="F349" i="6"/>
  <c r="G349" i="6" s="1"/>
  <c r="F350" i="6"/>
  <c r="G350" i="6" s="1"/>
  <c r="F351" i="6"/>
  <c r="G351" i="6" s="1"/>
  <c r="F352" i="6"/>
  <c r="G352" i="6" s="1"/>
  <c r="F353" i="6"/>
  <c r="G353" i="6" s="1"/>
  <c r="F354" i="6"/>
  <c r="G354" i="6" s="1"/>
  <c r="F355" i="6"/>
  <c r="G355" i="6" s="1"/>
  <c r="F356" i="6"/>
  <c r="G356" i="6" s="1"/>
  <c r="F357" i="6"/>
  <c r="G357" i="6" s="1"/>
  <c r="F358" i="6"/>
  <c r="G358" i="6" s="1"/>
  <c r="F359" i="6"/>
  <c r="G359" i="6" s="1"/>
  <c r="F360" i="6"/>
  <c r="G360" i="6" s="1"/>
  <c r="F361" i="6"/>
  <c r="G361" i="6" s="1"/>
  <c r="F362" i="6"/>
  <c r="G362" i="6" s="1"/>
  <c r="F363" i="6"/>
  <c r="G363" i="6" s="1"/>
  <c r="F364" i="6"/>
  <c r="G364" i="6" s="1"/>
  <c r="F365" i="6"/>
  <c r="G365" i="6" s="1"/>
  <c r="F366" i="6"/>
  <c r="G366" i="6" s="1"/>
  <c r="F367" i="6"/>
  <c r="G367" i="6" s="1"/>
  <c r="F368" i="6"/>
  <c r="G368" i="6" s="1"/>
  <c r="F369" i="6"/>
  <c r="G369" i="6" s="1"/>
  <c r="F370" i="6"/>
  <c r="G370" i="6" s="1"/>
  <c r="F371" i="6"/>
  <c r="G371" i="6" s="1"/>
  <c r="F372" i="6"/>
  <c r="G372" i="6" s="1"/>
  <c r="F373" i="6"/>
  <c r="G373" i="6" s="1"/>
  <c r="F374" i="6"/>
  <c r="G374" i="6" s="1"/>
  <c r="F375" i="6"/>
  <c r="G375" i="6" s="1"/>
  <c r="F376" i="6"/>
  <c r="G376" i="6" s="1"/>
  <c r="F377" i="6"/>
  <c r="G377" i="6" s="1"/>
  <c r="F378" i="6"/>
  <c r="G378" i="6" s="1"/>
  <c r="F379" i="6"/>
  <c r="G379" i="6" s="1"/>
  <c r="F380" i="6"/>
  <c r="G380" i="6" s="1"/>
  <c r="F381" i="6"/>
  <c r="G381" i="6" s="1"/>
  <c r="F382" i="6"/>
  <c r="G382" i="6" s="1"/>
  <c r="F383" i="6"/>
  <c r="G383" i="6" s="1"/>
  <c r="F384" i="6"/>
  <c r="G384" i="6" s="1"/>
  <c r="F385" i="6"/>
  <c r="G385" i="6" s="1"/>
  <c r="F386" i="6"/>
  <c r="G386" i="6" s="1"/>
  <c r="F387" i="6"/>
  <c r="G387" i="6" s="1"/>
  <c r="F388" i="6"/>
  <c r="G388" i="6" s="1"/>
  <c r="F389" i="6"/>
  <c r="G389" i="6" s="1"/>
  <c r="F390" i="6"/>
  <c r="G390" i="6" s="1"/>
  <c r="F391" i="6"/>
  <c r="G391" i="6" s="1"/>
  <c r="F392" i="6"/>
  <c r="G392" i="6" s="1"/>
  <c r="F393" i="6"/>
  <c r="G393" i="6" s="1"/>
  <c r="F394" i="6"/>
  <c r="G394" i="6" s="1"/>
  <c r="F395" i="6"/>
  <c r="G395" i="6" s="1"/>
  <c r="F396" i="6"/>
  <c r="G396" i="6" s="1"/>
  <c r="F397" i="6"/>
  <c r="G397" i="6" s="1"/>
  <c r="F398" i="6"/>
  <c r="G398" i="6" s="1"/>
  <c r="F399" i="6"/>
  <c r="G399" i="6" s="1"/>
  <c r="F400" i="6"/>
  <c r="G400" i="6" s="1"/>
  <c r="F401" i="6"/>
  <c r="G401" i="6" s="1"/>
  <c r="F402" i="6"/>
  <c r="G402" i="6" s="1"/>
  <c r="F403" i="6"/>
  <c r="G403" i="6" s="1"/>
  <c r="F404" i="6"/>
  <c r="G404" i="6" s="1"/>
  <c r="F405" i="6"/>
  <c r="G405" i="6" s="1"/>
  <c r="F406" i="6"/>
  <c r="G406" i="6" s="1"/>
  <c r="F407" i="6"/>
  <c r="G407" i="6" s="1"/>
  <c r="F408" i="6"/>
  <c r="G408" i="6" s="1"/>
  <c r="F409" i="6"/>
  <c r="G409" i="6" s="1"/>
  <c r="F410" i="6"/>
  <c r="G410" i="6" s="1"/>
  <c r="F411" i="6"/>
  <c r="G411" i="6" s="1"/>
  <c r="F412" i="6"/>
  <c r="G412" i="6" s="1"/>
  <c r="F413" i="6"/>
  <c r="G413" i="6" s="1"/>
  <c r="F414" i="6"/>
  <c r="G414" i="6" s="1"/>
  <c r="F415" i="6"/>
  <c r="G415" i="6" s="1"/>
  <c r="F416" i="6"/>
  <c r="G416" i="6" s="1"/>
  <c r="F417" i="6"/>
  <c r="G417" i="6" s="1"/>
  <c r="F418" i="6"/>
  <c r="G418" i="6" s="1"/>
  <c r="F419" i="6"/>
  <c r="G419" i="6" s="1"/>
  <c r="F420" i="6"/>
  <c r="G420" i="6" s="1"/>
  <c r="F421" i="6"/>
  <c r="G421" i="6" s="1"/>
  <c r="F422" i="6"/>
  <c r="G422" i="6" s="1"/>
  <c r="F423" i="6"/>
  <c r="G423" i="6" s="1"/>
  <c r="F424" i="6"/>
  <c r="G424" i="6" s="1"/>
  <c r="F425" i="6"/>
  <c r="G425" i="6" s="1"/>
  <c r="F426" i="6"/>
  <c r="G426" i="6" s="1"/>
  <c r="F427" i="6"/>
  <c r="G427" i="6" s="1"/>
  <c r="F428" i="6"/>
  <c r="G428" i="6" s="1"/>
  <c r="F429" i="6"/>
  <c r="G429" i="6" s="1"/>
  <c r="F430" i="6"/>
  <c r="G430" i="6" s="1"/>
  <c r="F431" i="6"/>
  <c r="G431" i="6" s="1"/>
  <c r="F432" i="6"/>
  <c r="G432" i="6" s="1"/>
  <c r="F433" i="6"/>
  <c r="G433" i="6" s="1"/>
  <c r="F434" i="6"/>
  <c r="G434" i="6" s="1"/>
  <c r="F435" i="6"/>
  <c r="G435" i="6" s="1"/>
  <c r="F436" i="6"/>
  <c r="G436" i="6" s="1"/>
  <c r="F437" i="6"/>
  <c r="G437" i="6" s="1"/>
  <c r="F438" i="6"/>
  <c r="G438" i="6" s="1"/>
  <c r="F439" i="6"/>
  <c r="G439" i="6" s="1"/>
  <c r="F440" i="6"/>
  <c r="G440" i="6" s="1"/>
  <c r="F441" i="6"/>
  <c r="G441" i="6" s="1"/>
  <c r="F442" i="6"/>
  <c r="G442" i="6" s="1"/>
  <c r="F443" i="6"/>
  <c r="G443" i="6" s="1"/>
  <c r="F444" i="6"/>
  <c r="G444" i="6" s="1"/>
  <c r="F445" i="6"/>
  <c r="G445" i="6" s="1"/>
  <c r="F446" i="6"/>
  <c r="G446" i="6" s="1"/>
  <c r="F447" i="6"/>
  <c r="G447" i="6" s="1"/>
  <c r="F448" i="6"/>
  <c r="G448" i="6" s="1"/>
  <c r="F449" i="6"/>
  <c r="G449" i="6" s="1"/>
  <c r="F450" i="6"/>
  <c r="G450" i="6" s="1"/>
  <c r="F451" i="6"/>
  <c r="G451" i="6" s="1"/>
  <c r="F452" i="6"/>
  <c r="G452" i="6" s="1"/>
  <c r="F453" i="6"/>
  <c r="G453" i="6" s="1"/>
  <c r="F454" i="6"/>
  <c r="G454" i="6" s="1"/>
  <c r="F455" i="6"/>
  <c r="G455" i="6" s="1"/>
  <c r="F456" i="6"/>
  <c r="G456" i="6" s="1"/>
  <c r="F457" i="6"/>
  <c r="G457" i="6" s="1"/>
  <c r="F458" i="6"/>
  <c r="G458" i="6" s="1"/>
  <c r="F459" i="6"/>
  <c r="G459" i="6" s="1"/>
  <c r="F460" i="6"/>
  <c r="G460" i="6" s="1"/>
  <c r="F461" i="6"/>
  <c r="G461" i="6" s="1"/>
  <c r="F462" i="6"/>
  <c r="G462" i="6" s="1"/>
  <c r="F463" i="6"/>
  <c r="G463" i="6" s="1"/>
  <c r="F464" i="6"/>
  <c r="G464" i="6" s="1"/>
  <c r="F465" i="6"/>
  <c r="G465" i="6" s="1"/>
  <c r="F466" i="6"/>
  <c r="G466" i="6" s="1"/>
  <c r="F467" i="6"/>
  <c r="G467" i="6" s="1"/>
  <c r="F468" i="6"/>
  <c r="G468" i="6" s="1"/>
  <c r="F469" i="6"/>
  <c r="G469" i="6" s="1"/>
  <c r="F470" i="6"/>
  <c r="G470" i="6" s="1"/>
  <c r="F471" i="6"/>
  <c r="G471" i="6" s="1"/>
  <c r="F472" i="6"/>
  <c r="G472" i="6" s="1"/>
  <c r="F473" i="6"/>
  <c r="G473" i="6" s="1"/>
  <c r="F474" i="6"/>
  <c r="G474" i="6" s="1"/>
  <c r="F475" i="6"/>
  <c r="G475" i="6" s="1"/>
  <c r="F476" i="6"/>
  <c r="G476" i="6" s="1"/>
  <c r="F477" i="6"/>
  <c r="G477" i="6" s="1"/>
  <c r="F478" i="6"/>
  <c r="G478" i="6" s="1"/>
  <c r="F479" i="6"/>
  <c r="G479" i="6" s="1"/>
  <c r="F480" i="6"/>
  <c r="G480" i="6" s="1"/>
  <c r="F481" i="6"/>
  <c r="G481" i="6" s="1"/>
  <c r="F482" i="6"/>
  <c r="G482" i="6" s="1"/>
  <c r="F483" i="6"/>
  <c r="G483" i="6" s="1"/>
  <c r="F484" i="6"/>
  <c r="G484" i="6" s="1"/>
  <c r="F485" i="6"/>
  <c r="G485" i="6" s="1"/>
  <c r="F486" i="6"/>
  <c r="G486" i="6" s="1"/>
  <c r="F487" i="6"/>
  <c r="G487" i="6" s="1"/>
  <c r="F488" i="6"/>
  <c r="G488" i="6" s="1"/>
  <c r="F489" i="6"/>
  <c r="G489" i="6" s="1"/>
  <c r="F490" i="6"/>
  <c r="G490" i="6" s="1"/>
  <c r="F491" i="6"/>
  <c r="G491" i="6" s="1"/>
  <c r="F492" i="6"/>
  <c r="G492" i="6" s="1"/>
  <c r="F493" i="6"/>
  <c r="G493" i="6" s="1"/>
  <c r="F494" i="6"/>
  <c r="G494" i="6" s="1"/>
  <c r="F495" i="6"/>
  <c r="G495" i="6" s="1"/>
  <c r="F496" i="6"/>
  <c r="G496" i="6" s="1"/>
  <c r="F497" i="6"/>
  <c r="G497" i="6" s="1"/>
  <c r="F498" i="6"/>
  <c r="G498" i="6" s="1"/>
  <c r="F499" i="6"/>
  <c r="G499" i="6" s="1"/>
  <c r="F500" i="6"/>
  <c r="G500" i="6" s="1"/>
  <c r="F501" i="6"/>
  <c r="G501" i="6" s="1"/>
  <c r="F502" i="6"/>
  <c r="G502" i="6" s="1"/>
  <c r="F503" i="6"/>
  <c r="G503" i="6" s="1"/>
  <c r="F504" i="6"/>
  <c r="G504" i="6" s="1"/>
  <c r="F505" i="6"/>
  <c r="G505" i="6" s="1"/>
  <c r="F506" i="6"/>
  <c r="G506" i="6" s="1"/>
  <c r="F507" i="6"/>
  <c r="G507" i="6" s="1"/>
  <c r="F508" i="6"/>
  <c r="G508" i="6" s="1"/>
  <c r="F509" i="6"/>
  <c r="G509" i="6" s="1"/>
  <c r="F510" i="6"/>
  <c r="G510" i="6" s="1"/>
  <c r="F511" i="6"/>
  <c r="G511" i="6" s="1"/>
  <c r="F512" i="6"/>
  <c r="G512" i="6" s="1"/>
  <c r="F513" i="6"/>
  <c r="G513" i="6" s="1"/>
  <c r="F514" i="6"/>
  <c r="G514" i="6" s="1"/>
  <c r="F515" i="6"/>
  <c r="G515" i="6" s="1"/>
  <c r="F516" i="6"/>
  <c r="G516" i="6" s="1"/>
  <c r="F517" i="6"/>
  <c r="G517" i="6" s="1"/>
  <c r="F518" i="6"/>
  <c r="G518" i="6" s="1"/>
  <c r="F519" i="6"/>
  <c r="G519" i="6" s="1"/>
  <c r="F520" i="6"/>
  <c r="G520" i="6" s="1"/>
  <c r="F521" i="6"/>
  <c r="G521" i="6" s="1"/>
  <c r="F522" i="6"/>
  <c r="G522" i="6" s="1"/>
  <c r="F523" i="6"/>
  <c r="G523" i="6" s="1"/>
  <c r="F524" i="6"/>
  <c r="G524" i="6" s="1"/>
  <c r="F525" i="6"/>
  <c r="G525" i="6" s="1"/>
  <c r="F526" i="6"/>
  <c r="G526" i="6" s="1"/>
  <c r="F527" i="6"/>
  <c r="G527" i="6" s="1"/>
  <c r="F528" i="6"/>
  <c r="G528" i="6" s="1"/>
  <c r="F529" i="6"/>
  <c r="G529" i="6" s="1"/>
  <c r="F530" i="6"/>
  <c r="G530" i="6" s="1"/>
  <c r="F531" i="6"/>
  <c r="G531" i="6" s="1"/>
  <c r="F532" i="6"/>
  <c r="G532" i="6" s="1"/>
  <c r="F533" i="6"/>
  <c r="G533" i="6" s="1"/>
  <c r="F534" i="6"/>
  <c r="G534" i="6" s="1"/>
  <c r="F535" i="6"/>
  <c r="G535" i="6" s="1"/>
  <c r="F536" i="6"/>
  <c r="G536" i="6" s="1"/>
  <c r="F537" i="6"/>
  <c r="G537" i="6" s="1"/>
  <c r="F538" i="6"/>
  <c r="G538" i="6" s="1"/>
  <c r="F539" i="6"/>
  <c r="G539" i="6" s="1"/>
  <c r="F540" i="6"/>
  <c r="G540" i="6" s="1"/>
  <c r="F541" i="6"/>
  <c r="G541" i="6" s="1"/>
  <c r="F542" i="6"/>
  <c r="G542" i="6" s="1"/>
  <c r="F543" i="6"/>
  <c r="G543" i="6" s="1"/>
  <c r="F544" i="6"/>
  <c r="G544" i="6" s="1"/>
  <c r="F545" i="6"/>
  <c r="G545" i="6" s="1"/>
  <c r="F546" i="6"/>
  <c r="G546" i="6" s="1"/>
  <c r="F547" i="6"/>
  <c r="G547" i="6" s="1"/>
  <c r="F548" i="6"/>
  <c r="G548" i="6" s="1"/>
  <c r="F549" i="6"/>
  <c r="G549" i="6" s="1"/>
  <c r="F550" i="6"/>
  <c r="G550" i="6" s="1"/>
  <c r="F551" i="6"/>
  <c r="G551" i="6" s="1"/>
  <c r="F552" i="6"/>
  <c r="G552" i="6" s="1"/>
  <c r="F553" i="6"/>
  <c r="G553" i="6" s="1"/>
  <c r="F554" i="6"/>
  <c r="G554" i="6" s="1"/>
  <c r="F555" i="6"/>
  <c r="G555" i="6" s="1"/>
  <c r="F556" i="6"/>
  <c r="G556" i="6" s="1"/>
  <c r="F557" i="6"/>
  <c r="G557" i="6" s="1"/>
  <c r="F558" i="6"/>
  <c r="G558" i="6" s="1"/>
  <c r="F559" i="6"/>
  <c r="G559" i="6" s="1"/>
  <c r="F560" i="6"/>
  <c r="G560" i="6" s="1"/>
  <c r="F561" i="6"/>
  <c r="G561" i="6" s="1"/>
  <c r="F562" i="6"/>
  <c r="G562" i="6" s="1"/>
  <c r="F563" i="6"/>
  <c r="G563" i="6" s="1"/>
  <c r="F564" i="6"/>
  <c r="G564" i="6" s="1"/>
  <c r="F565" i="6"/>
  <c r="G565" i="6" s="1"/>
  <c r="F566" i="6"/>
  <c r="G566" i="6" s="1"/>
  <c r="F567" i="6"/>
  <c r="G567" i="6" s="1"/>
  <c r="F568" i="6"/>
  <c r="G568" i="6" s="1"/>
  <c r="F569" i="6"/>
  <c r="G569" i="6" s="1"/>
  <c r="F570" i="6"/>
  <c r="G570" i="6" s="1"/>
  <c r="F571" i="6"/>
  <c r="G571" i="6" s="1"/>
  <c r="F572" i="6"/>
  <c r="G572" i="6" s="1"/>
  <c r="F573" i="6"/>
  <c r="G573" i="6" s="1"/>
  <c r="F574" i="6"/>
  <c r="G574" i="6" s="1"/>
  <c r="F575" i="6"/>
  <c r="G575" i="6" s="1"/>
  <c r="F576" i="6"/>
  <c r="G576" i="6" s="1"/>
  <c r="F577" i="6"/>
  <c r="G577" i="6" s="1"/>
  <c r="F578" i="6"/>
  <c r="G578" i="6" s="1"/>
  <c r="F579" i="6"/>
  <c r="G579" i="6" s="1"/>
  <c r="F580" i="6"/>
  <c r="G580" i="6" s="1"/>
  <c r="F581" i="6"/>
  <c r="G581" i="6" s="1"/>
  <c r="F582" i="6"/>
  <c r="G582" i="6" s="1"/>
  <c r="F583" i="6"/>
  <c r="G583" i="6" s="1"/>
  <c r="F584" i="6"/>
  <c r="G584" i="6" s="1"/>
  <c r="F585" i="6"/>
  <c r="G585" i="6" s="1"/>
  <c r="F586" i="6"/>
  <c r="G586" i="6" s="1"/>
  <c r="F587" i="6"/>
  <c r="G587" i="6" s="1"/>
  <c r="F588" i="6"/>
  <c r="G588" i="6" s="1"/>
  <c r="F589" i="6"/>
  <c r="G589" i="6" s="1"/>
  <c r="F590" i="6"/>
  <c r="G590" i="6" s="1"/>
  <c r="F591" i="6"/>
  <c r="G591" i="6" s="1"/>
  <c r="F592" i="6"/>
  <c r="G592" i="6" s="1"/>
  <c r="F593" i="6"/>
  <c r="G593" i="6" s="1"/>
  <c r="F594" i="6"/>
  <c r="G594" i="6" s="1"/>
  <c r="F595" i="6"/>
  <c r="G595" i="6" s="1"/>
  <c r="F596" i="6"/>
  <c r="G596" i="6" s="1"/>
  <c r="F597" i="6"/>
  <c r="G597" i="6" s="1"/>
  <c r="F598" i="6"/>
  <c r="G598" i="6" s="1"/>
  <c r="F599" i="6"/>
  <c r="G599" i="6" s="1"/>
  <c r="F600" i="6"/>
  <c r="G600" i="6" s="1"/>
  <c r="F601" i="6"/>
  <c r="G601" i="6" s="1"/>
  <c r="F602" i="6"/>
  <c r="G602" i="6" s="1"/>
  <c r="F603" i="6"/>
  <c r="G603" i="6" s="1"/>
  <c r="F604" i="6"/>
  <c r="G604" i="6" s="1"/>
  <c r="F605" i="6"/>
  <c r="G605" i="6" s="1"/>
  <c r="F606" i="6"/>
  <c r="G606" i="6" s="1"/>
  <c r="F607" i="6"/>
  <c r="G607" i="6" s="1"/>
  <c r="F608" i="6"/>
  <c r="G608" i="6" s="1"/>
  <c r="F609" i="6"/>
  <c r="G609" i="6" s="1"/>
  <c r="F610" i="6"/>
  <c r="G610" i="6" s="1"/>
  <c r="F611" i="6"/>
  <c r="G611" i="6" s="1"/>
  <c r="F612" i="6"/>
  <c r="G612" i="6" s="1"/>
  <c r="F613" i="6"/>
  <c r="G613" i="6" s="1"/>
  <c r="F614" i="6"/>
  <c r="G614" i="6" s="1"/>
  <c r="F615" i="6"/>
  <c r="G615" i="6" s="1"/>
  <c r="F616" i="6"/>
  <c r="G616" i="6" s="1"/>
  <c r="F617" i="6"/>
  <c r="G617" i="6" s="1"/>
  <c r="F618" i="6"/>
  <c r="G618" i="6" s="1"/>
  <c r="F619" i="6"/>
  <c r="G619" i="6" s="1"/>
  <c r="F620" i="6"/>
  <c r="G620" i="6" s="1"/>
  <c r="F621" i="6"/>
  <c r="G621" i="6" s="1"/>
  <c r="F622" i="6"/>
  <c r="G622" i="6" s="1"/>
  <c r="F623" i="6"/>
  <c r="G623" i="6" s="1"/>
  <c r="F624" i="6"/>
  <c r="G624" i="6" s="1"/>
  <c r="F625" i="6"/>
  <c r="G625" i="6" s="1"/>
  <c r="F626" i="6"/>
  <c r="G626" i="6" s="1"/>
  <c r="F627" i="6"/>
  <c r="G627" i="6" s="1"/>
  <c r="F628" i="6"/>
  <c r="G628" i="6" s="1"/>
  <c r="F629" i="6"/>
  <c r="G629" i="6" s="1"/>
  <c r="F630" i="6"/>
  <c r="G630" i="6" s="1"/>
  <c r="F631" i="6"/>
  <c r="G631" i="6" s="1"/>
  <c r="F632" i="6"/>
  <c r="G632" i="6" s="1"/>
  <c r="F633" i="6"/>
  <c r="G633" i="6" s="1"/>
  <c r="F634" i="6"/>
  <c r="G634" i="6" s="1"/>
  <c r="F635" i="6"/>
  <c r="G635" i="6" s="1"/>
  <c r="F636" i="6"/>
  <c r="G636" i="6" s="1"/>
  <c r="F637" i="6"/>
  <c r="G637" i="6" s="1"/>
  <c r="F638" i="6"/>
  <c r="G638" i="6" s="1"/>
  <c r="F639" i="6"/>
  <c r="G639" i="6" s="1"/>
  <c r="F640" i="6"/>
  <c r="G640" i="6" s="1"/>
  <c r="F641" i="6"/>
  <c r="G641" i="6" s="1"/>
  <c r="F642" i="6"/>
  <c r="G642" i="6" s="1"/>
  <c r="F643" i="6"/>
  <c r="G643" i="6" s="1"/>
  <c r="F644" i="6"/>
  <c r="G644" i="6" s="1"/>
  <c r="F645" i="6"/>
  <c r="G645" i="6" s="1"/>
  <c r="F646" i="6"/>
  <c r="G646" i="6" s="1"/>
  <c r="F647" i="6"/>
  <c r="G647" i="6" s="1"/>
  <c r="F648" i="6"/>
  <c r="G648" i="6" s="1"/>
  <c r="F649" i="6"/>
  <c r="G649" i="6" s="1"/>
  <c r="F650" i="6"/>
  <c r="G650" i="6" s="1"/>
  <c r="F651" i="6"/>
  <c r="G651" i="6" s="1"/>
  <c r="F652" i="6"/>
  <c r="G652" i="6" s="1"/>
  <c r="F653" i="6"/>
  <c r="G653" i="6" s="1"/>
  <c r="F654" i="6"/>
  <c r="G654" i="6" s="1"/>
  <c r="F655" i="6"/>
  <c r="G655" i="6" s="1"/>
  <c r="F656" i="6"/>
  <c r="G656" i="6" s="1"/>
  <c r="F657" i="6"/>
  <c r="G657" i="6" s="1"/>
  <c r="F658" i="6"/>
  <c r="G658" i="6" s="1"/>
  <c r="F659" i="6"/>
  <c r="G659" i="6" s="1"/>
  <c r="F660" i="6"/>
  <c r="G660" i="6" s="1"/>
  <c r="F661" i="6"/>
  <c r="G661" i="6" s="1"/>
  <c r="F662" i="6"/>
  <c r="G662" i="6" s="1"/>
  <c r="F663" i="6"/>
  <c r="G663" i="6" s="1"/>
  <c r="F664" i="6"/>
  <c r="G664" i="6" s="1"/>
  <c r="F665" i="6"/>
  <c r="G665" i="6" s="1"/>
  <c r="F666" i="6"/>
  <c r="G666" i="6" s="1"/>
  <c r="F667" i="6"/>
  <c r="G667" i="6" s="1"/>
  <c r="F668" i="6"/>
  <c r="G668" i="6" s="1"/>
  <c r="F669" i="6"/>
  <c r="G669" i="6" s="1"/>
  <c r="F670" i="6"/>
  <c r="G670" i="6" s="1"/>
  <c r="F671" i="6"/>
  <c r="G671" i="6" s="1"/>
  <c r="F672" i="6"/>
  <c r="G672" i="6" s="1"/>
  <c r="F673" i="6"/>
  <c r="G673" i="6" s="1"/>
  <c r="F674" i="6"/>
  <c r="G674" i="6" s="1"/>
  <c r="F675" i="6"/>
  <c r="G675" i="6" s="1"/>
  <c r="F676" i="6"/>
  <c r="G676" i="6" s="1"/>
  <c r="F677" i="6"/>
  <c r="G677" i="6" s="1"/>
  <c r="F678" i="6"/>
  <c r="G678" i="6" s="1"/>
  <c r="F679" i="6"/>
  <c r="G679" i="6" s="1"/>
  <c r="F680" i="6"/>
  <c r="G680" i="6" s="1"/>
  <c r="F681" i="6"/>
  <c r="G681" i="6" s="1"/>
  <c r="F682" i="6"/>
  <c r="G682" i="6" s="1"/>
  <c r="F683" i="6"/>
  <c r="G683" i="6" s="1"/>
  <c r="F684" i="6"/>
  <c r="G684" i="6" s="1"/>
  <c r="F685" i="6"/>
  <c r="G685" i="6" s="1"/>
  <c r="F686" i="6"/>
  <c r="G686" i="6" s="1"/>
  <c r="F687" i="6"/>
  <c r="G687" i="6" s="1"/>
  <c r="F688" i="6"/>
  <c r="G688" i="6" s="1"/>
  <c r="F689" i="6"/>
  <c r="G689" i="6" s="1"/>
  <c r="F690" i="6"/>
  <c r="G690" i="6" s="1"/>
  <c r="F691" i="6"/>
  <c r="G691" i="6" s="1"/>
  <c r="F692" i="6"/>
  <c r="G692" i="6" s="1"/>
  <c r="F693" i="6"/>
  <c r="G693" i="6" s="1"/>
  <c r="F694" i="6"/>
  <c r="G694" i="6" s="1"/>
  <c r="F695" i="6"/>
  <c r="G695" i="6" s="1"/>
  <c r="F696" i="6"/>
  <c r="G696" i="6" s="1"/>
  <c r="F697" i="6"/>
  <c r="G697" i="6" s="1"/>
  <c r="F698" i="6"/>
  <c r="G698" i="6" s="1"/>
  <c r="F699" i="6"/>
  <c r="G699" i="6" s="1"/>
  <c r="F700" i="6"/>
  <c r="G700" i="6" s="1"/>
  <c r="F701" i="6"/>
  <c r="G701" i="6" s="1"/>
  <c r="F702" i="6"/>
  <c r="G702" i="6" s="1"/>
  <c r="F703" i="6"/>
  <c r="G703" i="6" s="1"/>
  <c r="F704" i="6"/>
  <c r="G704" i="6" s="1"/>
  <c r="F705" i="6"/>
  <c r="G705" i="6" s="1"/>
  <c r="F706" i="6"/>
  <c r="G706" i="6" s="1"/>
  <c r="F707" i="6"/>
  <c r="G707" i="6" s="1"/>
  <c r="F708" i="6"/>
  <c r="G708" i="6" s="1"/>
  <c r="F709" i="6"/>
  <c r="G709" i="6" s="1"/>
  <c r="F710" i="6"/>
  <c r="G710" i="6" s="1"/>
  <c r="F711" i="6"/>
  <c r="G711" i="6" s="1"/>
  <c r="F712" i="6"/>
  <c r="G712" i="6" s="1"/>
  <c r="F713" i="6"/>
  <c r="G713" i="6" s="1"/>
  <c r="F714" i="6"/>
  <c r="G714" i="6" s="1"/>
  <c r="F715" i="6"/>
  <c r="G715" i="6" s="1"/>
  <c r="F716" i="6"/>
  <c r="G716" i="6" s="1"/>
  <c r="F717" i="6"/>
  <c r="G717" i="6" s="1"/>
  <c r="F718" i="6"/>
  <c r="G718" i="6" s="1"/>
  <c r="F719" i="6"/>
  <c r="G719" i="6" s="1"/>
  <c r="F720" i="6"/>
  <c r="G720" i="6" s="1"/>
  <c r="F721" i="6"/>
  <c r="G721" i="6" s="1"/>
  <c r="F722" i="6"/>
  <c r="G722" i="6" s="1"/>
  <c r="F723" i="6"/>
  <c r="G723" i="6" s="1"/>
  <c r="F724" i="6"/>
  <c r="G724" i="6" s="1"/>
  <c r="F725" i="6"/>
  <c r="G725" i="6" s="1"/>
  <c r="F726" i="6"/>
  <c r="G726" i="6" s="1"/>
  <c r="F727" i="6"/>
  <c r="G727" i="6" s="1"/>
  <c r="F728" i="6"/>
  <c r="G728" i="6" s="1"/>
  <c r="F729" i="6"/>
  <c r="G729" i="6" s="1"/>
  <c r="F730" i="6"/>
  <c r="G730" i="6" s="1"/>
  <c r="F731" i="6"/>
  <c r="G731" i="6" s="1"/>
  <c r="F732" i="6"/>
  <c r="G732" i="6" s="1"/>
  <c r="F733" i="6"/>
  <c r="G733" i="6" s="1"/>
  <c r="F734" i="6"/>
  <c r="G734" i="6" s="1"/>
  <c r="F735" i="6"/>
  <c r="G735" i="6" s="1"/>
  <c r="F736" i="6"/>
  <c r="G736" i="6" s="1"/>
  <c r="F737" i="6"/>
  <c r="G737" i="6" s="1"/>
  <c r="F738" i="6"/>
  <c r="G738" i="6" s="1"/>
  <c r="F739" i="6"/>
  <c r="G739" i="6" s="1"/>
  <c r="F740" i="6"/>
  <c r="G740" i="6" s="1"/>
  <c r="F741" i="6"/>
  <c r="G741" i="6" s="1"/>
  <c r="F742" i="6"/>
  <c r="G742" i="6" s="1"/>
  <c r="F743" i="6"/>
  <c r="G743" i="6" s="1"/>
  <c r="F744" i="6"/>
  <c r="G744" i="6" s="1"/>
  <c r="F745" i="6"/>
  <c r="G745" i="6" s="1"/>
  <c r="F746" i="6"/>
  <c r="G746" i="6" s="1"/>
  <c r="F747" i="6"/>
  <c r="G747" i="6" s="1"/>
  <c r="F748" i="6"/>
  <c r="G748" i="6" s="1"/>
  <c r="F749" i="6"/>
  <c r="G749" i="6" s="1"/>
  <c r="F750" i="6"/>
  <c r="G750" i="6" s="1"/>
  <c r="F751" i="6"/>
  <c r="G751" i="6" s="1"/>
  <c r="F752" i="6"/>
  <c r="G752" i="6" s="1"/>
  <c r="F753" i="6"/>
  <c r="G753" i="6" s="1"/>
  <c r="F754" i="6"/>
  <c r="G754" i="6" s="1"/>
  <c r="F755" i="6"/>
  <c r="G755" i="6" s="1"/>
  <c r="F756" i="6"/>
  <c r="G756" i="6" s="1"/>
  <c r="F757" i="6"/>
  <c r="G757" i="6" s="1"/>
  <c r="F758" i="6"/>
  <c r="G758" i="6" s="1"/>
  <c r="F759" i="6"/>
  <c r="G759" i="6" s="1"/>
  <c r="F760" i="6"/>
  <c r="G760" i="6" s="1"/>
  <c r="F761" i="6"/>
  <c r="G761" i="6" s="1"/>
  <c r="F762" i="6"/>
  <c r="G762" i="6" s="1"/>
  <c r="F763" i="6"/>
  <c r="G763" i="6" s="1"/>
  <c r="F764" i="6"/>
  <c r="G764" i="6" s="1"/>
  <c r="F765" i="6"/>
  <c r="G765" i="6" s="1"/>
  <c r="F766" i="6"/>
  <c r="G766" i="6" s="1"/>
  <c r="F767" i="6"/>
  <c r="G767" i="6" s="1"/>
  <c r="F768" i="6"/>
  <c r="G768" i="6" s="1"/>
  <c r="F769" i="6"/>
  <c r="G769" i="6" s="1"/>
  <c r="F770" i="6"/>
  <c r="G770" i="6" s="1"/>
  <c r="F771" i="6"/>
  <c r="G771" i="6" s="1"/>
  <c r="F772" i="6"/>
  <c r="G772" i="6" s="1"/>
  <c r="F773" i="6"/>
  <c r="G773" i="6" s="1"/>
  <c r="F774" i="6"/>
  <c r="G774" i="6" s="1"/>
  <c r="F775" i="6"/>
  <c r="G775" i="6" s="1"/>
  <c r="F776" i="6"/>
  <c r="G776" i="6" s="1"/>
  <c r="F777" i="6"/>
  <c r="G777" i="6" s="1"/>
  <c r="F778" i="6"/>
  <c r="G778" i="6" s="1"/>
  <c r="F779" i="6"/>
  <c r="G779" i="6" s="1"/>
  <c r="F780" i="6"/>
  <c r="G780" i="6" s="1"/>
  <c r="F781" i="6"/>
  <c r="G781" i="6" s="1"/>
  <c r="F782" i="6"/>
  <c r="G782" i="6" s="1"/>
  <c r="F783" i="6"/>
  <c r="G783" i="6" s="1"/>
  <c r="F784" i="6"/>
  <c r="G784" i="6" s="1"/>
  <c r="F785" i="6"/>
  <c r="G785" i="6" s="1"/>
  <c r="F786" i="6"/>
  <c r="G786" i="6" s="1"/>
  <c r="F787" i="6"/>
  <c r="G787" i="6" s="1"/>
  <c r="F788" i="6"/>
  <c r="G788" i="6" s="1"/>
  <c r="F789" i="6"/>
  <c r="G789" i="6" s="1"/>
  <c r="F790" i="6"/>
  <c r="G790" i="6" s="1"/>
  <c r="F791" i="6"/>
  <c r="G791" i="6" s="1"/>
  <c r="F792" i="6"/>
  <c r="G792" i="6" s="1"/>
  <c r="F793" i="6"/>
  <c r="G793" i="6" s="1"/>
  <c r="F794" i="6"/>
  <c r="G794" i="6" s="1"/>
  <c r="F795" i="6"/>
  <c r="G795" i="6" s="1"/>
  <c r="F796" i="6"/>
  <c r="G796" i="6" s="1"/>
  <c r="F797" i="6"/>
  <c r="G797" i="6" s="1"/>
  <c r="F798" i="6"/>
  <c r="G798" i="6" s="1"/>
  <c r="F799" i="6"/>
  <c r="G799" i="6" s="1"/>
  <c r="F800" i="6"/>
  <c r="G800" i="6" s="1"/>
  <c r="F801" i="6"/>
  <c r="G801" i="6" s="1"/>
  <c r="F802" i="6"/>
  <c r="G802" i="6" s="1"/>
  <c r="F803" i="6"/>
  <c r="G803" i="6" s="1"/>
  <c r="F804" i="6"/>
  <c r="G804" i="6" s="1"/>
  <c r="F805" i="6"/>
  <c r="G805" i="6" s="1"/>
  <c r="F806" i="6"/>
  <c r="G806" i="6" s="1"/>
  <c r="F807" i="6"/>
  <c r="G807" i="6" s="1"/>
  <c r="F808" i="6"/>
  <c r="G808" i="6" s="1"/>
  <c r="F809" i="6"/>
  <c r="G809" i="6" s="1"/>
  <c r="F810" i="6"/>
  <c r="G810" i="6" s="1"/>
  <c r="F811" i="6"/>
  <c r="G811" i="6" s="1"/>
  <c r="F812" i="6"/>
  <c r="G812" i="6" s="1"/>
  <c r="F813" i="6"/>
  <c r="G813" i="6" s="1"/>
  <c r="F814" i="6"/>
  <c r="G814" i="6" s="1"/>
  <c r="F815" i="6"/>
  <c r="G815" i="6" s="1"/>
  <c r="F816" i="6"/>
  <c r="G816" i="6" s="1"/>
  <c r="F817" i="6"/>
  <c r="G817" i="6" s="1"/>
  <c r="F818" i="6"/>
  <c r="G818" i="6" s="1"/>
  <c r="F819" i="6"/>
  <c r="G819" i="6" s="1"/>
  <c r="F820" i="6"/>
  <c r="G820" i="6" s="1"/>
  <c r="F821" i="6"/>
  <c r="G821" i="6" s="1"/>
  <c r="F822" i="6"/>
  <c r="G822" i="6" s="1"/>
  <c r="F823" i="6"/>
  <c r="G823" i="6" s="1"/>
  <c r="F824" i="6"/>
  <c r="G824" i="6" s="1"/>
  <c r="F825" i="6"/>
  <c r="G825" i="6" s="1"/>
  <c r="F826" i="6"/>
  <c r="G826" i="6" s="1"/>
  <c r="F827" i="6"/>
  <c r="G827" i="6" s="1"/>
  <c r="F828" i="6"/>
  <c r="G828" i="6" s="1"/>
  <c r="F829" i="6"/>
  <c r="G829" i="6" s="1"/>
  <c r="F830" i="6"/>
  <c r="G830" i="6" s="1"/>
  <c r="F831" i="6"/>
  <c r="G831" i="6" s="1"/>
  <c r="F832" i="6"/>
  <c r="G832" i="6" s="1"/>
  <c r="F833" i="6"/>
  <c r="G833" i="6" s="1"/>
  <c r="F834" i="6"/>
  <c r="G834" i="6" s="1"/>
  <c r="F835" i="6"/>
  <c r="G835" i="6" s="1"/>
  <c r="F836" i="6"/>
  <c r="G836" i="6" s="1"/>
  <c r="F837" i="6"/>
  <c r="G837" i="6" s="1"/>
  <c r="F838" i="6"/>
  <c r="G838" i="6" s="1"/>
  <c r="F839" i="6"/>
  <c r="G839" i="6" s="1"/>
  <c r="F840" i="6"/>
  <c r="G840" i="6" s="1"/>
  <c r="F841" i="6"/>
  <c r="G841" i="6" s="1"/>
  <c r="F842" i="6"/>
  <c r="G842" i="6" s="1"/>
  <c r="F843" i="6"/>
  <c r="G843" i="6" s="1"/>
  <c r="F844" i="6"/>
  <c r="G844" i="6" s="1"/>
  <c r="F845" i="6"/>
  <c r="G845" i="6" s="1"/>
  <c r="F846" i="6"/>
  <c r="G846" i="6" s="1"/>
  <c r="F847" i="6"/>
  <c r="G847" i="6" s="1"/>
  <c r="F848" i="6"/>
  <c r="G848" i="6" s="1"/>
  <c r="F849" i="6"/>
  <c r="G849" i="6" s="1"/>
  <c r="F850" i="6"/>
  <c r="G850" i="6" s="1"/>
  <c r="F851" i="6"/>
  <c r="G851" i="6" s="1"/>
  <c r="F852" i="6"/>
  <c r="G852" i="6" s="1"/>
  <c r="F853" i="6"/>
  <c r="G853" i="6" s="1"/>
  <c r="F854" i="6"/>
  <c r="G854" i="6" s="1"/>
  <c r="F855" i="6"/>
  <c r="G855" i="6" s="1"/>
  <c r="F856" i="6"/>
  <c r="G856" i="6" s="1"/>
  <c r="F857" i="6"/>
  <c r="G857" i="6" s="1"/>
  <c r="F858" i="6"/>
  <c r="G858" i="6" s="1"/>
  <c r="F859" i="6"/>
  <c r="G859" i="6" s="1"/>
  <c r="F860" i="6"/>
  <c r="G860" i="6" s="1"/>
  <c r="F861" i="6"/>
  <c r="G861" i="6" s="1"/>
  <c r="F862" i="6"/>
  <c r="G862" i="6" s="1"/>
  <c r="F863" i="6"/>
  <c r="G863" i="6" s="1"/>
  <c r="F864" i="6"/>
  <c r="G864" i="6" s="1"/>
  <c r="F865" i="6"/>
  <c r="G865" i="6" s="1"/>
  <c r="F866" i="6"/>
  <c r="G866" i="6" s="1"/>
  <c r="F867" i="6"/>
  <c r="G867" i="6" s="1"/>
  <c r="F868" i="6"/>
  <c r="G868" i="6" s="1"/>
  <c r="F869" i="6"/>
  <c r="G869" i="6" s="1"/>
  <c r="F870" i="6"/>
  <c r="G870" i="6" s="1"/>
  <c r="F871" i="6"/>
  <c r="G871" i="6" s="1"/>
  <c r="F872" i="6"/>
  <c r="G872" i="6" s="1"/>
  <c r="F873" i="6"/>
  <c r="G873" i="6" s="1"/>
  <c r="F874" i="6"/>
  <c r="G874" i="6" s="1"/>
  <c r="F875" i="6"/>
  <c r="G875" i="6" s="1"/>
  <c r="F876" i="6"/>
  <c r="G876" i="6" s="1"/>
  <c r="F877" i="6"/>
  <c r="G877" i="6" s="1"/>
  <c r="F878" i="6"/>
  <c r="G878" i="6" s="1"/>
  <c r="F879" i="6"/>
  <c r="G879" i="6" s="1"/>
  <c r="F880" i="6"/>
  <c r="G880" i="6" s="1"/>
  <c r="F881" i="6"/>
  <c r="G881" i="6" s="1"/>
  <c r="F882" i="6"/>
  <c r="G882" i="6" s="1"/>
  <c r="F883" i="6"/>
  <c r="G883" i="6" s="1"/>
  <c r="F884" i="6"/>
  <c r="G884" i="6" s="1"/>
  <c r="F885" i="6"/>
  <c r="G885" i="6" s="1"/>
  <c r="F886" i="6"/>
  <c r="G886" i="6" s="1"/>
  <c r="F887" i="6"/>
  <c r="G887" i="6" s="1"/>
  <c r="F888" i="6"/>
  <c r="G888" i="6" s="1"/>
  <c r="F889" i="6"/>
  <c r="G889" i="6" s="1"/>
  <c r="F890" i="6"/>
  <c r="G890" i="6" s="1"/>
  <c r="F891" i="6"/>
  <c r="G891" i="6" s="1"/>
  <c r="F892" i="6"/>
  <c r="G892" i="6" s="1"/>
  <c r="F893" i="6"/>
  <c r="G893" i="6" s="1"/>
  <c r="F894" i="6"/>
  <c r="G894" i="6" s="1"/>
  <c r="F895" i="6"/>
  <c r="G895" i="6" s="1"/>
  <c r="F896" i="6"/>
  <c r="G896" i="6" s="1"/>
  <c r="F897" i="6"/>
  <c r="G897" i="6" s="1"/>
  <c r="F898" i="6"/>
  <c r="G898" i="6" s="1"/>
  <c r="F899" i="6"/>
  <c r="G899" i="6" s="1"/>
  <c r="F900" i="6"/>
  <c r="G900" i="6" s="1"/>
  <c r="F901" i="6"/>
  <c r="G901" i="6" s="1"/>
  <c r="F902" i="6"/>
  <c r="G902" i="6" s="1"/>
  <c r="F903" i="6"/>
  <c r="G903" i="6" s="1"/>
  <c r="F904" i="6"/>
  <c r="G904" i="6" s="1"/>
  <c r="F905" i="6"/>
  <c r="G905" i="6" s="1"/>
  <c r="F906" i="6"/>
  <c r="G906" i="6" s="1"/>
  <c r="F907" i="6"/>
  <c r="G907" i="6" s="1"/>
  <c r="F908" i="6"/>
  <c r="G908" i="6" s="1"/>
  <c r="F909" i="6"/>
  <c r="G909" i="6" s="1"/>
  <c r="F910" i="6"/>
  <c r="G910" i="6" s="1"/>
  <c r="F911" i="6"/>
  <c r="G911" i="6" s="1"/>
  <c r="F912" i="6"/>
  <c r="G912" i="6" s="1"/>
  <c r="F913" i="6"/>
  <c r="G913" i="6" s="1"/>
  <c r="F914" i="6"/>
  <c r="G914" i="6" s="1"/>
  <c r="F915" i="6"/>
  <c r="G915" i="6" s="1"/>
  <c r="F916" i="6"/>
  <c r="G916" i="6" s="1"/>
  <c r="F917" i="6"/>
  <c r="G917" i="6" s="1"/>
  <c r="F918" i="6"/>
  <c r="G918" i="6" s="1"/>
  <c r="F919" i="6"/>
  <c r="G919" i="6" s="1"/>
  <c r="F920" i="6"/>
  <c r="G920" i="6" s="1"/>
  <c r="F921" i="6"/>
  <c r="G921" i="6" s="1"/>
  <c r="F922" i="6"/>
  <c r="G922" i="6" s="1"/>
  <c r="F923" i="6"/>
  <c r="G923" i="6" s="1"/>
  <c r="F924" i="6"/>
  <c r="G924" i="6" s="1"/>
  <c r="F925" i="6"/>
  <c r="G925" i="6" s="1"/>
  <c r="F926" i="6"/>
  <c r="G926" i="6" s="1"/>
  <c r="F927" i="6"/>
  <c r="G927" i="6" s="1"/>
  <c r="F928" i="6"/>
  <c r="G928" i="6" s="1"/>
  <c r="F929" i="6"/>
  <c r="G929" i="6" s="1"/>
  <c r="F930" i="6"/>
  <c r="G930" i="6" s="1"/>
  <c r="F931" i="6"/>
  <c r="G931" i="6" s="1"/>
  <c r="F932" i="6"/>
  <c r="G932" i="6" s="1"/>
  <c r="F933" i="6"/>
  <c r="G933" i="6" s="1"/>
  <c r="F934" i="6"/>
  <c r="G934" i="6" s="1"/>
  <c r="F935" i="6"/>
  <c r="G935" i="6" s="1"/>
  <c r="F936" i="6"/>
  <c r="G936" i="6" s="1"/>
  <c r="F937" i="6"/>
  <c r="G937" i="6" s="1"/>
  <c r="F938" i="6"/>
  <c r="G938" i="6" s="1"/>
  <c r="F939" i="6"/>
  <c r="G939" i="6" s="1"/>
  <c r="F940" i="6"/>
  <c r="G940" i="6" s="1"/>
  <c r="F941" i="6"/>
  <c r="G941" i="6" s="1"/>
  <c r="F942" i="6"/>
  <c r="G942" i="6" s="1"/>
  <c r="F943" i="6"/>
  <c r="G943" i="6" s="1"/>
  <c r="F944" i="6"/>
  <c r="G944" i="6" s="1"/>
  <c r="F945" i="6"/>
  <c r="G945" i="6" s="1"/>
  <c r="F946" i="6"/>
  <c r="G946" i="6" s="1"/>
  <c r="F947" i="6"/>
  <c r="G947" i="6" s="1"/>
  <c r="F948" i="6"/>
  <c r="G948" i="6" s="1"/>
  <c r="F949" i="6"/>
  <c r="G949" i="6" s="1"/>
  <c r="F950" i="6"/>
  <c r="G950" i="6" s="1"/>
  <c r="F951" i="6"/>
  <c r="G951" i="6" s="1"/>
  <c r="F952" i="6"/>
  <c r="G952" i="6" s="1"/>
  <c r="F953" i="6"/>
  <c r="G953" i="6" s="1"/>
  <c r="F954" i="6"/>
  <c r="G954" i="6" s="1"/>
  <c r="F955" i="6"/>
  <c r="G955" i="6" s="1"/>
  <c r="F956" i="6"/>
  <c r="G956" i="6" s="1"/>
  <c r="F957" i="6"/>
  <c r="G957" i="6" s="1"/>
  <c r="F958" i="6"/>
  <c r="G958" i="6" s="1"/>
  <c r="F959" i="6"/>
  <c r="G959" i="6" s="1"/>
  <c r="F960" i="6"/>
  <c r="G960" i="6" s="1"/>
  <c r="F961" i="6"/>
  <c r="G961" i="6" s="1"/>
  <c r="F962" i="6"/>
  <c r="G962" i="6" s="1"/>
  <c r="F963" i="6"/>
  <c r="G963" i="6" s="1"/>
  <c r="F964" i="6"/>
  <c r="G964" i="6" s="1"/>
  <c r="F965" i="6"/>
  <c r="G965" i="6" s="1"/>
  <c r="F966" i="6"/>
  <c r="G966" i="6" s="1"/>
  <c r="F967" i="6"/>
  <c r="G967" i="6" s="1"/>
  <c r="F968" i="6"/>
  <c r="G968" i="6" s="1"/>
  <c r="F969" i="6"/>
  <c r="G969" i="6" s="1"/>
  <c r="F970" i="6"/>
  <c r="G970" i="6" s="1"/>
  <c r="F971" i="6"/>
  <c r="G971" i="6" s="1"/>
  <c r="F972" i="6"/>
  <c r="G972" i="6" s="1"/>
  <c r="F973" i="6"/>
  <c r="G973" i="6" s="1"/>
  <c r="F974" i="6"/>
  <c r="G974" i="6" s="1"/>
  <c r="F975" i="6"/>
  <c r="G975" i="6" s="1"/>
  <c r="F976" i="6"/>
  <c r="G976" i="6" s="1"/>
  <c r="F977" i="6"/>
  <c r="G977" i="6" s="1"/>
  <c r="F978" i="6"/>
  <c r="G978" i="6" s="1"/>
  <c r="F979" i="6"/>
  <c r="G979" i="6" s="1"/>
  <c r="F980" i="6"/>
  <c r="G980" i="6" s="1"/>
  <c r="F981" i="6"/>
  <c r="G981" i="6" s="1"/>
  <c r="F982" i="6"/>
  <c r="G982" i="6" s="1"/>
  <c r="F983" i="6"/>
  <c r="G983" i="6" s="1"/>
  <c r="F984" i="6"/>
  <c r="G984" i="6" s="1"/>
  <c r="F985" i="6"/>
  <c r="G985" i="6" s="1"/>
  <c r="F986" i="6"/>
  <c r="G986" i="6" s="1"/>
  <c r="F987" i="6"/>
  <c r="G987" i="6" s="1"/>
  <c r="F988" i="6"/>
  <c r="G988" i="6" s="1"/>
  <c r="F989" i="6"/>
  <c r="G989" i="6" s="1"/>
  <c r="F990" i="6"/>
  <c r="G990" i="6" s="1"/>
  <c r="F991" i="6"/>
  <c r="G991" i="6" s="1"/>
  <c r="F992" i="6"/>
  <c r="G992" i="6" s="1"/>
  <c r="F993" i="6"/>
  <c r="G993" i="6" s="1"/>
  <c r="F994" i="6"/>
  <c r="G994" i="6" s="1"/>
  <c r="F995" i="6"/>
  <c r="G995" i="6" s="1"/>
  <c r="F996" i="6"/>
  <c r="G996" i="6" s="1"/>
  <c r="F997" i="6"/>
  <c r="G997" i="6" s="1"/>
  <c r="F998" i="6"/>
  <c r="G998" i="6" s="1"/>
  <c r="F999" i="6"/>
  <c r="G999" i="6" s="1"/>
  <c r="F1000" i="6"/>
  <c r="G1000" i="6" s="1"/>
  <c r="F1001" i="6"/>
  <c r="G1001" i="6" s="1"/>
  <c r="F1002" i="6"/>
  <c r="G1002" i="6" s="1"/>
  <c r="F1003" i="6"/>
  <c r="G1003" i="6" s="1"/>
  <c r="F1004" i="6"/>
  <c r="G1004" i="6" s="1"/>
  <c r="F1005" i="6"/>
  <c r="G1005" i="6" s="1"/>
  <c r="F1006" i="6"/>
  <c r="G1006" i="6" s="1"/>
  <c r="F1007" i="6"/>
  <c r="G1007" i="6" s="1"/>
  <c r="F1008" i="6"/>
  <c r="G1008" i="6" s="1"/>
  <c r="F1009" i="6"/>
  <c r="G1009" i="6" s="1"/>
  <c r="F1010" i="6"/>
  <c r="G1010" i="6" s="1"/>
  <c r="F1011" i="6"/>
  <c r="G1011" i="6" s="1"/>
  <c r="F1012" i="6"/>
  <c r="G1012" i="6" s="1"/>
  <c r="F1013" i="6"/>
  <c r="G1013" i="6" s="1"/>
  <c r="F1014" i="6"/>
  <c r="G1014" i="6" s="1"/>
  <c r="F1015" i="6"/>
  <c r="G1015" i="6" s="1"/>
  <c r="F1016" i="6"/>
  <c r="G1016" i="6" s="1"/>
  <c r="F1017" i="6"/>
  <c r="G1017" i="6" s="1"/>
  <c r="F1018" i="6"/>
  <c r="G1018" i="6" s="1"/>
  <c r="F1019" i="6"/>
  <c r="G1019" i="6" s="1"/>
  <c r="F1020" i="6"/>
  <c r="G1020" i="6" s="1"/>
  <c r="F1021" i="6"/>
  <c r="G1021" i="6" s="1"/>
  <c r="F1022" i="6"/>
  <c r="G1022" i="6" s="1"/>
  <c r="F1023" i="6"/>
  <c r="G1023" i="6" s="1"/>
  <c r="F1024" i="6"/>
  <c r="G1024" i="6" s="1"/>
  <c r="F1025" i="6"/>
  <c r="G1025" i="6" s="1"/>
  <c r="F1026" i="6"/>
  <c r="G1026" i="6" s="1"/>
  <c r="F1027" i="6"/>
  <c r="G1027" i="6" s="1"/>
  <c r="F1028" i="6"/>
  <c r="G1028" i="6" s="1"/>
  <c r="F1029" i="6"/>
  <c r="G1029" i="6" s="1"/>
  <c r="F1030" i="6"/>
  <c r="G1030" i="6" s="1"/>
  <c r="F1031" i="6"/>
  <c r="G1031" i="6" s="1"/>
  <c r="F1032" i="6"/>
  <c r="G1032" i="6" s="1"/>
  <c r="F1033" i="6"/>
  <c r="G1033" i="6" s="1"/>
  <c r="F1034" i="6"/>
  <c r="G1034" i="6" s="1"/>
  <c r="F1035" i="6"/>
  <c r="G1035" i="6" s="1"/>
  <c r="F1036" i="6"/>
  <c r="G1036" i="6" s="1"/>
  <c r="F1037" i="6"/>
  <c r="G1037" i="6" s="1"/>
  <c r="F1038" i="6"/>
  <c r="G1038" i="6" s="1"/>
  <c r="F1039" i="6"/>
  <c r="G1039" i="6" s="1"/>
  <c r="F1040" i="6"/>
  <c r="G1040" i="6" s="1"/>
  <c r="F1041" i="6"/>
  <c r="G1041" i="6" s="1"/>
  <c r="F1042" i="6"/>
  <c r="G1042" i="6" s="1"/>
  <c r="F1043" i="6"/>
  <c r="G1043" i="6" s="1"/>
  <c r="F1044" i="6"/>
  <c r="G1044" i="6" s="1"/>
  <c r="F1045" i="6"/>
  <c r="G1045" i="6" s="1"/>
  <c r="F1046" i="6"/>
  <c r="G1046" i="6" s="1"/>
  <c r="F1047" i="6"/>
  <c r="G1047" i="6" s="1"/>
  <c r="F1048" i="6"/>
  <c r="G1048" i="6" s="1"/>
  <c r="F1049" i="6"/>
  <c r="G1049" i="6" s="1"/>
  <c r="F1050" i="6"/>
  <c r="G1050" i="6" s="1"/>
  <c r="F1051" i="6"/>
  <c r="G1051" i="6" s="1"/>
  <c r="F1052" i="6"/>
  <c r="G1052" i="6" s="1"/>
  <c r="F1053" i="6"/>
  <c r="G1053" i="6" s="1"/>
  <c r="F1054" i="6"/>
  <c r="G1054" i="6" s="1"/>
  <c r="F1055" i="6"/>
  <c r="G1055" i="6" s="1"/>
  <c r="F1056" i="6"/>
  <c r="G1056" i="6" s="1"/>
  <c r="F1057" i="6"/>
  <c r="G1057" i="6" s="1"/>
  <c r="F1058" i="6"/>
  <c r="G1058" i="6" s="1"/>
  <c r="F1059" i="6"/>
  <c r="G1059" i="6" s="1"/>
  <c r="F1060" i="6"/>
  <c r="G1060" i="6" s="1"/>
  <c r="F1061" i="6"/>
  <c r="G1061" i="6" s="1"/>
  <c r="F1062" i="6"/>
  <c r="G1062" i="6" s="1"/>
  <c r="F1063" i="6"/>
  <c r="G1063" i="6" s="1"/>
  <c r="F1064" i="6"/>
  <c r="G1064" i="6" s="1"/>
  <c r="F1065" i="6"/>
  <c r="G1065" i="6" s="1"/>
  <c r="F1066" i="6"/>
  <c r="G1066" i="6" s="1"/>
  <c r="F1067" i="6"/>
  <c r="G1067" i="6" s="1"/>
  <c r="F1068" i="6"/>
  <c r="G1068" i="6" s="1"/>
  <c r="F1069" i="6"/>
  <c r="G1069" i="6" s="1"/>
  <c r="F1070" i="6"/>
  <c r="G1070" i="6" s="1"/>
  <c r="F1071" i="6"/>
  <c r="G1071" i="6" s="1"/>
  <c r="F1072" i="6"/>
  <c r="G1072" i="6" s="1"/>
  <c r="F1073" i="6"/>
  <c r="G1073" i="6" s="1"/>
  <c r="F1074" i="6"/>
  <c r="G1074" i="6" s="1"/>
  <c r="F1075" i="6"/>
  <c r="G1075" i="6" s="1"/>
  <c r="F1076" i="6"/>
  <c r="G1076" i="6" s="1"/>
  <c r="F1077" i="6"/>
  <c r="G1077" i="6" s="1"/>
  <c r="F1078" i="6"/>
  <c r="G1078" i="6" s="1"/>
  <c r="F1079" i="6"/>
  <c r="G1079" i="6" s="1"/>
  <c r="F1080" i="6"/>
  <c r="G1080" i="6" s="1"/>
  <c r="F1081" i="6"/>
  <c r="G1081" i="6" s="1"/>
  <c r="F1082" i="6"/>
  <c r="G1082" i="6" s="1"/>
  <c r="F1083" i="6"/>
  <c r="G1083" i="6" s="1"/>
  <c r="F1084" i="6"/>
  <c r="G1084" i="6" s="1"/>
  <c r="F1085" i="6"/>
  <c r="G1085" i="6" s="1"/>
  <c r="F1086" i="6"/>
  <c r="G1086" i="6" s="1"/>
  <c r="F1087" i="6"/>
  <c r="G1087" i="6" s="1"/>
  <c r="F1088" i="6"/>
  <c r="G1088" i="6" s="1"/>
  <c r="F1089" i="6"/>
  <c r="G1089" i="6" s="1"/>
  <c r="F1090" i="6"/>
  <c r="G1090" i="6" s="1"/>
  <c r="F1091" i="6"/>
  <c r="G1091" i="6" s="1"/>
  <c r="F1092" i="6"/>
  <c r="G1092" i="6" s="1"/>
  <c r="F1093" i="6"/>
  <c r="G1093" i="6" s="1"/>
  <c r="F1094" i="6"/>
  <c r="G1094" i="6" s="1"/>
  <c r="F1095" i="6"/>
  <c r="G1095" i="6" s="1"/>
  <c r="F1096" i="6"/>
  <c r="G1096" i="6" s="1"/>
  <c r="F1097" i="6"/>
  <c r="G1097" i="6" s="1"/>
  <c r="F1098" i="6"/>
  <c r="G1098" i="6" s="1"/>
  <c r="F1099" i="6"/>
  <c r="G1099" i="6" s="1"/>
  <c r="F1100" i="6"/>
  <c r="G1100" i="6" s="1"/>
  <c r="F1101" i="6"/>
  <c r="G1101" i="6" s="1"/>
  <c r="F1102" i="6"/>
  <c r="G1102" i="6" s="1"/>
  <c r="F1103" i="6"/>
  <c r="G1103" i="6" s="1"/>
  <c r="F1104" i="6"/>
  <c r="G1104" i="6" s="1"/>
  <c r="F1105" i="6"/>
  <c r="G1105" i="6" s="1"/>
  <c r="F1106" i="6"/>
  <c r="G1106" i="6" s="1"/>
  <c r="F1107" i="6"/>
  <c r="G1107" i="6" s="1"/>
  <c r="F1108" i="6"/>
  <c r="G1108" i="6" s="1"/>
  <c r="F1109" i="6"/>
  <c r="G1109" i="6" s="1"/>
  <c r="F1110" i="6"/>
  <c r="G1110" i="6" s="1"/>
  <c r="F1111" i="6"/>
  <c r="G1111" i="6" s="1"/>
  <c r="F1112" i="6"/>
  <c r="G1112" i="6" s="1"/>
  <c r="F1113" i="6"/>
  <c r="G1113" i="6" s="1"/>
  <c r="F1114" i="6"/>
  <c r="G1114" i="6" s="1"/>
  <c r="F1115" i="6"/>
  <c r="G1115" i="6" s="1"/>
  <c r="F1116" i="6"/>
  <c r="G1116" i="6" s="1"/>
  <c r="F1117" i="6"/>
  <c r="G1117" i="6" s="1"/>
  <c r="F1118" i="6"/>
  <c r="G1118" i="6" s="1"/>
  <c r="F1119" i="6"/>
  <c r="G1119" i="6" s="1"/>
  <c r="F1120" i="6"/>
  <c r="G1120" i="6" s="1"/>
  <c r="F1121" i="6"/>
  <c r="G1121" i="6" s="1"/>
  <c r="F1122" i="6"/>
  <c r="G1122" i="6" s="1"/>
  <c r="F1123" i="6"/>
  <c r="G1123" i="6" s="1"/>
  <c r="F1124" i="6"/>
  <c r="G1124" i="6" s="1"/>
  <c r="F1125" i="6"/>
  <c r="G1125" i="6" s="1"/>
  <c r="F1126" i="6"/>
  <c r="G1126" i="6" s="1"/>
  <c r="F1127" i="6"/>
  <c r="G1127" i="6" s="1"/>
  <c r="F1128" i="6"/>
  <c r="G1128" i="6" s="1"/>
  <c r="F1129" i="6"/>
  <c r="G1129" i="6" s="1"/>
  <c r="F1130" i="6"/>
  <c r="G1130" i="6" s="1"/>
  <c r="F1131" i="6"/>
  <c r="G1131" i="6" s="1"/>
  <c r="F1132" i="6"/>
  <c r="G1132" i="6" s="1"/>
  <c r="F1133" i="6"/>
  <c r="G1133" i="6" s="1"/>
  <c r="F1134" i="6"/>
  <c r="G1134" i="6" s="1"/>
  <c r="F1135" i="6"/>
  <c r="G1135" i="6" s="1"/>
  <c r="F1136" i="6"/>
  <c r="G1136" i="6" s="1"/>
  <c r="F1137" i="6"/>
  <c r="G1137" i="6" s="1"/>
  <c r="F1138" i="6"/>
  <c r="G1138" i="6" s="1"/>
  <c r="F1139" i="6"/>
  <c r="G1139" i="6" s="1"/>
  <c r="F1140" i="6"/>
  <c r="G1140" i="6" s="1"/>
  <c r="F1141" i="6"/>
  <c r="G1141" i="6" s="1"/>
  <c r="F1142" i="6"/>
  <c r="G1142" i="6" s="1"/>
  <c r="F1143" i="6"/>
  <c r="G1143" i="6" s="1"/>
  <c r="F1144" i="6"/>
  <c r="G1144" i="6" s="1"/>
  <c r="F1145" i="6"/>
  <c r="G1145" i="6" s="1"/>
  <c r="F1146" i="6"/>
  <c r="G1146" i="6" s="1"/>
  <c r="F1147" i="6"/>
  <c r="G1147" i="6" s="1"/>
  <c r="F1148" i="6"/>
  <c r="G1148" i="6" s="1"/>
  <c r="F1149" i="6"/>
  <c r="G1149" i="6" s="1"/>
  <c r="F1150" i="6"/>
  <c r="G1150" i="6" s="1"/>
  <c r="F1151" i="6"/>
  <c r="G1151" i="6" s="1"/>
  <c r="F1152" i="6"/>
  <c r="G1152" i="6" s="1"/>
  <c r="F1153" i="6"/>
  <c r="G1153" i="6" s="1"/>
  <c r="F1154" i="6"/>
  <c r="G1154" i="6" s="1"/>
  <c r="F1155" i="6"/>
  <c r="G1155" i="6" s="1"/>
  <c r="F1156" i="6"/>
  <c r="G1156" i="6" s="1"/>
  <c r="F1157" i="6"/>
  <c r="G1157" i="6" s="1"/>
  <c r="F1158" i="6"/>
  <c r="G1158" i="6" s="1"/>
  <c r="F1159" i="6"/>
  <c r="G1159" i="6" s="1"/>
  <c r="F1160" i="6"/>
  <c r="G1160" i="6" s="1"/>
  <c r="F1161" i="6"/>
  <c r="G1161" i="6" s="1"/>
  <c r="F1162" i="6"/>
  <c r="G1162" i="6" s="1"/>
  <c r="F1163" i="6"/>
  <c r="G1163" i="6" s="1"/>
  <c r="F1164" i="6"/>
  <c r="G1164" i="6" s="1"/>
  <c r="F1165" i="6"/>
  <c r="G1165" i="6" s="1"/>
  <c r="F1166" i="6"/>
  <c r="G1166" i="6" s="1"/>
  <c r="F1167" i="6"/>
  <c r="G1167" i="6" s="1"/>
  <c r="F1168" i="6"/>
  <c r="G1168" i="6" s="1"/>
  <c r="F1169" i="6"/>
  <c r="G1169" i="6" s="1"/>
  <c r="F1170" i="6"/>
  <c r="G1170" i="6" s="1"/>
  <c r="F1171" i="6"/>
  <c r="G1171" i="6" s="1"/>
  <c r="F1172" i="6"/>
  <c r="G1172" i="6" s="1"/>
  <c r="F1173" i="6"/>
  <c r="G1173" i="6" s="1"/>
  <c r="F1174" i="6"/>
  <c r="G1174" i="6" s="1"/>
  <c r="F1175" i="6"/>
  <c r="G1175" i="6" s="1"/>
  <c r="F1176" i="6"/>
  <c r="G1176" i="6" s="1"/>
  <c r="F1177" i="6"/>
  <c r="G1177" i="6" s="1"/>
  <c r="F1178" i="6"/>
  <c r="G1178" i="6" s="1"/>
  <c r="F1179" i="6"/>
  <c r="G1179" i="6" s="1"/>
  <c r="F1180" i="6"/>
  <c r="G1180" i="6" s="1"/>
  <c r="F1181" i="6"/>
  <c r="G1181" i="6" s="1"/>
  <c r="F1182" i="6"/>
  <c r="G1182" i="6" s="1"/>
  <c r="F1183" i="6"/>
  <c r="G1183" i="6" s="1"/>
  <c r="F1184" i="6"/>
  <c r="G1184" i="6" s="1"/>
  <c r="F1185" i="6"/>
  <c r="G1185" i="6" s="1"/>
  <c r="F1186" i="6"/>
  <c r="G1186" i="6" s="1"/>
  <c r="F1187" i="6"/>
  <c r="G1187" i="6" s="1"/>
  <c r="F1188" i="6"/>
  <c r="G1188" i="6" s="1"/>
  <c r="F1189" i="6"/>
  <c r="G1189" i="6" s="1"/>
  <c r="F1190" i="6"/>
  <c r="G1190" i="6" s="1"/>
  <c r="F1191" i="6"/>
  <c r="G1191" i="6" s="1"/>
  <c r="F1192" i="6"/>
  <c r="G1192" i="6" s="1"/>
  <c r="F1193" i="6"/>
  <c r="G1193" i="6" s="1"/>
  <c r="F1194" i="6"/>
  <c r="G1194" i="6" s="1"/>
  <c r="F1195" i="6"/>
  <c r="G1195" i="6" s="1"/>
  <c r="F1196" i="6"/>
  <c r="G1196" i="6" s="1"/>
  <c r="F1197" i="6"/>
  <c r="G1197" i="6" s="1"/>
  <c r="F1198" i="6"/>
  <c r="G1198" i="6" s="1"/>
  <c r="F1199" i="6"/>
  <c r="G1199" i="6" s="1"/>
  <c r="F1200" i="6"/>
  <c r="G1200" i="6" s="1"/>
  <c r="F1201" i="6"/>
  <c r="G1201" i="6" s="1"/>
  <c r="F1202" i="6"/>
  <c r="G1202" i="6" s="1"/>
  <c r="F1203" i="6"/>
  <c r="G1203" i="6" s="1"/>
  <c r="F1204" i="6"/>
  <c r="G1204" i="6" s="1"/>
  <c r="F1205" i="6"/>
  <c r="G1205" i="6" s="1"/>
  <c r="F1206" i="6"/>
  <c r="G1206" i="6" s="1"/>
  <c r="F1207" i="6"/>
  <c r="G1207" i="6" s="1"/>
  <c r="F1208" i="6"/>
  <c r="G1208" i="6" s="1"/>
  <c r="F1209" i="6"/>
  <c r="G1209" i="6" s="1"/>
  <c r="F1210" i="6"/>
  <c r="G1210" i="6" s="1"/>
  <c r="F1211" i="6"/>
  <c r="G1211" i="6" s="1"/>
  <c r="F1212" i="6"/>
  <c r="G1212" i="6" s="1"/>
  <c r="F1213" i="6"/>
  <c r="G1213" i="6" s="1"/>
  <c r="F1214" i="6"/>
  <c r="G1214" i="6" s="1"/>
  <c r="F1215" i="6"/>
  <c r="G1215" i="6" s="1"/>
  <c r="F1216" i="6"/>
  <c r="G1216" i="6" s="1"/>
  <c r="F1217" i="6"/>
  <c r="G1217" i="6" s="1"/>
  <c r="F1218" i="6"/>
  <c r="G1218" i="6" s="1"/>
  <c r="F1219" i="6"/>
  <c r="G1219" i="6" s="1"/>
  <c r="F1220" i="6"/>
  <c r="G1220" i="6" s="1"/>
  <c r="F1221" i="6"/>
  <c r="G1221" i="6" s="1"/>
  <c r="F1222" i="6"/>
  <c r="G1222" i="6" s="1"/>
  <c r="F1223" i="6"/>
  <c r="G1223" i="6" s="1"/>
  <c r="F1224" i="6"/>
  <c r="G1224" i="6" s="1"/>
  <c r="F1225" i="6"/>
  <c r="G1225" i="6" s="1"/>
  <c r="F1226" i="6"/>
  <c r="G1226" i="6" s="1"/>
  <c r="F1227" i="6"/>
  <c r="G1227" i="6" s="1"/>
  <c r="F1228" i="6"/>
  <c r="G1228" i="6" s="1"/>
  <c r="F1229" i="6"/>
  <c r="G1229" i="6" s="1"/>
  <c r="F1230" i="6"/>
  <c r="G1230" i="6" s="1"/>
  <c r="F1231" i="6"/>
  <c r="G1231" i="6" s="1"/>
  <c r="F1232" i="6"/>
  <c r="G1232" i="6" s="1"/>
  <c r="F1233" i="6"/>
  <c r="G1233" i="6" s="1"/>
  <c r="F1234" i="6"/>
  <c r="G1234" i="6" s="1"/>
  <c r="F1235" i="6"/>
  <c r="G1235" i="6" s="1"/>
  <c r="F1236" i="6"/>
  <c r="G1236" i="6" s="1"/>
  <c r="F1237" i="6"/>
  <c r="G1237" i="6" s="1"/>
  <c r="F1238" i="6"/>
  <c r="G1238" i="6" s="1"/>
  <c r="F1239" i="6"/>
  <c r="G1239" i="6" s="1"/>
  <c r="F1240" i="6"/>
  <c r="G1240" i="6" s="1"/>
  <c r="F1241" i="6"/>
  <c r="G1241" i="6" s="1"/>
  <c r="F1242" i="6"/>
  <c r="G1242" i="6" s="1"/>
  <c r="F1243" i="6"/>
  <c r="G1243" i="6" s="1"/>
  <c r="F1244" i="6"/>
  <c r="G1244" i="6" s="1"/>
  <c r="F1245" i="6"/>
  <c r="G1245" i="6" s="1"/>
  <c r="F1246" i="6"/>
  <c r="G1246" i="6" s="1"/>
  <c r="F1247" i="6"/>
  <c r="G1247" i="6" s="1"/>
  <c r="F1248" i="6"/>
  <c r="G1248" i="6" s="1"/>
  <c r="F1249" i="6"/>
  <c r="G1249" i="6" s="1"/>
  <c r="F1250" i="6"/>
  <c r="G1250" i="6" s="1"/>
  <c r="F1251" i="6"/>
  <c r="G1251" i="6" s="1"/>
  <c r="F1252" i="6"/>
  <c r="G1252" i="6" s="1"/>
  <c r="F1253" i="6"/>
  <c r="G1253" i="6" s="1"/>
  <c r="F1254" i="6"/>
  <c r="G1254" i="6" s="1"/>
  <c r="F1255" i="6"/>
  <c r="G1255" i="6" s="1"/>
  <c r="F1256" i="6"/>
  <c r="G1256" i="6" s="1"/>
  <c r="F1257" i="6"/>
  <c r="G1257" i="6" s="1"/>
  <c r="F1258" i="6"/>
  <c r="G1258" i="6" s="1"/>
  <c r="F1259" i="6"/>
  <c r="G1259" i="6" s="1"/>
  <c r="F1260" i="6"/>
  <c r="G1260" i="6" s="1"/>
  <c r="F1261" i="6"/>
  <c r="G1261" i="6" s="1"/>
  <c r="F1262" i="6"/>
  <c r="G1262" i="6" s="1"/>
  <c r="F1263" i="6"/>
  <c r="G1263" i="6" s="1"/>
  <c r="F1264" i="6"/>
  <c r="G1264" i="6" s="1"/>
  <c r="F1265" i="6"/>
  <c r="G1265" i="6" s="1"/>
  <c r="F1266" i="6"/>
  <c r="G1266" i="6" s="1"/>
  <c r="F1267" i="6"/>
  <c r="G1267" i="6" s="1"/>
  <c r="F1268" i="6"/>
  <c r="G1268" i="6" s="1"/>
  <c r="F1269" i="6"/>
  <c r="G1269" i="6" s="1"/>
  <c r="F1270" i="6"/>
  <c r="G1270" i="6" s="1"/>
  <c r="F1271" i="6"/>
  <c r="G1271" i="6" s="1"/>
  <c r="F1272" i="6"/>
  <c r="G1272" i="6" s="1"/>
  <c r="F1273" i="6"/>
  <c r="G1273" i="6" s="1"/>
  <c r="F1274" i="6"/>
  <c r="G1274" i="6" s="1"/>
  <c r="F1275" i="6"/>
  <c r="G1275" i="6" s="1"/>
  <c r="F1276" i="6"/>
  <c r="G1276" i="6" s="1"/>
  <c r="F1277" i="6"/>
  <c r="G1277" i="6" s="1"/>
  <c r="F1278" i="6"/>
  <c r="G1278" i="6" s="1"/>
  <c r="F1279" i="6"/>
  <c r="G1279" i="6" s="1"/>
  <c r="F1280" i="6"/>
  <c r="G1280" i="6" s="1"/>
  <c r="F1281" i="6"/>
  <c r="G1281" i="6" s="1"/>
  <c r="F1282" i="6"/>
  <c r="G1282" i="6" s="1"/>
  <c r="F1283" i="6"/>
  <c r="G1283" i="6" s="1"/>
  <c r="F1284" i="6"/>
  <c r="G1284" i="6" s="1"/>
  <c r="F1285" i="6"/>
  <c r="G1285" i="6" s="1"/>
  <c r="F1286" i="6"/>
  <c r="G1286" i="6" s="1"/>
  <c r="F1287" i="6"/>
  <c r="G1287" i="6" s="1"/>
  <c r="F1288" i="6"/>
  <c r="G1288" i="6" s="1"/>
  <c r="F1289" i="6"/>
  <c r="G1289" i="6" s="1"/>
  <c r="F1290" i="6"/>
  <c r="G1290" i="6" s="1"/>
  <c r="F1291" i="6"/>
  <c r="G1291" i="6" s="1"/>
  <c r="F1292" i="6"/>
  <c r="G1292" i="6" s="1"/>
  <c r="F1293" i="6"/>
  <c r="G1293" i="6" s="1"/>
  <c r="F1294" i="6"/>
  <c r="G1294" i="6" s="1"/>
  <c r="F1295" i="6"/>
  <c r="G1295" i="6" s="1"/>
  <c r="F1296" i="6"/>
  <c r="G1296" i="6" s="1"/>
  <c r="F1297" i="6"/>
  <c r="G1297" i="6" s="1"/>
  <c r="F1298" i="6"/>
  <c r="G1298" i="6" s="1"/>
  <c r="F1299" i="6"/>
  <c r="G1299" i="6" s="1"/>
  <c r="F1300" i="6"/>
  <c r="G1300" i="6" s="1"/>
  <c r="F1301" i="6"/>
  <c r="G1301" i="6" s="1"/>
  <c r="F1302" i="6"/>
  <c r="G1302" i="6" s="1"/>
  <c r="F1303" i="6"/>
  <c r="G1303" i="6" s="1"/>
  <c r="F1304" i="6"/>
  <c r="G1304" i="6" s="1"/>
  <c r="F1305" i="6"/>
  <c r="G1305" i="6" s="1"/>
  <c r="F1306" i="6"/>
  <c r="G1306" i="6" s="1"/>
  <c r="F1307" i="6"/>
  <c r="G1307" i="6" s="1"/>
  <c r="F1308" i="6"/>
  <c r="G1308" i="6" s="1"/>
  <c r="F1309" i="6"/>
  <c r="G1309" i="6" s="1"/>
  <c r="F1310" i="6"/>
  <c r="G1310" i="6" s="1"/>
  <c r="F1311" i="6"/>
  <c r="G1311" i="6" s="1"/>
  <c r="F1312" i="6"/>
  <c r="G1312" i="6" s="1"/>
  <c r="F1313" i="6"/>
  <c r="G1313" i="6" s="1"/>
  <c r="F1314" i="6"/>
  <c r="G1314" i="6" s="1"/>
  <c r="F1315" i="6"/>
  <c r="G1315" i="6" s="1"/>
  <c r="F1316" i="6"/>
  <c r="G1316" i="6" s="1"/>
  <c r="F1317" i="6"/>
  <c r="G1317" i="6" s="1"/>
  <c r="F1318" i="6"/>
  <c r="G1318" i="6" s="1"/>
  <c r="F1319" i="6"/>
  <c r="G1319" i="6" s="1"/>
  <c r="F1320" i="6"/>
  <c r="G1320" i="6" s="1"/>
  <c r="F1321" i="6"/>
  <c r="G1321" i="6" s="1"/>
  <c r="F1322" i="6"/>
  <c r="G1322" i="6" s="1"/>
  <c r="F1323" i="6"/>
  <c r="G1323" i="6" s="1"/>
  <c r="F1324" i="6"/>
  <c r="G1324" i="6" s="1"/>
  <c r="F1325" i="6"/>
  <c r="G1325" i="6" s="1"/>
  <c r="F1326" i="6"/>
  <c r="G1326" i="6" s="1"/>
  <c r="F1327" i="6"/>
  <c r="G1327" i="6" s="1"/>
  <c r="F1328" i="6"/>
  <c r="G1328" i="6" s="1"/>
  <c r="F1329" i="6"/>
  <c r="G1329" i="6" s="1"/>
  <c r="F1330" i="6"/>
  <c r="G1330" i="6" s="1"/>
  <c r="F1331" i="6"/>
  <c r="G1331" i="6" s="1"/>
  <c r="F1332" i="6"/>
  <c r="G1332" i="6" s="1"/>
  <c r="F1333" i="6"/>
  <c r="G1333" i="6" s="1"/>
  <c r="F1334" i="6"/>
  <c r="G1334" i="6" s="1"/>
  <c r="F1335" i="6"/>
  <c r="G1335" i="6" s="1"/>
  <c r="F1336" i="6"/>
  <c r="G1336" i="6" s="1"/>
  <c r="F1337" i="6"/>
  <c r="G1337" i="6" s="1"/>
  <c r="F1338" i="6"/>
  <c r="G1338" i="6" s="1"/>
  <c r="F1339" i="6"/>
  <c r="G1339" i="6" s="1"/>
  <c r="F1340" i="6"/>
  <c r="G1340" i="6" s="1"/>
  <c r="F1341" i="6"/>
  <c r="G1341" i="6" s="1"/>
  <c r="F1342" i="6"/>
  <c r="G1342" i="6" s="1"/>
  <c r="F1343" i="6"/>
  <c r="G1343" i="6" s="1"/>
  <c r="F1344" i="6"/>
  <c r="G1344" i="6" s="1"/>
  <c r="F1345" i="6"/>
  <c r="G1345" i="6" s="1"/>
  <c r="F1346" i="6"/>
  <c r="G1346" i="6" s="1"/>
  <c r="F1347" i="6"/>
  <c r="G1347" i="6" s="1"/>
  <c r="F1348" i="6"/>
  <c r="G1348" i="6" s="1"/>
  <c r="F1349" i="6"/>
  <c r="G1349" i="6" s="1"/>
  <c r="F1350" i="6"/>
  <c r="G1350" i="6" s="1"/>
  <c r="F1351" i="6"/>
  <c r="G1351" i="6" s="1"/>
  <c r="F1352" i="6"/>
  <c r="G1352" i="6" s="1"/>
  <c r="F1353" i="6"/>
  <c r="G1353" i="6" s="1"/>
  <c r="F1354" i="6"/>
  <c r="G1354" i="6" s="1"/>
  <c r="F1355" i="6"/>
  <c r="G1355" i="6" s="1"/>
  <c r="F1356" i="6"/>
  <c r="G1356" i="6" s="1"/>
  <c r="F1357" i="6"/>
  <c r="G1357" i="6" s="1"/>
  <c r="F1358" i="6"/>
  <c r="G1358" i="6" s="1"/>
  <c r="F1359" i="6"/>
  <c r="G1359" i="6" s="1"/>
  <c r="F1360" i="6"/>
  <c r="G1360" i="6" s="1"/>
  <c r="F1361" i="6"/>
  <c r="G1361" i="6" s="1"/>
  <c r="F1362" i="6"/>
  <c r="G1362" i="6" s="1"/>
  <c r="F1363" i="6"/>
  <c r="G1363" i="6" s="1"/>
  <c r="F1364" i="6"/>
  <c r="G1364" i="6" s="1"/>
  <c r="F1365" i="6"/>
  <c r="G1365" i="6" s="1"/>
  <c r="F1366" i="6"/>
  <c r="G1366" i="6" s="1"/>
  <c r="F1367" i="6"/>
  <c r="G1367" i="6" s="1"/>
  <c r="F1368" i="6"/>
  <c r="G1368" i="6" s="1"/>
  <c r="F1369" i="6"/>
  <c r="G1369" i="6" s="1"/>
  <c r="F1370" i="6"/>
  <c r="G1370" i="6" s="1"/>
  <c r="F1371" i="6"/>
  <c r="G1371" i="6" s="1"/>
  <c r="F1372" i="6"/>
  <c r="G1372" i="6" s="1"/>
  <c r="F1373" i="6"/>
  <c r="G1373" i="6" s="1"/>
  <c r="F1374" i="6"/>
  <c r="G1374" i="6" s="1"/>
  <c r="F1375" i="6"/>
  <c r="G1375" i="6" s="1"/>
  <c r="F1376" i="6"/>
  <c r="G1376" i="6" s="1"/>
  <c r="F1377" i="6"/>
  <c r="G1377" i="6" s="1"/>
  <c r="F1378" i="6"/>
  <c r="G1378" i="6" s="1"/>
  <c r="F1379" i="6"/>
  <c r="G1379" i="6" s="1"/>
  <c r="F1380" i="6"/>
  <c r="G1380" i="6" s="1"/>
  <c r="F1381" i="6"/>
  <c r="G1381" i="6" s="1"/>
  <c r="F1382" i="6"/>
  <c r="G1382" i="6" s="1"/>
  <c r="F1383" i="6"/>
  <c r="G1383" i="6" s="1"/>
  <c r="F1384" i="6"/>
  <c r="G1384" i="6" s="1"/>
  <c r="F1385" i="6"/>
  <c r="G1385" i="6" s="1"/>
  <c r="F1386" i="6"/>
  <c r="G1386" i="6" s="1"/>
  <c r="F1387" i="6"/>
  <c r="G1387" i="6" s="1"/>
  <c r="F1388" i="6"/>
  <c r="G1388" i="6" s="1"/>
  <c r="F1389" i="6"/>
  <c r="G1389" i="6" s="1"/>
  <c r="F1390" i="6"/>
  <c r="G1390" i="6" s="1"/>
  <c r="F1391" i="6"/>
  <c r="G1391" i="6" s="1"/>
  <c r="F1392" i="6"/>
  <c r="G1392" i="6" s="1"/>
  <c r="F1393" i="6"/>
  <c r="G1393" i="6" s="1"/>
  <c r="F1394" i="6"/>
  <c r="G1394" i="6" s="1"/>
  <c r="F1395" i="6"/>
  <c r="G1395" i="6" s="1"/>
  <c r="F1396" i="6"/>
  <c r="G1396" i="6" s="1"/>
  <c r="F1397" i="6"/>
  <c r="G1397" i="6" s="1"/>
  <c r="F1398" i="6"/>
  <c r="G1398" i="6" s="1"/>
  <c r="F1399" i="6"/>
  <c r="G1399" i="6" s="1"/>
  <c r="F1400" i="6"/>
  <c r="G1400" i="6" s="1"/>
  <c r="F1401" i="6"/>
  <c r="G1401" i="6" s="1"/>
  <c r="F1402" i="6"/>
  <c r="G1402" i="6" s="1"/>
  <c r="F1403" i="6"/>
  <c r="G1403" i="6" s="1"/>
  <c r="F1404" i="6"/>
  <c r="G1404" i="6" s="1"/>
  <c r="F1405" i="6"/>
  <c r="G1405" i="6" s="1"/>
  <c r="F1406" i="6"/>
  <c r="G1406" i="6" s="1"/>
  <c r="F1407" i="6"/>
  <c r="G1407" i="6" s="1"/>
  <c r="F1408" i="6"/>
  <c r="G1408" i="6" s="1"/>
  <c r="F1409" i="6"/>
  <c r="G1409" i="6" s="1"/>
  <c r="F1410" i="6"/>
  <c r="G1410" i="6" s="1"/>
  <c r="F1411" i="6"/>
  <c r="G1411" i="6" s="1"/>
  <c r="F1412" i="6"/>
  <c r="G1412" i="6" s="1"/>
  <c r="F1413" i="6"/>
  <c r="G1413" i="6" s="1"/>
  <c r="F1414" i="6"/>
  <c r="G1414" i="6" s="1"/>
  <c r="F1415" i="6"/>
  <c r="G1415" i="6" s="1"/>
  <c r="F1416" i="6"/>
  <c r="G1416" i="6" s="1"/>
  <c r="F1417" i="6"/>
  <c r="G1417" i="6" s="1"/>
  <c r="F1418" i="6"/>
  <c r="G1418" i="6" s="1"/>
  <c r="F1419" i="6"/>
  <c r="G1419" i="6" s="1"/>
  <c r="F1420" i="6"/>
  <c r="G1420" i="6" s="1"/>
  <c r="F1421" i="6"/>
  <c r="G1421" i="6" s="1"/>
  <c r="F1422" i="6"/>
  <c r="G1422" i="6" s="1"/>
  <c r="F1423" i="6"/>
  <c r="G1423" i="6" s="1"/>
  <c r="F1424" i="6"/>
  <c r="G1424" i="6" s="1"/>
  <c r="F1425" i="6"/>
  <c r="G1425" i="6" s="1"/>
  <c r="F1426" i="6"/>
  <c r="G1426" i="6" s="1"/>
  <c r="F1427" i="6"/>
  <c r="G1427" i="6" s="1"/>
  <c r="F1428" i="6"/>
  <c r="G1428" i="6" s="1"/>
  <c r="F1429" i="6"/>
  <c r="G1429" i="6" s="1"/>
  <c r="F1430" i="6"/>
  <c r="G1430" i="6" s="1"/>
  <c r="F1431" i="6"/>
  <c r="G1431" i="6" s="1"/>
  <c r="F1432" i="6"/>
  <c r="G1432" i="6" s="1"/>
  <c r="F1433" i="6"/>
  <c r="G1433" i="6" s="1"/>
  <c r="F1434" i="6"/>
  <c r="G1434" i="6" s="1"/>
  <c r="F1435" i="6"/>
  <c r="G1435" i="6" s="1"/>
  <c r="F1436" i="6"/>
  <c r="G1436" i="6" s="1"/>
  <c r="F1437" i="6"/>
  <c r="G1437" i="6" s="1"/>
  <c r="F1438" i="6"/>
  <c r="G1438" i="6" s="1"/>
  <c r="F1439" i="6"/>
  <c r="G1439" i="6" s="1"/>
  <c r="F1440" i="6"/>
  <c r="G1440" i="6" s="1"/>
  <c r="F1441" i="6"/>
  <c r="G1441" i="6" s="1"/>
  <c r="F1442" i="6"/>
  <c r="G1442" i="6" s="1"/>
  <c r="F1443" i="6"/>
  <c r="G1443" i="6" s="1"/>
  <c r="F1444" i="6"/>
  <c r="G1444" i="6" s="1"/>
  <c r="F1445" i="6"/>
  <c r="G1445" i="6" s="1"/>
  <c r="F1446" i="6"/>
  <c r="G1446" i="6" s="1"/>
  <c r="F1447" i="6"/>
  <c r="G1447" i="6" s="1"/>
  <c r="F1448" i="6"/>
  <c r="G1448" i="6" s="1"/>
  <c r="F1449" i="6"/>
  <c r="G1449" i="6" s="1"/>
  <c r="F1450" i="6"/>
  <c r="G1450" i="6" s="1"/>
  <c r="F1451" i="6"/>
  <c r="G1451" i="6" s="1"/>
  <c r="F1452" i="6"/>
  <c r="G1452" i="6" s="1"/>
  <c r="F1453" i="6"/>
  <c r="G1453" i="6" s="1"/>
  <c r="F1454" i="6"/>
  <c r="G1454" i="6" s="1"/>
  <c r="F1455" i="6"/>
  <c r="G1455" i="6" s="1"/>
  <c r="F1456" i="6"/>
  <c r="G1456" i="6" s="1"/>
  <c r="F1457" i="6"/>
  <c r="G1457" i="6" s="1"/>
  <c r="F1458" i="6"/>
  <c r="G1458" i="6" s="1"/>
  <c r="F1459" i="6"/>
  <c r="G1459" i="6" s="1"/>
  <c r="F1460" i="6"/>
  <c r="G1460" i="6" s="1"/>
  <c r="F1461" i="6"/>
  <c r="G1461" i="6" s="1"/>
  <c r="F1462" i="6"/>
  <c r="G1462" i="6" s="1"/>
  <c r="F1463" i="6"/>
  <c r="G1463" i="6" s="1"/>
  <c r="F1464" i="6"/>
  <c r="G1464" i="6" s="1"/>
  <c r="F1465" i="6"/>
  <c r="G1465" i="6" s="1"/>
  <c r="F1466" i="6"/>
  <c r="G1466" i="6" s="1"/>
  <c r="F1467" i="6"/>
  <c r="G1467" i="6" s="1"/>
  <c r="F1468" i="6"/>
  <c r="G1468" i="6" s="1"/>
  <c r="F1469" i="6"/>
  <c r="G1469" i="6" s="1"/>
  <c r="F1470" i="6"/>
  <c r="G1470" i="6" s="1"/>
  <c r="F1471" i="6"/>
  <c r="G1471" i="6" s="1"/>
  <c r="F1472" i="6"/>
  <c r="G1472" i="6" s="1"/>
  <c r="F1473" i="6"/>
  <c r="G1473" i="6" s="1"/>
  <c r="F1474" i="6"/>
  <c r="G1474" i="6" s="1"/>
  <c r="F1475" i="6"/>
  <c r="G1475" i="6" s="1"/>
  <c r="F1476" i="6"/>
  <c r="G1476" i="6" s="1"/>
  <c r="F1477" i="6"/>
  <c r="G1477" i="6" s="1"/>
  <c r="F1478" i="6"/>
  <c r="G1478" i="6" s="1"/>
  <c r="F1479" i="6"/>
  <c r="G1479" i="6" s="1"/>
  <c r="F1480" i="6"/>
  <c r="G1480" i="6" s="1"/>
  <c r="F1481" i="6"/>
  <c r="G1481" i="6" s="1"/>
  <c r="F1482" i="6"/>
  <c r="G1482" i="6" s="1"/>
  <c r="F1483" i="6"/>
  <c r="G1483" i="6" s="1"/>
  <c r="F1484" i="6"/>
  <c r="G1484" i="6" s="1"/>
  <c r="F1485" i="6"/>
  <c r="G1485" i="6" s="1"/>
  <c r="F1486" i="6"/>
  <c r="G1486" i="6" s="1"/>
  <c r="F1487" i="6"/>
  <c r="G1487" i="6" s="1"/>
  <c r="F1488" i="6"/>
  <c r="G1488" i="6" s="1"/>
  <c r="F1489" i="6"/>
  <c r="G1489" i="6" s="1"/>
  <c r="F1490" i="6"/>
  <c r="G1490" i="6" s="1"/>
  <c r="F1491" i="6"/>
  <c r="G1491" i="6" s="1"/>
  <c r="F1492" i="6"/>
  <c r="G1492" i="6" s="1"/>
  <c r="F1493" i="6"/>
  <c r="G1493" i="6" s="1"/>
  <c r="F1494" i="6"/>
  <c r="G1494" i="6" s="1"/>
  <c r="F1495" i="6"/>
  <c r="G1495" i="6" s="1"/>
  <c r="F1496" i="6"/>
  <c r="G1496" i="6" s="1"/>
  <c r="F1497" i="6"/>
  <c r="G1497" i="6" s="1"/>
  <c r="F1498" i="6"/>
  <c r="G1498" i="6" s="1"/>
  <c r="F1499" i="6"/>
  <c r="G1499" i="6" s="1"/>
  <c r="F1500" i="6"/>
  <c r="G1500" i="6" s="1"/>
  <c r="F1501" i="6"/>
  <c r="G1501" i="6" s="1"/>
  <c r="F1502" i="6"/>
  <c r="G1502" i="6" s="1"/>
  <c r="F1503" i="6"/>
  <c r="G1503" i="6" s="1"/>
  <c r="F1504" i="6"/>
  <c r="G1504" i="6" s="1"/>
  <c r="F1505" i="6"/>
  <c r="G1505" i="6" s="1"/>
  <c r="F1506" i="6"/>
  <c r="G1506" i="6" s="1"/>
  <c r="F1507" i="6"/>
  <c r="G1507" i="6" s="1"/>
  <c r="F1508" i="6"/>
  <c r="G1508" i="6" s="1"/>
  <c r="F1509" i="6"/>
  <c r="G1509" i="6" s="1"/>
  <c r="F1510" i="6"/>
  <c r="G1510" i="6" s="1"/>
  <c r="F1511" i="6"/>
  <c r="G1511" i="6" s="1"/>
  <c r="F1512" i="6"/>
  <c r="G1512" i="6" s="1"/>
  <c r="F1513" i="6"/>
  <c r="G1513" i="6" s="1"/>
  <c r="F1514" i="6"/>
  <c r="G1514" i="6" s="1"/>
  <c r="F1515" i="6"/>
  <c r="G1515" i="6" s="1"/>
  <c r="F1516" i="6"/>
  <c r="G1516" i="6" s="1"/>
  <c r="F1517" i="6"/>
  <c r="G1517" i="6" s="1"/>
  <c r="F1518" i="6"/>
  <c r="G1518" i="6" s="1"/>
  <c r="F1519" i="6"/>
  <c r="G1519" i="6" s="1"/>
  <c r="F1520" i="6"/>
  <c r="G1520" i="6" s="1"/>
  <c r="F1521" i="6"/>
  <c r="G1521" i="6" s="1"/>
  <c r="F1522" i="6"/>
  <c r="G1522" i="6" s="1"/>
  <c r="F1523" i="6"/>
  <c r="G1523" i="6" s="1"/>
  <c r="F1524" i="6"/>
  <c r="G1524" i="6" s="1"/>
  <c r="F1525" i="6"/>
  <c r="G1525" i="6" s="1"/>
  <c r="F1526" i="6"/>
  <c r="G1526" i="6" s="1"/>
  <c r="F1527" i="6"/>
  <c r="G1527" i="6" s="1"/>
  <c r="F1528" i="6"/>
  <c r="G1528" i="6" s="1"/>
  <c r="F1529" i="6"/>
  <c r="G1529" i="6" s="1"/>
  <c r="F1530" i="6"/>
  <c r="G1530" i="6" s="1"/>
  <c r="F1531" i="6"/>
  <c r="G1531" i="6" s="1"/>
  <c r="F1532" i="6"/>
  <c r="G1532" i="6" s="1"/>
  <c r="F1533" i="6"/>
  <c r="G1533" i="6" s="1"/>
  <c r="F1534" i="6"/>
  <c r="G1534" i="6" s="1"/>
  <c r="F1535" i="6"/>
  <c r="G1535" i="6" s="1"/>
  <c r="F1536" i="6"/>
  <c r="G1536" i="6" s="1"/>
  <c r="F1537" i="6"/>
  <c r="G1537" i="6" s="1"/>
  <c r="F1538" i="6"/>
  <c r="G1538" i="6" s="1"/>
  <c r="F1539" i="6"/>
  <c r="G1539" i="6" s="1"/>
  <c r="F1540" i="6"/>
  <c r="G1540" i="6" s="1"/>
  <c r="F1541" i="6"/>
  <c r="G1541" i="6" s="1"/>
  <c r="F1542" i="6"/>
  <c r="G1542" i="6" s="1"/>
  <c r="F1543" i="6"/>
  <c r="G1543" i="6" s="1"/>
  <c r="F1544" i="6"/>
  <c r="G1544" i="6" s="1"/>
  <c r="F1545" i="6"/>
  <c r="G1545" i="6" s="1"/>
  <c r="F1546" i="6"/>
  <c r="G1546" i="6" s="1"/>
  <c r="F1547" i="6"/>
  <c r="G1547" i="6" s="1"/>
  <c r="F1548" i="6"/>
  <c r="G1548" i="6" s="1"/>
  <c r="F1549" i="6"/>
  <c r="G1549" i="6" s="1"/>
  <c r="F1550" i="6"/>
  <c r="G1550" i="6" s="1"/>
  <c r="F1551" i="6"/>
  <c r="G1551" i="6" s="1"/>
  <c r="F1552" i="6"/>
  <c r="G1552" i="6" s="1"/>
  <c r="F1553" i="6"/>
  <c r="G1553" i="6" s="1"/>
  <c r="F1554" i="6"/>
  <c r="G1554" i="6" s="1"/>
  <c r="F1555" i="6"/>
  <c r="G1555" i="6" s="1"/>
  <c r="F1556" i="6"/>
  <c r="G1556" i="6" s="1"/>
  <c r="F1557" i="6"/>
  <c r="G1557" i="6" s="1"/>
  <c r="F1558" i="6"/>
  <c r="G1558" i="6" s="1"/>
  <c r="F1559" i="6"/>
  <c r="G1559" i="6" s="1"/>
  <c r="F1560" i="6"/>
  <c r="G1560" i="6" s="1"/>
  <c r="F1561" i="6"/>
  <c r="G1561" i="6" s="1"/>
  <c r="F1562" i="6"/>
  <c r="G1562" i="6" s="1"/>
  <c r="F1563" i="6"/>
  <c r="G1563" i="6" s="1"/>
  <c r="F1564" i="6"/>
  <c r="G1564" i="6" s="1"/>
  <c r="F1565" i="6"/>
  <c r="G1565" i="6" s="1"/>
  <c r="F1566" i="6"/>
  <c r="G1566" i="6" s="1"/>
  <c r="F1567" i="6"/>
  <c r="G1567" i="6" s="1"/>
  <c r="F1568" i="6"/>
  <c r="G1568" i="6" s="1"/>
  <c r="F1569" i="6"/>
  <c r="G1569" i="6" s="1"/>
  <c r="F1570" i="6"/>
  <c r="G1570" i="6" s="1"/>
  <c r="F1571" i="6"/>
  <c r="G1571" i="6" s="1"/>
  <c r="F1572" i="6"/>
  <c r="G1572" i="6" s="1"/>
  <c r="F1573" i="6"/>
  <c r="G1573" i="6" s="1"/>
  <c r="F1574" i="6"/>
  <c r="G1574" i="6" s="1"/>
  <c r="F1575" i="6"/>
  <c r="G1575" i="6" s="1"/>
  <c r="F1576" i="6"/>
  <c r="G1576" i="6" s="1"/>
  <c r="F1577" i="6"/>
  <c r="G1577" i="6" s="1"/>
  <c r="F1578" i="6"/>
  <c r="G1578" i="6" s="1"/>
  <c r="F1579" i="6"/>
  <c r="G1579" i="6" s="1"/>
  <c r="F1580" i="6"/>
  <c r="G1580" i="6" s="1"/>
  <c r="F1581" i="6"/>
  <c r="G1581" i="6" s="1"/>
  <c r="F1582" i="6"/>
  <c r="G1582" i="6" s="1"/>
  <c r="F1583" i="6"/>
  <c r="G1583" i="6" s="1"/>
  <c r="F1584" i="6"/>
  <c r="G1584" i="6" s="1"/>
  <c r="F1585" i="6"/>
  <c r="G1585" i="6" s="1"/>
  <c r="F1586" i="6"/>
  <c r="G1586" i="6" s="1"/>
  <c r="F1587" i="6"/>
  <c r="G1587" i="6" s="1"/>
  <c r="F1588" i="6"/>
  <c r="G1588" i="6" s="1"/>
  <c r="F1589" i="6"/>
  <c r="G1589" i="6" s="1"/>
  <c r="F1590" i="6"/>
  <c r="G1590" i="6" s="1"/>
  <c r="F1591" i="6"/>
  <c r="G1591" i="6" s="1"/>
  <c r="F1592" i="6"/>
  <c r="G1592" i="6" s="1"/>
  <c r="F1593" i="6"/>
  <c r="G1593" i="6" s="1"/>
  <c r="F1594" i="6"/>
  <c r="G1594" i="6" s="1"/>
  <c r="F1595" i="6"/>
  <c r="G1595" i="6" s="1"/>
  <c r="F1596" i="6"/>
  <c r="G1596" i="6" s="1"/>
  <c r="F1597" i="6"/>
  <c r="G1597" i="6" s="1"/>
  <c r="F1598" i="6"/>
  <c r="G1598" i="6" s="1"/>
  <c r="F1599" i="6"/>
  <c r="G1599" i="6" s="1"/>
  <c r="F1600" i="6"/>
  <c r="G1600" i="6" s="1"/>
  <c r="F1601" i="6"/>
  <c r="G1601" i="6" s="1"/>
  <c r="F1602" i="6"/>
  <c r="G1602" i="6" s="1"/>
  <c r="F1603" i="6"/>
  <c r="G1603" i="6" s="1"/>
  <c r="F1604" i="6"/>
  <c r="G1604" i="6" s="1"/>
  <c r="F1605" i="6"/>
  <c r="G1605" i="6" s="1"/>
  <c r="F1606" i="6"/>
  <c r="G1606" i="6" s="1"/>
  <c r="F1607" i="6"/>
  <c r="G1607" i="6" s="1"/>
  <c r="F1608" i="6"/>
  <c r="G1608" i="6" s="1"/>
  <c r="F1609" i="6"/>
  <c r="G1609" i="6" s="1"/>
  <c r="F1610" i="6"/>
  <c r="G1610" i="6" s="1"/>
  <c r="F1611" i="6"/>
  <c r="G1611" i="6" s="1"/>
  <c r="F1612" i="6"/>
  <c r="G1612" i="6" s="1"/>
  <c r="F1613" i="6"/>
  <c r="G1613" i="6" s="1"/>
  <c r="F1614" i="6"/>
  <c r="G1614" i="6" s="1"/>
  <c r="F1615" i="6"/>
  <c r="G1615" i="6" s="1"/>
  <c r="F1616" i="6"/>
  <c r="G1616" i="6" s="1"/>
  <c r="F1617" i="6"/>
  <c r="G1617" i="6" s="1"/>
  <c r="F1618" i="6"/>
  <c r="G1618" i="6" s="1"/>
  <c r="F1619" i="6"/>
  <c r="G1619" i="6" s="1"/>
  <c r="F1620" i="6"/>
  <c r="G1620" i="6" s="1"/>
  <c r="F1621" i="6"/>
  <c r="G1621" i="6" s="1"/>
  <c r="F1622" i="6"/>
  <c r="G1622" i="6" s="1"/>
  <c r="F1623" i="6"/>
  <c r="G1623" i="6" s="1"/>
  <c r="F1624" i="6"/>
  <c r="G1624" i="6" s="1"/>
  <c r="F1625" i="6"/>
  <c r="G1625" i="6" s="1"/>
  <c r="F1626" i="6"/>
  <c r="G1626" i="6" s="1"/>
  <c r="F1627" i="6"/>
  <c r="G1627" i="6" s="1"/>
  <c r="F1628" i="6"/>
  <c r="G1628" i="6" s="1"/>
  <c r="F1629" i="6"/>
  <c r="G1629" i="6" s="1"/>
  <c r="F1630" i="6"/>
  <c r="G1630" i="6" s="1"/>
  <c r="F1631" i="6"/>
  <c r="G1631" i="6" s="1"/>
  <c r="F1632" i="6"/>
  <c r="G1632" i="6" s="1"/>
  <c r="F1633" i="6"/>
  <c r="G1633" i="6" s="1"/>
  <c r="F1634" i="6"/>
  <c r="G1634" i="6" s="1"/>
  <c r="F1635" i="6"/>
  <c r="G1635" i="6" s="1"/>
  <c r="F1636" i="6"/>
  <c r="G1636" i="6" s="1"/>
  <c r="F1637" i="6"/>
  <c r="G1637" i="6" s="1"/>
  <c r="F1638" i="6"/>
  <c r="G1638" i="6" s="1"/>
  <c r="F1639" i="6"/>
  <c r="G1639" i="6" s="1"/>
  <c r="F1640" i="6"/>
  <c r="G1640" i="6" s="1"/>
  <c r="F1641" i="6"/>
  <c r="G1641" i="6" s="1"/>
  <c r="F1642" i="6"/>
  <c r="G1642" i="6" s="1"/>
  <c r="F1643" i="6"/>
  <c r="G1643" i="6" s="1"/>
  <c r="F1644" i="6"/>
  <c r="G1644" i="6" s="1"/>
  <c r="F1645" i="6"/>
  <c r="G1645" i="6" s="1"/>
  <c r="F1646" i="6"/>
  <c r="G1646" i="6" s="1"/>
  <c r="F1647" i="6"/>
  <c r="G1647" i="6" s="1"/>
  <c r="F1648" i="6"/>
  <c r="G1648" i="6" s="1"/>
  <c r="F1649" i="6"/>
  <c r="G1649" i="6" s="1"/>
  <c r="F1650" i="6"/>
  <c r="G1650" i="6" s="1"/>
  <c r="F1651" i="6"/>
  <c r="G1651" i="6" s="1"/>
  <c r="F1652" i="6"/>
  <c r="G1652" i="6" s="1"/>
  <c r="F1653" i="6"/>
  <c r="G1653" i="6" s="1"/>
  <c r="F1654" i="6"/>
  <c r="G1654" i="6" s="1"/>
  <c r="F1655" i="6"/>
  <c r="G1655" i="6" s="1"/>
  <c r="F1656" i="6"/>
  <c r="G1656" i="6" s="1"/>
  <c r="F1657" i="6"/>
  <c r="G1657" i="6" s="1"/>
  <c r="F1658" i="6"/>
  <c r="G1658" i="6" s="1"/>
  <c r="F1659" i="6"/>
  <c r="G1659" i="6" s="1"/>
  <c r="F1660" i="6"/>
  <c r="G1660" i="6" s="1"/>
  <c r="F1661" i="6"/>
  <c r="G1661" i="6" s="1"/>
  <c r="F1662" i="6"/>
  <c r="G1662" i="6" s="1"/>
  <c r="F1663" i="6"/>
  <c r="G1663" i="6" s="1"/>
  <c r="F1664" i="6"/>
  <c r="G1664" i="6" s="1"/>
  <c r="F1665" i="6"/>
  <c r="G1665" i="6" s="1"/>
  <c r="F1666" i="6"/>
  <c r="G1666" i="6" s="1"/>
  <c r="F1667" i="6"/>
  <c r="G1667" i="6" s="1"/>
  <c r="F1668" i="6"/>
  <c r="G1668" i="6" s="1"/>
  <c r="F1669" i="6"/>
  <c r="G1669" i="6" s="1"/>
  <c r="F1670" i="6"/>
  <c r="G1670" i="6" s="1"/>
  <c r="F1671" i="6"/>
  <c r="G1671" i="6" s="1"/>
  <c r="F1672" i="6"/>
  <c r="G1672" i="6" s="1"/>
  <c r="F1673" i="6"/>
  <c r="G1673" i="6" s="1"/>
  <c r="F1674" i="6"/>
  <c r="G1674" i="6" s="1"/>
  <c r="F1675" i="6"/>
  <c r="G1675" i="6" s="1"/>
  <c r="F1676" i="6"/>
  <c r="G1676" i="6" s="1"/>
  <c r="F1677" i="6"/>
  <c r="G1677" i="6" s="1"/>
  <c r="F1678" i="6"/>
  <c r="G1678" i="6" s="1"/>
  <c r="F1679" i="6"/>
  <c r="G1679" i="6" s="1"/>
  <c r="F1680" i="6"/>
  <c r="G1680" i="6" s="1"/>
  <c r="F1681" i="6"/>
  <c r="G1681" i="6" s="1"/>
  <c r="F1682" i="6"/>
  <c r="G1682" i="6" s="1"/>
  <c r="F1683" i="6"/>
  <c r="G1683" i="6" s="1"/>
  <c r="F1684" i="6"/>
  <c r="G1684" i="6" s="1"/>
  <c r="F1685" i="6"/>
  <c r="G1685" i="6" s="1"/>
  <c r="F1686" i="6"/>
  <c r="G1686" i="6" s="1"/>
  <c r="F1687" i="6"/>
  <c r="G1687" i="6" s="1"/>
  <c r="F1688" i="6"/>
  <c r="G1688" i="6" s="1"/>
  <c r="F1689" i="6"/>
  <c r="G1689" i="6" s="1"/>
  <c r="F1690" i="6"/>
  <c r="G1690" i="6" s="1"/>
  <c r="F1691" i="6"/>
  <c r="G1691" i="6" s="1"/>
  <c r="F1692" i="6"/>
  <c r="G1692" i="6" s="1"/>
  <c r="F1693" i="6"/>
  <c r="G1693" i="6" s="1"/>
  <c r="F1694" i="6"/>
  <c r="G1694" i="6" s="1"/>
  <c r="F1695" i="6"/>
  <c r="G1695" i="6" s="1"/>
  <c r="F1696" i="6"/>
  <c r="G1696" i="6" s="1"/>
  <c r="F1697" i="6"/>
  <c r="G1697" i="6" s="1"/>
  <c r="F1698" i="6"/>
  <c r="G1698" i="6" s="1"/>
  <c r="F1699" i="6"/>
  <c r="G1699" i="6" s="1"/>
  <c r="F1700" i="6"/>
  <c r="G1700" i="6" s="1"/>
  <c r="F1701" i="6"/>
  <c r="G1701" i="6" s="1"/>
  <c r="F1702" i="6"/>
  <c r="G1702" i="6" s="1"/>
  <c r="F1703" i="6"/>
  <c r="G1703" i="6" s="1"/>
  <c r="F1704" i="6"/>
  <c r="G1704" i="6" s="1"/>
  <c r="F1705" i="6"/>
  <c r="G1705" i="6" s="1"/>
  <c r="F1706" i="6"/>
  <c r="G1706" i="6" s="1"/>
  <c r="F1707" i="6"/>
  <c r="G1707" i="6" s="1"/>
  <c r="F1708" i="6"/>
  <c r="G1708" i="6" s="1"/>
  <c r="F1709" i="6"/>
  <c r="G1709" i="6" s="1"/>
  <c r="F1710" i="6"/>
  <c r="G1710" i="6" s="1"/>
  <c r="F1711" i="6"/>
  <c r="G1711" i="6" s="1"/>
  <c r="F1712" i="6"/>
  <c r="G1712" i="6" s="1"/>
  <c r="F1713" i="6"/>
  <c r="G1713" i="6" s="1"/>
  <c r="F1714" i="6"/>
  <c r="G1714" i="6" s="1"/>
  <c r="F1715" i="6"/>
  <c r="G1715" i="6" s="1"/>
  <c r="F1716" i="6"/>
  <c r="G1716" i="6" s="1"/>
  <c r="F1717" i="6"/>
  <c r="G1717" i="6" s="1"/>
  <c r="F1718" i="6"/>
  <c r="G1718" i="6" s="1"/>
  <c r="F1719" i="6"/>
  <c r="G1719" i="6" s="1"/>
  <c r="F1720" i="6"/>
  <c r="G1720" i="6" s="1"/>
  <c r="F1721" i="6"/>
  <c r="G1721" i="6" s="1"/>
  <c r="F1722" i="6"/>
  <c r="G1722" i="6" s="1"/>
  <c r="F1723" i="6"/>
  <c r="G1723" i="6" s="1"/>
  <c r="F1724" i="6"/>
  <c r="G1724" i="6" s="1"/>
  <c r="F1725" i="6"/>
  <c r="G1725" i="6" s="1"/>
  <c r="F1726" i="6"/>
  <c r="G1726" i="6" s="1"/>
  <c r="F1727" i="6"/>
  <c r="G1727" i="6" s="1"/>
  <c r="F1728" i="6"/>
  <c r="G1728" i="6" s="1"/>
  <c r="F1729" i="6"/>
  <c r="G1729" i="6" s="1"/>
  <c r="F1730" i="6"/>
  <c r="G1730" i="6" s="1"/>
  <c r="F1731" i="6"/>
  <c r="G1731" i="6" s="1"/>
  <c r="F1732" i="6"/>
  <c r="G1732" i="6" s="1"/>
  <c r="F1733" i="6"/>
  <c r="G1733" i="6" s="1"/>
  <c r="F1734" i="6"/>
  <c r="G1734" i="6" s="1"/>
  <c r="F1735" i="6"/>
  <c r="G1735" i="6" s="1"/>
  <c r="F1736" i="6"/>
  <c r="G1736" i="6" s="1"/>
  <c r="F1737" i="6"/>
  <c r="G1737" i="6" s="1"/>
  <c r="F1738" i="6"/>
  <c r="G1738" i="6" s="1"/>
  <c r="F1739" i="6"/>
  <c r="G1739" i="6" s="1"/>
  <c r="F1740" i="6"/>
  <c r="G1740" i="6" s="1"/>
  <c r="F1741" i="6"/>
  <c r="G1741" i="6" s="1"/>
  <c r="F1742" i="6"/>
  <c r="G1742" i="6" s="1"/>
  <c r="F1743" i="6"/>
  <c r="G1743" i="6" s="1"/>
  <c r="F1744" i="6"/>
  <c r="G1744" i="6" s="1"/>
  <c r="F1745" i="6"/>
  <c r="G1745" i="6" s="1"/>
  <c r="F1746" i="6"/>
  <c r="G1746" i="6" s="1"/>
  <c r="F1747" i="6"/>
  <c r="G1747" i="6" s="1"/>
  <c r="F1748" i="6"/>
  <c r="G1748" i="6" s="1"/>
  <c r="F1749" i="6"/>
  <c r="G1749" i="6" s="1"/>
  <c r="F1750" i="6"/>
  <c r="G1750" i="6" s="1"/>
  <c r="F1751" i="6"/>
  <c r="G1751" i="6" s="1"/>
  <c r="F1752" i="6"/>
  <c r="G1752" i="6" s="1"/>
  <c r="F1753" i="6"/>
  <c r="G1753" i="6" s="1"/>
  <c r="F1754" i="6"/>
  <c r="G1754" i="6" s="1"/>
  <c r="F1755" i="6"/>
  <c r="G1755" i="6" s="1"/>
  <c r="F1756" i="6"/>
  <c r="G1756" i="6" s="1"/>
  <c r="F1757" i="6"/>
  <c r="G1757" i="6" s="1"/>
  <c r="F1758" i="6"/>
  <c r="G1758" i="6" s="1"/>
  <c r="F1759" i="6"/>
  <c r="G1759" i="6" s="1"/>
  <c r="F1760" i="6"/>
  <c r="G1760" i="6" s="1"/>
  <c r="F1761" i="6"/>
  <c r="G1761" i="6" s="1"/>
  <c r="F1762" i="6"/>
  <c r="G1762" i="6" s="1"/>
  <c r="F1763" i="6"/>
  <c r="G1763" i="6" s="1"/>
  <c r="F1764" i="6"/>
  <c r="G1764" i="6" s="1"/>
  <c r="F1765" i="6"/>
  <c r="G1765" i="6" s="1"/>
  <c r="F1766" i="6"/>
  <c r="G1766" i="6" s="1"/>
  <c r="F1767" i="6"/>
  <c r="G1767" i="6" s="1"/>
  <c r="F1768" i="6"/>
  <c r="G1768" i="6" s="1"/>
  <c r="F1769" i="6"/>
  <c r="G1769" i="6" s="1"/>
  <c r="F1770" i="6"/>
  <c r="G1770" i="6" s="1"/>
  <c r="F1771" i="6"/>
  <c r="G1771" i="6" s="1"/>
  <c r="F1772" i="6"/>
  <c r="G1772" i="6" s="1"/>
  <c r="F1773" i="6"/>
  <c r="G1773" i="6" s="1"/>
  <c r="F1774" i="6"/>
  <c r="G1774" i="6" s="1"/>
  <c r="F1775" i="6"/>
  <c r="G1775" i="6" s="1"/>
  <c r="F1776" i="6"/>
  <c r="G1776" i="6" s="1"/>
  <c r="F1777" i="6"/>
  <c r="G1777" i="6" s="1"/>
  <c r="F1778" i="6"/>
  <c r="G1778" i="6" s="1"/>
  <c r="F1779" i="6"/>
  <c r="G1779" i="6" s="1"/>
  <c r="F1780" i="6"/>
  <c r="G1780" i="6" s="1"/>
  <c r="F1781" i="6"/>
  <c r="G1781" i="6" s="1"/>
  <c r="F1782" i="6"/>
  <c r="G1782" i="6" s="1"/>
  <c r="F1783" i="6"/>
  <c r="G1783" i="6" s="1"/>
  <c r="F1784" i="6"/>
  <c r="G1784" i="6" s="1"/>
  <c r="F1785" i="6"/>
  <c r="G1785" i="6" s="1"/>
  <c r="F1786" i="6"/>
  <c r="G1786" i="6" s="1"/>
  <c r="F1787" i="6"/>
  <c r="G1787" i="6" s="1"/>
  <c r="F1788" i="6"/>
  <c r="G1788" i="6" s="1"/>
  <c r="F1789" i="6"/>
  <c r="G1789" i="6" s="1"/>
  <c r="F1790" i="6"/>
  <c r="G1790" i="6" s="1"/>
  <c r="F1791" i="6"/>
  <c r="G1791" i="6" s="1"/>
  <c r="F1792" i="6"/>
  <c r="G1792" i="6" s="1"/>
  <c r="F1793" i="6"/>
  <c r="G1793" i="6" s="1"/>
  <c r="F1794" i="6"/>
  <c r="G1794" i="6" s="1"/>
  <c r="F1795" i="6"/>
  <c r="G1795" i="6" s="1"/>
  <c r="F1796" i="6"/>
  <c r="G1796" i="6" s="1"/>
  <c r="F1797" i="6"/>
  <c r="G1797" i="6" s="1"/>
  <c r="F1798" i="6"/>
  <c r="G1798" i="6" s="1"/>
  <c r="F1799" i="6"/>
  <c r="G1799" i="6" s="1"/>
  <c r="F1800" i="6"/>
  <c r="G1800" i="6" s="1"/>
  <c r="F1801" i="6"/>
  <c r="G1801" i="6" s="1"/>
  <c r="F1802" i="6"/>
  <c r="G1802" i="6" s="1"/>
  <c r="F1803" i="6"/>
  <c r="G1803" i="6" s="1"/>
  <c r="F1804" i="6"/>
  <c r="G1804" i="6" s="1"/>
  <c r="F1805" i="6"/>
  <c r="G1805" i="6" s="1"/>
  <c r="F1806" i="6"/>
  <c r="G1806" i="6" s="1"/>
  <c r="F1807" i="6"/>
  <c r="G1807" i="6" s="1"/>
  <c r="F1808" i="6"/>
  <c r="G1808" i="6" s="1"/>
  <c r="F1809" i="6"/>
  <c r="G1809" i="6" s="1"/>
  <c r="F1810" i="6"/>
  <c r="G1810" i="6" s="1"/>
  <c r="F1811" i="6"/>
  <c r="G1811" i="6" s="1"/>
  <c r="F1812" i="6"/>
  <c r="G1812" i="6" s="1"/>
  <c r="F1813" i="6"/>
  <c r="G1813" i="6" s="1"/>
  <c r="F1814" i="6"/>
  <c r="G1814" i="6" s="1"/>
  <c r="F1815" i="6"/>
  <c r="G1815" i="6" s="1"/>
  <c r="F1816" i="6"/>
  <c r="G1816" i="6" s="1"/>
  <c r="F1817" i="6"/>
  <c r="G1817" i="6" s="1"/>
  <c r="F1818" i="6"/>
  <c r="G1818" i="6" s="1"/>
  <c r="F1819" i="6"/>
  <c r="G1819" i="6" s="1"/>
  <c r="F1820" i="6"/>
  <c r="G1820" i="6" s="1"/>
  <c r="F1821" i="6"/>
  <c r="G1821" i="6" s="1"/>
  <c r="F1822" i="6"/>
  <c r="G1822" i="6" s="1"/>
  <c r="F1823" i="6"/>
  <c r="G1823" i="6" s="1"/>
  <c r="F1824" i="6"/>
  <c r="G1824" i="6" s="1"/>
  <c r="F1825" i="6"/>
  <c r="G1825" i="6" s="1"/>
  <c r="F1826" i="6"/>
  <c r="G1826" i="6" s="1"/>
  <c r="F1827" i="6"/>
  <c r="G1827" i="6" s="1"/>
  <c r="F1828" i="6"/>
  <c r="G1828" i="6" s="1"/>
  <c r="F1829" i="6"/>
  <c r="G1829" i="6" s="1"/>
  <c r="F1830" i="6"/>
  <c r="G1830" i="6" s="1"/>
  <c r="F1831" i="6"/>
  <c r="G1831" i="6" s="1"/>
  <c r="F1832" i="6"/>
  <c r="G1832" i="6" s="1"/>
  <c r="F1833" i="6"/>
  <c r="G1833" i="6" s="1"/>
  <c r="F1834" i="6"/>
  <c r="G1834" i="6" s="1"/>
  <c r="F1835" i="6"/>
  <c r="G1835" i="6" s="1"/>
  <c r="F1836" i="6"/>
  <c r="G1836" i="6" s="1"/>
  <c r="F1837" i="6"/>
  <c r="G1837" i="6" s="1"/>
  <c r="F1838" i="6"/>
  <c r="G1838" i="6" s="1"/>
  <c r="F1839" i="6"/>
  <c r="G1839" i="6" s="1"/>
  <c r="F1840" i="6"/>
  <c r="G1840" i="6" s="1"/>
  <c r="F1841" i="6"/>
  <c r="G1841" i="6" s="1"/>
  <c r="F1842" i="6"/>
  <c r="G1842" i="6" s="1"/>
  <c r="F1843" i="6"/>
  <c r="G1843" i="6" s="1"/>
  <c r="F1844" i="6"/>
  <c r="G1844" i="6" s="1"/>
  <c r="F1845" i="6"/>
  <c r="G1845" i="6" s="1"/>
  <c r="F1846" i="6"/>
  <c r="G1846" i="6" s="1"/>
  <c r="F1847" i="6"/>
  <c r="G1847" i="6" s="1"/>
  <c r="F1848" i="6"/>
  <c r="G1848" i="6" s="1"/>
  <c r="F1849" i="6"/>
  <c r="G1849" i="6" s="1"/>
  <c r="F1850" i="6"/>
  <c r="G1850" i="6" s="1"/>
  <c r="F1851" i="6"/>
  <c r="G1851" i="6" s="1"/>
  <c r="F1852" i="6"/>
  <c r="G1852" i="6" s="1"/>
  <c r="F1853" i="6"/>
  <c r="G1853" i="6" s="1"/>
  <c r="F1854" i="6"/>
  <c r="G1854" i="6" s="1"/>
  <c r="F1855" i="6"/>
  <c r="G1855" i="6" s="1"/>
  <c r="F1856" i="6"/>
  <c r="G1856" i="6" s="1"/>
  <c r="F1857" i="6"/>
  <c r="G1857" i="6" s="1"/>
  <c r="F1858" i="6"/>
  <c r="G1858" i="6" s="1"/>
  <c r="F1859" i="6"/>
  <c r="G1859" i="6" s="1"/>
  <c r="F1860" i="6"/>
  <c r="G1860" i="6" s="1"/>
  <c r="F1861" i="6"/>
  <c r="G1861" i="6" s="1"/>
  <c r="F1862" i="6"/>
  <c r="G1862" i="6" s="1"/>
  <c r="F1863" i="6"/>
  <c r="G1863" i="6" s="1"/>
  <c r="F1864" i="6"/>
  <c r="G1864" i="6" s="1"/>
  <c r="F1865" i="6"/>
  <c r="G1865" i="6" s="1"/>
  <c r="F1866" i="6"/>
  <c r="G1866" i="6" s="1"/>
  <c r="F1867" i="6"/>
  <c r="G1867" i="6" s="1"/>
  <c r="F1868" i="6"/>
  <c r="G1868" i="6" s="1"/>
  <c r="F1869" i="6"/>
  <c r="G1869" i="6" s="1"/>
  <c r="F1870" i="6"/>
  <c r="G1870" i="6" s="1"/>
  <c r="F1871" i="6"/>
  <c r="G1871" i="6" s="1"/>
  <c r="F1872" i="6"/>
  <c r="G1872" i="6" s="1"/>
  <c r="F1873" i="6"/>
  <c r="G1873" i="6" s="1"/>
  <c r="F1874" i="6"/>
  <c r="G1874" i="6" s="1"/>
  <c r="F1875" i="6"/>
  <c r="G1875" i="6" s="1"/>
  <c r="F1876" i="6"/>
  <c r="G1876" i="6" s="1"/>
  <c r="F1877" i="6"/>
  <c r="G1877" i="6" s="1"/>
  <c r="F1878" i="6"/>
  <c r="G1878" i="6" s="1"/>
  <c r="F1879" i="6"/>
  <c r="G1879" i="6" s="1"/>
  <c r="F1880" i="6"/>
  <c r="G1880" i="6" s="1"/>
  <c r="F1881" i="6"/>
  <c r="G1881" i="6" s="1"/>
  <c r="F1882" i="6"/>
  <c r="G1882" i="6" s="1"/>
  <c r="F1883" i="6"/>
  <c r="G1883" i="6" s="1"/>
  <c r="F1884" i="6"/>
  <c r="G1884" i="6" s="1"/>
  <c r="F1885" i="6"/>
  <c r="G1885" i="6" s="1"/>
  <c r="F1886" i="6"/>
  <c r="G1886" i="6" s="1"/>
  <c r="F1887" i="6"/>
  <c r="G1887" i="6" s="1"/>
  <c r="F1888" i="6"/>
  <c r="G1888" i="6" s="1"/>
  <c r="F1889" i="6"/>
  <c r="G1889" i="6" s="1"/>
  <c r="F1890" i="6"/>
  <c r="G1890" i="6" s="1"/>
  <c r="F1891" i="6"/>
  <c r="G1891" i="6" s="1"/>
  <c r="F1892" i="6"/>
  <c r="G1892" i="6" s="1"/>
  <c r="F1893" i="6"/>
  <c r="G1893" i="6" s="1"/>
  <c r="F1894" i="6"/>
  <c r="G1894" i="6" s="1"/>
  <c r="F1895" i="6"/>
  <c r="G1895" i="6" s="1"/>
  <c r="F1896" i="6"/>
  <c r="G1896" i="6" s="1"/>
  <c r="F1897" i="6"/>
  <c r="G1897" i="6" s="1"/>
  <c r="F1898" i="6"/>
  <c r="G1898" i="6" s="1"/>
  <c r="F1899" i="6"/>
  <c r="G1899" i="6" s="1"/>
  <c r="F1900" i="6"/>
  <c r="G1900" i="6" s="1"/>
  <c r="F1901" i="6"/>
  <c r="G1901" i="6" s="1"/>
  <c r="F1902" i="6"/>
  <c r="G1902" i="6" s="1"/>
  <c r="F1903" i="6"/>
  <c r="G1903" i="6" s="1"/>
  <c r="F1904" i="6"/>
  <c r="G1904" i="6" s="1"/>
  <c r="F1905" i="6"/>
  <c r="G1905" i="6" s="1"/>
  <c r="F1906" i="6"/>
  <c r="G1906" i="6" s="1"/>
  <c r="F1907" i="6"/>
  <c r="G1907" i="6" s="1"/>
  <c r="F1908" i="6"/>
  <c r="G1908" i="6" s="1"/>
  <c r="F1909" i="6"/>
  <c r="G1909" i="6" s="1"/>
  <c r="F1910" i="6"/>
  <c r="G1910" i="6" s="1"/>
  <c r="F1911" i="6"/>
  <c r="G1911" i="6" s="1"/>
  <c r="F1912" i="6"/>
  <c r="G1912" i="6" s="1"/>
  <c r="F1913" i="6"/>
  <c r="G1913" i="6" s="1"/>
  <c r="F1914" i="6"/>
  <c r="G1914" i="6" s="1"/>
  <c r="F1915" i="6"/>
  <c r="G1915" i="6" s="1"/>
  <c r="F1916" i="6"/>
  <c r="G1916" i="6" s="1"/>
  <c r="F1917" i="6"/>
  <c r="G1917" i="6" s="1"/>
  <c r="F1918" i="6"/>
  <c r="G1918" i="6" s="1"/>
  <c r="F1919" i="6"/>
  <c r="G1919" i="6" s="1"/>
  <c r="F1920" i="6"/>
  <c r="G1920" i="6" s="1"/>
  <c r="F1921" i="6"/>
  <c r="G1921" i="6" s="1"/>
  <c r="F1922" i="6"/>
  <c r="G1922" i="6" s="1"/>
  <c r="F1923" i="6"/>
  <c r="G1923" i="6" s="1"/>
  <c r="F1924" i="6"/>
  <c r="G1924" i="6" s="1"/>
  <c r="F1925" i="6"/>
  <c r="G1925" i="6" s="1"/>
  <c r="F1926" i="6"/>
  <c r="G1926" i="6" s="1"/>
  <c r="F1927" i="6"/>
  <c r="G1927" i="6" s="1"/>
  <c r="F1928" i="6"/>
  <c r="G1928" i="6" s="1"/>
  <c r="F1929" i="6"/>
  <c r="G1929" i="6" s="1"/>
  <c r="F1930" i="6"/>
  <c r="G1930" i="6" s="1"/>
  <c r="F1931" i="6"/>
  <c r="G1931" i="6" s="1"/>
  <c r="F1932" i="6"/>
  <c r="G1932" i="6" s="1"/>
  <c r="F1933" i="6"/>
  <c r="G1933" i="6" s="1"/>
  <c r="F1934" i="6"/>
  <c r="G1934" i="6" s="1"/>
  <c r="F1935" i="6"/>
  <c r="G1935" i="6" s="1"/>
  <c r="F1936" i="6"/>
  <c r="G1936" i="6" s="1"/>
  <c r="F1937" i="6"/>
  <c r="G1937" i="6" s="1"/>
  <c r="F1938" i="6"/>
  <c r="G1938" i="6" s="1"/>
  <c r="F1939" i="6"/>
  <c r="G1939" i="6" s="1"/>
  <c r="F1940" i="6"/>
  <c r="G1940" i="6" s="1"/>
  <c r="F1941" i="6"/>
  <c r="G1941" i="6" s="1"/>
  <c r="F1942" i="6"/>
  <c r="G1942" i="6" s="1"/>
  <c r="F1943" i="6"/>
  <c r="G1943" i="6" s="1"/>
  <c r="F1944" i="6"/>
  <c r="G1944" i="6" s="1"/>
  <c r="F1945" i="6"/>
  <c r="G1945" i="6" s="1"/>
  <c r="F1946" i="6"/>
  <c r="G1946" i="6" s="1"/>
  <c r="F1947" i="6"/>
  <c r="G1947" i="6" s="1"/>
  <c r="F1948" i="6"/>
  <c r="G1948" i="6" s="1"/>
  <c r="F1949" i="6"/>
  <c r="G1949" i="6" s="1"/>
  <c r="F1950" i="6"/>
  <c r="G1950" i="6" s="1"/>
  <c r="F1951" i="6"/>
  <c r="G1951" i="6" s="1"/>
  <c r="F1952" i="6"/>
  <c r="G1952" i="6" s="1"/>
  <c r="F1953" i="6"/>
  <c r="G1953" i="6" s="1"/>
  <c r="F1954" i="6"/>
  <c r="G1954" i="6" s="1"/>
  <c r="F1955" i="6"/>
  <c r="G1955" i="6" s="1"/>
  <c r="F1956" i="6"/>
  <c r="G1956" i="6" s="1"/>
  <c r="F1957" i="6"/>
  <c r="G1957" i="6" s="1"/>
  <c r="F1958" i="6"/>
  <c r="G1958" i="6" s="1"/>
  <c r="F1959" i="6"/>
  <c r="G1959" i="6" s="1"/>
  <c r="F1960" i="6"/>
  <c r="G1960" i="6" s="1"/>
  <c r="F1961" i="6"/>
  <c r="G1961" i="6" s="1"/>
  <c r="F1962" i="6"/>
  <c r="G1962" i="6" s="1"/>
  <c r="F1963" i="6"/>
  <c r="G1963" i="6" s="1"/>
  <c r="F1964" i="6"/>
  <c r="G1964" i="6" s="1"/>
  <c r="F1965" i="6"/>
  <c r="G1965" i="6" s="1"/>
  <c r="F1966" i="6"/>
  <c r="G1966" i="6" s="1"/>
  <c r="F1967" i="6"/>
  <c r="G1967" i="6" s="1"/>
  <c r="F1968" i="6"/>
  <c r="G1968" i="6" s="1"/>
  <c r="F1969" i="6"/>
  <c r="G1969" i="6" s="1"/>
  <c r="F1970" i="6"/>
  <c r="G1970" i="6" s="1"/>
  <c r="F1971" i="6"/>
  <c r="G1971" i="6" s="1"/>
  <c r="F1972" i="6"/>
  <c r="G1972" i="6" s="1"/>
  <c r="F1973" i="6"/>
  <c r="G1973" i="6" s="1"/>
  <c r="F1974" i="6"/>
  <c r="G1974" i="6" s="1"/>
  <c r="F1975" i="6"/>
  <c r="G1975" i="6" s="1"/>
  <c r="F1976" i="6"/>
  <c r="G1976" i="6" s="1"/>
  <c r="F1977" i="6"/>
  <c r="G1977" i="6" s="1"/>
  <c r="F1978" i="6"/>
  <c r="G1978" i="6" s="1"/>
  <c r="F1979" i="6"/>
  <c r="G1979" i="6" s="1"/>
  <c r="F1980" i="6"/>
  <c r="G1980" i="6" s="1"/>
  <c r="F1981" i="6"/>
  <c r="G1981" i="6" s="1"/>
  <c r="F1982" i="6"/>
  <c r="G1982" i="6" s="1"/>
  <c r="F1983" i="6"/>
  <c r="G1983" i="6" s="1"/>
  <c r="F1984" i="6"/>
  <c r="G1984" i="6" s="1"/>
  <c r="F1985" i="6"/>
  <c r="G1985" i="6" s="1"/>
  <c r="F1986" i="6"/>
  <c r="G1986" i="6" s="1"/>
  <c r="F1987" i="6"/>
  <c r="G1987" i="6" s="1"/>
  <c r="F1988" i="6"/>
  <c r="G1988" i="6" s="1"/>
  <c r="F1989" i="6"/>
  <c r="G1989" i="6" s="1"/>
  <c r="F1990" i="6"/>
  <c r="G1990" i="6" s="1"/>
  <c r="F1991" i="6"/>
  <c r="G1991" i="6" s="1"/>
  <c r="F1992" i="6"/>
  <c r="G1992" i="6" s="1"/>
  <c r="F1993" i="6"/>
  <c r="G1993" i="6" s="1"/>
  <c r="F1994" i="6"/>
  <c r="G1994" i="6" s="1"/>
  <c r="F1995" i="6"/>
  <c r="G1995" i="6" s="1"/>
  <c r="F1996" i="6"/>
  <c r="G1996" i="6" s="1"/>
  <c r="F1997" i="6"/>
  <c r="G1997" i="6" s="1"/>
  <c r="F1998" i="6"/>
  <c r="G1998" i="6" s="1"/>
  <c r="F1999" i="6"/>
  <c r="G1999" i="6" s="1"/>
  <c r="F2000" i="6"/>
  <c r="G2000" i="6" s="1"/>
  <c r="F2001" i="6"/>
  <c r="G2001" i="6" s="1"/>
  <c r="F2002" i="6"/>
  <c r="G2002" i="6" s="1"/>
  <c r="F2003" i="6"/>
  <c r="G2003" i="6" s="1"/>
  <c r="F2004" i="6"/>
  <c r="G2004" i="6" s="1"/>
  <c r="F2005" i="6"/>
  <c r="G2005" i="6" s="1"/>
  <c r="F2006" i="6"/>
  <c r="G2006" i="6" s="1"/>
  <c r="F2007" i="6"/>
  <c r="G2007" i="6" s="1"/>
  <c r="F2008" i="6"/>
  <c r="G2008" i="6" s="1"/>
  <c r="F2009" i="6"/>
  <c r="G2009" i="6" s="1"/>
  <c r="F2010" i="6"/>
  <c r="G2010" i="6" s="1"/>
  <c r="F2011" i="6"/>
  <c r="G2011" i="6" s="1"/>
  <c r="F2012" i="6"/>
  <c r="G2012" i="6" s="1"/>
  <c r="F2013" i="6"/>
  <c r="G2013" i="6" s="1"/>
  <c r="F2014" i="6"/>
  <c r="G2014" i="6" s="1"/>
  <c r="F2015" i="6"/>
  <c r="G2015" i="6" s="1"/>
  <c r="F2016" i="6"/>
  <c r="G2016" i="6" s="1"/>
  <c r="F2017" i="6"/>
  <c r="G2017" i="6" s="1"/>
  <c r="F2018" i="6"/>
  <c r="G2018" i="6" s="1"/>
  <c r="F2019" i="6"/>
  <c r="G2019" i="6" s="1"/>
  <c r="F2020" i="6"/>
  <c r="G2020" i="6" s="1"/>
  <c r="F2021" i="6"/>
  <c r="G2021" i="6" s="1"/>
  <c r="F2022" i="6"/>
  <c r="G2022" i="6" s="1"/>
  <c r="F2023" i="6"/>
  <c r="G2023" i="6" s="1"/>
  <c r="F2024" i="6"/>
  <c r="G2024" i="6" s="1"/>
  <c r="F2025" i="6"/>
  <c r="G2025" i="6" s="1"/>
  <c r="F2026" i="6"/>
  <c r="G2026" i="6" s="1"/>
  <c r="F2027" i="6"/>
  <c r="G2027" i="6" s="1"/>
  <c r="F2028" i="6"/>
  <c r="G2028" i="6" s="1"/>
  <c r="F2029" i="6"/>
  <c r="G2029" i="6" s="1"/>
  <c r="F2030" i="6"/>
  <c r="G2030" i="6" s="1"/>
  <c r="F2031" i="6"/>
  <c r="G2031" i="6" s="1"/>
  <c r="F2032" i="6"/>
  <c r="G2032" i="6" s="1"/>
  <c r="F2033" i="6"/>
  <c r="G2033" i="6" s="1"/>
  <c r="F2034" i="6"/>
  <c r="G2034" i="6" s="1"/>
  <c r="F2035" i="6"/>
  <c r="G2035" i="6" s="1"/>
  <c r="F2036" i="6"/>
  <c r="G2036" i="6" s="1"/>
  <c r="F2037" i="6"/>
  <c r="G2037" i="6" s="1"/>
  <c r="F2038" i="6"/>
  <c r="G2038" i="6" s="1"/>
  <c r="F2039" i="6"/>
  <c r="G2039" i="6" s="1"/>
  <c r="F2040" i="6"/>
  <c r="G2040" i="6" s="1"/>
  <c r="F2041" i="6"/>
  <c r="G2041" i="6" s="1"/>
  <c r="F2042" i="6"/>
  <c r="G2042" i="6" s="1"/>
  <c r="F2043" i="6"/>
  <c r="G2043" i="6" s="1"/>
  <c r="F2044" i="6"/>
  <c r="G2044" i="6" s="1"/>
  <c r="F2045" i="6"/>
  <c r="G2045" i="6" s="1"/>
  <c r="F2046" i="6"/>
  <c r="G2046" i="6" s="1"/>
  <c r="F2047" i="6"/>
  <c r="G2047" i="6" s="1"/>
  <c r="F2048" i="6"/>
  <c r="G2048" i="6" s="1"/>
  <c r="F2049" i="6"/>
  <c r="G2049" i="6" s="1"/>
  <c r="F2050" i="6"/>
  <c r="G2050" i="6" s="1"/>
  <c r="F2051" i="6"/>
  <c r="G2051" i="6" s="1"/>
  <c r="F2052" i="6"/>
  <c r="G2052" i="6" s="1"/>
  <c r="F2053" i="6"/>
  <c r="G2053" i="6" s="1"/>
  <c r="F2054" i="6"/>
  <c r="G2054" i="6" s="1"/>
  <c r="F2055" i="6"/>
  <c r="G2055" i="6" s="1"/>
  <c r="F2056" i="6"/>
  <c r="G2056" i="6" s="1"/>
  <c r="F2057" i="6"/>
  <c r="G2057" i="6" s="1"/>
  <c r="F2058" i="6"/>
  <c r="G2058" i="6" s="1"/>
  <c r="F2059" i="6"/>
  <c r="G2059" i="6" s="1"/>
  <c r="F2060" i="6"/>
  <c r="G2060" i="6" s="1"/>
  <c r="F2061" i="6"/>
  <c r="G2061" i="6" s="1"/>
  <c r="F2062" i="6"/>
  <c r="G2062" i="6" s="1"/>
  <c r="F2063" i="6"/>
  <c r="G2063" i="6" s="1"/>
  <c r="F2064" i="6"/>
  <c r="G2064" i="6" s="1"/>
  <c r="F2065" i="6"/>
  <c r="G2065" i="6" s="1"/>
  <c r="F2066" i="6"/>
  <c r="G2066" i="6" s="1"/>
  <c r="F2067" i="6"/>
  <c r="G2067" i="6" s="1"/>
  <c r="F2068" i="6"/>
  <c r="G2068" i="6" s="1"/>
  <c r="F2069" i="6"/>
  <c r="G2069" i="6" s="1"/>
  <c r="F2070" i="6"/>
  <c r="G2070" i="6" s="1"/>
  <c r="F2071" i="6"/>
  <c r="G2071" i="6" s="1"/>
  <c r="F2072" i="6"/>
  <c r="G2072" i="6" s="1"/>
  <c r="F2073" i="6"/>
  <c r="G2073" i="6"/>
  <c r="F2074" i="6"/>
  <c r="G2074" i="6" s="1"/>
  <c r="F2075" i="6"/>
  <c r="G2075" i="6" s="1"/>
  <c r="F2076" i="6"/>
  <c r="G2076" i="6" s="1"/>
  <c r="F2077" i="6"/>
  <c r="G2077" i="6" s="1"/>
  <c r="F2078" i="6"/>
  <c r="G2078" i="6" s="1"/>
  <c r="F2079" i="6"/>
  <c r="G2079" i="6" s="1"/>
  <c r="F2080" i="6"/>
  <c r="G2080" i="6" s="1"/>
  <c r="F2081" i="6"/>
  <c r="G2081" i="6" s="1"/>
  <c r="F2082" i="6"/>
  <c r="G2082" i="6" s="1"/>
  <c r="F2083" i="6"/>
  <c r="G2083" i="6" s="1"/>
  <c r="F2084" i="6"/>
  <c r="G2084" i="6" s="1"/>
  <c r="F2085" i="6"/>
  <c r="G2085" i="6" s="1"/>
  <c r="F2086" i="6"/>
  <c r="G2086" i="6" s="1"/>
  <c r="F2087" i="6"/>
  <c r="G2087" i="6" s="1"/>
  <c r="F2088" i="6"/>
  <c r="G2088" i="6" s="1"/>
  <c r="F2089" i="6"/>
  <c r="G2089" i="6" s="1"/>
  <c r="F2090" i="6"/>
  <c r="G2090" i="6" s="1"/>
  <c r="F2091" i="6"/>
  <c r="G2091" i="6" s="1"/>
  <c r="F2092" i="6"/>
  <c r="G2092" i="6" s="1"/>
  <c r="F2093" i="6"/>
  <c r="G2093" i="6" s="1"/>
  <c r="F2094" i="6"/>
  <c r="G2094" i="6" s="1"/>
  <c r="F2095" i="6"/>
  <c r="G2095" i="6" s="1"/>
  <c r="F2096" i="6"/>
  <c r="G2096" i="6" s="1"/>
  <c r="F2097" i="6"/>
  <c r="G2097" i="6" s="1"/>
  <c r="F2098" i="6"/>
  <c r="G2098" i="6" s="1"/>
  <c r="F2099" i="6"/>
  <c r="G2099" i="6" s="1"/>
  <c r="F2100" i="6"/>
  <c r="G2100" i="6" s="1"/>
  <c r="F2101" i="6"/>
  <c r="G2101" i="6" s="1"/>
  <c r="F2102" i="6"/>
  <c r="G2102" i="6" s="1"/>
  <c r="F2103" i="6"/>
  <c r="G2103" i="6" s="1"/>
  <c r="F2104" i="6"/>
  <c r="G2104" i="6" s="1"/>
  <c r="F2105" i="6"/>
  <c r="G2105" i="6" s="1"/>
  <c r="F2106" i="6"/>
  <c r="G2106" i="6" s="1"/>
  <c r="F2107" i="6"/>
  <c r="G2107" i="6" s="1"/>
  <c r="F2108" i="6"/>
  <c r="G2108" i="6" s="1"/>
  <c r="F2109" i="6"/>
  <c r="G2109" i="6" s="1"/>
  <c r="F2110" i="6"/>
  <c r="G2110" i="6" s="1"/>
  <c r="F2111" i="6"/>
  <c r="G2111" i="6" s="1"/>
  <c r="F2112" i="6"/>
  <c r="G2112" i="6" s="1"/>
  <c r="F2113" i="6"/>
  <c r="G2113" i="6" s="1"/>
  <c r="F2114" i="6"/>
  <c r="G2114" i="6" s="1"/>
  <c r="F2115" i="6"/>
  <c r="G2115" i="6" s="1"/>
  <c r="F2116" i="6"/>
  <c r="G2116" i="6" s="1"/>
  <c r="F2117" i="6"/>
  <c r="G2117" i="6" s="1"/>
  <c r="F2118" i="6"/>
  <c r="G2118" i="6" s="1"/>
  <c r="F2119" i="6"/>
  <c r="G2119" i="6" s="1"/>
  <c r="F2120" i="6"/>
  <c r="G2120" i="6" s="1"/>
  <c r="F2121" i="6"/>
  <c r="G2121" i="6" s="1"/>
  <c r="F2122" i="6"/>
  <c r="G2122" i="6" s="1"/>
  <c r="F2123" i="6"/>
  <c r="G2123" i="6" s="1"/>
  <c r="F2124" i="6"/>
  <c r="G2124" i="6" s="1"/>
  <c r="F2125" i="6"/>
  <c r="G2125" i="6" s="1"/>
  <c r="F2126" i="6"/>
  <c r="G2126" i="6" s="1"/>
  <c r="F2127" i="6"/>
  <c r="G2127" i="6" s="1"/>
  <c r="F2128" i="6"/>
  <c r="G2128" i="6" s="1"/>
  <c r="F2129" i="6"/>
  <c r="G2129" i="6" s="1"/>
  <c r="F2130" i="6"/>
  <c r="G2130" i="6" s="1"/>
  <c r="F2131" i="6"/>
  <c r="G2131" i="6" s="1"/>
  <c r="F2132" i="6"/>
  <c r="G2132" i="6" s="1"/>
  <c r="F2133" i="6"/>
  <c r="G2133" i="6" s="1"/>
  <c r="F2134" i="6"/>
  <c r="G2134" i="6" s="1"/>
  <c r="F2135" i="6"/>
  <c r="G2135" i="6" s="1"/>
  <c r="F2136" i="6"/>
  <c r="G2136" i="6" s="1"/>
  <c r="F2137" i="6"/>
  <c r="G2137" i="6" s="1"/>
  <c r="F2138" i="6"/>
  <c r="G2138" i="6" s="1"/>
  <c r="F2139" i="6"/>
  <c r="G2139" i="6" s="1"/>
  <c r="F2140" i="6"/>
  <c r="G2140" i="6" s="1"/>
  <c r="F2141" i="6"/>
  <c r="G2141" i="6" s="1"/>
  <c r="F2142" i="6"/>
  <c r="G2142" i="6" s="1"/>
  <c r="F2143" i="6"/>
  <c r="G2143" i="6" s="1"/>
  <c r="F2144" i="6"/>
  <c r="G2144" i="6" s="1"/>
  <c r="F2145" i="6"/>
  <c r="G2145" i="6" s="1"/>
  <c r="F2146" i="6"/>
  <c r="G2146" i="6" s="1"/>
  <c r="F2147" i="6"/>
  <c r="G2147" i="6" s="1"/>
  <c r="F2148" i="6"/>
  <c r="G2148" i="6" s="1"/>
  <c r="F2149" i="6"/>
  <c r="G2149" i="6" s="1"/>
  <c r="F2150" i="6"/>
  <c r="G2150" i="6" s="1"/>
  <c r="F2151" i="6"/>
  <c r="G2151" i="6" s="1"/>
  <c r="F2152" i="6"/>
  <c r="G2152" i="6" s="1"/>
  <c r="F2153" i="6"/>
  <c r="G2153" i="6" s="1"/>
  <c r="F2154" i="6"/>
  <c r="G2154" i="6" s="1"/>
  <c r="F2155" i="6"/>
  <c r="G2155" i="6" s="1"/>
  <c r="F2156" i="6"/>
  <c r="G2156" i="6" s="1"/>
  <c r="F2157" i="6"/>
  <c r="G2157" i="6" s="1"/>
  <c r="F2158" i="6"/>
  <c r="G2158" i="6" s="1"/>
  <c r="F2159" i="6"/>
  <c r="G2159" i="6" s="1"/>
  <c r="F2160" i="6"/>
  <c r="G2160" i="6" s="1"/>
  <c r="F2161" i="6"/>
  <c r="G2161" i="6" s="1"/>
  <c r="F2162" i="6"/>
  <c r="G2162" i="6" s="1"/>
  <c r="F2163" i="6"/>
  <c r="G2163" i="6" s="1"/>
  <c r="F2164" i="6"/>
  <c r="G2164" i="6" s="1"/>
  <c r="F2165" i="6"/>
  <c r="G2165" i="6" s="1"/>
  <c r="F2166" i="6"/>
  <c r="G2166" i="6" s="1"/>
  <c r="F2167" i="6"/>
  <c r="G2167" i="6" s="1"/>
  <c r="F2168" i="6"/>
  <c r="G2168" i="6" s="1"/>
  <c r="F2169" i="6"/>
  <c r="G2169" i="6" s="1"/>
  <c r="F2170" i="6"/>
  <c r="G2170" i="6" s="1"/>
  <c r="F2171" i="6"/>
  <c r="G2171" i="6" s="1"/>
  <c r="F2172" i="6"/>
  <c r="G2172" i="6" s="1"/>
  <c r="F2173" i="6"/>
  <c r="G2173" i="6" s="1"/>
  <c r="F2174" i="6"/>
  <c r="G2174" i="6" s="1"/>
  <c r="F2175" i="6"/>
  <c r="G2175" i="6" s="1"/>
  <c r="F2176" i="6"/>
  <c r="G2176" i="6" s="1"/>
  <c r="F2177" i="6"/>
  <c r="G2177" i="6" s="1"/>
  <c r="F2178" i="6"/>
  <c r="G2178" i="6" s="1"/>
  <c r="F2179" i="6"/>
  <c r="G2179" i="6" s="1"/>
  <c r="F2180" i="6"/>
  <c r="G2180" i="6" s="1"/>
  <c r="F2181" i="6"/>
  <c r="G2181" i="6" s="1"/>
  <c r="F2182" i="6"/>
  <c r="G2182" i="6" s="1"/>
  <c r="F2183" i="6"/>
  <c r="G2183" i="6" s="1"/>
  <c r="F2184" i="6"/>
  <c r="G2184" i="6" s="1"/>
  <c r="F2185" i="6"/>
  <c r="G2185" i="6" s="1"/>
  <c r="F2186" i="6"/>
  <c r="G2186" i="6" s="1"/>
  <c r="F2187" i="6"/>
  <c r="G2187" i="6" s="1"/>
  <c r="F2188" i="6"/>
  <c r="G2188" i="6" s="1"/>
  <c r="F2189" i="6"/>
  <c r="G2189" i="6" s="1"/>
  <c r="F2190" i="6"/>
  <c r="G2190" i="6" s="1"/>
  <c r="F2191" i="6"/>
  <c r="G2191" i="6" s="1"/>
  <c r="F2192" i="6"/>
  <c r="G2192" i="6" s="1"/>
  <c r="F2193" i="6"/>
  <c r="G2193" i="6" s="1"/>
  <c r="F2194" i="6"/>
  <c r="G2194" i="6" s="1"/>
  <c r="F2195" i="6"/>
  <c r="G2195" i="6" s="1"/>
  <c r="F2196" i="6"/>
  <c r="G2196" i="6" s="1"/>
  <c r="F2197" i="6"/>
  <c r="G2197" i="6" s="1"/>
  <c r="F2198" i="6"/>
  <c r="G2198" i="6" s="1"/>
  <c r="F2199" i="6"/>
  <c r="G2199" i="6" s="1"/>
  <c r="F2200" i="6"/>
  <c r="G2200" i="6" s="1"/>
  <c r="F2201" i="6"/>
  <c r="G2201" i="6" s="1"/>
  <c r="F2202" i="6"/>
  <c r="G2202" i="6" s="1"/>
  <c r="F2203" i="6"/>
  <c r="G2203" i="6" s="1"/>
  <c r="F2204" i="6"/>
  <c r="G2204" i="6" s="1"/>
  <c r="F2205" i="6"/>
  <c r="G2205" i="6" s="1"/>
  <c r="F2206" i="6"/>
  <c r="G2206" i="6" s="1"/>
  <c r="F2207" i="6"/>
  <c r="G2207" i="6" s="1"/>
  <c r="F2208" i="6"/>
  <c r="G2208" i="6" s="1"/>
  <c r="F2209" i="6"/>
  <c r="G2209" i="6" s="1"/>
  <c r="F2210" i="6"/>
  <c r="G2210" i="6" s="1"/>
  <c r="F2211" i="6"/>
  <c r="G2211" i="6" s="1"/>
  <c r="F2212" i="6"/>
  <c r="G2212" i="6" s="1"/>
  <c r="F2213" i="6"/>
  <c r="G2213" i="6" s="1"/>
  <c r="F2214" i="6"/>
  <c r="G2214" i="6" s="1"/>
  <c r="F2215" i="6"/>
  <c r="G2215" i="6" s="1"/>
  <c r="F2216" i="6"/>
  <c r="G2216" i="6" s="1"/>
  <c r="F2217" i="6"/>
  <c r="G2217" i="6" s="1"/>
  <c r="F2218" i="6"/>
  <c r="G2218" i="6" s="1"/>
  <c r="F2219" i="6"/>
  <c r="G2219" i="6" s="1"/>
  <c r="F2220" i="6"/>
  <c r="G2220" i="6" s="1"/>
  <c r="F2221" i="6"/>
  <c r="G2221" i="6" s="1"/>
  <c r="F2222" i="6"/>
  <c r="G2222" i="6" s="1"/>
  <c r="F2223" i="6"/>
  <c r="G2223" i="6" s="1"/>
  <c r="F2224" i="6"/>
  <c r="G2224" i="6" s="1"/>
  <c r="F2225" i="6"/>
  <c r="G2225" i="6" s="1"/>
  <c r="F2226" i="6"/>
  <c r="G2226" i="6" s="1"/>
  <c r="F2227" i="6"/>
  <c r="G2227" i="6" s="1"/>
  <c r="F2228" i="6"/>
  <c r="G2228" i="6" s="1"/>
  <c r="F2229" i="6"/>
  <c r="G2229" i="6" s="1"/>
  <c r="F2230" i="6"/>
  <c r="G2230" i="6" s="1"/>
  <c r="F2231" i="6"/>
  <c r="G2231" i="6" s="1"/>
  <c r="F2232" i="6"/>
  <c r="G2232" i="6" s="1"/>
  <c r="F2233" i="6"/>
  <c r="G2233" i="6" s="1"/>
  <c r="F2234" i="6"/>
  <c r="G2234" i="6" s="1"/>
  <c r="F2235" i="6"/>
  <c r="G2235" i="6" s="1"/>
  <c r="F2236" i="6"/>
  <c r="G2236" i="6" s="1"/>
  <c r="F2237" i="6"/>
  <c r="G2237" i="6" s="1"/>
  <c r="F2238" i="6"/>
  <c r="G2238" i="6" s="1"/>
  <c r="F2239" i="6"/>
  <c r="G2239" i="6" s="1"/>
  <c r="F2240" i="6"/>
  <c r="G2240" i="6" s="1"/>
  <c r="F2241" i="6"/>
  <c r="G2241" i="6" s="1"/>
  <c r="F2242" i="6"/>
  <c r="G2242" i="6" s="1"/>
  <c r="F2243" i="6"/>
  <c r="G2243" i="6" s="1"/>
  <c r="F2244" i="6"/>
  <c r="G2244" i="6" s="1"/>
  <c r="F2245" i="6"/>
  <c r="G2245" i="6" s="1"/>
  <c r="F2246" i="6"/>
  <c r="G2246" i="6" s="1"/>
  <c r="F2247" i="6"/>
  <c r="G2247" i="6" s="1"/>
  <c r="F2248" i="6"/>
  <c r="G2248" i="6" s="1"/>
  <c r="F2249" i="6"/>
  <c r="G2249" i="6" s="1"/>
  <c r="F2250" i="6"/>
  <c r="G2250" i="6" s="1"/>
  <c r="F2251" i="6"/>
  <c r="G2251" i="6" s="1"/>
  <c r="F2252" i="6"/>
  <c r="G2252" i="6" s="1"/>
  <c r="F2253" i="6"/>
  <c r="G2253" i="6" s="1"/>
  <c r="F2254" i="6"/>
  <c r="G2254" i="6" s="1"/>
  <c r="F2255" i="6"/>
  <c r="G2255" i="6" s="1"/>
  <c r="F2256" i="6"/>
  <c r="G2256" i="6" s="1"/>
  <c r="F2257" i="6"/>
  <c r="G2257" i="6" s="1"/>
  <c r="F2258" i="6"/>
  <c r="G2258" i="6" s="1"/>
  <c r="F2259" i="6"/>
  <c r="G2259" i="6" s="1"/>
  <c r="F2260" i="6"/>
  <c r="G2260" i="6" s="1"/>
  <c r="F2261" i="6"/>
  <c r="G2261" i="6" s="1"/>
  <c r="F2262" i="6"/>
  <c r="G2262" i="6" s="1"/>
  <c r="F2263" i="6"/>
  <c r="G2263" i="6" s="1"/>
  <c r="F2264" i="6"/>
  <c r="G2264" i="6" s="1"/>
  <c r="F2265" i="6"/>
  <c r="G2265" i="6" s="1"/>
  <c r="F2266" i="6"/>
  <c r="G2266" i="6" s="1"/>
  <c r="F2267" i="6"/>
  <c r="G2267" i="6" s="1"/>
  <c r="F2268" i="6"/>
  <c r="G2268" i="6" s="1"/>
  <c r="F2269" i="6"/>
  <c r="G2269" i="6" s="1"/>
  <c r="F2270" i="6"/>
  <c r="G2270" i="6" s="1"/>
  <c r="F2271" i="6"/>
  <c r="G2271" i="6" s="1"/>
  <c r="F2272" i="6"/>
  <c r="G2272" i="6" s="1"/>
  <c r="F2273" i="6"/>
  <c r="G2273" i="6" s="1"/>
  <c r="F2274" i="6"/>
  <c r="G2274" i="6" s="1"/>
  <c r="F2275" i="6"/>
  <c r="G2275" i="6" s="1"/>
  <c r="F2276" i="6"/>
  <c r="G2276" i="6" s="1"/>
  <c r="F2277" i="6"/>
  <c r="G2277" i="6" s="1"/>
  <c r="F2278" i="6"/>
  <c r="G2278" i="6" s="1"/>
  <c r="F2279" i="6"/>
  <c r="G2279" i="6" s="1"/>
  <c r="F2280" i="6"/>
  <c r="G2280" i="6" s="1"/>
  <c r="F2281" i="6"/>
  <c r="G2281" i="6" s="1"/>
  <c r="F2282" i="6"/>
  <c r="G2282" i="6" s="1"/>
  <c r="F2283" i="6"/>
  <c r="G2283" i="6" s="1"/>
  <c r="F2284" i="6"/>
  <c r="G2284" i="6" s="1"/>
  <c r="F2285" i="6"/>
  <c r="G2285" i="6" s="1"/>
  <c r="F2286" i="6"/>
  <c r="G2286" i="6" s="1"/>
  <c r="F2287" i="6"/>
  <c r="G2287" i="6" s="1"/>
  <c r="F2288" i="6"/>
  <c r="G2288" i="6" s="1"/>
  <c r="F2289" i="6"/>
  <c r="G2289" i="6" s="1"/>
  <c r="F2290" i="6"/>
  <c r="G2290" i="6" s="1"/>
  <c r="F2291" i="6"/>
  <c r="G2291" i="6" s="1"/>
  <c r="F2292" i="6"/>
  <c r="G2292" i="6" s="1"/>
  <c r="F2293" i="6"/>
  <c r="G2293" i="6" s="1"/>
  <c r="F2294" i="6"/>
  <c r="G2294" i="6" s="1"/>
  <c r="F2295" i="6"/>
  <c r="G2295" i="6" s="1"/>
  <c r="F2296" i="6"/>
  <c r="G2296" i="6" s="1"/>
  <c r="F2297" i="6"/>
  <c r="G2297" i="6" s="1"/>
  <c r="F2298" i="6"/>
  <c r="G2298" i="6" s="1"/>
  <c r="F2299" i="6"/>
  <c r="G2299" i="6" s="1"/>
  <c r="F2300" i="6"/>
  <c r="G2300" i="6" s="1"/>
  <c r="F2301" i="6"/>
  <c r="G2301" i="6" s="1"/>
  <c r="F2302" i="6"/>
  <c r="G2302" i="6" s="1"/>
  <c r="F2303" i="6"/>
  <c r="G2303" i="6" s="1"/>
  <c r="F2304" i="6"/>
  <c r="G2304" i="6" s="1"/>
  <c r="F2305" i="6"/>
  <c r="G2305" i="6" s="1"/>
  <c r="F2306" i="6"/>
  <c r="G2306" i="6" s="1"/>
  <c r="F2307" i="6"/>
  <c r="G2307" i="6" s="1"/>
  <c r="F2308" i="6"/>
  <c r="G2308" i="6" s="1"/>
  <c r="F2309" i="6"/>
  <c r="G2309" i="6" s="1"/>
  <c r="F2310" i="6"/>
  <c r="G2310" i="6" s="1"/>
  <c r="F2311" i="6"/>
  <c r="G2311" i="6" s="1"/>
  <c r="F2312" i="6"/>
  <c r="G2312" i="6" s="1"/>
  <c r="F2313" i="6"/>
  <c r="G2313" i="6" s="1"/>
  <c r="F2314" i="6"/>
  <c r="G2314" i="6" s="1"/>
  <c r="F2315" i="6"/>
  <c r="G2315" i="6" s="1"/>
  <c r="F2316" i="6"/>
  <c r="G2316" i="6" s="1"/>
  <c r="F2317" i="6"/>
  <c r="G2317" i="6" s="1"/>
  <c r="F2318" i="6"/>
  <c r="G2318" i="6" s="1"/>
  <c r="F2319" i="6"/>
  <c r="G2319" i="6" s="1"/>
  <c r="F2320" i="6"/>
  <c r="G2320" i="6" s="1"/>
  <c r="F2321" i="6"/>
  <c r="G2321" i="6" s="1"/>
  <c r="F2322" i="6"/>
  <c r="G2322" i="6" s="1"/>
  <c r="F2323" i="6"/>
  <c r="G2323" i="6" s="1"/>
  <c r="F2324" i="6"/>
  <c r="G2324" i="6" s="1"/>
  <c r="F2325" i="6"/>
  <c r="G2325" i="6" s="1"/>
  <c r="F2326" i="6"/>
  <c r="G2326" i="6" s="1"/>
  <c r="F2327" i="6"/>
  <c r="G2327" i="6" s="1"/>
  <c r="F2328" i="6"/>
  <c r="G2328" i="6" s="1"/>
  <c r="F2329" i="6"/>
  <c r="G2329" i="6" s="1"/>
  <c r="F2330" i="6"/>
  <c r="G2330" i="6" s="1"/>
  <c r="F2331" i="6"/>
  <c r="G2331" i="6" s="1"/>
  <c r="F2332" i="6"/>
  <c r="G2332" i="6" s="1"/>
  <c r="F2333" i="6"/>
  <c r="G2333" i="6" s="1"/>
  <c r="F2334" i="6"/>
  <c r="G2334" i="6" s="1"/>
  <c r="F2335" i="6"/>
  <c r="G2335" i="6" s="1"/>
  <c r="F2336" i="6"/>
  <c r="G2336" i="6" s="1"/>
  <c r="F2337" i="6"/>
  <c r="G2337" i="6" s="1"/>
  <c r="F2338" i="6"/>
  <c r="G2338" i="6" s="1"/>
  <c r="F2339" i="6"/>
  <c r="G2339" i="6" s="1"/>
  <c r="F2340" i="6"/>
  <c r="G2340" i="6" s="1"/>
  <c r="F2341" i="6"/>
  <c r="G2341" i="6" s="1"/>
  <c r="F2342" i="6"/>
  <c r="G2342" i="6" s="1"/>
  <c r="F2343" i="6"/>
  <c r="G2343" i="6" s="1"/>
  <c r="F2344" i="6"/>
  <c r="G2344" i="6" s="1"/>
  <c r="F2345" i="6"/>
  <c r="G2345" i="6" s="1"/>
  <c r="F2346" i="6"/>
  <c r="G2346" i="6" s="1"/>
  <c r="F2347" i="6"/>
  <c r="G2347" i="6" s="1"/>
  <c r="F2348" i="6"/>
  <c r="G2348" i="6" s="1"/>
  <c r="F2349" i="6"/>
  <c r="G2349" i="6" s="1"/>
  <c r="F2350" i="6"/>
  <c r="G2350" i="6" s="1"/>
  <c r="F2351" i="6"/>
  <c r="G2351" i="6" s="1"/>
  <c r="F2352" i="6"/>
  <c r="G2352" i="6" s="1"/>
  <c r="F2353" i="6"/>
  <c r="G2353" i="6" s="1"/>
  <c r="F2354" i="6"/>
  <c r="G2354" i="6" s="1"/>
  <c r="F2355" i="6"/>
  <c r="G2355" i="6" s="1"/>
  <c r="F2356" i="6"/>
  <c r="G2356" i="6" s="1"/>
  <c r="F2357" i="6"/>
  <c r="G2357" i="6" s="1"/>
  <c r="F2358" i="6"/>
  <c r="G2358" i="6" s="1"/>
  <c r="F2359" i="6"/>
  <c r="G2359" i="6" s="1"/>
  <c r="F2360" i="6"/>
  <c r="G2360" i="6" s="1"/>
  <c r="F2361" i="6"/>
  <c r="G2361" i="6" s="1"/>
  <c r="F2362" i="6"/>
  <c r="G2362" i="6" s="1"/>
  <c r="F2363" i="6"/>
  <c r="G2363" i="6" s="1"/>
  <c r="F2364" i="6"/>
  <c r="G2364" i="6" s="1"/>
  <c r="F2365" i="6"/>
  <c r="G2365" i="6" s="1"/>
  <c r="F2366" i="6"/>
  <c r="G2366" i="6" s="1"/>
  <c r="F2367" i="6"/>
  <c r="G2367" i="6" s="1"/>
  <c r="F2368" i="6"/>
  <c r="G2368" i="6" s="1"/>
  <c r="F2369" i="6"/>
  <c r="G2369" i="6" s="1"/>
  <c r="F2370" i="6"/>
  <c r="G2370" i="6" s="1"/>
  <c r="F2371" i="6"/>
  <c r="G2371" i="6" s="1"/>
  <c r="F2372" i="6"/>
  <c r="G2372" i="6" s="1"/>
  <c r="F2373" i="6"/>
  <c r="G2373" i="6" s="1"/>
  <c r="F2374" i="6"/>
  <c r="G2374" i="6" s="1"/>
  <c r="F2375" i="6"/>
  <c r="G2375" i="6" s="1"/>
  <c r="F2376" i="6"/>
  <c r="G2376" i="6" s="1"/>
  <c r="F2377" i="6"/>
  <c r="G2377" i="6" s="1"/>
  <c r="F2378" i="6"/>
  <c r="G2378" i="6" s="1"/>
  <c r="F2379" i="6"/>
  <c r="G2379" i="6" s="1"/>
  <c r="F2380" i="6"/>
  <c r="G2380" i="6" s="1"/>
  <c r="F2381" i="6"/>
  <c r="G2381" i="6" s="1"/>
  <c r="F2382" i="6"/>
  <c r="G2382" i="6" s="1"/>
  <c r="F2383" i="6"/>
  <c r="G2383" i="6" s="1"/>
  <c r="F2384" i="6"/>
  <c r="G2384" i="6" s="1"/>
  <c r="F2385" i="6"/>
  <c r="G2385" i="6" s="1"/>
  <c r="F2386" i="6"/>
  <c r="G2386" i="6" s="1"/>
  <c r="F2387" i="6"/>
  <c r="G2387" i="6" s="1"/>
  <c r="F2388" i="6"/>
  <c r="G2388" i="6" s="1"/>
  <c r="F2389" i="6"/>
  <c r="G2389" i="6" s="1"/>
  <c r="F2390" i="6"/>
  <c r="G2390" i="6" s="1"/>
  <c r="F2391" i="6"/>
  <c r="G2391" i="6" s="1"/>
  <c r="F2392" i="6"/>
  <c r="G2392" i="6" s="1"/>
  <c r="F2393" i="6"/>
  <c r="G2393" i="6" s="1"/>
  <c r="F2394" i="6"/>
  <c r="G2394" i="6" s="1"/>
  <c r="F2395" i="6"/>
  <c r="G2395" i="6" s="1"/>
  <c r="F2396" i="6"/>
  <c r="G2396" i="6" s="1"/>
  <c r="F2397" i="6"/>
  <c r="G2397" i="6" s="1"/>
  <c r="F2398" i="6"/>
  <c r="G2398" i="6" s="1"/>
  <c r="F2399" i="6"/>
  <c r="G2399" i="6" s="1"/>
  <c r="F2400" i="6"/>
  <c r="G2400" i="6" s="1"/>
  <c r="F2401" i="6"/>
  <c r="G2401" i="6" s="1"/>
  <c r="F2402" i="6"/>
  <c r="G2402" i="6" s="1"/>
  <c r="F2403" i="6"/>
  <c r="G2403" i="6" s="1"/>
  <c r="F2404" i="6"/>
  <c r="G2404" i="6" s="1"/>
  <c r="F2405" i="6"/>
  <c r="G2405" i="6" s="1"/>
  <c r="F2406" i="6"/>
  <c r="G2406" i="6" s="1"/>
  <c r="F2407" i="6"/>
  <c r="G2407" i="6" s="1"/>
  <c r="F2408" i="6"/>
  <c r="G2408" i="6" s="1"/>
  <c r="F2409" i="6"/>
  <c r="G2409" i="6" s="1"/>
  <c r="F2410" i="6"/>
  <c r="G2410" i="6" s="1"/>
  <c r="F2411" i="6"/>
  <c r="G2411" i="6" s="1"/>
  <c r="F2412" i="6"/>
  <c r="G2412" i="6" s="1"/>
  <c r="F2413" i="6"/>
  <c r="G2413" i="6" s="1"/>
  <c r="F2414" i="6"/>
  <c r="G2414" i="6" s="1"/>
  <c r="F2415" i="6"/>
  <c r="G2415" i="6" s="1"/>
  <c r="F2416" i="6"/>
  <c r="G2416" i="6" s="1"/>
  <c r="F2417" i="6"/>
  <c r="G2417" i="6" s="1"/>
  <c r="F2418" i="6"/>
  <c r="G2418" i="6" s="1"/>
  <c r="F2419" i="6"/>
  <c r="G2419" i="6" s="1"/>
  <c r="F2420" i="6"/>
  <c r="G2420" i="6" s="1"/>
  <c r="F2421" i="6"/>
  <c r="G2421" i="6" s="1"/>
  <c r="F2422" i="6"/>
  <c r="G2422" i="6" s="1"/>
  <c r="F2423" i="6"/>
  <c r="G2423" i="6" s="1"/>
  <c r="F2424" i="6"/>
  <c r="G2424" i="6" s="1"/>
  <c r="F2425" i="6"/>
  <c r="G2425" i="6" s="1"/>
  <c r="F2426" i="6"/>
  <c r="G2426" i="6" s="1"/>
  <c r="F2427" i="6"/>
  <c r="G2427" i="6" s="1"/>
  <c r="F2428" i="6"/>
  <c r="G2428" i="6" s="1"/>
  <c r="F2429" i="6"/>
  <c r="G2429" i="6" s="1"/>
  <c r="F2430" i="6"/>
  <c r="G2430" i="6" s="1"/>
  <c r="F2431" i="6"/>
  <c r="G2431" i="6" s="1"/>
  <c r="F2432" i="6"/>
  <c r="G2432" i="6" s="1"/>
  <c r="F2433" i="6"/>
  <c r="G2433" i="6" s="1"/>
  <c r="F2434" i="6"/>
  <c r="G2434" i="6" s="1"/>
  <c r="F2435" i="6"/>
  <c r="G2435" i="6" s="1"/>
  <c r="F2436" i="6"/>
  <c r="G2436" i="6" s="1"/>
  <c r="F2437" i="6"/>
  <c r="G2437" i="6" s="1"/>
  <c r="F2438" i="6"/>
  <c r="G2438" i="6" s="1"/>
  <c r="F2439" i="6"/>
  <c r="G2439" i="6" s="1"/>
  <c r="F2440" i="6"/>
  <c r="G2440" i="6" s="1"/>
  <c r="F2441" i="6"/>
  <c r="G2441" i="6" s="1"/>
  <c r="F2442" i="6"/>
  <c r="G2442" i="6" s="1"/>
  <c r="F2443" i="6"/>
  <c r="G2443" i="6" s="1"/>
  <c r="F2444" i="6"/>
  <c r="G2444" i="6" s="1"/>
  <c r="F2445" i="6"/>
  <c r="G2445" i="6" s="1"/>
  <c r="F2446" i="6"/>
  <c r="G2446" i="6" s="1"/>
  <c r="F2447" i="6"/>
  <c r="G2447" i="6" s="1"/>
  <c r="F2448" i="6"/>
  <c r="G2448" i="6" s="1"/>
  <c r="F2449" i="6"/>
  <c r="G2449" i="6" s="1"/>
  <c r="F2450" i="6"/>
  <c r="G2450" i="6" s="1"/>
  <c r="F2451" i="6"/>
  <c r="G2451" i="6" s="1"/>
  <c r="F2452" i="6"/>
  <c r="G2452" i="6" s="1"/>
  <c r="F2453" i="6"/>
  <c r="G2453" i="6" s="1"/>
  <c r="F2454" i="6"/>
  <c r="G2454" i="6" s="1"/>
  <c r="F2455" i="6"/>
  <c r="G2455" i="6" s="1"/>
  <c r="F2456" i="6"/>
  <c r="G2456" i="6" s="1"/>
  <c r="F2457" i="6"/>
  <c r="G2457" i="6" s="1"/>
  <c r="F2458" i="6"/>
  <c r="G2458" i="6" s="1"/>
  <c r="F2459" i="6"/>
  <c r="G2459" i="6" s="1"/>
  <c r="F2460" i="6"/>
  <c r="G2460" i="6" s="1"/>
  <c r="F2461" i="6"/>
  <c r="G2461" i="6" s="1"/>
  <c r="F2462" i="6"/>
  <c r="G2462" i="6" s="1"/>
  <c r="F2463" i="6"/>
  <c r="G2463" i="6" s="1"/>
  <c r="F2464" i="6"/>
  <c r="G2464" i="6" s="1"/>
  <c r="F2465" i="6"/>
  <c r="G2465" i="6" s="1"/>
  <c r="F2466" i="6"/>
  <c r="G2466" i="6" s="1"/>
  <c r="F2467" i="6"/>
  <c r="G2467" i="6" s="1"/>
  <c r="F2468" i="6"/>
  <c r="G2468" i="6" s="1"/>
  <c r="F2469" i="6"/>
  <c r="G2469" i="6" s="1"/>
  <c r="F2470" i="6"/>
  <c r="G2470" i="6" s="1"/>
  <c r="F2471" i="6"/>
  <c r="G2471" i="6" s="1"/>
  <c r="F2472" i="6"/>
  <c r="G2472" i="6" s="1"/>
  <c r="F2473" i="6"/>
  <c r="G2473" i="6" s="1"/>
  <c r="F2474" i="6"/>
  <c r="G2474" i="6" s="1"/>
  <c r="F2475" i="6"/>
  <c r="G2475" i="6" s="1"/>
  <c r="F2476" i="6"/>
  <c r="G2476" i="6" s="1"/>
  <c r="F2477" i="6"/>
  <c r="G2477" i="6" s="1"/>
  <c r="F2478" i="6"/>
  <c r="G2478" i="6" s="1"/>
  <c r="F2479" i="6"/>
  <c r="G2479" i="6" s="1"/>
  <c r="F2480" i="6"/>
  <c r="G2480" i="6" s="1"/>
  <c r="F2481" i="6"/>
  <c r="G2481" i="6" s="1"/>
  <c r="F2482" i="6"/>
  <c r="G2482" i="6" s="1"/>
  <c r="F2483" i="6"/>
  <c r="G2483" i="6" s="1"/>
  <c r="F2484" i="6"/>
  <c r="G2484" i="6" s="1"/>
  <c r="F2485" i="6"/>
  <c r="G2485" i="6" s="1"/>
  <c r="F2486" i="6"/>
  <c r="G2486" i="6" s="1"/>
  <c r="F2487" i="6"/>
  <c r="G2487" i="6" s="1"/>
  <c r="F2488" i="6"/>
  <c r="G2488" i="6" s="1"/>
  <c r="F2489" i="6"/>
  <c r="G2489" i="6" s="1"/>
  <c r="F2490" i="6"/>
  <c r="G2490" i="6" s="1"/>
  <c r="F2491" i="6"/>
  <c r="G2491" i="6" s="1"/>
  <c r="F2492" i="6"/>
  <c r="G2492" i="6" s="1"/>
  <c r="F2493" i="6"/>
  <c r="G2493" i="6" s="1"/>
  <c r="F2494" i="6"/>
  <c r="G2494" i="6" s="1"/>
  <c r="F2495" i="6"/>
  <c r="G2495" i="6" s="1"/>
  <c r="F2496" i="6"/>
  <c r="G2496" i="6" s="1"/>
  <c r="F2497" i="6"/>
  <c r="G2497" i="6" s="1"/>
  <c r="F2498" i="6"/>
  <c r="G2498" i="6" s="1"/>
  <c r="F2499" i="6"/>
  <c r="G2499" i="6" s="1"/>
  <c r="F2500" i="6"/>
  <c r="G2500" i="6" s="1"/>
  <c r="F2501" i="6"/>
  <c r="G2501" i="6" s="1"/>
  <c r="F2502" i="6"/>
  <c r="G2502" i="6" s="1"/>
  <c r="F2503" i="6"/>
  <c r="G2503" i="6" s="1"/>
  <c r="F2504" i="6"/>
  <c r="G2504" i="6" s="1"/>
  <c r="F2505" i="6"/>
  <c r="G2505" i="6" s="1"/>
  <c r="F2506" i="6"/>
  <c r="G2506" i="6" s="1"/>
  <c r="F2507" i="6"/>
  <c r="G2507" i="6" s="1"/>
  <c r="F2508" i="6"/>
  <c r="G2508" i="6" s="1"/>
  <c r="F2509" i="6"/>
  <c r="G2509" i="6" s="1"/>
  <c r="F2510" i="6"/>
  <c r="G2510" i="6" s="1"/>
  <c r="F2511" i="6"/>
  <c r="G2511" i="6" s="1"/>
  <c r="F2512" i="6"/>
  <c r="G2512" i="6" s="1"/>
  <c r="F2513" i="6"/>
  <c r="G2513" i="6" s="1"/>
  <c r="F2514" i="6"/>
  <c r="G2514" i="6" s="1"/>
  <c r="F2515" i="6"/>
  <c r="G2515" i="6" s="1"/>
  <c r="F2516" i="6"/>
  <c r="G2516" i="6" s="1"/>
  <c r="F2517" i="6"/>
  <c r="G2517" i="6" s="1"/>
  <c r="F2518" i="6"/>
  <c r="G2518" i="6" s="1"/>
  <c r="F2519" i="6"/>
  <c r="G2519" i="6" s="1"/>
  <c r="F2520" i="6"/>
  <c r="G2520" i="6" s="1"/>
  <c r="F2521" i="6"/>
  <c r="G2521" i="6" s="1"/>
  <c r="F2522" i="6"/>
  <c r="G2522" i="6" s="1"/>
  <c r="F2523" i="6"/>
  <c r="G2523" i="6" s="1"/>
  <c r="F2524" i="6"/>
  <c r="G2524" i="6" s="1"/>
  <c r="F2525" i="6"/>
  <c r="G2525" i="6" s="1"/>
  <c r="F2526" i="6"/>
  <c r="G2526" i="6" s="1"/>
  <c r="F2527" i="6"/>
  <c r="G2527" i="6" s="1"/>
  <c r="F2528" i="6"/>
  <c r="G2528" i="6" s="1"/>
  <c r="F2529" i="6"/>
  <c r="G2529" i="6" s="1"/>
  <c r="F2530" i="6"/>
  <c r="G2530" i="6" s="1"/>
  <c r="F2531" i="6"/>
  <c r="G2531" i="6" s="1"/>
  <c r="F2532" i="6"/>
  <c r="G2532" i="6" s="1"/>
  <c r="F2533" i="6"/>
  <c r="G2533" i="6" s="1"/>
  <c r="F2534" i="6"/>
  <c r="G2534" i="6" s="1"/>
  <c r="F2535" i="6"/>
  <c r="G2535" i="6" s="1"/>
  <c r="F2536" i="6"/>
  <c r="G2536" i="6" s="1"/>
  <c r="F2537" i="6"/>
  <c r="G2537" i="6" s="1"/>
  <c r="F2538" i="6"/>
  <c r="G2538" i="6" s="1"/>
  <c r="F2539" i="6"/>
  <c r="G2539" i="6" s="1"/>
  <c r="F2540" i="6"/>
  <c r="G2540" i="6" s="1"/>
  <c r="F2541" i="6"/>
  <c r="G2541" i="6" s="1"/>
  <c r="F2542" i="6"/>
  <c r="G2542" i="6" s="1"/>
  <c r="F2543" i="6"/>
  <c r="G2543" i="6" s="1"/>
  <c r="F2544" i="6"/>
  <c r="G2544" i="6" s="1"/>
  <c r="F2545" i="6"/>
  <c r="G2545" i="6" s="1"/>
  <c r="F2546" i="6"/>
  <c r="G2546" i="6" s="1"/>
  <c r="F2547" i="6"/>
  <c r="G2547" i="6" s="1"/>
  <c r="F2548" i="6"/>
  <c r="G2548" i="6" s="1"/>
  <c r="F2549" i="6"/>
  <c r="G2549" i="6" s="1"/>
  <c r="F2550" i="6"/>
  <c r="G2550" i="6" s="1"/>
  <c r="F2551" i="6"/>
  <c r="G2551" i="6" s="1"/>
  <c r="F2552" i="6"/>
  <c r="G2552" i="6" s="1"/>
  <c r="F2553" i="6"/>
  <c r="G2553" i="6" s="1"/>
  <c r="F2554" i="6"/>
  <c r="G2554" i="6" s="1"/>
  <c r="F2555" i="6"/>
  <c r="G2555" i="6" s="1"/>
  <c r="F2556" i="6"/>
  <c r="G2556" i="6" s="1"/>
  <c r="F2557" i="6"/>
  <c r="G2557" i="6" s="1"/>
  <c r="F2558" i="6"/>
  <c r="G2558" i="6" s="1"/>
  <c r="F2559" i="6"/>
  <c r="G2559" i="6" s="1"/>
  <c r="F2560" i="6"/>
  <c r="G2560" i="6" s="1"/>
  <c r="F2561" i="6"/>
  <c r="G2561" i="6" s="1"/>
  <c r="F2562" i="6"/>
  <c r="G2562" i="6" s="1"/>
  <c r="F2563" i="6"/>
  <c r="G2563" i="6" s="1"/>
  <c r="F2564" i="6"/>
  <c r="G2564" i="6" s="1"/>
  <c r="F2565" i="6"/>
  <c r="G2565" i="6" s="1"/>
  <c r="F2566" i="6"/>
  <c r="G2566" i="6" s="1"/>
  <c r="F2567" i="6"/>
  <c r="G2567" i="6" s="1"/>
  <c r="F2568" i="6"/>
  <c r="G2568" i="6" s="1"/>
  <c r="F2569" i="6"/>
  <c r="G2569" i="6" s="1"/>
  <c r="F2570" i="6"/>
  <c r="G2570" i="6" s="1"/>
  <c r="F2571" i="6"/>
  <c r="G2571" i="6" s="1"/>
  <c r="F2572" i="6"/>
  <c r="G2572" i="6" s="1"/>
  <c r="F2573" i="6"/>
  <c r="G2573" i="6" s="1"/>
  <c r="F2574" i="6"/>
  <c r="G2574" i="6" s="1"/>
  <c r="F2575" i="6"/>
  <c r="G2575" i="6" s="1"/>
  <c r="F2576" i="6"/>
  <c r="G2576" i="6" s="1"/>
  <c r="F2577" i="6"/>
  <c r="G2577" i="6" s="1"/>
  <c r="F2578" i="6"/>
  <c r="G2578" i="6" s="1"/>
  <c r="F2579" i="6"/>
  <c r="G2579" i="6" s="1"/>
  <c r="F2580" i="6"/>
  <c r="G2580" i="6" s="1"/>
  <c r="F2581" i="6"/>
  <c r="G2581" i="6" s="1"/>
  <c r="F2582" i="6"/>
  <c r="G2582" i="6" s="1"/>
  <c r="F2583" i="6"/>
  <c r="G2583" i="6" s="1"/>
  <c r="F2584" i="6"/>
  <c r="G2584" i="6" s="1"/>
  <c r="F2585" i="6"/>
  <c r="G2585" i="6" s="1"/>
  <c r="F2586" i="6"/>
  <c r="G2586" i="6" s="1"/>
  <c r="F2587" i="6"/>
  <c r="G2587" i="6" s="1"/>
  <c r="F2588" i="6"/>
  <c r="G2588" i="6" s="1"/>
  <c r="F2589" i="6"/>
  <c r="G2589" i="6" s="1"/>
  <c r="F2590" i="6"/>
  <c r="G2590" i="6" s="1"/>
  <c r="F2591" i="6"/>
  <c r="G2591" i="6" s="1"/>
  <c r="F2592" i="6"/>
  <c r="G2592" i="6" s="1"/>
  <c r="F2593" i="6"/>
  <c r="G2593" i="6" s="1"/>
  <c r="F2594" i="6"/>
  <c r="G2594" i="6" s="1"/>
  <c r="F2595" i="6"/>
  <c r="G2595" i="6" s="1"/>
  <c r="F2596" i="6"/>
  <c r="G2596" i="6" s="1"/>
  <c r="F2597" i="6"/>
  <c r="G2597" i="6" s="1"/>
  <c r="F2598" i="6"/>
  <c r="G2598" i="6" s="1"/>
  <c r="F2599" i="6"/>
  <c r="G2599" i="6" s="1"/>
  <c r="F2600" i="6"/>
  <c r="G2600" i="6" s="1"/>
  <c r="F2601" i="6"/>
  <c r="G2601" i="6" s="1"/>
  <c r="F2602" i="6"/>
  <c r="G2602" i="6" s="1"/>
  <c r="F2603" i="6"/>
  <c r="G2603" i="6" s="1"/>
  <c r="F2604" i="6"/>
  <c r="G2604" i="6" s="1"/>
  <c r="F2605" i="6"/>
  <c r="G2605" i="6" s="1"/>
  <c r="F2606" i="6"/>
  <c r="G2606" i="6" s="1"/>
  <c r="F2607" i="6"/>
  <c r="G2607" i="6" s="1"/>
  <c r="F2608" i="6"/>
  <c r="G2608" i="6" s="1"/>
  <c r="F2609" i="6"/>
  <c r="G2609" i="6" s="1"/>
  <c r="F2610" i="6"/>
  <c r="G2610" i="6" s="1"/>
  <c r="F2611" i="6"/>
  <c r="G2611" i="6" s="1"/>
  <c r="F2612" i="6"/>
  <c r="G2612" i="6" s="1"/>
  <c r="F2613" i="6"/>
  <c r="G2613" i="6" s="1"/>
  <c r="F2614" i="6"/>
  <c r="G2614" i="6" s="1"/>
  <c r="F2615" i="6"/>
  <c r="G2615" i="6" s="1"/>
  <c r="F2616" i="6"/>
  <c r="G2616" i="6" s="1"/>
  <c r="F2617" i="6"/>
  <c r="G2617" i="6" s="1"/>
  <c r="F2618" i="6"/>
  <c r="G2618" i="6" s="1"/>
  <c r="F2619" i="6"/>
  <c r="G2619" i="6" s="1"/>
  <c r="F2620" i="6"/>
  <c r="G2620" i="6" s="1"/>
  <c r="F2621" i="6"/>
  <c r="G2621" i="6" s="1"/>
  <c r="F2622" i="6"/>
  <c r="G2622" i="6" s="1"/>
  <c r="F2623" i="6"/>
  <c r="G2623" i="6" s="1"/>
  <c r="F2624" i="6"/>
  <c r="G2624" i="6" s="1"/>
  <c r="F2625" i="6"/>
  <c r="G2625" i="6" s="1"/>
  <c r="F2626" i="6"/>
  <c r="G2626" i="6" s="1"/>
  <c r="F2627" i="6"/>
  <c r="G2627" i="6" s="1"/>
  <c r="F2628" i="6"/>
  <c r="G2628" i="6" s="1"/>
  <c r="F2629" i="6"/>
  <c r="G2629" i="6" s="1"/>
  <c r="F2630" i="6"/>
  <c r="G2630" i="6" s="1"/>
  <c r="F2631" i="6"/>
  <c r="G2631" i="6" s="1"/>
  <c r="F2632" i="6"/>
  <c r="G2632" i="6" s="1"/>
  <c r="F2633" i="6"/>
  <c r="G2633" i="6" s="1"/>
  <c r="F2634" i="6"/>
  <c r="G2634" i="6" s="1"/>
  <c r="F2635" i="6"/>
  <c r="G2635" i="6" s="1"/>
  <c r="F2636" i="6"/>
  <c r="G2636" i="6" s="1"/>
  <c r="F2637" i="6"/>
  <c r="G2637" i="6" s="1"/>
  <c r="F2638" i="6"/>
  <c r="G2638" i="6" s="1"/>
  <c r="F2639" i="6"/>
  <c r="G2639" i="6" s="1"/>
  <c r="F2640" i="6"/>
  <c r="G2640" i="6" s="1"/>
  <c r="F2641" i="6"/>
  <c r="G2641" i="6" s="1"/>
  <c r="F2642" i="6"/>
  <c r="G2642" i="6" s="1"/>
  <c r="F2643" i="6"/>
  <c r="G2643" i="6" s="1"/>
  <c r="F2644" i="6"/>
  <c r="G2644" i="6" s="1"/>
  <c r="F2645" i="6"/>
  <c r="G2645" i="6" s="1"/>
  <c r="F2646" i="6"/>
  <c r="G2646" i="6" s="1"/>
  <c r="F2647" i="6"/>
  <c r="G2647" i="6" s="1"/>
  <c r="F2648" i="6"/>
  <c r="G2648" i="6" s="1"/>
  <c r="F2649" i="6"/>
  <c r="G2649" i="6" s="1"/>
  <c r="F2650" i="6"/>
  <c r="G2650" i="6" s="1"/>
  <c r="F2651" i="6"/>
  <c r="G2651" i="6" s="1"/>
  <c r="F2652" i="6"/>
  <c r="G2652" i="6" s="1"/>
  <c r="F2653" i="6"/>
  <c r="G2653" i="6" s="1"/>
  <c r="F2654" i="6"/>
  <c r="G2654" i="6" s="1"/>
  <c r="F2655" i="6"/>
  <c r="G2655" i="6" s="1"/>
  <c r="F2656" i="6"/>
  <c r="G2656" i="6" s="1"/>
  <c r="F2657" i="6"/>
  <c r="G2657" i="6" s="1"/>
  <c r="F2658" i="6"/>
  <c r="G2658" i="6" s="1"/>
  <c r="F2659" i="6"/>
  <c r="G2659" i="6" s="1"/>
  <c r="F2660" i="6"/>
  <c r="G2660" i="6" s="1"/>
  <c r="F2661" i="6"/>
  <c r="G2661" i="6" s="1"/>
  <c r="F2662" i="6"/>
  <c r="G2662" i="6" s="1"/>
  <c r="F2663" i="6"/>
  <c r="G2663" i="6" s="1"/>
  <c r="F2664" i="6"/>
  <c r="G2664" i="6" s="1"/>
  <c r="F2665" i="6"/>
  <c r="G2665" i="6" s="1"/>
  <c r="F2666" i="6"/>
  <c r="G2666" i="6" s="1"/>
  <c r="F2667" i="6"/>
  <c r="G2667" i="6" s="1"/>
  <c r="F2668" i="6"/>
  <c r="G2668" i="6" s="1"/>
  <c r="F2669" i="6"/>
  <c r="G2669" i="6" s="1"/>
  <c r="F2670" i="6"/>
  <c r="G2670" i="6" s="1"/>
  <c r="F2671" i="6"/>
  <c r="G2671" i="6" s="1"/>
  <c r="F2672" i="6"/>
  <c r="G2672" i="6" s="1"/>
  <c r="F2673" i="6"/>
  <c r="G2673" i="6" s="1"/>
  <c r="F2674" i="6"/>
  <c r="G2674" i="6" s="1"/>
  <c r="F2675" i="6"/>
  <c r="G2675" i="6" s="1"/>
  <c r="F2676" i="6"/>
  <c r="G2676" i="6" s="1"/>
  <c r="F2677" i="6"/>
  <c r="G2677" i="6" s="1"/>
  <c r="F2678" i="6"/>
  <c r="G2678" i="6" s="1"/>
  <c r="F2679" i="6"/>
  <c r="G2679" i="6" s="1"/>
  <c r="F2680" i="6"/>
  <c r="G2680" i="6" s="1"/>
  <c r="F2681" i="6"/>
  <c r="G2681" i="6" s="1"/>
  <c r="F2682" i="6"/>
  <c r="G2682" i="6" s="1"/>
  <c r="F2683" i="6"/>
  <c r="G2683" i="6" s="1"/>
  <c r="F2684" i="6"/>
  <c r="G2684" i="6" s="1"/>
  <c r="F2685" i="6"/>
  <c r="G2685" i="6" s="1"/>
  <c r="F2686" i="6"/>
  <c r="G2686" i="6" s="1"/>
  <c r="F2687" i="6"/>
  <c r="G2687" i="6" s="1"/>
  <c r="F2688" i="6"/>
  <c r="G2688" i="6" s="1"/>
  <c r="F2689" i="6"/>
  <c r="G2689" i="6" s="1"/>
  <c r="F2690" i="6"/>
  <c r="G2690" i="6" s="1"/>
  <c r="F2691" i="6"/>
  <c r="G2691" i="6" s="1"/>
  <c r="F2692" i="6"/>
  <c r="G2692" i="6" s="1"/>
  <c r="F2693" i="6"/>
  <c r="G2693" i="6" s="1"/>
  <c r="F2694" i="6"/>
  <c r="G2694" i="6" s="1"/>
  <c r="F2695" i="6"/>
  <c r="G2695" i="6" s="1"/>
  <c r="F2696" i="6"/>
  <c r="G2696" i="6" s="1"/>
  <c r="F2697" i="6"/>
  <c r="G2697" i="6" s="1"/>
  <c r="F2698" i="6"/>
  <c r="G2698" i="6" s="1"/>
  <c r="F2699" i="6"/>
  <c r="G2699" i="6" s="1"/>
  <c r="F2700" i="6"/>
  <c r="G2700" i="6" s="1"/>
  <c r="F2701" i="6"/>
  <c r="G2701" i="6" s="1"/>
  <c r="F2702" i="6"/>
  <c r="G2702" i="6" s="1"/>
  <c r="F2703" i="6"/>
  <c r="G2703" i="6" s="1"/>
  <c r="F2704" i="6"/>
  <c r="G2704" i="6" s="1"/>
  <c r="F2705" i="6"/>
  <c r="G2705" i="6" s="1"/>
  <c r="F2706" i="6"/>
  <c r="G2706" i="6" s="1"/>
  <c r="F2707" i="6"/>
  <c r="G2707" i="6" s="1"/>
  <c r="F2708" i="6"/>
  <c r="G2708" i="6" s="1"/>
  <c r="F2709" i="6"/>
  <c r="G2709" i="6" s="1"/>
  <c r="F2710" i="6"/>
  <c r="G2710" i="6" s="1"/>
  <c r="F2711" i="6"/>
  <c r="G2711" i="6" s="1"/>
  <c r="F2712" i="6"/>
  <c r="G2712" i="6" s="1"/>
  <c r="F2713" i="6"/>
  <c r="G2713" i="6" s="1"/>
  <c r="F2714" i="6"/>
  <c r="G2714" i="6" s="1"/>
  <c r="F2715" i="6"/>
  <c r="G2715" i="6" s="1"/>
  <c r="F2716" i="6"/>
  <c r="G2716" i="6" s="1"/>
  <c r="F2717" i="6"/>
  <c r="G2717" i="6" s="1"/>
  <c r="F2718" i="6"/>
  <c r="G2718" i="6" s="1"/>
  <c r="F2719" i="6"/>
  <c r="G2719" i="6" s="1"/>
  <c r="F2720" i="6"/>
  <c r="G2720" i="6" s="1"/>
  <c r="F2721" i="6"/>
  <c r="G2721" i="6" s="1"/>
  <c r="F2722" i="6"/>
  <c r="G2722" i="6" s="1"/>
  <c r="F2723" i="6"/>
  <c r="G2723" i="6" s="1"/>
  <c r="F2724" i="6"/>
  <c r="G2724" i="6" s="1"/>
  <c r="F2725" i="6"/>
  <c r="G2725" i="6" s="1"/>
  <c r="F2726" i="6"/>
  <c r="G2726" i="6" s="1"/>
  <c r="F2727" i="6"/>
  <c r="G2727" i="6" s="1"/>
  <c r="F2728" i="6"/>
  <c r="G2728" i="6" s="1"/>
  <c r="F2729" i="6"/>
  <c r="G2729" i="6" s="1"/>
  <c r="F2730" i="6"/>
  <c r="G2730" i="6" s="1"/>
  <c r="F2731" i="6"/>
  <c r="G2731" i="6" s="1"/>
  <c r="F2732" i="6"/>
  <c r="G2732" i="6" s="1"/>
  <c r="F2733" i="6"/>
  <c r="G2733" i="6" s="1"/>
  <c r="F2734" i="6"/>
  <c r="G2734" i="6" s="1"/>
  <c r="F2735" i="6"/>
  <c r="G2735" i="6" s="1"/>
  <c r="F2736" i="6"/>
  <c r="G2736" i="6" s="1"/>
  <c r="F2737" i="6"/>
  <c r="G2737" i="6" s="1"/>
  <c r="F2738" i="6"/>
  <c r="G2738" i="6" s="1"/>
  <c r="F2739" i="6"/>
  <c r="G2739" i="6" s="1"/>
  <c r="F2740" i="6"/>
  <c r="G2740" i="6" s="1"/>
  <c r="F2741" i="6"/>
  <c r="G2741" i="6" s="1"/>
  <c r="F2742" i="6"/>
  <c r="G2742" i="6" s="1"/>
  <c r="F2743" i="6"/>
  <c r="G2743" i="6" s="1"/>
  <c r="F2744" i="6"/>
  <c r="G2744" i="6" s="1"/>
  <c r="F2745" i="6"/>
  <c r="G2745" i="6" s="1"/>
  <c r="F2746" i="6"/>
  <c r="G2746" i="6" s="1"/>
  <c r="F2747" i="6"/>
  <c r="G2747" i="6" s="1"/>
  <c r="F2748" i="6"/>
  <c r="G2748" i="6" s="1"/>
  <c r="F2749" i="6"/>
  <c r="G2749" i="6" s="1"/>
  <c r="F2750" i="6"/>
  <c r="G2750" i="6" s="1"/>
  <c r="F2751" i="6"/>
  <c r="G2751" i="6" s="1"/>
  <c r="F2752" i="6"/>
  <c r="G2752" i="6" s="1"/>
  <c r="F2753" i="6"/>
  <c r="G2753" i="6" s="1"/>
  <c r="F2754" i="6"/>
  <c r="G2754" i="6" s="1"/>
  <c r="F2755" i="6"/>
  <c r="G2755" i="6" s="1"/>
  <c r="F2756" i="6"/>
  <c r="G2756" i="6" s="1"/>
  <c r="F2757" i="6"/>
  <c r="G2757" i="6" s="1"/>
  <c r="F2758" i="6"/>
  <c r="G2758" i="6" s="1"/>
  <c r="F2759" i="6"/>
  <c r="G2759" i="6" s="1"/>
  <c r="F2760" i="6"/>
  <c r="G2760" i="6" s="1"/>
  <c r="F2761" i="6"/>
  <c r="G2761" i="6" s="1"/>
  <c r="F2762" i="6"/>
  <c r="G2762" i="6" s="1"/>
  <c r="F2763" i="6"/>
  <c r="G2763" i="6" s="1"/>
  <c r="F2764" i="6"/>
  <c r="G2764" i="6" s="1"/>
  <c r="F2765" i="6"/>
  <c r="G2765" i="6" s="1"/>
  <c r="F2766" i="6"/>
  <c r="G2766" i="6" s="1"/>
  <c r="F2767" i="6"/>
  <c r="G2767" i="6" s="1"/>
  <c r="F2768" i="6"/>
  <c r="G2768" i="6" s="1"/>
  <c r="F2769" i="6"/>
  <c r="G2769" i="6" s="1"/>
  <c r="F2770" i="6"/>
  <c r="G2770" i="6" s="1"/>
  <c r="F2771" i="6"/>
  <c r="G2771" i="6" s="1"/>
  <c r="F2772" i="6"/>
  <c r="G2772" i="6" s="1"/>
  <c r="F2773" i="6"/>
  <c r="G2773" i="6" s="1"/>
  <c r="F2774" i="6"/>
  <c r="G2774" i="6" s="1"/>
  <c r="F2775" i="6"/>
  <c r="G2775" i="6" s="1"/>
  <c r="F2776" i="6"/>
  <c r="G2776" i="6" s="1"/>
  <c r="F2777" i="6"/>
  <c r="G2777" i="6" s="1"/>
  <c r="F2778" i="6"/>
  <c r="G2778" i="6" s="1"/>
  <c r="F2779" i="6"/>
  <c r="G2779" i="6" s="1"/>
  <c r="F2780" i="6"/>
  <c r="G2780" i="6" s="1"/>
  <c r="F2781" i="6"/>
  <c r="G2781" i="6" s="1"/>
  <c r="F2782" i="6"/>
  <c r="G2782" i="6" s="1"/>
  <c r="F2783" i="6"/>
  <c r="G2783" i="6" s="1"/>
  <c r="F2784" i="6"/>
  <c r="G2784" i="6" s="1"/>
  <c r="F2785" i="6"/>
  <c r="G2785" i="6" s="1"/>
  <c r="F2786" i="6"/>
  <c r="G2786" i="6" s="1"/>
  <c r="F2787" i="6"/>
  <c r="G2787" i="6" s="1"/>
  <c r="F2788" i="6"/>
  <c r="G2788" i="6" s="1"/>
  <c r="F2789" i="6"/>
  <c r="G2789" i="6" s="1"/>
  <c r="F2790" i="6"/>
  <c r="G2790" i="6" s="1"/>
  <c r="F2791" i="6"/>
  <c r="G2791" i="6" s="1"/>
  <c r="F2792" i="6"/>
  <c r="G2792" i="6" s="1"/>
  <c r="F2793" i="6"/>
  <c r="G2793" i="6" s="1"/>
  <c r="F2794" i="6"/>
  <c r="G2794" i="6" s="1"/>
  <c r="F2795" i="6"/>
  <c r="G2795" i="6" s="1"/>
  <c r="F2796" i="6"/>
  <c r="G2796" i="6" s="1"/>
  <c r="F2797" i="6"/>
  <c r="G2797" i="6" s="1"/>
  <c r="F2798" i="6"/>
  <c r="G2798" i="6" s="1"/>
  <c r="F2799" i="6"/>
  <c r="G2799" i="6" s="1"/>
  <c r="F2800" i="6"/>
  <c r="G2800" i="6" s="1"/>
  <c r="F2801" i="6"/>
  <c r="G2801" i="6" s="1"/>
  <c r="F2802" i="6"/>
  <c r="G2802" i="6" s="1"/>
  <c r="F2803" i="6"/>
  <c r="G2803" i="6" s="1"/>
  <c r="F2804" i="6"/>
  <c r="G2804" i="6" s="1"/>
  <c r="F2805" i="6"/>
  <c r="G2805" i="6" s="1"/>
  <c r="F2806" i="6"/>
  <c r="G2806" i="6" s="1"/>
  <c r="F2807" i="6"/>
  <c r="G2807" i="6" s="1"/>
  <c r="F2808" i="6"/>
  <c r="G2808" i="6" s="1"/>
  <c r="F2809" i="6"/>
  <c r="G2809" i="6" s="1"/>
  <c r="F2810" i="6"/>
  <c r="G2810" i="6" s="1"/>
  <c r="F2811" i="6"/>
  <c r="G2811" i="6" s="1"/>
  <c r="F2812" i="6"/>
  <c r="G2812" i="6" s="1"/>
  <c r="F2813" i="6"/>
  <c r="G2813" i="6" s="1"/>
  <c r="F2814" i="6"/>
  <c r="G2814" i="6" s="1"/>
  <c r="F2815" i="6"/>
  <c r="G2815" i="6" s="1"/>
  <c r="F2816" i="6"/>
  <c r="G2816" i="6" s="1"/>
  <c r="F2817" i="6"/>
  <c r="G2817" i="6" s="1"/>
  <c r="F2818" i="6"/>
  <c r="G2818" i="6" s="1"/>
  <c r="F2819" i="6"/>
  <c r="G2819" i="6" s="1"/>
  <c r="F2820" i="6"/>
  <c r="G2820" i="6" s="1"/>
  <c r="F2821" i="6"/>
  <c r="G2821" i="6" s="1"/>
  <c r="F2822" i="6"/>
  <c r="G2822" i="6" s="1"/>
  <c r="F2823" i="6"/>
  <c r="G2823" i="6" s="1"/>
  <c r="F2824" i="6"/>
  <c r="G2824" i="6" s="1"/>
  <c r="F2825" i="6"/>
  <c r="G2825" i="6" s="1"/>
  <c r="F2826" i="6"/>
  <c r="G2826" i="6" s="1"/>
  <c r="F2827" i="6"/>
  <c r="G2827" i="6" s="1"/>
  <c r="F2828" i="6"/>
  <c r="G2828" i="6" s="1"/>
  <c r="F2829" i="6"/>
  <c r="G2829" i="6" s="1"/>
  <c r="F2830" i="6"/>
  <c r="G2830" i="6" s="1"/>
  <c r="F2831" i="6"/>
  <c r="G2831" i="6" s="1"/>
  <c r="F2832" i="6"/>
  <c r="G2832" i="6" s="1"/>
  <c r="F2833" i="6"/>
  <c r="G2833" i="6" s="1"/>
  <c r="F2834" i="6"/>
  <c r="G2834" i="6" s="1"/>
  <c r="F2835" i="6"/>
  <c r="G2835" i="6" s="1"/>
  <c r="F2836" i="6"/>
  <c r="G2836" i="6" s="1"/>
  <c r="F2837" i="6"/>
  <c r="G2837" i="6" s="1"/>
  <c r="F2838" i="6"/>
  <c r="G2838" i="6" s="1"/>
  <c r="F2839" i="6"/>
  <c r="G2839" i="6" s="1"/>
  <c r="F2840" i="6"/>
  <c r="G2840" i="6" s="1"/>
  <c r="F2841" i="6"/>
  <c r="G2841" i="6" s="1"/>
  <c r="F2842" i="6"/>
  <c r="G2842" i="6" s="1"/>
  <c r="F2843" i="6"/>
  <c r="G2843" i="6" s="1"/>
  <c r="F2844" i="6"/>
  <c r="G2844" i="6" s="1"/>
  <c r="F2845" i="6"/>
  <c r="G2845" i="6" s="1"/>
  <c r="F2846" i="6"/>
  <c r="G2846" i="6" s="1"/>
  <c r="F2847" i="6"/>
  <c r="G2847" i="6" s="1"/>
  <c r="F2848" i="6"/>
  <c r="G2848" i="6" s="1"/>
  <c r="F2849" i="6"/>
  <c r="G2849" i="6" s="1"/>
  <c r="F2850" i="6"/>
  <c r="G2850" i="6" s="1"/>
  <c r="F2851" i="6"/>
  <c r="G2851" i="6" s="1"/>
  <c r="F2852" i="6"/>
  <c r="G2852" i="6" s="1"/>
  <c r="F2853" i="6"/>
  <c r="G2853" i="6" s="1"/>
  <c r="F2854" i="6"/>
  <c r="G2854" i="6" s="1"/>
  <c r="F2855" i="6"/>
  <c r="G2855" i="6" s="1"/>
  <c r="F2856" i="6"/>
  <c r="G2856" i="6" s="1"/>
  <c r="F2857" i="6"/>
  <c r="G2857" i="6" s="1"/>
  <c r="F2858" i="6"/>
  <c r="G2858" i="6" s="1"/>
  <c r="F2859" i="6"/>
  <c r="G2859" i="6" s="1"/>
  <c r="F2860" i="6"/>
  <c r="G2860" i="6" s="1"/>
  <c r="F2861" i="6"/>
  <c r="G2861" i="6" s="1"/>
  <c r="F2862" i="6"/>
  <c r="G2862" i="6" s="1"/>
  <c r="F2863" i="6"/>
  <c r="G2863" i="6" s="1"/>
  <c r="F2864" i="6"/>
  <c r="G2864" i="6" s="1"/>
  <c r="F2865" i="6"/>
  <c r="G2865" i="6" s="1"/>
  <c r="F2866" i="6"/>
  <c r="G2866" i="6" s="1"/>
  <c r="F2867" i="6"/>
  <c r="G2867" i="6" s="1"/>
  <c r="F2868" i="6"/>
  <c r="G2868" i="6" s="1"/>
  <c r="F2869" i="6"/>
  <c r="G2869" i="6" s="1"/>
  <c r="F2870" i="6"/>
  <c r="G2870" i="6" s="1"/>
  <c r="F2871" i="6"/>
  <c r="G2871" i="6" s="1"/>
  <c r="F2872" i="6"/>
  <c r="G2872" i="6" s="1"/>
  <c r="F2873" i="6"/>
  <c r="G2873" i="6" s="1"/>
  <c r="F2874" i="6"/>
  <c r="G2874" i="6" s="1"/>
  <c r="F2875" i="6"/>
  <c r="G2875" i="6" s="1"/>
  <c r="F2876" i="6"/>
  <c r="G2876" i="6" s="1"/>
  <c r="F2877" i="6"/>
  <c r="G2877" i="6" s="1"/>
  <c r="F2878" i="6"/>
  <c r="G2878" i="6" s="1"/>
  <c r="F2879" i="6"/>
  <c r="G2879" i="6" s="1"/>
  <c r="F2880" i="6"/>
  <c r="G2880" i="6" s="1"/>
  <c r="F2881" i="6"/>
  <c r="G2881" i="6" s="1"/>
  <c r="F2882" i="6"/>
  <c r="G2882" i="6" s="1"/>
  <c r="F2883" i="6"/>
  <c r="G2883" i="6" s="1"/>
  <c r="F2884" i="6"/>
  <c r="G2884" i="6" s="1"/>
  <c r="F2885" i="6"/>
  <c r="G2885" i="6" s="1"/>
  <c r="F2886" i="6"/>
  <c r="G2886" i="6" s="1"/>
  <c r="F2887" i="6"/>
  <c r="G2887" i="6" s="1"/>
  <c r="F2888" i="6"/>
  <c r="G2888" i="6" s="1"/>
  <c r="F2889" i="6"/>
  <c r="G2889" i="6" s="1"/>
  <c r="F2890" i="6"/>
  <c r="G2890" i="6" s="1"/>
  <c r="F2891" i="6"/>
  <c r="G2891" i="6" s="1"/>
  <c r="F2892" i="6"/>
  <c r="G2892" i="6" s="1"/>
  <c r="F2893" i="6"/>
  <c r="G2893" i="6" s="1"/>
  <c r="F2894" i="6"/>
  <c r="G2894" i="6" s="1"/>
  <c r="F2895" i="6"/>
  <c r="G2895" i="6" s="1"/>
  <c r="F2896" i="6"/>
  <c r="G2896" i="6" s="1"/>
  <c r="F2897" i="6"/>
  <c r="G2897" i="6" s="1"/>
  <c r="F2898" i="6"/>
  <c r="G2898" i="6" s="1"/>
  <c r="F2899" i="6"/>
  <c r="G2899" i="6" s="1"/>
  <c r="F2900" i="6"/>
  <c r="G2900" i="6" s="1"/>
  <c r="F2901" i="6"/>
  <c r="G2901" i="6" s="1"/>
  <c r="F2902" i="6"/>
  <c r="G2902" i="6" s="1"/>
  <c r="F2903" i="6"/>
  <c r="G2903" i="6" s="1"/>
  <c r="F2904" i="6"/>
  <c r="G2904" i="6" s="1"/>
  <c r="F2905" i="6"/>
  <c r="G2905" i="6" s="1"/>
  <c r="F2906" i="6"/>
  <c r="G2906" i="6" s="1"/>
  <c r="F2907" i="6"/>
  <c r="G2907" i="6" s="1"/>
  <c r="F2908" i="6"/>
  <c r="G2908" i="6" s="1"/>
  <c r="F2909" i="6"/>
  <c r="G2909" i="6" s="1"/>
  <c r="F2910" i="6"/>
  <c r="G2910" i="6" s="1"/>
  <c r="F2911" i="6"/>
  <c r="G2911" i="6" s="1"/>
  <c r="F2912" i="6"/>
  <c r="G2912" i="6" s="1"/>
  <c r="F2913" i="6"/>
  <c r="G2913" i="6" s="1"/>
  <c r="F2914" i="6"/>
  <c r="G2914" i="6" s="1"/>
  <c r="F2915" i="6"/>
  <c r="G2915" i="6" s="1"/>
  <c r="F2916" i="6"/>
  <c r="G2916" i="6" s="1"/>
  <c r="F2917" i="6"/>
  <c r="G2917" i="6" s="1"/>
  <c r="F2918" i="6"/>
  <c r="G2918" i="6" s="1"/>
  <c r="F2919" i="6"/>
  <c r="G2919" i="6" s="1"/>
  <c r="F2920" i="6"/>
  <c r="G2920" i="6" s="1"/>
  <c r="F2921" i="6"/>
  <c r="G2921" i="6" s="1"/>
  <c r="F2922" i="6"/>
  <c r="G2922" i="6" s="1"/>
  <c r="F2923" i="6"/>
  <c r="G2923" i="6" s="1"/>
  <c r="F2924" i="6"/>
  <c r="G2924" i="6" s="1"/>
  <c r="F2925" i="6"/>
  <c r="G2925" i="6" s="1"/>
  <c r="F2926" i="6"/>
  <c r="G2926" i="6" s="1"/>
  <c r="F2927" i="6"/>
  <c r="G2927" i="6" s="1"/>
  <c r="F2928" i="6"/>
  <c r="G2928" i="6" s="1"/>
  <c r="F2929" i="6"/>
  <c r="G2929" i="6" s="1"/>
  <c r="F2930" i="6"/>
  <c r="G2930" i="6" s="1"/>
  <c r="F2931" i="6"/>
  <c r="G2931" i="6" s="1"/>
  <c r="F2932" i="6"/>
  <c r="G2932" i="6" s="1"/>
  <c r="F2933" i="6"/>
  <c r="G2933" i="6" s="1"/>
  <c r="F2934" i="6"/>
  <c r="G2934" i="6" s="1"/>
  <c r="F2935" i="6"/>
  <c r="G2935" i="6" s="1"/>
  <c r="F2936" i="6"/>
  <c r="G2936" i="6" s="1"/>
  <c r="F2937" i="6"/>
  <c r="G2937" i="6" s="1"/>
  <c r="F2938" i="6"/>
  <c r="G2938" i="6" s="1"/>
  <c r="F2939" i="6"/>
  <c r="G2939" i="6" s="1"/>
  <c r="F2940" i="6"/>
  <c r="G2940" i="6" s="1"/>
  <c r="F2941" i="6"/>
  <c r="G2941" i="6" s="1"/>
  <c r="F2942" i="6"/>
  <c r="G2942" i="6" s="1"/>
  <c r="F2943" i="6"/>
  <c r="G2943" i="6" s="1"/>
  <c r="F2944" i="6"/>
  <c r="G2944" i="6" s="1"/>
  <c r="F2945" i="6"/>
  <c r="G2945" i="6" s="1"/>
  <c r="F2946" i="6"/>
  <c r="G2946" i="6" s="1"/>
  <c r="F2947" i="6"/>
  <c r="G2947" i="6" s="1"/>
  <c r="F2948" i="6"/>
  <c r="G2948" i="6" s="1"/>
  <c r="F2949" i="6"/>
  <c r="G2949" i="6" s="1"/>
  <c r="F2950" i="6"/>
  <c r="G2950" i="6" s="1"/>
  <c r="F2951" i="6"/>
  <c r="G2951" i="6" s="1"/>
  <c r="F2952" i="6"/>
  <c r="G2952" i="6" s="1"/>
  <c r="F2953" i="6"/>
  <c r="G2953" i="6" s="1"/>
  <c r="F2954" i="6"/>
  <c r="G2954" i="6" s="1"/>
  <c r="F2955" i="6"/>
  <c r="G2955" i="6" s="1"/>
  <c r="F2956" i="6"/>
  <c r="G2956" i="6" s="1"/>
  <c r="F2957" i="6"/>
  <c r="G2957" i="6" s="1"/>
  <c r="F2958" i="6"/>
  <c r="G2958" i="6" s="1"/>
  <c r="F2959" i="6"/>
  <c r="G2959" i="6" s="1"/>
  <c r="F2960" i="6"/>
  <c r="G2960" i="6" s="1"/>
  <c r="F2961" i="6"/>
  <c r="G2961" i="6" s="1"/>
  <c r="F2962" i="6"/>
  <c r="G2962" i="6" s="1"/>
  <c r="F2963" i="6"/>
  <c r="G2963" i="6" s="1"/>
  <c r="F2964" i="6"/>
  <c r="G2964" i="6" s="1"/>
  <c r="F2965" i="6"/>
  <c r="G2965" i="6" s="1"/>
  <c r="F2966" i="6"/>
  <c r="G2966" i="6" s="1"/>
  <c r="F2967" i="6"/>
  <c r="G2967" i="6" s="1"/>
  <c r="F2968" i="6"/>
  <c r="G2968" i="6" s="1"/>
  <c r="F2969" i="6"/>
  <c r="G2969" i="6" s="1"/>
  <c r="F2970" i="6"/>
  <c r="G2970" i="6" s="1"/>
  <c r="F2971" i="6"/>
  <c r="G2971" i="6" s="1"/>
  <c r="F2972" i="6"/>
  <c r="G2972" i="6" s="1"/>
  <c r="F2973" i="6"/>
  <c r="G2973" i="6" s="1"/>
  <c r="F2974" i="6"/>
  <c r="G2974" i="6" s="1"/>
  <c r="F2975" i="6"/>
  <c r="G2975" i="6" s="1"/>
  <c r="F2976" i="6"/>
  <c r="G2976" i="6" s="1"/>
  <c r="F2977" i="6"/>
  <c r="G2977" i="6" s="1"/>
  <c r="F2978" i="6"/>
  <c r="G2978" i="6" s="1"/>
  <c r="F2979" i="6"/>
  <c r="G2979" i="6" s="1"/>
  <c r="F2980" i="6"/>
  <c r="G2980" i="6" s="1"/>
  <c r="F2981" i="6"/>
  <c r="G2981" i="6" s="1"/>
  <c r="F2982" i="6"/>
  <c r="G2982" i="6" s="1"/>
  <c r="F2983" i="6"/>
  <c r="G2983" i="6" s="1"/>
  <c r="F2984" i="6"/>
  <c r="G2984" i="6" s="1"/>
  <c r="F2985" i="6"/>
  <c r="G2985" i="6" s="1"/>
  <c r="F2986" i="6"/>
  <c r="G2986" i="6" s="1"/>
  <c r="F2987" i="6"/>
  <c r="G2987" i="6" s="1"/>
  <c r="F2988" i="6"/>
  <c r="G2988" i="6" s="1"/>
  <c r="F2989" i="6"/>
  <c r="G2989" i="6" s="1"/>
  <c r="F2990" i="6"/>
  <c r="G2990" i="6" s="1"/>
  <c r="F2991" i="6"/>
  <c r="G2991" i="6" s="1"/>
  <c r="F2992" i="6"/>
  <c r="G2992" i="6" s="1"/>
  <c r="F2993" i="6"/>
  <c r="G2993" i="6" s="1"/>
  <c r="F2994" i="6"/>
  <c r="G2994" i="6" s="1"/>
  <c r="F2995" i="6"/>
  <c r="G2995" i="6" s="1"/>
  <c r="F2996" i="6"/>
  <c r="G2996" i="6" s="1"/>
  <c r="F2997" i="6"/>
  <c r="G2997" i="6" s="1"/>
  <c r="F2998" i="6"/>
  <c r="G2998" i="6" s="1"/>
  <c r="F2999" i="6"/>
  <c r="G2999" i="6" s="1"/>
  <c r="F3000" i="6"/>
  <c r="G3000" i="6" s="1"/>
  <c r="F3001" i="6"/>
  <c r="G3001" i="6" s="1"/>
  <c r="F3002" i="6"/>
  <c r="G3002" i="6" s="1"/>
  <c r="F3003" i="6"/>
  <c r="G3003" i="6" s="1"/>
  <c r="F3004" i="6"/>
  <c r="G3004" i="6" s="1"/>
  <c r="F3005" i="6"/>
  <c r="G3005" i="6" s="1"/>
  <c r="F3006" i="6"/>
  <c r="G3006" i="6" s="1"/>
  <c r="F3007" i="6"/>
  <c r="G3007" i="6" s="1"/>
  <c r="F3008" i="6"/>
  <c r="G3008" i="6" s="1"/>
  <c r="F3009" i="6"/>
  <c r="G3009" i="6" s="1"/>
  <c r="F3010" i="6"/>
  <c r="G3010" i="6" s="1"/>
  <c r="F3011" i="6"/>
  <c r="G3011" i="6" s="1"/>
  <c r="F3012" i="6"/>
  <c r="G3012" i="6" s="1"/>
  <c r="F3013" i="6"/>
  <c r="G3013" i="6" s="1"/>
  <c r="F3014" i="6"/>
  <c r="G3014" i="6" s="1"/>
  <c r="F3015" i="6"/>
  <c r="G3015" i="6" s="1"/>
  <c r="F3016" i="6"/>
  <c r="G3016" i="6" s="1"/>
  <c r="F3017" i="6"/>
  <c r="G3017" i="6" s="1"/>
  <c r="F3018" i="6"/>
  <c r="G3018" i="6" s="1"/>
  <c r="F3019" i="6"/>
  <c r="G3019" i="6" s="1"/>
  <c r="F3020" i="6"/>
  <c r="G3020" i="6" s="1"/>
  <c r="F3021" i="6"/>
  <c r="G3021" i="6" s="1"/>
  <c r="F3022" i="6"/>
  <c r="G3022" i="6" s="1"/>
  <c r="F3023" i="6"/>
  <c r="G3023" i="6" s="1"/>
  <c r="F3024" i="6"/>
  <c r="G3024" i="6" s="1"/>
  <c r="F3025" i="6"/>
  <c r="G3025" i="6" s="1"/>
  <c r="F3026" i="6"/>
  <c r="G3026" i="6" s="1"/>
  <c r="F3027" i="6"/>
  <c r="G3027" i="6" s="1"/>
  <c r="F3028" i="6"/>
  <c r="G3028" i="6" s="1"/>
  <c r="F3029" i="6"/>
  <c r="G3029" i="6" s="1"/>
  <c r="F3030" i="6"/>
  <c r="G3030" i="6" s="1"/>
  <c r="F3031" i="6"/>
  <c r="G3031" i="6" s="1"/>
  <c r="F3032" i="6"/>
  <c r="G3032" i="6" s="1"/>
  <c r="F3033" i="6"/>
  <c r="G3033" i="6" s="1"/>
  <c r="F3034" i="6"/>
  <c r="G3034" i="6" s="1"/>
  <c r="F3035" i="6"/>
  <c r="G3035" i="6" s="1"/>
  <c r="F3036" i="6"/>
  <c r="G3036" i="6" s="1"/>
  <c r="F3037" i="6"/>
  <c r="G3037" i="6" s="1"/>
  <c r="F3038" i="6"/>
  <c r="G3038" i="6" s="1"/>
  <c r="F3039" i="6"/>
  <c r="G3039" i="6" s="1"/>
  <c r="F3040" i="6"/>
  <c r="G3040" i="6" s="1"/>
  <c r="F3041" i="6"/>
  <c r="G3041" i="6" s="1"/>
  <c r="F3042" i="6"/>
  <c r="G3042" i="6" s="1"/>
  <c r="F3043" i="6"/>
  <c r="G3043" i="6" s="1"/>
  <c r="F3044" i="6"/>
  <c r="G3044" i="6" s="1"/>
  <c r="F3045" i="6"/>
  <c r="G3045" i="6" s="1"/>
  <c r="F3046" i="6"/>
  <c r="G3046" i="6" s="1"/>
  <c r="F3047" i="6"/>
  <c r="G3047" i="6" s="1"/>
  <c r="F3048" i="6"/>
  <c r="G3048" i="6" s="1"/>
  <c r="F3049" i="6"/>
  <c r="G3049" i="6" s="1"/>
  <c r="F3050" i="6"/>
  <c r="G3050" i="6" s="1"/>
  <c r="F3051" i="6"/>
  <c r="G3051" i="6" s="1"/>
  <c r="F3052" i="6"/>
  <c r="G3052" i="6" s="1"/>
  <c r="F3053" i="6"/>
  <c r="G3053" i="6" s="1"/>
  <c r="F3054" i="6"/>
  <c r="G3054" i="6" s="1"/>
  <c r="F3055" i="6"/>
  <c r="G3055" i="6" s="1"/>
  <c r="F3056" i="6"/>
  <c r="G3056" i="6" s="1"/>
  <c r="F3057" i="6"/>
  <c r="G3057" i="6" s="1"/>
  <c r="F3058" i="6"/>
  <c r="G3058" i="6" s="1"/>
  <c r="F3059" i="6"/>
  <c r="G3059" i="6" s="1"/>
  <c r="F3060" i="6"/>
  <c r="G3060" i="6" s="1"/>
  <c r="F3061" i="6"/>
  <c r="G3061" i="6" s="1"/>
  <c r="F3062" i="6"/>
  <c r="G3062" i="6" s="1"/>
  <c r="F3063" i="6"/>
  <c r="G3063" i="6" s="1"/>
  <c r="F3064" i="6"/>
  <c r="G3064" i="6" s="1"/>
  <c r="F3065" i="6"/>
  <c r="G3065" i="6" s="1"/>
  <c r="F3066" i="6"/>
  <c r="G3066" i="6" s="1"/>
  <c r="F3067" i="6"/>
  <c r="G3067" i="6" s="1"/>
  <c r="F3068" i="6"/>
  <c r="G3068" i="6" s="1"/>
  <c r="F3069" i="6"/>
  <c r="G3069" i="6" s="1"/>
  <c r="F3070" i="6"/>
  <c r="G3070" i="6" s="1"/>
  <c r="F3071" i="6"/>
  <c r="G3071" i="6" s="1"/>
  <c r="F3072" i="6"/>
  <c r="G3072" i="6" s="1"/>
  <c r="F3073" i="6"/>
  <c r="G3073" i="6" s="1"/>
  <c r="F3074" i="6"/>
  <c r="G3074" i="6" s="1"/>
  <c r="F3075" i="6"/>
  <c r="G3075" i="6" s="1"/>
  <c r="F3076" i="6"/>
  <c r="G3076" i="6" s="1"/>
  <c r="F3077" i="6"/>
  <c r="G3077" i="6" s="1"/>
  <c r="F3078" i="6"/>
  <c r="G3078" i="6" s="1"/>
  <c r="F3079" i="6"/>
  <c r="G3079" i="6" s="1"/>
  <c r="F3080" i="6"/>
  <c r="G3080" i="6" s="1"/>
  <c r="F3081" i="6"/>
  <c r="G3081" i="6" s="1"/>
  <c r="F3082" i="6"/>
  <c r="G3082" i="6" s="1"/>
  <c r="F3083" i="6"/>
  <c r="G3083" i="6" s="1"/>
  <c r="F3084" i="6"/>
  <c r="G3084" i="6" s="1"/>
  <c r="F3085" i="6"/>
  <c r="G3085" i="6" s="1"/>
  <c r="F3086" i="6"/>
  <c r="G3086" i="6" s="1"/>
  <c r="F3087" i="6"/>
  <c r="G3087" i="6" s="1"/>
  <c r="F3088" i="6"/>
  <c r="G3088" i="6" s="1"/>
  <c r="F3089" i="6"/>
  <c r="G3089" i="6" s="1"/>
  <c r="F3090" i="6"/>
  <c r="G3090" i="6" s="1"/>
  <c r="F3091" i="6"/>
  <c r="G3091" i="6" s="1"/>
  <c r="F3092" i="6"/>
  <c r="G3092" i="6" s="1"/>
  <c r="F3093" i="6"/>
  <c r="G3093" i="6" s="1"/>
  <c r="F3094" i="6"/>
  <c r="G3094" i="6" s="1"/>
  <c r="F3095" i="6"/>
  <c r="G3095" i="6" s="1"/>
  <c r="F3096" i="6"/>
  <c r="G3096" i="6" s="1"/>
  <c r="F3097" i="6"/>
  <c r="G3097" i="6" s="1"/>
  <c r="F3098" i="6"/>
  <c r="G3098" i="6" s="1"/>
  <c r="F3099" i="6"/>
  <c r="G3099" i="6" s="1"/>
  <c r="F3100" i="6"/>
  <c r="G3100" i="6" s="1"/>
  <c r="F3101" i="6"/>
  <c r="G3101" i="6" s="1"/>
  <c r="F3102" i="6"/>
  <c r="G3102" i="6" s="1"/>
  <c r="F3103" i="6"/>
  <c r="G3103" i="6" s="1"/>
  <c r="F3104" i="6"/>
  <c r="G3104" i="6" s="1"/>
  <c r="F3105" i="6"/>
  <c r="G3105" i="6" s="1"/>
  <c r="F3106" i="6"/>
  <c r="G3106" i="6" s="1"/>
  <c r="F3107" i="6"/>
  <c r="G3107" i="6" s="1"/>
  <c r="F3108" i="6"/>
  <c r="G3108" i="6" s="1"/>
  <c r="F3109" i="6"/>
  <c r="G3109" i="6" s="1"/>
  <c r="F3110" i="6"/>
  <c r="G3110" i="6" s="1"/>
  <c r="F3111" i="6"/>
  <c r="G3111" i="6" s="1"/>
  <c r="F3112" i="6"/>
  <c r="G3112" i="6" s="1"/>
  <c r="F3113" i="6"/>
  <c r="G3113" i="6" s="1"/>
  <c r="F3114" i="6"/>
  <c r="G3114" i="6" s="1"/>
  <c r="F3115" i="6"/>
  <c r="G3115" i="6" s="1"/>
  <c r="F3116" i="6"/>
  <c r="G3116" i="6" s="1"/>
  <c r="F3117" i="6"/>
  <c r="G3117" i="6" s="1"/>
  <c r="F3118" i="6"/>
  <c r="G3118" i="6" s="1"/>
  <c r="F3119" i="6"/>
  <c r="G3119" i="6" s="1"/>
  <c r="F3120" i="6"/>
  <c r="G3120" i="6" s="1"/>
  <c r="F3121" i="6"/>
  <c r="G3121" i="6" s="1"/>
  <c r="F3122" i="6"/>
  <c r="G3122" i="6" s="1"/>
  <c r="F3123" i="6"/>
  <c r="G3123" i="6" s="1"/>
  <c r="F3124" i="6"/>
  <c r="G3124" i="6" s="1"/>
  <c r="F3125" i="6"/>
  <c r="G3125" i="6" s="1"/>
  <c r="F3126" i="6"/>
  <c r="G3126" i="6" s="1"/>
  <c r="F3127" i="6"/>
  <c r="G3127" i="6" s="1"/>
  <c r="F3128" i="6"/>
  <c r="G3128" i="6" s="1"/>
  <c r="F3129" i="6"/>
  <c r="G3129" i="6" s="1"/>
  <c r="F3130" i="6"/>
  <c r="G3130" i="6" s="1"/>
  <c r="F3131" i="6"/>
  <c r="G3131" i="6" s="1"/>
  <c r="F3132" i="6"/>
  <c r="G3132" i="6" s="1"/>
  <c r="F3133" i="6"/>
  <c r="G3133" i="6" s="1"/>
  <c r="F3134" i="6"/>
  <c r="G3134" i="6" s="1"/>
  <c r="F3135" i="6"/>
  <c r="G3135" i="6" s="1"/>
  <c r="F3136" i="6"/>
  <c r="G3136" i="6" s="1"/>
  <c r="F3137" i="6"/>
  <c r="G3137" i="6" s="1"/>
  <c r="F3138" i="6"/>
  <c r="G3138" i="6" s="1"/>
  <c r="F3139" i="6"/>
  <c r="G3139" i="6" s="1"/>
  <c r="F3140" i="6"/>
  <c r="G3140" i="6" s="1"/>
  <c r="F3141" i="6"/>
  <c r="G3141" i="6" s="1"/>
  <c r="F3142" i="6"/>
  <c r="G3142" i="6" s="1"/>
  <c r="F3143" i="6"/>
  <c r="G3143" i="6" s="1"/>
  <c r="F3144" i="6"/>
  <c r="G3144" i="6" s="1"/>
  <c r="F3145" i="6"/>
  <c r="G3145" i="6" s="1"/>
  <c r="F3146" i="6"/>
  <c r="G3146" i="6" s="1"/>
  <c r="F3147" i="6"/>
  <c r="G3147" i="6" s="1"/>
  <c r="F3148" i="6"/>
  <c r="G3148" i="6" s="1"/>
  <c r="F3149" i="6"/>
  <c r="G3149" i="6" s="1"/>
  <c r="F3150" i="6"/>
  <c r="G3150" i="6" s="1"/>
  <c r="F3151" i="6"/>
  <c r="G3151" i="6" s="1"/>
  <c r="F3152" i="6"/>
  <c r="G3152" i="6" s="1"/>
  <c r="F3153" i="6"/>
  <c r="G3153" i="6" s="1"/>
  <c r="F3154" i="6"/>
  <c r="G3154" i="6" s="1"/>
  <c r="F3155" i="6"/>
  <c r="G3155" i="6" s="1"/>
  <c r="F3156" i="6"/>
  <c r="G3156" i="6" s="1"/>
  <c r="F3157" i="6"/>
  <c r="G3157" i="6" s="1"/>
  <c r="F3158" i="6"/>
  <c r="G3158" i="6" s="1"/>
  <c r="F3159" i="6"/>
  <c r="G3159" i="6" s="1"/>
  <c r="F3160" i="6"/>
  <c r="G3160" i="6" s="1"/>
  <c r="F3161" i="6"/>
  <c r="G3161" i="6" s="1"/>
  <c r="F3162" i="6"/>
  <c r="G3162" i="6" s="1"/>
  <c r="F3163" i="6"/>
  <c r="G3163" i="6" s="1"/>
  <c r="F3164" i="6"/>
  <c r="G3164" i="6" s="1"/>
  <c r="F3165" i="6"/>
  <c r="G3165" i="6" s="1"/>
  <c r="F3166" i="6"/>
  <c r="G3166" i="6" s="1"/>
  <c r="F3167" i="6"/>
  <c r="G3167" i="6" s="1"/>
  <c r="F3168" i="6"/>
  <c r="G3168" i="6" s="1"/>
  <c r="F3169" i="6"/>
  <c r="G3169" i="6" s="1"/>
  <c r="F3170" i="6"/>
  <c r="G3170" i="6" s="1"/>
  <c r="F3171" i="6"/>
  <c r="G3171" i="6" s="1"/>
  <c r="F3172" i="6"/>
  <c r="G3172" i="6" s="1"/>
  <c r="F3173" i="6"/>
  <c r="G3173" i="6" s="1"/>
  <c r="F3174" i="6"/>
  <c r="G3174" i="6" s="1"/>
  <c r="F3175" i="6"/>
  <c r="G3175" i="6" s="1"/>
  <c r="F3176" i="6"/>
  <c r="G3176" i="6" s="1"/>
  <c r="F3177" i="6"/>
  <c r="G3177" i="6" s="1"/>
  <c r="F3178" i="6"/>
  <c r="G3178" i="6" s="1"/>
  <c r="F3179" i="6"/>
  <c r="G3179" i="6" s="1"/>
  <c r="F3180" i="6"/>
  <c r="G3180" i="6" s="1"/>
  <c r="F3181" i="6"/>
  <c r="G3181" i="6" s="1"/>
  <c r="F3182" i="6"/>
  <c r="G3182" i="6" s="1"/>
  <c r="F3183" i="6"/>
  <c r="G3183" i="6" s="1"/>
  <c r="F3184" i="6"/>
  <c r="G3184" i="6" s="1"/>
  <c r="F3185" i="6"/>
  <c r="G3185" i="6" s="1"/>
  <c r="F3186" i="6"/>
  <c r="G3186" i="6" s="1"/>
  <c r="F3187" i="6"/>
  <c r="G3187" i="6" s="1"/>
  <c r="F3188" i="6"/>
  <c r="G3188" i="6" s="1"/>
  <c r="F3189" i="6"/>
  <c r="G3189" i="6" s="1"/>
  <c r="F3190" i="6"/>
  <c r="G3190" i="6" s="1"/>
  <c r="F3191" i="6"/>
  <c r="G3191" i="6" s="1"/>
  <c r="F3192" i="6"/>
  <c r="G3192" i="6" s="1"/>
  <c r="F3193" i="6"/>
  <c r="G3193" i="6" s="1"/>
  <c r="F3194" i="6"/>
  <c r="G3194" i="6" s="1"/>
  <c r="F3195" i="6"/>
  <c r="G3195" i="6" s="1"/>
  <c r="F3196" i="6"/>
  <c r="G3196" i="6" s="1"/>
  <c r="F3197" i="6"/>
  <c r="G3197" i="6" s="1"/>
  <c r="F3198" i="6"/>
  <c r="G3198" i="6" s="1"/>
  <c r="F3199" i="6"/>
  <c r="G3199" i="6" s="1"/>
  <c r="F3200" i="6"/>
  <c r="G3200" i="6" s="1"/>
  <c r="F3201" i="6"/>
  <c r="G3201" i="6" s="1"/>
  <c r="F3202" i="6"/>
  <c r="G3202" i="6" s="1"/>
  <c r="F3203" i="6"/>
  <c r="G3203" i="6" s="1"/>
  <c r="F3204" i="6"/>
  <c r="G3204" i="6" s="1"/>
  <c r="F3205" i="6"/>
  <c r="G3205" i="6" s="1"/>
  <c r="F3206" i="6"/>
  <c r="G3206" i="6" s="1"/>
  <c r="F3207" i="6"/>
  <c r="G3207" i="6" s="1"/>
  <c r="F3208" i="6"/>
  <c r="G3208" i="6" s="1"/>
  <c r="F3209" i="6"/>
  <c r="G3209" i="6" s="1"/>
  <c r="F3210" i="6"/>
  <c r="G3210" i="6" s="1"/>
  <c r="F3211" i="6"/>
  <c r="G3211" i="6" s="1"/>
  <c r="F3212" i="6"/>
  <c r="G3212" i="6" s="1"/>
  <c r="F3213" i="6"/>
  <c r="G3213" i="6" s="1"/>
  <c r="F3214" i="6"/>
  <c r="G3214" i="6" s="1"/>
  <c r="F3215" i="6"/>
  <c r="G3215" i="6" s="1"/>
  <c r="F3216" i="6"/>
  <c r="G3216" i="6" s="1"/>
  <c r="F3217" i="6"/>
  <c r="G3217" i="6" s="1"/>
  <c r="F3218" i="6"/>
  <c r="G3218" i="6" s="1"/>
  <c r="F3219" i="6"/>
  <c r="G3219" i="6" s="1"/>
  <c r="F3220" i="6"/>
  <c r="G3220" i="6" s="1"/>
  <c r="F3221" i="6"/>
  <c r="G3221" i="6" s="1"/>
  <c r="F3222" i="6"/>
  <c r="G3222" i="6" s="1"/>
  <c r="F3223" i="6"/>
  <c r="G3223" i="6" s="1"/>
  <c r="F2" i="6"/>
  <c r="G2" i="6" s="1"/>
  <c r="H3" i="4" l="1"/>
  <c r="N3" i="4" s="1"/>
  <c r="K3" i="4" s="1"/>
  <c r="L3" i="4" s="1"/>
  <c r="H4" i="4"/>
  <c r="N4" i="4" s="1"/>
  <c r="K4" i="4" s="1"/>
  <c r="L4" i="4" s="1"/>
  <c r="H5" i="4"/>
  <c r="N5" i="4" s="1"/>
  <c r="K5" i="4" s="1"/>
  <c r="L5" i="4" s="1"/>
  <c r="H6" i="4"/>
  <c r="N6" i="4" s="1"/>
  <c r="K6" i="4" s="1"/>
  <c r="L6" i="4" s="1"/>
  <c r="H7" i="4"/>
  <c r="N7" i="4" s="1"/>
  <c r="K7" i="4" s="1"/>
  <c r="L7" i="4" s="1"/>
  <c r="H8" i="4"/>
  <c r="N8" i="4" s="1"/>
  <c r="K8" i="4" s="1"/>
  <c r="L8" i="4" s="1"/>
  <c r="H9" i="4"/>
  <c r="N9" i="4" s="1"/>
  <c r="K9" i="4" s="1"/>
  <c r="L9" i="4" s="1"/>
  <c r="H10" i="4"/>
  <c r="N10" i="4" s="1"/>
  <c r="K10" i="4" s="1"/>
  <c r="L10" i="4" s="1"/>
  <c r="H11" i="4"/>
  <c r="N11" i="4" s="1"/>
  <c r="K11" i="4" s="1"/>
  <c r="L11" i="4" s="1"/>
  <c r="H12" i="4"/>
  <c r="N12" i="4" s="1"/>
  <c r="K12" i="4" s="1"/>
  <c r="L12" i="4" s="1"/>
  <c r="H13" i="4"/>
  <c r="N13" i="4" s="1"/>
  <c r="K13" i="4" s="1"/>
  <c r="L13" i="4" s="1"/>
  <c r="H14" i="4"/>
  <c r="N14" i="4" s="1"/>
  <c r="K14" i="4" s="1"/>
  <c r="L14" i="4" s="1"/>
  <c r="H15" i="4"/>
  <c r="N15" i="4" s="1"/>
  <c r="K15" i="4" s="1"/>
  <c r="L15" i="4" s="1"/>
  <c r="H16" i="4"/>
  <c r="N16" i="4" s="1"/>
  <c r="K16" i="4" s="1"/>
  <c r="L16" i="4" s="1"/>
  <c r="H17" i="4"/>
  <c r="N17" i="4" s="1"/>
  <c r="K17" i="4" s="1"/>
  <c r="L17" i="4" s="1"/>
  <c r="H18" i="4"/>
  <c r="N18" i="4" s="1"/>
  <c r="K18" i="4" s="1"/>
  <c r="L18" i="4" s="1"/>
  <c r="H19" i="4"/>
  <c r="N19" i="4" s="1"/>
  <c r="K19" i="4" s="1"/>
  <c r="L19" i="4" s="1"/>
  <c r="H20" i="4"/>
  <c r="N20" i="4" s="1"/>
  <c r="K20" i="4" s="1"/>
  <c r="L20" i="4" s="1"/>
  <c r="H21" i="4"/>
  <c r="N21" i="4" s="1"/>
  <c r="K21" i="4" s="1"/>
  <c r="L21" i="4" s="1"/>
  <c r="H22" i="4"/>
  <c r="N22" i="4" s="1"/>
  <c r="K22" i="4" s="1"/>
  <c r="L22" i="4" s="1"/>
  <c r="H23" i="4"/>
  <c r="N23" i="4" s="1"/>
  <c r="K23" i="4" s="1"/>
  <c r="L23" i="4" s="1"/>
  <c r="H24" i="4"/>
  <c r="N24" i="4" s="1"/>
  <c r="K24" i="4" s="1"/>
  <c r="L24" i="4" s="1"/>
  <c r="H25" i="4"/>
  <c r="N25" i="4" s="1"/>
  <c r="K25" i="4" s="1"/>
  <c r="L25" i="4" s="1"/>
  <c r="H26" i="4"/>
  <c r="N26" i="4" s="1"/>
  <c r="K26" i="4" s="1"/>
  <c r="L26" i="4" s="1"/>
  <c r="H27" i="4"/>
  <c r="N27" i="4" s="1"/>
  <c r="K27" i="4" s="1"/>
  <c r="L27" i="4" s="1"/>
  <c r="H28" i="4"/>
  <c r="N28" i="4" s="1"/>
  <c r="K28" i="4" s="1"/>
  <c r="L28" i="4" s="1"/>
  <c r="H29" i="4"/>
  <c r="N29" i="4" s="1"/>
  <c r="K29" i="4" s="1"/>
  <c r="L29" i="4" s="1"/>
  <c r="H30" i="4"/>
  <c r="N30" i="4" s="1"/>
  <c r="K30" i="4" s="1"/>
  <c r="L30" i="4" s="1"/>
  <c r="H31" i="4"/>
  <c r="N31" i="4" s="1"/>
  <c r="K31" i="4" s="1"/>
  <c r="L31" i="4" s="1"/>
  <c r="H32" i="4"/>
  <c r="N32" i="4" s="1"/>
  <c r="K32" i="4" s="1"/>
  <c r="L32" i="4" s="1"/>
  <c r="H33" i="4"/>
  <c r="N33" i="4" s="1"/>
  <c r="K33" i="4" s="1"/>
  <c r="L33" i="4" s="1"/>
  <c r="H34" i="4"/>
  <c r="N34" i="4" s="1"/>
  <c r="K34" i="4" s="1"/>
  <c r="L34" i="4" s="1"/>
  <c r="H35" i="4"/>
  <c r="N35" i="4" s="1"/>
  <c r="K35" i="4" s="1"/>
  <c r="L35" i="4" s="1"/>
  <c r="H36" i="4"/>
  <c r="N36" i="4" s="1"/>
  <c r="K36" i="4" s="1"/>
  <c r="L36" i="4" s="1"/>
  <c r="H37" i="4"/>
  <c r="N37" i="4" s="1"/>
  <c r="K37" i="4" s="1"/>
  <c r="L37" i="4" s="1"/>
  <c r="H38" i="4"/>
  <c r="N38" i="4" s="1"/>
  <c r="K38" i="4" s="1"/>
  <c r="L38" i="4" s="1"/>
  <c r="H39" i="4"/>
  <c r="N39" i="4" s="1"/>
  <c r="K39" i="4" s="1"/>
  <c r="L39" i="4" s="1"/>
  <c r="H40" i="4"/>
  <c r="N40" i="4" s="1"/>
  <c r="K40" i="4" s="1"/>
  <c r="L40" i="4" s="1"/>
  <c r="H41" i="4"/>
  <c r="N41" i="4" s="1"/>
  <c r="K41" i="4" s="1"/>
  <c r="L41" i="4" s="1"/>
  <c r="H42" i="4"/>
  <c r="N42" i="4" s="1"/>
  <c r="K42" i="4" s="1"/>
  <c r="L42" i="4" s="1"/>
  <c r="H43" i="4"/>
  <c r="N43" i="4" s="1"/>
  <c r="K43" i="4" s="1"/>
  <c r="L43" i="4" s="1"/>
  <c r="H44" i="4"/>
  <c r="N44" i="4" s="1"/>
  <c r="K44" i="4" s="1"/>
  <c r="L44" i="4" s="1"/>
  <c r="H45" i="4"/>
  <c r="N45" i="4" s="1"/>
  <c r="K45" i="4" s="1"/>
  <c r="L45" i="4" s="1"/>
  <c r="H46" i="4"/>
  <c r="N46" i="4" s="1"/>
  <c r="K46" i="4" s="1"/>
  <c r="L46" i="4" s="1"/>
  <c r="H47" i="4"/>
  <c r="N47" i="4" s="1"/>
  <c r="K47" i="4" s="1"/>
  <c r="L47" i="4" s="1"/>
  <c r="H48" i="4"/>
  <c r="N48" i="4" s="1"/>
  <c r="K48" i="4" s="1"/>
  <c r="L48" i="4" s="1"/>
  <c r="H49" i="4"/>
  <c r="N49" i="4" s="1"/>
  <c r="K49" i="4" s="1"/>
  <c r="L49" i="4" s="1"/>
  <c r="H50" i="4"/>
  <c r="N50" i="4" s="1"/>
  <c r="K50" i="4" s="1"/>
  <c r="L50" i="4" s="1"/>
  <c r="H51" i="4"/>
  <c r="N51" i="4" s="1"/>
  <c r="K51" i="4" s="1"/>
  <c r="L51" i="4" s="1"/>
  <c r="H52" i="4"/>
  <c r="N52" i="4" s="1"/>
  <c r="K52" i="4" s="1"/>
  <c r="L52" i="4" s="1"/>
  <c r="H53" i="4"/>
  <c r="N53" i="4" s="1"/>
  <c r="K53" i="4" s="1"/>
  <c r="L53" i="4" s="1"/>
  <c r="H54" i="4"/>
  <c r="N54" i="4" s="1"/>
  <c r="K54" i="4" s="1"/>
  <c r="L54" i="4" s="1"/>
  <c r="H55" i="4"/>
  <c r="N55" i="4" s="1"/>
  <c r="K55" i="4" s="1"/>
  <c r="L55" i="4" s="1"/>
  <c r="H56" i="4"/>
  <c r="N56" i="4" s="1"/>
  <c r="K56" i="4" s="1"/>
  <c r="L56" i="4" s="1"/>
  <c r="H57" i="4"/>
  <c r="N57" i="4" s="1"/>
  <c r="K57" i="4" s="1"/>
  <c r="L57" i="4" s="1"/>
  <c r="H58" i="4"/>
  <c r="N58" i="4" s="1"/>
  <c r="K58" i="4" s="1"/>
  <c r="L58" i="4" s="1"/>
  <c r="H59" i="4"/>
  <c r="N59" i="4" s="1"/>
  <c r="K59" i="4" s="1"/>
  <c r="L59" i="4" s="1"/>
  <c r="H60" i="4"/>
  <c r="N60" i="4" s="1"/>
  <c r="K60" i="4" s="1"/>
  <c r="L60" i="4" s="1"/>
  <c r="H61" i="4"/>
  <c r="N61" i="4" s="1"/>
  <c r="K61" i="4" s="1"/>
  <c r="L61" i="4" s="1"/>
  <c r="H62" i="4"/>
  <c r="N62" i="4" s="1"/>
  <c r="K62" i="4" s="1"/>
  <c r="L62" i="4" s="1"/>
  <c r="H63" i="4"/>
  <c r="N63" i="4" s="1"/>
  <c r="K63" i="4" s="1"/>
  <c r="L63" i="4" s="1"/>
  <c r="H64" i="4"/>
  <c r="N64" i="4" s="1"/>
  <c r="K64" i="4" s="1"/>
  <c r="L64" i="4" s="1"/>
  <c r="H65" i="4"/>
  <c r="N65" i="4" s="1"/>
  <c r="K65" i="4" s="1"/>
  <c r="L65" i="4" s="1"/>
  <c r="H66" i="4"/>
  <c r="N66" i="4" s="1"/>
  <c r="K66" i="4" s="1"/>
  <c r="L66" i="4" s="1"/>
  <c r="H67" i="4"/>
  <c r="N67" i="4" s="1"/>
  <c r="K67" i="4" s="1"/>
  <c r="L67" i="4" s="1"/>
  <c r="H68" i="4"/>
  <c r="N68" i="4" s="1"/>
  <c r="K68" i="4" s="1"/>
  <c r="L68" i="4" s="1"/>
  <c r="H69" i="4"/>
  <c r="N69" i="4" s="1"/>
  <c r="K69" i="4" s="1"/>
  <c r="L69" i="4" s="1"/>
  <c r="H70" i="4"/>
  <c r="N70" i="4" s="1"/>
  <c r="K70" i="4" s="1"/>
  <c r="L70" i="4" s="1"/>
  <c r="H71" i="4"/>
  <c r="N71" i="4" s="1"/>
  <c r="K71" i="4" s="1"/>
  <c r="L71" i="4" s="1"/>
  <c r="H72" i="4"/>
  <c r="N72" i="4" s="1"/>
  <c r="K72" i="4" s="1"/>
  <c r="L72" i="4" s="1"/>
  <c r="H73" i="4"/>
  <c r="N73" i="4" s="1"/>
  <c r="K73" i="4" s="1"/>
  <c r="L73" i="4" s="1"/>
  <c r="H74" i="4"/>
  <c r="N74" i="4" s="1"/>
  <c r="K74" i="4" s="1"/>
  <c r="L74" i="4" s="1"/>
  <c r="H75" i="4"/>
  <c r="N75" i="4" s="1"/>
  <c r="K75" i="4" s="1"/>
  <c r="L75" i="4" s="1"/>
  <c r="H76" i="4"/>
  <c r="N76" i="4" s="1"/>
  <c r="K76" i="4" s="1"/>
  <c r="L76" i="4" s="1"/>
  <c r="H77" i="4"/>
  <c r="N77" i="4" s="1"/>
  <c r="K77" i="4" s="1"/>
  <c r="L77" i="4" s="1"/>
  <c r="H78" i="4"/>
  <c r="N78" i="4" s="1"/>
  <c r="K78" i="4" s="1"/>
  <c r="L78" i="4" s="1"/>
  <c r="H79" i="4"/>
  <c r="N79" i="4" s="1"/>
  <c r="K79" i="4" s="1"/>
  <c r="L79" i="4" s="1"/>
  <c r="H80" i="4"/>
  <c r="N80" i="4" s="1"/>
  <c r="K80" i="4" s="1"/>
  <c r="L80" i="4" s="1"/>
  <c r="H81" i="4"/>
  <c r="N81" i="4" s="1"/>
  <c r="K81" i="4" s="1"/>
  <c r="L81" i="4" s="1"/>
  <c r="H82" i="4"/>
  <c r="N82" i="4" s="1"/>
  <c r="K82" i="4" s="1"/>
  <c r="L82" i="4" s="1"/>
  <c r="H83" i="4"/>
  <c r="N83" i="4" s="1"/>
  <c r="K83" i="4" s="1"/>
  <c r="L83" i="4" s="1"/>
  <c r="H84" i="4"/>
  <c r="N84" i="4" s="1"/>
  <c r="K84" i="4" s="1"/>
  <c r="L84" i="4" s="1"/>
  <c r="H85" i="4"/>
  <c r="N85" i="4" s="1"/>
  <c r="K85" i="4" s="1"/>
  <c r="L85" i="4" s="1"/>
  <c r="H86" i="4"/>
  <c r="N86" i="4" s="1"/>
  <c r="K86" i="4" s="1"/>
  <c r="L86" i="4" s="1"/>
  <c r="H87" i="4"/>
  <c r="N87" i="4" s="1"/>
  <c r="K87" i="4" s="1"/>
  <c r="L87" i="4" s="1"/>
  <c r="H88" i="4"/>
  <c r="N88" i="4" s="1"/>
  <c r="K88" i="4" s="1"/>
  <c r="L88" i="4" s="1"/>
  <c r="H89" i="4"/>
  <c r="N89" i="4" s="1"/>
  <c r="K89" i="4" s="1"/>
  <c r="L89" i="4" s="1"/>
  <c r="H90" i="4"/>
  <c r="N90" i="4" s="1"/>
  <c r="K90" i="4" s="1"/>
  <c r="L90" i="4" s="1"/>
  <c r="H91" i="4"/>
  <c r="N91" i="4" s="1"/>
  <c r="K91" i="4" s="1"/>
  <c r="L91" i="4" s="1"/>
  <c r="H92" i="4"/>
  <c r="N92" i="4" s="1"/>
  <c r="K92" i="4" s="1"/>
  <c r="L92" i="4" s="1"/>
  <c r="H93" i="4"/>
  <c r="N93" i="4" s="1"/>
  <c r="K93" i="4" s="1"/>
  <c r="L93" i="4" s="1"/>
  <c r="H94" i="4"/>
  <c r="N94" i="4" s="1"/>
  <c r="K94" i="4" s="1"/>
  <c r="L94" i="4" s="1"/>
  <c r="H95" i="4"/>
  <c r="N95" i="4" s="1"/>
  <c r="K95" i="4" s="1"/>
  <c r="L95" i="4" s="1"/>
  <c r="H96" i="4"/>
  <c r="N96" i="4" s="1"/>
  <c r="K96" i="4" s="1"/>
  <c r="L96" i="4" s="1"/>
  <c r="H97" i="4"/>
  <c r="N97" i="4" s="1"/>
  <c r="K97" i="4" s="1"/>
  <c r="L97" i="4" s="1"/>
  <c r="H98" i="4"/>
  <c r="N98" i="4" s="1"/>
  <c r="K98" i="4" s="1"/>
  <c r="L98" i="4" s="1"/>
  <c r="H99" i="4"/>
  <c r="N99" i="4" s="1"/>
  <c r="K99" i="4" s="1"/>
  <c r="L99" i="4" s="1"/>
  <c r="H100" i="4"/>
  <c r="N100" i="4" s="1"/>
  <c r="K100" i="4" s="1"/>
  <c r="L100" i="4" s="1"/>
  <c r="H101" i="4"/>
  <c r="N101" i="4" s="1"/>
  <c r="K101" i="4" s="1"/>
  <c r="L101" i="4" s="1"/>
  <c r="H102" i="4"/>
  <c r="N102" i="4" s="1"/>
  <c r="K102" i="4" s="1"/>
  <c r="L102" i="4" s="1"/>
  <c r="H103" i="4"/>
  <c r="N103" i="4" s="1"/>
  <c r="K103" i="4" s="1"/>
  <c r="L103" i="4" s="1"/>
  <c r="H104" i="4"/>
  <c r="N104" i="4" s="1"/>
  <c r="K104" i="4" s="1"/>
  <c r="L104" i="4" s="1"/>
  <c r="H105" i="4"/>
  <c r="N105" i="4" s="1"/>
  <c r="K105" i="4" s="1"/>
  <c r="L105" i="4" s="1"/>
  <c r="H106" i="4"/>
  <c r="N106" i="4" s="1"/>
  <c r="K106" i="4" s="1"/>
  <c r="L106" i="4" s="1"/>
  <c r="H107" i="4"/>
  <c r="N107" i="4" s="1"/>
  <c r="K107" i="4" s="1"/>
  <c r="L107" i="4" s="1"/>
  <c r="H108" i="4"/>
  <c r="N108" i="4" s="1"/>
  <c r="K108" i="4" s="1"/>
  <c r="L108" i="4" s="1"/>
  <c r="H109" i="4"/>
  <c r="N109" i="4" s="1"/>
  <c r="K109" i="4" s="1"/>
  <c r="L109" i="4" s="1"/>
  <c r="H110" i="4"/>
  <c r="N110" i="4" s="1"/>
  <c r="K110" i="4" s="1"/>
  <c r="L110" i="4" s="1"/>
  <c r="H111" i="4"/>
  <c r="N111" i="4" s="1"/>
  <c r="K111" i="4" s="1"/>
  <c r="L111" i="4" s="1"/>
  <c r="H112" i="4"/>
  <c r="N112" i="4" s="1"/>
  <c r="K112" i="4" s="1"/>
  <c r="L112" i="4" s="1"/>
  <c r="H113" i="4"/>
  <c r="N113" i="4" s="1"/>
  <c r="K113" i="4" s="1"/>
  <c r="L113" i="4" s="1"/>
  <c r="H114" i="4"/>
  <c r="N114" i="4" s="1"/>
  <c r="K114" i="4" s="1"/>
  <c r="L114" i="4" s="1"/>
  <c r="H115" i="4"/>
  <c r="N115" i="4" s="1"/>
  <c r="K115" i="4" s="1"/>
  <c r="L115" i="4" s="1"/>
  <c r="H116" i="4"/>
  <c r="N116" i="4" s="1"/>
  <c r="K116" i="4" s="1"/>
  <c r="L116" i="4" s="1"/>
  <c r="H117" i="4"/>
  <c r="N117" i="4" s="1"/>
  <c r="K117" i="4" s="1"/>
  <c r="L117" i="4" s="1"/>
  <c r="H118" i="4"/>
  <c r="N118" i="4" s="1"/>
  <c r="K118" i="4" s="1"/>
  <c r="L118" i="4" s="1"/>
  <c r="H119" i="4"/>
  <c r="N119" i="4" s="1"/>
  <c r="K119" i="4" s="1"/>
  <c r="L119" i="4" s="1"/>
  <c r="H120" i="4"/>
  <c r="N120" i="4" s="1"/>
  <c r="K120" i="4" s="1"/>
  <c r="L120" i="4" s="1"/>
  <c r="H121" i="4"/>
  <c r="N121" i="4" s="1"/>
  <c r="K121" i="4" s="1"/>
  <c r="L121" i="4" s="1"/>
  <c r="H122" i="4"/>
  <c r="N122" i="4" s="1"/>
  <c r="K122" i="4" s="1"/>
  <c r="L122" i="4" s="1"/>
  <c r="H123" i="4"/>
  <c r="N123" i="4" s="1"/>
  <c r="K123" i="4" s="1"/>
  <c r="L123" i="4" s="1"/>
  <c r="H124" i="4"/>
  <c r="N124" i="4" s="1"/>
  <c r="K124" i="4" s="1"/>
  <c r="L124" i="4" s="1"/>
  <c r="H125" i="4"/>
  <c r="N125" i="4" s="1"/>
  <c r="K125" i="4" s="1"/>
  <c r="L125" i="4" s="1"/>
  <c r="H126" i="4"/>
  <c r="N126" i="4" s="1"/>
  <c r="K126" i="4" s="1"/>
  <c r="L126" i="4" s="1"/>
  <c r="H127" i="4"/>
  <c r="N127" i="4" s="1"/>
  <c r="K127" i="4" s="1"/>
  <c r="L127" i="4" s="1"/>
  <c r="H128" i="4"/>
  <c r="N128" i="4" s="1"/>
  <c r="K128" i="4" s="1"/>
  <c r="L128" i="4" s="1"/>
  <c r="H129" i="4"/>
  <c r="N129" i="4" s="1"/>
  <c r="K129" i="4" s="1"/>
  <c r="L129" i="4" s="1"/>
  <c r="H130" i="4"/>
  <c r="N130" i="4" s="1"/>
  <c r="K130" i="4" s="1"/>
  <c r="L130" i="4" s="1"/>
  <c r="H131" i="4"/>
  <c r="N131" i="4" s="1"/>
  <c r="K131" i="4" s="1"/>
  <c r="L131" i="4" s="1"/>
  <c r="H132" i="4"/>
  <c r="N132" i="4" s="1"/>
  <c r="K132" i="4" s="1"/>
  <c r="L132" i="4" s="1"/>
  <c r="H133" i="4"/>
  <c r="N133" i="4" s="1"/>
  <c r="K133" i="4" s="1"/>
  <c r="L133" i="4" s="1"/>
  <c r="H134" i="4"/>
  <c r="N134" i="4" s="1"/>
  <c r="K134" i="4" s="1"/>
  <c r="L134" i="4" s="1"/>
  <c r="H135" i="4"/>
  <c r="N135" i="4" s="1"/>
  <c r="K135" i="4" s="1"/>
  <c r="L135" i="4" s="1"/>
  <c r="H136" i="4"/>
  <c r="N136" i="4" s="1"/>
  <c r="K136" i="4" s="1"/>
  <c r="L136" i="4" s="1"/>
  <c r="H137" i="4"/>
  <c r="N137" i="4" s="1"/>
  <c r="K137" i="4" s="1"/>
  <c r="L137" i="4" s="1"/>
  <c r="H138" i="4"/>
  <c r="N138" i="4" s="1"/>
  <c r="K138" i="4" s="1"/>
  <c r="L138" i="4" s="1"/>
  <c r="H139" i="4"/>
  <c r="N139" i="4" s="1"/>
  <c r="K139" i="4" s="1"/>
  <c r="L139" i="4" s="1"/>
  <c r="H140" i="4"/>
  <c r="N140" i="4" s="1"/>
  <c r="K140" i="4" s="1"/>
  <c r="L140" i="4" s="1"/>
  <c r="H141" i="4"/>
  <c r="N141" i="4" s="1"/>
  <c r="K141" i="4" s="1"/>
  <c r="L141" i="4" s="1"/>
  <c r="H142" i="4"/>
  <c r="N142" i="4" s="1"/>
  <c r="K142" i="4" s="1"/>
  <c r="L142" i="4" s="1"/>
  <c r="H143" i="4"/>
  <c r="N143" i="4" s="1"/>
  <c r="K143" i="4" s="1"/>
  <c r="L143" i="4" s="1"/>
  <c r="H144" i="4"/>
  <c r="N144" i="4" s="1"/>
  <c r="K144" i="4" s="1"/>
  <c r="L144" i="4" s="1"/>
  <c r="H145" i="4"/>
  <c r="N145" i="4" s="1"/>
  <c r="K145" i="4" s="1"/>
  <c r="L145" i="4" s="1"/>
  <c r="H146" i="4"/>
  <c r="N146" i="4" s="1"/>
  <c r="K146" i="4" s="1"/>
  <c r="L146" i="4" s="1"/>
  <c r="H147" i="4"/>
  <c r="N147" i="4" s="1"/>
  <c r="K147" i="4" s="1"/>
  <c r="L147" i="4" s="1"/>
  <c r="H148" i="4"/>
  <c r="N148" i="4" s="1"/>
  <c r="K148" i="4" s="1"/>
  <c r="L148" i="4" s="1"/>
  <c r="H149" i="4"/>
  <c r="N149" i="4" s="1"/>
  <c r="K149" i="4" s="1"/>
  <c r="L149" i="4" s="1"/>
  <c r="H150" i="4"/>
  <c r="N150" i="4" s="1"/>
  <c r="K150" i="4" s="1"/>
  <c r="L150" i="4" s="1"/>
  <c r="H151" i="4"/>
  <c r="N151" i="4" s="1"/>
  <c r="K151" i="4" s="1"/>
  <c r="L151" i="4" s="1"/>
  <c r="H152" i="4"/>
  <c r="N152" i="4" s="1"/>
  <c r="K152" i="4" s="1"/>
  <c r="L152" i="4" s="1"/>
  <c r="H153" i="4"/>
  <c r="N153" i="4" s="1"/>
  <c r="K153" i="4" s="1"/>
  <c r="L153" i="4" s="1"/>
  <c r="H154" i="4"/>
  <c r="N154" i="4" s="1"/>
  <c r="K154" i="4" s="1"/>
  <c r="L154" i="4" s="1"/>
  <c r="H155" i="4"/>
  <c r="N155" i="4" s="1"/>
  <c r="K155" i="4" s="1"/>
  <c r="L155" i="4" s="1"/>
  <c r="H156" i="4"/>
  <c r="N156" i="4" s="1"/>
  <c r="K156" i="4" s="1"/>
  <c r="L156" i="4" s="1"/>
  <c r="H157" i="4"/>
  <c r="N157" i="4" s="1"/>
  <c r="K157" i="4" s="1"/>
  <c r="L157" i="4" s="1"/>
  <c r="H158" i="4"/>
  <c r="N158" i="4" s="1"/>
  <c r="K158" i="4" s="1"/>
  <c r="L158" i="4" s="1"/>
  <c r="H159" i="4"/>
  <c r="N159" i="4" s="1"/>
  <c r="K159" i="4" s="1"/>
  <c r="L159" i="4" s="1"/>
  <c r="H160" i="4"/>
  <c r="N160" i="4" s="1"/>
  <c r="K160" i="4" s="1"/>
  <c r="L160" i="4" s="1"/>
  <c r="H161" i="4"/>
  <c r="N161" i="4" s="1"/>
  <c r="K161" i="4" s="1"/>
  <c r="L161" i="4" s="1"/>
  <c r="H162" i="4"/>
  <c r="N162" i="4" s="1"/>
  <c r="K162" i="4" s="1"/>
  <c r="L162" i="4" s="1"/>
  <c r="H163" i="4"/>
  <c r="N163" i="4" s="1"/>
  <c r="K163" i="4" s="1"/>
  <c r="L163" i="4" s="1"/>
  <c r="H164" i="4"/>
  <c r="N164" i="4" s="1"/>
  <c r="K164" i="4" s="1"/>
  <c r="L164" i="4" s="1"/>
  <c r="H165" i="4"/>
  <c r="N165" i="4" s="1"/>
  <c r="K165" i="4" s="1"/>
  <c r="L165" i="4" s="1"/>
  <c r="H166" i="4"/>
  <c r="N166" i="4" s="1"/>
  <c r="K166" i="4" s="1"/>
  <c r="L166" i="4" s="1"/>
  <c r="H167" i="4"/>
  <c r="N167" i="4" s="1"/>
  <c r="K167" i="4" s="1"/>
  <c r="L167" i="4" s="1"/>
  <c r="H168" i="4"/>
  <c r="N168" i="4" s="1"/>
  <c r="K168" i="4" s="1"/>
  <c r="L168" i="4" s="1"/>
  <c r="H169" i="4"/>
  <c r="N169" i="4" s="1"/>
  <c r="K169" i="4" s="1"/>
  <c r="L169" i="4" s="1"/>
  <c r="H170" i="4"/>
  <c r="N170" i="4" s="1"/>
  <c r="K170" i="4" s="1"/>
  <c r="L170" i="4" s="1"/>
  <c r="H171" i="4"/>
  <c r="N171" i="4" s="1"/>
  <c r="K171" i="4" s="1"/>
  <c r="L171" i="4" s="1"/>
  <c r="H172" i="4"/>
  <c r="N172" i="4" s="1"/>
  <c r="K172" i="4" s="1"/>
  <c r="L172" i="4" s="1"/>
  <c r="H173" i="4"/>
  <c r="N173" i="4" s="1"/>
  <c r="K173" i="4" s="1"/>
  <c r="L173" i="4" s="1"/>
  <c r="H174" i="4"/>
  <c r="N174" i="4" s="1"/>
  <c r="K174" i="4" s="1"/>
  <c r="L174" i="4" s="1"/>
  <c r="H175" i="4"/>
  <c r="N175" i="4" s="1"/>
  <c r="K175" i="4" s="1"/>
  <c r="L175" i="4" s="1"/>
  <c r="H176" i="4"/>
  <c r="N176" i="4" s="1"/>
  <c r="K176" i="4" s="1"/>
  <c r="L176" i="4" s="1"/>
  <c r="H177" i="4"/>
  <c r="N177" i="4" s="1"/>
  <c r="K177" i="4" s="1"/>
  <c r="L177" i="4" s="1"/>
  <c r="H178" i="4"/>
  <c r="N178" i="4" s="1"/>
  <c r="K178" i="4" s="1"/>
  <c r="L178" i="4" s="1"/>
  <c r="H179" i="4"/>
  <c r="N179" i="4" s="1"/>
  <c r="K179" i="4" s="1"/>
  <c r="L179" i="4" s="1"/>
  <c r="H180" i="4"/>
  <c r="N180" i="4" s="1"/>
  <c r="K180" i="4" s="1"/>
  <c r="L180" i="4" s="1"/>
  <c r="H181" i="4"/>
  <c r="N181" i="4" s="1"/>
  <c r="K181" i="4" s="1"/>
  <c r="L181" i="4" s="1"/>
  <c r="H182" i="4"/>
  <c r="N182" i="4" s="1"/>
  <c r="K182" i="4" s="1"/>
  <c r="L182" i="4" s="1"/>
  <c r="H183" i="4"/>
  <c r="N183" i="4" s="1"/>
  <c r="K183" i="4" s="1"/>
  <c r="L183" i="4" s="1"/>
  <c r="H184" i="4"/>
  <c r="N184" i="4" s="1"/>
  <c r="K184" i="4" s="1"/>
  <c r="L184" i="4" s="1"/>
  <c r="H185" i="4"/>
  <c r="N185" i="4" s="1"/>
  <c r="K185" i="4" s="1"/>
  <c r="L185" i="4" s="1"/>
  <c r="H186" i="4"/>
  <c r="N186" i="4" s="1"/>
  <c r="K186" i="4" s="1"/>
  <c r="L186" i="4" s="1"/>
  <c r="H187" i="4"/>
  <c r="N187" i="4" s="1"/>
  <c r="K187" i="4" s="1"/>
  <c r="L187" i="4" s="1"/>
  <c r="H188" i="4"/>
  <c r="N188" i="4" s="1"/>
  <c r="K188" i="4" s="1"/>
  <c r="L188" i="4" s="1"/>
  <c r="H189" i="4"/>
  <c r="N189" i="4" s="1"/>
  <c r="K189" i="4" s="1"/>
  <c r="L189" i="4" s="1"/>
  <c r="H190" i="4"/>
  <c r="N190" i="4" s="1"/>
  <c r="K190" i="4" s="1"/>
  <c r="H191" i="4"/>
  <c r="N191" i="4" s="1"/>
  <c r="K191" i="4" s="1"/>
  <c r="L191" i="4" s="1"/>
  <c r="H192" i="4"/>
  <c r="N192" i="4" s="1"/>
  <c r="K192" i="4" s="1"/>
  <c r="L192" i="4" s="1"/>
  <c r="H193" i="4"/>
  <c r="N193" i="4" s="1"/>
  <c r="K193" i="4" s="1"/>
  <c r="L193" i="4" s="1"/>
  <c r="H194" i="4"/>
  <c r="N194" i="4" s="1"/>
  <c r="K194" i="4" s="1"/>
  <c r="L194" i="4" s="1"/>
  <c r="H195" i="4"/>
  <c r="N195" i="4" s="1"/>
  <c r="K195" i="4" s="1"/>
  <c r="H196" i="4"/>
  <c r="N196" i="4" s="1"/>
  <c r="K196" i="4" s="1"/>
  <c r="L196" i="4" s="1"/>
  <c r="H197" i="4"/>
  <c r="N197" i="4" s="1"/>
  <c r="K197" i="4" s="1"/>
  <c r="L197" i="4" s="1"/>
  <c r="H198" i="4"/>
  <c r="N198" i="4" s="1"/>
  <c r="K198" i="4" s="1"/>
  <c r="L198" i="4" s="1"/>
  <c r="H199" i="4"/>
  <c r="N199" i="4" s="1"/>
  <c r="K199" i="4" s="1"/>
  <c r="L199" i="4" s="1"/>
  <c r="H200" i="4"/>
  <c r="N200" i="4" s="1"/>
  <c r="K200" i="4" s="1"/>
  <c r="L200" i="4" s="1"/>
  <c r="H201" i="4"/>
  <c r="N201" i="4" s="1"/>
  <c r="K201" i="4" s="1"/>
  <c r="H202" i="4"/>
  <c r="N202" i="4" s="1"/>
  <c r="K202" i="4" s="1"/>
  <c r="L202" i="4" s="1"/>
  <c r="H203" i="4"/>
  <c r="N203" i="4" s="1"/>
  <c r="K203" i="4" s="1"/>
  <c r="L203" i="4" s="1"/>
  <c r="H204" i="4"/>
  <c r="N204" i="4" s="1"/>
  <c r="K204" i="4" s="1"/>
  <c r="H205" i="4"/>
  <c r="N205" i="4" s="1"/>
  <c r="K205" i="4" s="1"/>
  <c r="H206" i="4"/>
  <c r="N206" i="4" s="1"/>
  <c r="K206" i="4" s="1"/>
  <c r="L206" i="4" s="1"/>
  <c r="H207" i="4"/>
  <c r="N207" i="4" s="1"/>
  <c r="K207" i="4" s="1"/>
  <c r="L207" i="4" s="1"/>
  <c r="H208" i="4"/>
  <c r="N208" i="4" s="1"/>
  <c r="K208" i="4" s="1"/>
  <c r="L208" i="4" s="1"/>
  <c r="H209" i="4"/>
  <c r="N209" i="4" s="1"/>
  <c r="K209" i="4" s="1"/>
  <c r="H210" i="4"/>
  <c r="N210" i="4" s="1"/>
  <c r="K210" i="4" s="1"/>
  <c r="L210" i="4" s="1"/>
  <c r="H211" i="4"/>
  <c r="N211" i="4" s="1"/>
  <c r="K211" i="4" s="1"/>
  <c r="L211" i="4" s="1"/>
  <c r="H212" i="4"/>
  <c r="N212" i="4" s="1"/>
  <c r="K212" i="4" s="1"/>
  <c r="H213" i="4"/>
  <c r="N213" i="4" s="1"/>
  <c r="K213" i="4" s="1"/>
  <c r="H214" i="4"/>
  <c r="N214" i="4" s="1"/>
  <c r="K214" i="4" s="1"/>
  <c r="L214" i="4" s="1"/>
  <c r="H215" i="4"/>
  <c r="N215" i="4" s="1"/>
  <c r="K215" i="4" s="1"/>
  <c r="L215" i="4" s="1"/>
  <c r="H216" i="4"/>
  <c r="N216" i="4" s="1"/>
  <c r="K216" i="4" s="1"/>
  <c r="L216" i="4" s="1"/>
  <c r="H217" i="4"/>
  <c r="N217" i="4" s="1"/>
  <c r="K217" i="4" s="1"/>
  <c r="L217" i="4" s="1"/>
  <c r="H218" i="4"/>
  <c r="N218" i="4" s="1"/>
  <c r="K218" i="4" s="1"/>
  <c r="L218" i="4" s="1"/>
  <c r="H219" i="4"/>
  <c r="N219" i="4" s="1"/>
  <c r="K219" i="4" s="1"/>
  <c r="H220" i="4"/>
  <c r="N220" i="4" s="1"/>
  <c r="K220" i="4" s="1"/>
  <c r="L220" i="4" s="1"/>
  <c r="H221" i="4"/>
  <c r="N221" i="4" s="1"/>
  <c r="K221" i="4" s="1"/>
  <c r="L221" i="4" s="1"/>
  <c r="H222" i="4"/>
  <c r="N222" i="4" s="1"/>
  <c r="K222" i="4" s="1"/>
  <c r="L222" i="4" s="1"/>
  <c r="H223" i="4"/>
  <c r="N223" i="4" s="1"/>
  <c r="K223" i="4" s="1"/>
  <c r="L223" i="4" s="1"/>
  <c r="H224" i="4"/>
  <c r="N224" i="4" s="1"/>
  <c r="K224" i="4" s="1"/>
  <c r="L224" i="4" s="1"/>
  <c r="H225" i="4"/>
  <c r="N225" i="4" s="1"/>
  <c r="K225" i="4" s="1"/>
  <c r="L225" i="4" s="1"/>
  <c r="H226" i="4"/>
  <c r="N226" i="4" s="1"/>
  <c r="K226" i="4" s="1"/>
  <c r="L226" i="4" s="1"/>
  <c r="H227" i="4"/>
  <c r="N227" i="4" s="1"/>
  <c r="K227" i="4" s="1"/>
  <c r="L227" i="4" s="1"/>
  <c r="H228" i="4"/>
  <c r="N228" i="4" s="1"/>
  <c r="K228" i="4" s="1"/>
  <c r="L228" i="4" s="1"/>
  <c r="H229" i="4"/>
  <c r="N229" i="4" s="1"/>
  <c r="K229" i="4" s="1"/>
  <c r="L229" i="4" s="1"/>
  <c r="H230" i="4"/>
  <c r="N230" i="4" s="1"/>
  <c r="K230" i="4" s="1"/>
  <c r="L230" i="4" s="1"/>
  <c r="H231" i="4"/>
  <c r="N231" i="4" s="1"/>
  <c r="K231" i="4" s="1"/>
  <c r="L231" i="4" s="1"/>
  <c r="H232" i="4"/>
  <c r="N232" i="4" s="1"/>
  <c r="K232" i="4" s="1"/>
  <c r="L232" i="4" s="1"/>
  <c r="H233" i="4"/>
  <c r="N233" i="4" s="1"/>
  <c r="K233" i="4" s="1"/>
  <c r="L233" i="4" s="1"/>
  <c r="H234" i="4"/>
  <c r="N234" i="4" s="1"/>
  <c r="K234" i="4" s="1"/>
  <c r="L234" i="4" s="1"/>
  <c r="H235" i="4"/>
  <c r="N235" i="4" s="1"/>
  <c r="K235" i="4" s="1"/>
  <c r="L235" i="4" s="1"/>
  <c r="H236" i="4"/>
  <c r="N236" i="4" s="1"/>
  <c r="K236" i="4" s="1"/>
  <c r="L236" i="4" s="1"/>
  <c r="H237" i="4"/>
  <c r="N237" i="4" s="1"/>
  <c r="K237" i="4" s="1"/>
  <c r="L237" i="4" s="1"/>
  <c r="H238" i="4"/>
  <c r="N238" i="4" s="1"/>
  <c r="K238" i="4" s="1"/>
  <c r="L238" i="4" s="1"/>
  <c r="H239" i="4"/>
  <c r="N239" i="4" s="1"/>
  <c r="K239" i="4" s="1"/>
  <c r="L239" i="4" s="1"/>
  <c r="H240" i="4"/>
  <c r="N240" i="4" s="1"/>
  <c r="K240" i="4" s="1"/>
  <c r="H241" i="4"/>
  <c r="N241" i="4" s="1"/>
  <c r="K241" i="4" s="1"/>
  <c r="L241" i="4" s="1"/>
  <c r="H242" i="4"/>
  <c r="N242" i="4" s="1"/>
  <c r="K242" i="4" s="1"/>
  <c r="H243" i="4"/>
  <c r="N243" i="4" s="1"/>
  <c r="K243" i="4" s="1"/>
  <c r="L243" i="4" s="1"/>
  <c r="H244" i="4"/>
  <c r="N244" i="4" s="1"/>
  <c r="K244" i="4" s="1"/>
  <c r="L244" i="4" s="1"/>
  <c r="H245" i="4"/>
  <c r="N245" i="4" s="1"/>
  <c r="K245" i="4" s="1"/>
  <c r="L245" i="4" s="1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N310" i="4" s="1"/>
  <c r="K310" i="4" s="1"/>
  <c r="L310" i="4" s="1"/>
  <c r="H311" i="4"/>
  <c r="N311" i="4" s="1"/>
  <c r="K311" i="4" s="1"/>
  <c r="L311" i="4" s="1"/>
  <c r="H312" i="4"/>
  <c r="N312" i="4" s="1"/>
  <c r="K312" i="4" s="1"/>
  <c r="L312" i="4" s="1"/>
  <c r="H313" i="4"/>
  <c r="N313" i="4" s="1"/>
  <c r="K313" i="4" s="1"/>
  <c r="L313" i="4" s="1"/>
  <c r="H314" i="4"/>
  <c r="N314" i="4" s="1"/>
  <c r="K314" i="4" s="1"/>
  <c r="L314" i="4" s="1"/>
  <c r="H315" i="4"/>
  <c r="N315" i="4" s="1"/>
  <c r="K315" i="4" s="1"/>
  <c r="L315" i="4" s="1"/>
  <c r="H316" i="4"/>
  <c r="N316" i="4" s="1"/>
  <c r="K316" i="4" s="1"/>
  <c r="L316" i="4" s="1"/>
  <c r="H317" i="4"/>
  <c r="N317" i="4" s="1"/>
  <c r="K317" i="4" s="1"/>
  <c r="L317" i="4" s="1"/>
  <c r="H318" i="4"/>
  <c r="N318" i="4" s="1"/>
  <c r="K318" i="4" s="1"/>
  <c r="L318" i="4" s="1"/>
  <c r="H319" i="4"/>
  <c r="N319" i="4" s="1"/>
  <c r="K319" i="4" s="1"/>
  <c r="L319" i="4" s="1"/>
  <c r="H320" i="4"/>
  <c r="N320" i="4" s="1"/>
  <c r="K320" i="4" s="1"/>
  <c r="L320" i="4" s="1"/>
  <c r="H321" i="4"/>
  <c r="N321" i="4" s="1"/>
  <c r="K321" i="4" s="1"/>
  <c r="L321" i="4" s="1"/>
  <c r="H322" i="4"/>
  <c r="N322" i="4" s="1"/>
  <c r="K322" i="4" s="1"/>
  <c r="L322" i="4" s="1"/>
  <c r="H323" i="4"/>
  <c r="N323" i="4" s="1"/>
  <c r="K323" i="4" s="1"/>
  <c r="L323" i="4" s="1"/>
  <c r="H324" i="4"/>
  <c r="N324" i="4" s="1"/>
  <c r="K324" i="4" s="1"/>
  <c r="L324" i="4" s="1"/>
  <c r="H325" i="4"/>
  <c r="N325" i="4" s="1"/>
  <c r="K325" i="4" s="1"/>
  <c r="L325" i="4" s="1"/>
  <c r="H326" i="4"/>
  <c r="N326" i="4" s="1"/>
  <c r="K326" i="4" s="1"/>
  <c r="L326" i="4" s="1"/>
  <c r="H327" i="4"/>
  <c r="N327" i="4" s="1"/>
  <c r="K327" i="4" s="1"/>
  <c r="L327" i="4" s="1"/>
  <c r="H328" i="4"/>
  <c r="N328" i="4" s="1"/>
  <c r="K328" i="4" s="1"/>
  <c r="L328" i="4" s="1"/>
  <c r="H329" i="4"/>
  <c r="N329" i="4" s="1"/>
  <c r="K329" i="4" s="1"/>
  <c r="L329" i="4" s="1"/>
  <c r="H330" i="4"/>
  <c r="N330" i="4" s="1"/>
  <c r="K330" i="4" s="1"/>
  <c r="L330" i="4" s="1"/>
  <c r="H331" i="4"/>
  <c r="N331" i="4" s="1"/>
  <c r="K331" i="4" s="1"/>
  <c r="L331" i="4" s="1"/>
  <c r="H332" i="4"/>
  <c r="N332" i="4" s="1"/>
  <c r="K332" i="4" s="1"/>
  <c r="L332" i="4" s="1"/>
  <c r="H333" i="4"/>
  <c r="N333" i="4" s="1"/>
  <c r="K333" i="4" s="1"/>
  <c r="L333" i="4" s="1"/>
  <c r="H334" i="4"/>
  <c r="N334" i="4" s="1"/>
  <c r="K334" i="4" s="1"/>
  <c r="L334" i="4" s="1"/>
  <c r="H335" i="4"/>
  <c r="N335" i="4" s="1"/>
  <c r="K335" i="4" s="1"/>
  <c r="L335" i="4" s="1"/>
  <c r="H336" i="4"/>
  <c r="N336" i="4" s="1"/>
  <c r="K336" i="4" s="1"/>
  <c r="L336" i="4" s="1"/>
  <c r="H337" i="4"/>
  <c r="N337" i="4" s="1"/>
  <c r="K337" i="4" s="1"/>
  <c r="L337" i="4" s="1"/>
  <c r="H338" i="4"/>
  <c r="N338" i="4" s="1"/>
  <c r="K338" i="4" s="1"/>
  <c r="L338" i="4" s="1"/>
  <c r="H339" i="4"/>
  <c r="N339" i="4" s="1"/>
  <c r="K339" i="4" s="1"/>
  <c r="L339" i="4" s="1"/>
  <c r="H340" i="4"/>
  <c r="N340" i="4" s="1"/>
  <c r="K340" i="4" s="1"/>
  <c r="L340" i="4" s="1"/>
  <c r="H341" i="4"/>
  <c r="N341" i="4" s="1"/>
  <c r="K341" i="4" s="1"/>
  <c r="L341" i="4" s="1"/>
  <c r="H342" i="4"/>
  <c r="N342" i="4" s="1"/>
  <c r="K342" i="4" s="1"/>
  <c r="L342" i="4" s="1"/>
  <c r="H343" i="4"/>
  <c r="N343" i="4" s="1"/>
  <c r="K343" i="4" s="1"/>
  <c r="L343" i="4" s="1"/>
  <c r="H344" i="4"/>
  <c r="N344" i="4" s="1"/>
  <c r="K344" i="4" s="1"/>
  <c r="L344" i="4" s="1"/>
  <c r="H345" i="4"/>
  <c r="N345" i="4" s="1"/>
  <c r="K345" i="4" s="1"/>
  <c r="L345" i="4" s="1"/>
  <c r="H346" i="4"/>
  <c r="N346" i="4" s="1"/>
  <c r="K346" i="4" s="1"/>
  <c r="L346" i="4" s="1"/>
  <c r="H347" i="4"/>
  <c r="N347" i="4" s="1"/>
  <c r="K347" i="4" s="1"/>
  <c r="L347" i="4" s="1"/>
  <c r="H348" i="4"/>
  <c r="N348" i="4" s="1"/>
  <c r="K348" i="4" s="1"/>
  <c r="L348" i="4" s="1"/>
  <c r="H349" i="4"/>
  <c r="N349" i="4" s="1"/>
  <c r="K349" i="4" s="1"/>
  <c r="L349" i="4" s="1"/>
  <c r="H350" i="4"/>
  <c r="N350" i="4" s="1"/>
  <c r="K350" i="4" s="1"/>
  <c r="L350" i="4" s="1"/>
  <c r="H351" i="4"/>
  <c r="N351" i="4" s="1"/>
  <c r="K351" i="4" s="1"/>
  <c r="L351" i="4" s="1"/>
  <c r="H352" i="4"/>
  <c r="N352" i="4" s="1"/>
  <c r="K352" i="4" s="1"/>
  <c r="L352" i="4" s="1"/>
  <c r="H353" i="4"/>
  <c r="N353" i="4" s="1"/>
  <c r="K353" i="4" s="1"/>
  <c r="L353" i="4" s="1"/>
  <c r="H354" i="4"/>
  <c r="N354" i="4" s="1"/>
  <c r="K354" i="4" s="1"/>
  <c r="L354" i="4" s="1"/>
  <c r="H355" i="4"/>
  <c r="N355" i="4" s="1"/>
  <c r="K355" i="4" s="1"/>
  <c r="L355" i="4" s="1"/>
  <c r="H356" i="4"/>
  <c r="N356" i="4" s="1"/>
  <c r="K356" i="4" s="1"/>
  <c r="L356" i="4" s="1"/>
  <c r="H357" i="4"/>
  <c r="N357" i="4" s="1"/>
  <c r="K357" i="4" s="1"/>
  <c r="L357" i="4" s="1"/>
  <c r="H358" i="4"/>
  <c r="N358" i="4" s="1"/>
  <c r="K358" i="4" s="1"/>
  <c r="L358" i="4" s="1"/>
  <c r="H359" i="4"/>
  <c r="N359" i="4" s="1"/>
  <c r="K359" i="4" s="1"/>
  <c r="L359" i="4" s="1"/>
  <c r="H360" i="4"/>
  <c r="N360" i="4" s="1"/>
  <c r="K360" i="4" s="1"/>
  <c r="L360" i="4" s="1"/>
  <c r="H361" i="4"/>
  <c r="N361" i="4" s="1"/>
  <c r="K361" i="4" s="1"/>
  <c r="L361" i="4" s="1"/>
  <c r="H362" i="4"/>
  <c r="N362" i="4" s="1"/>
  <c r="K362" i="4" s="1"/>
  <c r="L362" i="4" s="1"/>
  <c r="H363" i="4"/>
  <c r="N363" i="4" s="1"/>
  <c r="K363" i="4" s="1"/>
  <c r="L363" i="4" s="1"/>
  <c r="H364" i="4"/>
  <c r="N364" i="4" s="1"/>
  <c r="K364" i="4" s="1"/>
  <c r="L364" i="4" s="1"/>
  <c r="H365" i="4"/>
  <c r="N365" i="4" s="1"/>
  <c r="K365" i="4" s="1"/>
  <c r="L365" i="4" s="1"/>
  <c r="H366" i="4"/>
  <c r="N366" i="4" s="1"/>
  <c r="K366" i="4" s="1"/>
  <c r="L366" i="4" s="1"/>
  <c r="H367" i="4"/>
  <c r="N367" i="4" s="1"/>
  <c r="K367" i="4" s="1"/>
  <c r="L367" i="4" s="1"/>
  <c r="H368" i="4"/>
  <c r="N368" i="4" s="1"/>
  <c r="K368" i="4" s="1"/>
  <c r="L368" i="4" s="1"/>
  <c r="H369" i="4"/>
  <c r="N369" i="4" s="1"/>
  <c r="K369" i="4" s="1"/>
  <c r="L369" i="4" s="1"/>
  <c r="H370" i="4"/>
  <c r="N370" i="4" s="1"/>
  <c r="K370" i="4" s="1"/>
  <c r="L370" i="4" s="1"/>
  <c r="H371" i="4"/>
  <c r="N371" i="4" s="1"/>
  <c r="K371" i="4" s="1"/>
  <c r="L371" i="4" s="1"/>
  <c r="H372" i="4"/>
  <c r="N372" i="4" s="1"/>
  <c r="K372" i="4" s="1"/>
  <c r="L372" i="4" s="1"/>
  <c r="H373" i="4"/>
  <c r="N373" i="4" s="1"/>
  <c r="K373" i="4" s="1"/>
  <c r="L373" i="4" s="1"/>
  <c r="H374" i="4"/>
  <c r="N374" i="4" s="1"/>
  <c r="K374" i="4" s="1"/>
  <c r="L374" i="4" s="1"/>
  <c r="H375" i="4"/>
  <c r="N375" i="4" s="1"/>
  <c r="K375" i="4" s="1"/>
  <c r="L375" i="4" s="1"/>
  <c r="H376" i="4"/>
  <c r="N376" i="4" s="1"/>
  <c r="K376" i="4" s="1"/>
  <c r="L376" i="4" s="1"/>
  <c r="H377" i="4"/>
  <c r="N377" i="4" s="1"/>
  <c r="K377" i="4" s="1"/>
  <c r="L377" i="4" s="1"/>
  <c r="H378" i="4"/>
  <c r="N378" i="4" s="1"/>
  <c r="K378" i="4" s="1"/>
  <c r="L378" i="4" s="1"/>
  <c r="H379" i="4"/>
  <c r="N379" i="4" s="1"/>
  <c r="K379" i="4" s="1"/>
  <c r="L379" i="4" s="1"/>
  <c r="H380" i="4"/>
  <c r="N380" i="4" s="1"/>
  <c r="K380" i="4" s="1"/>
  <c r="L380" i="4" s="1"/>
  <c r="H381" i="4"/>
  <c r="N381" i="4" s="1"/>
  <c r="K381" i="4" s="1"/>
  <c r="L381" i="4" s="1"/>
  <c r="H382" i="4"/>
  <c r="N382" i="4" s="1"/>
  <c r="K382" i="4" s="1"/>
  <c r="L382" i="4" s="1"/>
  <c r="H383" i="4"/>
  <c r="N383" i="4" s="1"/>
  <c r="K383" i="4" s="1"/>
  <c r="L383" i="4" s="1"/>
  <c r="H384" i="4"/>
  <c r="N384" i="4" s="1"/>
  <c r="K384" i="4" s="1"/>
  <c r="L384" i="4" s="1"/>
  <c r="H385" i="4"/>
  <c r="N385" i="4" s="1"/>
  <c r="K385" i="4" s="1"/>
  <c r="L385" i="4" s="1"/>
  <c r="H386" i="4"/>
  <c r="N386" i="4" s="1"/>
  <c r="K386" i="4" s="1"/>
  <c r="L386" i="4" s="1"/>
  <c r="H387" i="4"/>
  <c r="N387" i="4" s="1"/>
  <c r="K387" i="4" s="1"/>
  <c r="L387" i="4" s="1"/>
  <c r="H388" i="4"/>
  <c r="N388" i="4" s="1"/>
  <c r="K388" i="4" s="1"/>
  <c r="L388" i="4" s="1"/>
  <c r="H389" i="4"/>
  <c r="N389" i="4" s="1"/>
  <c r="K389" i="4" s="1"/>
  <c r="L389" i="4" s="1"/>
  <c r="H392" i="4"/>
  <c r="N392" i="4" s="1"/>
  <c r="K392" i="4" s="1"/>
  <c r="L392" i="4" s="1"/>
  <c r="H394" i="4"/>
  <c r="N394" i="4" s="1"/>
  <c r="K394" i="4" s="1"/>
  <c r="L394" i="4" s="1"/>
  <c r="H395" i="4"/>
  <c r="N395" i="4" s="1"/>
  <c r="K395" i="4" s="1"/>
  <c r="L395" i="4" s="1"/>
  <c r="H396" i="4"/>
  <c r="N396" i="4" s="1"/>
  <c r="K396" i="4" s="1"/>
  <c r="L396" i="4" s="1"/>
  <c r="H397" i="4"/>
  <c r="N397" i="4" s="1"/>
  <c r="K397" i="4" s="1"/>
  <c r="L397" i="4" s="1"/>
  <c r="H398" i="4"/>
  <c r="N398" i="4" s="1"/>
  <c r="K398" i="4" s="1"/>
  <c r="L398" i="4" s="1"/>
  <c r="H399" i="4"/>
  <c r="N399" i="4" s="1"/>
  <c r="K399" i="4" s="1"/>
  <c r="L399" i="4" s="1"/>
  <c r="H400" i="4"/>
  <c r="N400" i="4" s="1"/>
  <c r="K400" i="4" s="1"/>
  <c r="L400" i="4" s="1"/>
  <c r="H401" i="4"/>
  <c r="N401" i="4" s="1"/>
  <c r="K401" i="4" s="1"/>
  <c r="L401" i="4" s="1"/>
  <c r="H402" i="4"/>
  <c r="N402" i="4" s="1"/>
  <c r="K402" i="4" s="1"/>
  <c r="L402" i="4" s="1"/>
  <c r="H403" i="4"/>
  <c r="N403" i="4" s="1"/>
  <c r="K403" i="4" s="1"/>
  <c r="L403" i="4" s="1"/>
  <c r="H404" i="4"/>
  <c r="N404" i="4" s="1"/>
  <c r="K404" i="4" s="1"/>
  <c r="L404" i="4" s="1"/>
  <c r="H405" i="4"/>
  <c r="N405" i="4" s="1"/>
  <c r="K405" i="4" s="1"/>
  <c r="L405" i="4" s="1"/>
  <c r="H406" i="4"/>
  <c r="N406" i="4" s="1"/>
  <c r="K406" i="4" s="1"/>
  <c r="L406" i="4" s="1"/>
  <c r="H407" i="4"/>
  <c r="N407" i="4" s="1"/>
  <c r="K407" i="4" s="1"/>
  <c r="L407" i="4" s="1"/>
  <c r="H408" i="4"/>
  <c r="N408" i="4" s="1"/>
  <c r="K408" i="4" s="1"/>
  <c r="L408" i="4" s="1"/>
  <c r="H409" i="4"/>
  <c r="N409" i="4" s="1"/>
  <c r="K409" i="4" s="1"/>
  <c r="L409" i="4" s="1"/>
  <c r="H410" i="4"/>
  <c r="N410" i="4" s="1"/>
  <c r="K410" i="4" s="1"/>
  <c r="L410" i="4" s="1"/>
  <c r="H411" i="4"/>
  <c r="N411" i="4" s="1"/>
  <c r="K411" i="4" s="1"/>
  <c r="L411" i="4" s="1"/>
  <c r="H413" i="4"/>
  <c r="N413" i="4" s="1"/>
  <c r="K413" i="4" s="1"/>
  <c r="L413" i="4" s="1"/>
  <c r="H414" i="4"/>
  <c r="N414" i="4" s="1"/>
  <c r="K414" i="4" s="1"/>
  <c r="L414" i="4" s="1"/>
  <c r="H416" i="4"/>
  <c r="N416" i="4" s="1"/>
  <c r="K416" i="4" s="1"/>
  <c r="L416" i="4" s="1"/>
  <c r="H418" i="4"/>
  <c r="N418" i="4" s="1"/>
  <c r="K418" i="4" s="1"/>
  <c r="L418" i="4" s="1"/>
  <c r="H419" i="4"/>
  <c r="N419" i="4" s="1"/>
  <c r="K419" i="4" s="1"/>
  <c r="L419" i="4" s="1"/>
  <c r="H421" i="4"/>
  <c r="N421" i="4" s="1"/>
  <c r="K421" i="4" s="1"/>
  <c r="L421" i="4" s="1"/>
  <c r="H424" i="4"/>
  <c r="N424" i="4" s="1"/>
  <c r="K424" i="4" s="1"/>
  <c r="L424" i="4" s="1"/>
  <c r="H425" i="4"/>
  <c r="N425" i="4" s="1"/>
  <c r="K425" i="4" s="1"/>
  <c r="L425" i="4" s="1"/>
  <c r="H426" i="4"/>
  <c r="N426" i="4" s="1"/>
  <c r="K426" i="4" s="1"/>
  <c r="L426" i="4" s="1"/>
  <c r="H427" i="4"/>
  <c r="N427" i="4" s="1"/>
  <c r="K427" i="4" s="1"/>
  <c r="L427" i="4" s="1"/>
  <c r="H428" i="4"/>
  <c r="N428" i="4" s="1"/>
  <c r="K428" i="4" s="1"/>
  <c r="L428" i="4" s="1"/>
  <c r="H429" i="4"/>
  <c r="N429" i="4" s="1"/>
  <c r="K429" i="4" s="1"/>
  <c r="L429" i="4" s="1"/>
  <c r="H430" i="4"/>
  <c r="N430" i="4" s="1"/>
  <c r="K430" i="4" s="1"/>
  <c r="L430" i="4" s="1"/>
  <c r="H432" i="4"/>
  <c r="N432" i="4" s="1"/>
  <c r="K432" i="4" s="1"/>
  <c r="L432" i="4" s="1"/>
  <c r="H433" i="4"/>
  <c r="N433" i="4" s="1"/>
  <c r="K433" i="4" s="1"/>
  <c r="L433" i="4" s="1"/>
  <c r="H434" i="4"/>
  <c r="N434" i="4" s="1"/>
  <c r="K434" i="4" s="1"/>
  <c r="L434" i="4" s="1"/>
  <c r="H436" i="4"/>
  <c r="N436" i="4" s="1"/>
  <c r="K436" i="4" s="1"/>
  <c r="L436" i="4" s="1"/>
  <c r="H437" i="4"/>
  <c r="N437" i="4" s="1"/>
  <c r="K437" i="4" s="1"/>
  <c r="L437" i="4" s="1"/>
  <c r="H438" i="4"/>
  <c r="N438" i="4" s="1"/>
  <c r="K438" i="4" s="1"/>
  <c r="L438" i="4" s="1"/>
  <c r="H439" i="4"/>
  <c r="N439" i="4" s="1"/>
  <c r="K439" i="4" s="1"/>
  <c r="L439" i="4" s="1"/>
  <c r="H441" i="4"/>
  <c r="N441" i="4" s="1"/>
  <c r="K441" i="4" s="1"/>
  <c r="L441" i="4" s="1"/>
  <c r="H442" i="4"/>
  <c r="N442" i="4" s="1"/>
  <c r="K442" i="4" s="1"/>
  <c r="L442" i="4" s="1"/>
  <c r="H443" i="4"/>
  <c r="N443" i="4" s="1"/>
  <c r="K443" i="4" s="1"/>
  <c r="L443" i="4" s="1"/>
  <c r="H444" i="4"/>
  <c r="N444" i="4" s="1"/>
  <c r="K444" i="4" s="1"/>
  <c r="L444" i="4" s="1"/>
  <c r="H447" i="4"/>
  <c r="N447" i="4" s="1"/>
  <c r="K447" i="4" s="1"/>
  <c r="L447" i="4" s="1"/>
  <c r="H448" i="4"/>
  <c r="N448" i="4" s="1"/>
  <c r="K448" i="4" s="1"/>
  <c r="L448" i="4" s="1"/>
  <c r="H449" i="4"/>
  <c r="N449" i="4" s="1"/>
  <c r="K449" i="4" s="1"/>
  <c r="L449" i="4" s="1"/>
  <c r="H450" i="4"/>
  <c r="N450" i="4" s="1"/>
  <c r="K450" i="4" s="1"/>
  <c r="L450" i="4" s="1"/>
  <c r="H451" i="4"/>
  <c r="N451" i="4" s="1"/>
  <c r="K451" i="4" s="1"/>
  <c r="L451" i="4" s="1"/>
  <c r="H452" i="4"/>
  <c r="N452" i="4" s="1"/>
  <c r="K452" i="4" s="1"/>
  <c r="L452" i="4" s="1"/>
  <c r="H454" i="4"/>
  <c r="N454" i="4" s="1"/>
  <c r="K454" i="4" s="1"/>
  <c r="L454" i="4" s="1"/>
  <c r="H455" i="4"/>
  <c r="N455" i="4" s="1"/>
  <c r="K455" i="4" s="1"/>
  <c r="L455" i="4" s="1"/>
  <c r="H456" i="4"/>
  <c r="N456" i="4" s="1"/>
  <c r="K456" i="4" s="1"/>
  <c r="L456" i="4" s="1"/>
  <c r="H457" i="4"/>
  <c r="N457" i="4" s="1"/>
  <c r="K457" i="4" s="1"/>
  <c r="L457" i="4" s="1"/>
  <c r="H458" i="4"/>
  <c r="N458" i="4" s="1"/>
  <c r="K458" i="4" s="1"/>
  <c r="L458" i="4" s="1"/>
  <c r="H459" i="4"/>
  <c r="N459" i="4" s="1"/>
  <c r="K459" i="4" s="1"/>
  <c r="L459" i="4" s="1"/>
  <c r="H460" i="4"/>
  <c r="N460" i="4" s="1"/>
  <c r="K460" i="4" s="1"/>
  <c r="L460" i="4" s="1"/>
  <c r="H461" i="4"/>
  <c r="N461" i="4" s="1"/>
  <c r="K461" i="4" s="1"/>
  <c r="L461" i="4" s="1"/>
  <c r="H462" i="4"/>
  <c r="N462" i="4" s="1"/>
  <c r="K462" i="4" s="1"/>
  <c r="L462" i="4" s="1"/>
  <c r="H463" i="4"/>
  <c r="N463" i="4" s="1"/>
  <c r="K463" i="4" s="1"/>
  <c r="L463" i="4" s="1"/>
  <c r="H464" i="4"/>
  <c r="N464" i="4" s="1"/>
  <c r="K464" i="4" s="1"/>
  <c r="L464" i="4" s="1"/>
  <c r="H465" i="4"/>
  <c r="N465" i="4" s="1"/>
  <c r="K465" i="4" s="1"/>
  <c r="L465" i="4" s="1"/>
  <c r="H466" i="4"/>
  <c r="N466" i="4" s="1"/>
  <c r="K466" i="4" s="1"/>
  <c r="L466" i="4" s="1"/>
  <c r="H467" i="4"/>
  <c r="N467" i="4" s="1"/>
  <c r="K467" i="4" s="1"/>
  <c r="L467" i="4" s="1"/>
  <c r="H470" i="4"/>
  <c r="N470" i="4" s="1"/>
  <c r="K470" i="4" s="1"/>
  <c r="L470" i="4" s="1"/>
  <c r="H471" i="4"/>
  <c r="N471" i="4" s="1"/>
  <c r="K471" i="4" s="1"/>
  <c r="L471" i="4" s="1"/>
  <c r="H472" i="4"/>
  <c r="N472" i="4" s="1"/>
  <c r="K472" i="4" s="1"/>
  <c r="L472" i="4" s="1"/>
  <c r="H473" i="4"/>
  <c r="N473" i="4" s="1"/>
  <c r="K473" i="4" s="1"/>
  <c r="L473" i="4" s="1"/>
  <c r="H474" i="4"/>
  <c r="N474" i="4" s="1"/>
  <c r="K474" i="4" s="1"/>
  <c r="L474" i="4" s="1"/>
  <c r="H475" i="4"/>
  <c r="N475" i="4" s="1"/>
  <c r="K475" i="4" s="1"/>
  <c r="L475" i="4" s="1"/>
  <c r="H476" i="4"/>
  <c r="N476" i="4" s="1"/>
  <c r="K476" i="4" s="1"/>
  <c r="L476" i="4" s="1"/>
  <c r="H477" i="4"/>
  <c r="N477" i="4" s="1"/>
  <c r="K477" i="4" s="1"/>
  <c r="L477" i="4" s="1"/>
  <c r="H478" i="4"/>
  <c r="N478" i="4" s="1"/>
  <c r="K478" i="4" s="1"/>
  <c r="L478" i="4" s="1"/>
  <c r="H479" i="4"/>
  <c r="N479" i="4" s="1"/>
  <c r="K479" i="4" s="1"/>
  <c r="L479" i="4" s="1"/>
  <c r="H480" i="4"/>
  <c r="N480" i="4" s="1"/>
  <c r="K480" i="4" s="1"/>
  <c r="L480" i="4" s="1"/>
  <c r="H482" i="4"/>
  <c r="N482" i="4" s="1"/>
  <c r="K482" i="4" s="1"/>
  <c r="L482" i="4" s="1"/>
  <c r="H483" i="4"/>
  <c r="N483" i="4" s="1"/>
  <c r="K483" i="4" s="1"/>
  <c r="L483" i="4" s="1"/>
  <c r="H484" i="4"/>
  <c r="N484" i="4" s="1"/>
  <c r="K484" i="4" s="1"/>
  <c r="L484" i="4" s="1"/>
  <c r="H485" i="4"/>
  <c r="N485" i="4" s="1"/>
  <c r="K485" i="4" s="1"/>
  <c r="L485" i="4" s="1"/>
  <c r="H486" i="4"/>
  <c r="N486" i="4" s="1"/>
  <c r="K486" i="4" s="1"/>
  <c r="L486" i="4" s="1"/>
  <c r="H487" i="4"/>
  <c r="N487" i="4" s="1"/>
  <c r="K487" i="4" s="1"/>
  <c r="L487" i="4" s="1"/>
  <c r="H488" i="4"/>
  <c r="N488" i="4" s="1"/>
  <c r="K488" i="4" s="1"/>
  <c r="L488" i="4" s="1"/>
  <c r="H489" i="4"/>
  <c r="N489" i="4" s="1"/>
  <c r="K489" i="4" s="1"/>
  <c r="L489" i="4" s="1"/>
  <c r="H490" i="4"/>
  <c r="N490" i="4" s="1"/>
  <c r="K490" i="4" s="1"/>
  <c r="L490" i="4" s="1"/>
  <c r="H491" i="4"/>
  <c r="N491" i="4" s="1"/>
  <c r="K491" i="4" s="1"/>
  <c r="L491" i="4" s="1"/>
  <c r="H492" i="4"/>
  <c r="N492" i="4" s="1"/>
  <c r="K492" i="4" s="1"/>
  <c r="L492" i="4" s="1"/>
  <c r="H493" i="4"/>
  <c r="N493" i="4" s="1"/>
  <c r="K493" i="4" s="1"/>
  <c r="L493" i="4" s="1"/>
  <c r="H494" i="4"/>
  <c r="N494" i="4" s="1"/>
  <c r="K494" i="4" s="1"/>
  <c r="L494" i="4" s="1"/>
  <c r="H495" i="4"/>
  <c r="N495" i="4" s="1"/>
  <c r="K495" i="4" s="1"/>
  <c r="L495" i="4" s="1"/>
  <c r="H497" i="4"/>
  <c r="N497" i="4" s="1"/>
  <c r="K497" i="4" s="1"/>
  <c r="L497" i="4" s="1"/>
  <c r="H499" i="4"/>
  <c r="N499" i="4" s="1"/>
  <c r="K499" i="4" s="1"/>
  <c r="L499" i="4" s="1"/>
  <c r="H500" i="4"/>
  <c r="N500" i="4" s="1"/>
  <c r="K500" i="4" s="1"/>
  <c r="L500" i="4" s="1"/>
  <c r="H501" i="4"/>
  <c r="N501" i="4" s="1"/>
  <c r="K501" i="4" s="1"/>
  <c r="L501" i="4" s="1"/>
  <c r="H502" i="4"/>
  <c r="N502" i="4" s="1"/>
  <c r="K502" i="4" s="1"/>
  <c r="L502" i="4" s="1"/>
  <c r="H504" i="4"/>
  <c r="N504" i="4" s="1"/>
  <c r="K504" i="4" s="1"/>
  <c r="L504" i="4" s="1"/>
  <c r="H506" i="4"/>
  <c r="N506" i="4" s="1"/>
  <c r="K506" i="4" s="1"/>
  <c r="L506" i="4" s="1"/>
  <c r="H507" i="4"/>
  <c r="N507" i="4" s="1"/>
  <c r="K507" i="4" s="1"/>
  <c r="L507" i="4" s="1"/>
  <c r="H508" i="4"/>
  <c r="N508" i="4" s="1"/>
  <c r="K508" i="4" s="1"/>
  <c r="L508" i="4" s="1"/>
  <c r="H509" i="4"/>
  <c r="N509" i="4" s="1"/>
  <c r="K509" i="4" s="1"/>
  <c r="L509" i="4" s="1"/>
  <c r="H510" i="4"/>
  <c r="N510" i="4" s="1"/>
  <c r="K510" i="4" s="1"/>
  <c r="L510" i="4" s="1"/>
  <c r="H511" i="4"/>
  <c r="N511" i="4" s="1"/>
  <c r="K511" i="4" s="1"/>
  <c r="L511" i="4" s="1"/>
  <c r="H514" i="4"/>
  <c r="N514" i="4" s="1"/>
  <c r="K514" i="4" s="1"/>
  <c r="L514" i="4" s="1"/>
  <c r="H515" i="4"/>
  <c r="N515" i="4" s="1"/>
  <c r="K515" i="4" s="1"/>
  <c r="L515" i="4" s="1"/>
  <c r="H516" i="4"/>
  <c r="N516" i="4" s="1"/>
  <c r="K516" i="4" s="1"/>
  <c r="L516" i="4" s="1"/>
  <c r="H517" i="4"/>
  <c r="N517" i="4" s="1"/>
  <c r="K517" i="4" s="1"/>
  <c r="L517" i="4" s="1"/>
  <c r="H518" i="4"/>
  <c r="N518" i="4" s="1"/>
  <c r="K518" i="4" s="1"/>
  <c r="L518" i="4" s="1"/>
  <c r="H519" i="4"/>
  <c r="N519" i="4" s="1"/>
  <c r="K519" i="4" s="1"/>
  <c r="L519" i="4" s="1"/>
  <c r="H520" i="4"/>
  <c r="N520" i="4" s="1"/>
  <c r="K520" i="4" s="1"/>
  <c r="L520" i="4" s="1"/>
  <c r="H521" i="4"/>
  <c r="N521" i="4" s="1"/>
  <c r="K521" i="4" s="1"/>
  <c r="L521" i="4" s="1"/>
  <c r="H522" i="4"/>
  <c r="N522" i="4" s="1"/>
  <c r="K522" i="4" s="1"/>
  <c r="L522" i="4" s="1"/>
  <c r="H525" i="4"/>
  <c r="N525" i="4" s="1"/>
  <c r="K525" i="4" s="1"/>
  <c r="L525" i="4" s="1"/>
  <c r="H527" i="4"/>
  <c r="N527" i="4" s="1"/>
  <c r="K527" i="4" s="1"/>
  <c r="L527" i="4" s="1"/>
  <c r="H528" i="4"/>
  <c r="N528" i="4" s="1"/>
  <c r="K528" i="4" s="1"/>
  <c r="L528" i="4" s="1"/>
  <c r="H529" i="4"/>
  <c r="N529" i="4" s="1"/>
  <c r="K529" i="4" s="1"/>
  <c r="L529" i="4" s="1"/>
  <c r="H530" i="4"/>
  <c r="N530" i="4" s="1"/>
  <c r="K530" i="4" s="1"/>
  <c r="L530" i="4" s="1"/>
  <c r="H531" i="4"/>
  <c r="N531" i="4" s="1"/>
  <c r="K531" i="4" s="1"/>
  <c r="L531" i="4" s="1"/>
  <c r="H535" i="4"/>
  <c r="N535" i="4" s="1"/>
  <c r="K535" i="4" s="1"/>
  <c r="L535" i="4" s="1"/>
  <c r="H537" i="4"/>
  <c r="N537" i="4" s="1"/>
  <c r="K537" i="4" s="1"/>
  <c r="L537" i="4" s="1"/>
  <c r="H538" i="4"/>
  <c r="N538" i="4" s="1"/>
  <c r="K538" i="4" s="1"/>
  <c r="L538" i="4" s="1"/>
  <c r="H540" i="4"/>
  <c r="N540" i="4" s="1"/>
  <c r="K540" i="4" s="1"/>
  <c r="L540" i="4" s="1"/>
  <c r="H541" i="4"/>
  <c r="N541" i="4" s="1"/>
  <c r="K541" i="4" s="1"/>
  <c r="L541" i="4" s="1"/>
  <c r="H542" i="4"/>
  <c r="N542" i="4" s="1"/>
  <c r="K542" i="4" s="1"/>
  <c r="L542" i="4" s="1"/>
  <c r="H543" i="4"/>
  <c r="N543" i="4" s="1"/>
  <c r="K543" i="4" s="1"/>
  <c r="L543" i="4" s="1"/>
  <c r="H544" i="4"/>
  <c r="N544" i="4" s="1"/>
  <c r="K544" i="4" s="1"/>
  <c r="L544" i="4" s="1"/>
  <c r="H546" i="4"/>
  <c r="N546" i="4" s="1"/>
  <c r="K546" i="4" s="1"/>
  <c r="L546" i="4" s="1"/>
  <c r="H548" i="4"/>
  <c r="N548" i="4" s="1"/>
  <c r="K548" i="4" s="1"/>
  <c r="L548" i="4" s="1"/>
  <c r="H549" i="4"/>
  <c r="N549" i="4" s="1"/>
  <c r="K549" i="4" s="1"/>
  <c r="L549" i="4" s="1"/>
  <c r="H550" i="4"/>
  <c r="N550" i="4" s="1"/>
  <c r="K550" i="4" s="1"/>
  <c r="L550" i="4" s="1"/>
  <c r="H551" i="4"/>
  <c r="N551" i="4" s="1"/>
  <c r="K551" i="4" s="1"/>
  <c r="L551" i="4" s="1"/>
  <c r="H552" i="4"/>
  <c r="N552" i="4" s="1"/>
  <c r="K552" i="4" s="1"/>
  <c r="L552" i="4" s="1"/>
  <c r="H553" i="4"/>
  <c r="N553" i="4" s="1"/>
  <c r="K553" i="4" s="1"/>
  <c r="L553" i="4" s="1"/>
  <c r="H554" i="4"/>
  <c r="N554" i="4" s="1"/>
  <c r="K554" i="4" s="1"/>
  <c r="L554" i="4" s="1"/>
  <c r="H555" i="4"/>
  <c r="N555" i="4" s="1"/>
  <c r="K555" i="4" s="1"/>
  <c r="L555" i="4" s="1"/>
  <c r="H556" i="4"/>
  <c r="N556" i="4" s="1"/>
  <c r="K556" i="4" s="1"/>
  <c r="L556" i="4" s="1"/>
  <c r="H557" i="4"/>
  <c r="N557" i="4" s="1"/>
  <c r="K557" i="4" s="1"/>
  <c r="L557" i="4" s="1"/>
  <c r="H558" i="4"/>
  <c r="N558" i="4" s="1"/>
  <c r="K558" i="4" s="1"/>
  <c r="L558" i="4" s="1"/>
  <c r="H559" i="4"/>
  <c r="N559" i="4" s="1"/>
  <c r="K559" i="4" s="1"/>
  <c r="L559" i="4" s="1"/>
  <c r="H560" i="4"/>
  <c r="N560" i="4" s="1"/>
  <c r="K560" i="4" s="1"/>
  <c r="L560" i="4" s="1"/>
  <c r="H561" i="4"/>
  <c r="N561" i="4" s="1"/>
  <c r="K561" i="4" s="1"/>
  <c r="L561" i="4" s="1"/>
  <c r="H562" i="4"/>
  <c r="N562" i="4" s="1"/>
  <c r="K562" i="4" s="1"/>
  <c r="L562" i="4" s="1"/>
  <c r="H563" i="4"/>
  <c r="N563" i="4" s="1"/>
  <c r="K563" i="4" s="1"/>
  <c r="L563" i="4" s="1"/>
  <c r="H564" i="4"/>
  <c r="N564" i="4" s="1"/>
  <c r="K564" i="4" s="1"/>
  <c r="L564" i="4" s="1"/>
  <c r="H565" i="4"/>
  <c r="N565" i="4" s="1"/>
  <c r="K565" i="4" s="1"/>
  <c r="L565" i="4" s="1"/>
  <c r="H566" i="4"/>
  <c r="N566" i="4" s="1"/>
  <c r="K566" i="4" s="1"/>
  <c r="L566" i="4" s="1"/>
  <c r="H567" i="4"/>
  <c r="N567" i="4" s="1"/>
  <c r="K567" i="4" s="1"/>
  <c r="L567" i="4" s="1"/>
  <c r="H568" i="4"/>
  <c r="N568" i="4" s="1"/>
  <c r="K568" i="4" s="1"/>
  <c r="L568" i="4" s="1"/>
  <c r="H569" i="4"/>
  <c r="N569" i="4" s="1"/>
  <c r="K569" i="4" s="1"/>
  <c r="L569" i="4" s="1"/>
  <c r="H570" i="4"/>
  <c r="N570" i="4" s="1"/>
  <c r="K570" i="4" s="1"/>
  <c r="L570" i="4" s="1"/>
  <c r="H571" i="4"/>
  <c r="N571" i="4" s="1"/>
  <c r="K571" i="4" s="1"/>
  <c r="L571" i="4" s="1"/>
  <c r="H572" i="4"/>
  <c r="N572" i="4" s="1"/>
  <c r="K572" i="4" s="1"/>
  <c r="L572" i="4" s="1"/>
  <c r="H573" i="4"/>
  <c r="N573" i="4" s="1"/>
  <c r="K573" i="4" s="1"/>
  <c r="L573" i="4" s="1"/>
  <c r="H574" i="4"/>
  <c r="N574" i="4" s="1"/>
  <c r="K574" i="4" s="1"/>
  <c r="L574" i="4" s="1"/>
  <c r="H575" i="4"/>
  <c r="N575" i="4" s="1"/>
  <c r="K575" i="4" s="1"/>
  <c r="L575" i="4" s="1"/>
  <c r="H576" i="4"/>
  <c r="N576" i="4" s="1"/>
  <c r="K576" i="4" s="1"/>
  <c r="L576" i="4" s="1"/>
  <c r="H577" i="4"/>
  <c r="N577" i="4" s="1"/>
  <c r="K577" i="4" s="1"/>
  <c r="L577" i="4" s="1"/>
  <c r="H578" i="4"/>
  <c r="N578" i="4" s="1"/>
  <c r="K578" i="4" s="1"/>
  <c r="L578" i="4" s="1"/>
  <c r="H579" i="4"/>
  <c r="N579" i="4" s="1"/>
  <c r="K579" i="4" s="1"/>
  <c r="L579" i="4" s="1"/>
  <c r="H580" i="4"/>
  <c r="N580" i="4" s="1"/>
  <c r="K580" i="4" s="1"/>
  <c r="L580" i="4" s="1"/>
  <c r="H581" i="4"/>
  <c r="N581" i="4" s="1"/>
  <c r="K581" i="4" s="1"/>
  <c r="L581" i="4" s="1"/>
  <c r="H582" i="4"/>
  <c r="N582" i="4" s="1"/>
  <c r="K582" i="4" s="1"/>
  <c r="L582" i="4" s="1"/>
  <c r="H583" i="4"/>
  <c r="N583" i="4" s="1"/>
  <c r="K583" i="4" s="1"/>
  <c r="L583" i="4" s="1"/>
  <c r="H584" i="4"/>
  <c r="N584" i="4" s="1"/>
  <c r="K584" i="4" s="1"/>
  <c r="L584" i="4" s="1"/>
  <c r="H585" i="4"/>
  <c r="N585" i="4" s="1"/>
  <c r="K585" i="4" s="1"/>
  <c r="L585" i="4" s="1"/>
  <c r="H586" i="4"/>
  <c r="N586" i="4" s="1"/>
  <c r="K586" i="4" s="1"/>
  <c r="L586" i="4" s="1"/>
  <c r="H587" i="4"/>
  <c r="N587" i="4" s="1"/>
  <c r="K587" i="4" s="1"/>
  <c r="L587" i="4" s="1"/>
  <c r="H588" i="4"/>
  <c r="N588" i="4" s="1"/>
  <c r="K588" i="4" s="1"/>
  <c r="L588" i="4" s="1"/>
  <c r="H589" i="4"/>
  <c r="N589" i="4" s="1"/>
  <c r="K589" i="4" s="1"/>
  <c r="L589" i="4" s="1"/>
  <c r="H590" i="4"/>
  <c r="N590" i="4" s="1"/>
  <c r="K590" i="4" s="1"/>
  <c r="L590" i="4" s="1"/>
  <c r="H591" i="4"/>
  <c r="N591" i="4" s="1"/>
  <c r="K591" i="4" s="1"/>
  <c r="L591" i="4" s="1"/>
  <c r="H592" i="4"/>
  <c r="N592" i="4" s="1"/>
  <c r="K592" i="4" s="1"/>
  <c r="L592" i="4" s="1"/>
  <c r="H593" i="4"/>
  <c r="N593" i="4" s="1"/>
  <c r="K593" i="4" s="1"/>
  <c r="L593" i="4" s="1"/>
  <c r="H594" i="4"/>
  <c r="N594" i="4" s="1"/>
  <c r="K594" i="4" s="1"/>
  <c r="L594" i="4" s="1"/>
  <c r="H595" i="4"/>
  <c r="N595" i="4" s="1"/>
  <c r="K595" i="4" s="1"/>
  <c r="L595" i="4" s="1"/>
  <c r="H596" i="4"/>
  <c r="N596" i="4" s="1"/>
  <c r="K596" i="4" s="1"/>
  <c r="L596" i="4" s="1"/>
  <c r="H597" i="4"/>
  <c r="N597" i="4" s="1"/>
  <c r="K597" i="4" s="1"/>
  <c r="L597" i="4" s="1"/>
  <c r="H598" i="4"/>
  <c r="N598" i="4" s="1"/>
  <c r="K598" i="4" s="1"/>
  <c r="L598" i="4" s="1"/>
  <c r="H599" i="4"/>
  <c r="N599" i="4" s="1"/>
  <c r="K599" i="4" s="1"/>
  <c r="L599" i="4" s="1"/>
  <c r="H600" i="4"/>
  <c r="N600" i="4" s="1"/>
  <c r="K600" i="4" s="1"/>
  <c r="L600" i="4" s="1"/>
  <c r="H601" i="4"/>
  <c r="N601" i="4" s="1"/>
  <c r="K601" i="4" s="1"/>
  <c r="L601" i="4" s="1"/>
  <c r="H602" i="4"/>
  <c r="N602" i="4" s="1"/>
  <c r="K602" i="4" s="1"/>
  <c r="L602" i="4" s="1"/>
  <c r="H603" i="4"/>
  <c r="N603" i="4" s="1"/>
  <c r="K603" i="4" s="1"/>
  <c r="L603" i="4" s="1"/>
  <c r="H604" i="4"/>
  <c r="N604" i="4" s="1"/>
  <c r="K604" i="4" s="1"/>
  <c r="L604" i="4" s="1"/>
  <c r="H605" i="4"/>
  <c r="N605" i="4" s="1"/>
  <c r="K605" i="4" s="1"/>
  <c r="L605" i="4" s="1"/>
  <c r="H606" i="4"/>
  <c r="N606" i="4" s="1"/>
  <c r="K606" i="4" s="1"/>
  <c r="L606" i="4" s="1"/>
  <c r="H607" i="4"/>
  <c r="N607" i="4" s="1"/>
  <c r="K607" i="4" s="1"/>
  <c r="L607" i="4" s="1"/>
  <c r="H608" i="4"/>
  <c r="N608" i="4" s="1"/>
  <c r="K608" i="4" s="1"/>
  <c r="L608" i="4" s="1"/>
  <c r="H609" i="4"/>
  <c r="N609" i="4" s="1"/>
  <c r="K609" i="4" s="1"/>
  <c r="L609" i="4" s="1"/>
  <c r="H610" i="4"/>
  <c r="N610" i="4" s="1"/>
  <c r="K610" i="4" s="1"/>
  <c r="L610" i="4" s="1"/>
  <c r="H611" i="4"/>
  <c r="N611" i="4" s="1"/>
  <c r="K611" i="4" s="1"/>
  <c r="L611" i="4" s="1"/>
  <c r="H612" i="4"/>
  <c r="N612" i="4" s="1"/>
  <c r="K612" i="4" s="1"/>
  <c r="L612" i="4" s="1"/>
  <c r="H613" i="4"/>
  <c r="N613" i="4" s="1"/>
  <c r="K613" i="4" s="1"/>
  <c r="L613" i="4" s="1"/>
  <c r="H614" i="4"/>
  <c r="N614" i="4" s="1"/>
  <c r="K614" i="4" s="1"/>
  <c r="L614" i="4" s="1"/>
  <c r="H615" i="4"/>
  <c r="N615" i="4" s="1"/>
  <c r="K615" i="4" s="1"/>
  <c r="L615" i="4" s="1"/>
  <c r="H616" i="4"/>
  <c r="N616" i="4" s="1"/>
  <c r="K616" i="4" s="1"/>
  <c r="L616" i="4" s="1"/>
  <c r="H617" i="4"/>
  <c r="H618" i="4"/>
  <c r="N618" i="4" s="1"/>
  <c r="K618" i="4" s="1"/>
  <c r="L618" i="4" s="1"/>
  <c r="H619" i="4"/>
  <c r="N619" i="4" s="1"/>
  <c r="K619" i="4" s="1"/>
  <c r="L619" i="4" s="1"/>
  <c r="H620" i="4"/>
  <c r="N620" i="4" s="1"/>
  <c r="K620" i="4" s="1"/>
  <c r="L620" i="4" s="1"/>
  <c r="H621" i="4"/>
  <c r="N621" i="4" s="1"/>
  <c r="K621" i="4" s="1"/>
  <c r="L621" i="4" s="1"/>
  <c r="H622" i="4"/>
  <c r="N622" i="4" s="1"/>
  <c r="K622" i="4" s="1"/>
  <c r="L622" i="4" s="1"/>
  <c r="H623" i="4"/>
  <c r="N623" i="4" s="1"/>
  <c r="K623" i="4" s="1"/>
  <c r="L623" i="4" s="1"/>
  <c r="H624" i="4"/>
  <c r="N624" i="4" s="1"/>
  <c r="K624" i="4" s="1"/>
  <c r="L624" i="4" s="1"/>
  <c r="H625" i="4"/>
  <c r="N625" i="4" s="1"/>
  <c r="K625" i="4" s="1"/>
  <c r="L625" i="4" s="1"/>
  <c r="H626" i="4"/>
  <c r="N626" i="4" s="1"/>
  <c r="K626" i="4" s="1"/>
  <c r="L626" i="4" s="1"/>
  <c r="H627" i="4"/>
  <c r="N627" i="4" s="1"/>
  <c r="K627" i="4" s="1"/>
  <c r="L627" i="4" s="1"/>
  <c r="H628" i="4"/>
  <c r="N628" i="4" s="1"/>
  <c r="K628" i="4" s="1"/>
  <c r="L628" i="4" s="1"/>
  <c r="H629" i="4"/>
  <c r="N629" i="4" s="1"/>
  <c r="K629" i="4" s="1"/>
  <c r="L629" i="4" s="1"/>
  <c r="H630" i="4"/>
  <c r="N630" i="4" s="1"/>
  <c r="K630" i="4" s="1"/>
  <c r="L630" i="4" s="1"/>
  <c r="H631" i="4"/>
  <c r="N631" i="4" s="1"/>
  <c r="K631" i="4" s="1"/>
  <c r="L631" i="4" s="1"/>
  <c r="H632" i="4"/>
  <c r="N632" i="4" s="1"/>
  <c r="K632" i="4" s="1"/>
  <c r="L632" i="4" s="1"/>
  <c r="H633" i="4"/>
  <c r="N633" i="4" s="1"/>
  <c r="K633" i="4" s="1"/>
  <c r="L633" i="4" s="1"/>
  <c r="H634" i="4"/>
  <c r="N634" i="4" s="1"/>
  <c r="K634" i="4" s="1"/>
  <c r="L634" i="4" s="1"/>
  <c r="H635" i="4"/>
  <c r="N635" i="4" s="1"/>
  <c r="K635" i="4" s="1"/>
  <c r="L635" i="4" s="1"/>
  <c r="H636" i="4"/>
  <c r="N636" i="4" s="1"/>
  <c r="K636" i="4" s="1"/>
  <c r="L636" i="4" s="1"/>
  <c r="H637" i="4"/>
  <c r="N637" i="4" s="1"/>
  <c r="K637" i="4" s="1"/>
  <c r="L637" i="4" s="1"/>
  <c r="H638" i="4"/>
  <c r="N638" i="4" s="1"/>
  <c r="K638" i="4" s="1"/>
  <c r="L638" i="4" s="1"/>
  <c r="H639" i="4"/>
  <c r="N639" i="4" s="1"/>
  <c r="K639" i="4" s="1"/>
  <c r="L639" i="4" s="1"/>
  <c r="H640" i="4"/>
  <c r="N640" i="4" s="1"/>
  <c r="K640" i="4" s="1"/>
  <c r="L640" i="4" s="1"/>
  <c r="H641" i="4"/>
  <c r="N641" i="4" s="1"/>
  <c r="K641" i="4" s="1"/>
  <c r="L641" i="4" s="1"/>
  <c r="H642" i="4"/>
  <c r="N642" i="4" s="1"/>
  <c r="K642" i="4" s="1"/>
  <c r="L642" i="4" s="1"/>
  <c r="H643" i="4"/>
  <c r="N643" i="4" s="1"/>
  <c r="K643" i="4" s="1"/>
  <c r="L643" i="4" s="1"/>
  <c r="H644" i="4"/>
  <c r="N644" i="4" s="1"/>
  <c r="K644" i="4" s="1"/>
  <c r="L644" i="4" s="1"/>
  <c r="H645" i="4"/>
  <c r="N645" i="4" s="1"/>
  <c r="K645" i="4" s="1"/>
  <c r="L645" i="4" s="1"/>
  <c r="H646" i="4"/>
  <c r="N646" i="4" s="1"/>
  <c r="K646" i="4" s="1"/>
  <c r="L646" i="4" s="1"/>
  <c r="H647" i="4"/>
  <c r="N647" i="4" s="1"/>
  <c r="K647" i="4" s="1"/>
  <c r="L647" i="4" s="1"/>
  <c r="H648" i="4"/>
  <c r="N648" i="4" s="1"/>
  <c r="K648" i="4" s="1"/>
  <c r="L648" i="4" s="1"/>
  <c r="H649" i="4"/>
  <c r="N649" i="4" s="1"/>
  <c r="K649" i="4" s="1"/>
  <c r="L649" i="4" s="1"/>
  <c r="H650" i="4"/>
  <c r="N650" i="4" s="1"/>
  <c r="K650" i="4" s="1"/>
  <c r="L650" i="4" s="1"/>
  <c r="H651" i="4"/>
  <c r="N651" i="4" s="1"/>
  <c r="K651" i="4" s="1"/>
  <c r="L651" i="4" s="1"/>
  <c r="H652" i="4"/>
  <c r="N652" i="4" s="1"/>
  <c r="K652" i="4" s="1"/>
  <c r="L652" i="4" s="1"/>
  <c r="H653" i="4"/>
  <c r="N653" i="4" s="1"/>
  <c r="K653" i="4" s="1"/>
  <c r="L653" i="4" s="1"/>
  <c r="H654" i="4"/>
  <c r="N654" i="4" s="1"/>
  <c r="K654" i="4" s="1"/>
  <c r="L654" i="4" s="1"/>
  <c r="H655" i="4"/>
  <c r="N655" i="4" s="1"/>
  <c r="K655" i="4" s="1"/>
  <c r="L655" i="4" s="1"/>
  <c r="H656" i="4"/>
  <c r="N656" i="4" s="1"/>
  <c r="K656" i="4" s="1"/>
  <c r="L656" i="4" s="1"/>
  <c r="H657" i="4"/>
  <c r="N657" i="4" s="1"/>
  <c r="K657" i="4" s="1"/>
  <c r="L657" i="4" s="1"/>
  <c r="H658" i="4"/>
  <c r="N658" i="4" s="1"/>
  <c r="K658" i="4" s="1"/>
  <c r="L658" i="4" s="1"/>
  <c r="H659" i="4"/>
  <c r="N659" i="4" s="1"/>
  <c r="K659" i="4" s="1"/>
  <c r="L659" i="4" s="1"/>
  <c r="H660" i="4"/>
  <c r="N660" i="4" s="1"/>
  <c r="K660" i="4" s="1"/>
  <c r="L660" i="4" s="1"/>
  <c r="H661" i="4"/>
  <c r="N661" i="4" s="1"/>
  <c r="K661" i="4" s="1"/>
  <c r="L661" i="4" s="1"/>
  <c r="H662" i="4"/>
  <c r="N662" i="4" s="1"/>
  <c r="K662" i="4" s="1"/>
  <c r="L662" i="4" s="1"/>
  <c r="H663" i="4"/>
  <c r="N663" i="4" s="1"/>
  <c r="K663" i="4" s="1"/>
  <c r="L663" i="4" s="1"/>
  <c r="H664" i="4"/>
  <c r="N664" i="4" s="1"/>
  <c r="K664" i="4" s="1"/>
  <c r="L664" i="4" s="1"/>
  <c r="H665" i="4"/>
  <c r="N665" i="4" s="1"/>
  <c r="K665" i="4" s="1"/>
  <c r="L665" i="4" s="1"/>
  <c r="H666" i="4"/>
  <c r="N666" i="4" s="1"/>
  <c r="K666" i="4" s="1"/>
  <c r="L666" i="4" s="1"/>
  <c r="H667" i="4"/>
  <c r="N667" i="4" s="1"/>
  <c r="K667" i="4" s="1"/>
  <c r="L667" i="4" s="1"/>
  <c r="H668" i="4"/>
  <c r="N668" i="4" s="1"/>
  <c r="K668" i="4" s="1"/>
  <c r="L668" i="4" s="1"/>
  <c r="H669" i="4"/>
  <c r="N669" i="4" s="1"/>
  <c r="K669" i="4" s="1"/>
  <c r="L669" i="4" s="1"/>
  <c r="H670" i="4"/>
  <c r="N670" i="4" s="1"/>
  <c r="K670" i="4" s="1"/>
  <c r="L670" i="4" s="1"/>
  <c r="H671" i="4"/>
  <c r="N671" i="4" s="1"/>
  <c r="K671" i="4" s="1"/>
  <c r="L671" i="4" s="1"/>
  <c r="H672" i="4"/>
  <c r="N672" i="4" s="1"/>
  <c r="K672" i="4" s="1"/>
  <c r="L672" i="4" s="1"/>
  <c r="H673" i="4"/>
  <c r="N673" i="4" s="1"/>
  <c r="K673" i="4" s="1"/>
  <c r="L673" i="4" s="1"/>
  <c r="H674" i="4"/>
  <c r="N674" i="4" s="1"/>
  <c r="K674" i="4" s="1"/>
  <c r="L674" i="4" s="1"/>
  <c r="H675" i="4"/>
  <c r="N675" i="4" s="1"/>
  <c r="K675" i="4" s="1"/>
  <c r="L675" i="4" s="1"/>
  <c r="H676" i="4"/>
  <c r="N676" i="4" s="1"/>
  <c r="K676" i="4" s="1"/>
  <c r="L676" i="4" s="1"/>
  <c r="H677" i="4"/>
  <c r="N677" i="4" s="1"/>
  <c r="K677" i="4" s="1"/>
  <c r="L677" i="4" s="1"/>
  <c r="H678" i="4"/>
  <c r="N678" i="4" s="1"/>
  <c r="K678" i="4" s="1"/>
  <c r="L678" i="4" s="1"/>
  <c r="H679" i="4"/>
  <c r="N679" i="4" s="1"/>
  <c r="K679" i="4" s="1"/>
  <c r="L679" i="4" s="1"/>
  <c r="H680" i="4"/>
  <c r="N680" i="4" s="1"/>
  <c r="K680" i="4" s="1"/>
  <c r="L680" i="4" s="1"/>
  <c r="H681" i="4"/>
  <c r="N681" i="4" s="1"/>
  <c r="K681" i="4" s="1"/>
  <c r="L681" i="4" s="1"/>
  <c r="H682" i="4"/>
  <c r="N682" i="4" s="1"/>
  <c r="K682" i="4" s="1"/>
  <c r="L682" i="4" s="1"/>
  <c r="H683" i="4"/>
  <c r="N683" i="4" s="1"/>
  <c r="K683" i="4" s="1"/>
  <c r="L683" i="4" s="1"/>
  <c r="H684" i="4"/>
  <c r="N684" i="4" s="1"/>
  <c r="K684" i="4" s="1"/>
  <c r="L684" i="4" s="1"/>
  <c r="H685" i="4"/>
  <c r="N685" i="4" s="1"/>
  <c r="K685" i="4" s="1"/>
  <c r="L685" i="4" s="1"/>
  <c r="H686" i="4"/>
  <c r="N686" i="4" s="1"/>
  <c r="K686" i="4" s="1"/>
  <c r="L686" i="4" s="1"/>
  <c r="H687" i="4"/>
  <c r="N687" i="4" s="1"/>
  <c r="K687" i="4" s="1"/>
  <c r="L687" i="4" s="1"/>
  <c r="H688" i="4"/>
  <c r="N688" i="4" s="1"/>
  <c r="K688" i="4" s="1"/>
  <c r="L688" i="4" s="1"/>
  <c r="H689" i="4"/>
  <c r="N689" i="4" s="1"/>
  <c r="K689" i="4" s="1"/>
  <c r="L689" i="4" s="1"/>
  <c r="H690" i="4"/>
  <c r="N690" i="4" s="1"/>
  <c r="K690" i="4" s="1"/>
  <c r="L690" i="4" s="1"/>
  <c r="H691" i="4"/>
  <c r="N691" i="4" s="1"/>
  <c r="K691" i="4" s="1"/>
  <c r="L691" i="4" s="1"/>
  <c r="H692" i="4"/>
  <c r="N692" i="4" s="1"/>
  <c r="K692" i="4" s="1"/>
  <c r="L692" i="4" s="1"/>
  <c r="H693" i="4"/>
  <c r="N693" i="4" s="1"/>
  <c r="K693" i="4" s="1"/>
  <c r="L693" i="4" s="1"/>
  <c r="H694" i="4"/>
  <c r="N694" i="4" s="1"/>
  <c r="K694" i="4" s="1"/>
  <c r="L694" i="4" s="1"/>
  <c r="H695" i="4"/>
  <c r="N695" i="4" s="1"/>
  <c r="K695" i="4" s="1"/>
  <c r="L695" i="4" s="1"/>
  <c r="H696" i="4"/>
  <c r="N696" i="4" s="1"/>
  <c r="K696" i="4" s="1"/>
  <c r="L696" i="4" s="1"/>
  <c r="H697" i="4"/>
  <c r="N697" i="4" s="1"/>
  <c r="K697" i="4" s="1"/>
  <c r="L697" i="4" s="1"/>
  <c r="H698" i="4"/>
  <c r="N698" i="4" s="1"/>
  <c r="K698" i="4" s="1"/>
  <c r="L698" i="4" s="1"/>
  <c r="H699" i="4"/>
  <c r="N699" i="4" s="1"/>
  <c r="K699" i="4" s="1"/>
  <c r="L699" i="4" s="1"/>
  <c r="H700" i="4"/>
  <c r="N700" i="4" s="1"/>
  <c r="K700" i="4" s="1"/>
  <c r="L700" i="4" s="1"/>
  <c r="H701" i="4"/>
  <c r="N701" i="4" s="1"/>
  <c r="K701" i="4" s="1"/>
  <c r="L701" i="4" s="1"/>
  <c r="H702" i="4"/>
  <c r="N702" i="4" s="1"/>
  <c r="K702" i="4" s="1"/>
  <c r="L702" i="4" s="1"/>
  <c r="H703" i="4"/>
  <c r="N703" i="4" s="1"/>
  <c r="K703" i="4" s="1"/>
  <c r="L703" i="4" s="1"/>
  <c r="H704" i="4"/>
  <c r="N704" i="4" s="1"/>
  <c r="K704" i="4" s="1"/>
  <c r="L704" i="4" s="1"/>
  <c r="H705" i="4"/>
  <c r="N705" i="4" s="1"/>
  <c r="K705" i="4" s="1"/>
  <c r="L705" i="4" s="1"/>
  <c r="H706" i="4"/>
  <c r="N706" i="4" s="1"/>
  <c r="K706" i="4" s="1"/>
  <c r="L706" i="4" s="1"/>
  <c r="H707" i="4"/>
  <c r="N707" i="4" s="1"/>
  <c r="K707" i="4" s="1"/>
  <c r="L707" i="4" s="1"/>
  <c r="H708" i="4"/>
  <c r="N708" i="4" s="1"/>
  <c r="K708" i="4" s="1"/>
  <c r="L708" i="4" s="1"/>
  <c r="H709" i="4"/>
  <c r="N709" i="4" s="1"/>
  <c r="K709" i="4" s="1"/>
  <c r="L709" i="4" s="1"/>
  <c r="H710" i="4"/>
  <c r="N710" i="4" s="1"/>
  <c r="K710" i="4" s="1"/>
  <c r="L710" i="4" s="1"/>
  <c r="H711" i="4"/>
  <c r="N711" i="4" s="1"/>
  <c r="K711" i="4" s="1"/>
  <c r="L711" i="4" s="1"/>
  <c r="H712" i="4"/>
  <c r="N712" i="4" s="1"/>
  <c r="K712" i="4" s="1"/>
  <c r="L712" i="4" s="1"/>
  <c r="H713" i="4"/>
  <c r="N713" i="4" s="1"/>
  <c r="K713" i="4" s="1"/>
  <c r="L713" i="4" s="1"/>
  <c r="H714" i="4"/>
  <c r="N714" i="4" s="1"/>
  <c r="K714" i="4" s="1"/>
  <c r="L714" i="4" s="1"/>
  <c r="H715" i="4"/>
  <c r="N715" i="4" s="1"/>
  <c r="K715" i="4" s="1"/>
  <c r="L715" i="4" s="1"/>
  <c r="H716" i="4"/>
  <c r="N716" i="4" s="1"/>
  <c r="K716" i="4" s="1"/>
  <c r="L716" i="4" s="1"/>
  <c r="H717" i="4"/>
  <c r="N717" i="4" s="1"/>
  <c r="K717" i="4" s="1"/>
  <c r="L717" i="4" s="1"/>
  <c r="H718" i="4"/>
  <c r="N718" i="4" s="1"/>
  <c r="K718" i="4" s="1"/>
  <c r="L718" i="4" s="1"/>
  <c r="H719" i="4"/>
  <c r="N719" i="4" s="1"/>
  <c r="K719" i="4" s="1"/>
  <c r="L719" i="4" s="1"/>
  <c r="H720" i="4"/>
  <c r="N720" i="4" s="1"/>
  <c r="K720" i="4" s="1"/>
  <c r="L720" i="4" s="1"/>
  <c r="H721" i="4"/>
  <c r="N721" i="4" s="1"/>
  <c r="K721" i="4" s="1"/>
  <c r="L721" i="4" s="1"/>
  <c r="H722" i="4"/>
  <c r="N722" i="4" s="1"/>
  <c r="K722" i="4" s="1"/>
  <c r="L722" i="4" s="1"/>
  <c r="H723" i="4"/>
  <c r="N723" i="4" s="1"/>
  <c r="K723" i="4" s="1"/>
  <c r="L723" i="4" s="1"/>
  <c r="H724" i="4"/>
  <c r="N724" i="4" s="1"/>
  <c r="K724" i="4" s="1"/>
  <c r="L724" i="4" s="1"/>
  <c r="H725" i="4"/>
  <c r="N725" i="4" s="1"/>
  <c r="K725" i="4" s="1"/>
  <c r="L725" i="4" s="1"/>
  <c r="H726" i="4"/>
  <c r="N726" i="4" s="1"/>
  <c r="K726" i="4" s="1"/>
  <c r="L726" i="4" s="1"/>
  <c r="H727" i="4"/>
  <c r="N727" i="4" s="1"/>
  <c r="K727" i="4" s="1"/>
  <c r="L727" i="4" s="1"/>
  <c r="H728" i="4"/>
  <c r="N728" i="4" s="1"/>
  <c r="K728" i="4" s="1"/>
  <c r="L728" i="4" s="1"/>
  <c r="H729" i="4"/>
  <c r="N729" i="4" s="1"/>
  <c r="K729" i="4" s="1"/>
  <c r="L729" i="4" s="1"/>
  <c r="H730" i="4"/>
  <c r="N730" i="4" s="1"/>
  <c r="K730" i="4" s="1"/>
  <c r="L730" i="4" s="1"/>
  <c r="H731" i="4"/>
  <c r="N731" i="4" s="1"/>
  <c r="K731" i="4" s="1"/>
  <c r="L731" i="4" s="1"/>
  <c r="H732" i="4"/>
  <c r="N732" i="4" s="1"/>
  <c r="K732" i="4" s="1"/>
  <c r="L732" i="4" s="1"/>
  <c r="H733" i="4"/>
  <c r="N733" i="4" s="1"/>
  <c r="K733" i="4" s="1"/>
  <c r="L733" i="4" s="1"/>
  <c r="H734" i="4"/>
  <c r="N734" i="4" s="1"/>
  <c r="K734" i="4" s="1"/>
  <c r="L734" i="4" s="1"/>
  <c r="H735" i="4"/>
  <c r="N735" i="4" s="1"/>
  <c r="K735" i="4" s="1"/>
  <c r="L735" i="4" s="1"/>
  <c r="H736" i="4"/>
  <c r="N736" i="4" s="1"/>
  <c r="K736" i="4" s="1"/>
  <c r="L736" i="4" s="1"/>
  <c r="H737" i="4"/>
  <c r="N737" i="4" s="1"/>
  <c r="K737" i="4" s="1"/>
  <c r="L737" i="4" s="1"/>
  <c r="H738" i="4"/>
  <c r="N738" i="4" s="1"/>
  <c r="K738" i="4" s="1"/>
  <c r="L738" i="4" s="1"/>
  <c r="H739" i="4"/>
  <c r="N739" i="4" s="1"/>
  <c r="K739" i="4" s="1"/>
  <c r="L739" i="4" s="1"/>
  <c r="H740" i="4"/>
  <c r="N740" i="4" s="1"/>
  <c r="K740" i="4" s="1"/>
  <c r="L740" i="4" s="1"/>
  <c r="H741" i="4"/>
  <c r="N741" i="4" s="1"/>
  <c r="K741" i="4" s="1"/>
  <c r="L741" i="4" s="1"/>
  <c r="H742" i="4"/>
  <c r="N742" i="4" s="1"/>
  <c r="K742" i="4" s="1"/>
  <c r="L742" i="4" s="1"/>
  <c r="H743" i="4"/>
  <c r="N743" i="4" s="1"/>
  <c r="K743" i="4" s="1"/>
  <c r="L743" i="4" s="1"/>
  <c r="H744" i="4"/>
  <c r="N744" i="4" s="1"/>
  <c r="K744" i="4" s="1"/>
  <c r="L744" i="4" s="1"/>
  <c r="H745" i="4"/>
  <c r="N745" i="4" s="1"/>
  <c r="K745" i="4" s="1"/>
  <c r="L745" i="4" s="1"/>
  <c r="H746" i="4"/>
  <c r="N746" i="4" s="1"/>
  <c r="K746" i="4" s="1"/>
  <c r="L746" i="4" s="1"/>
  <c r="H747" i="4"/>
  <c r="N747" i="4" s="1"/>
  <c r="K747" i="4" s="1"/>
  <c r="L747" i="4" s="1"/>
  <c r="H748" i="4"/>
  <c r="N748" i="4" s="1"/>
  <c r="K748" i="4" s="1"/>
  <c r="L748" i="4" s="1"/>
  <c r="H749" i="4"/>
  <c r="N749" i="4" s="1"/>
  <c r="K749" i="4" s="1"/>
  <c r="L749" i="4" s="1"/>
  <c r="H750" i="4"/>
  <c r="N750" i="4" s="1"/>
  <c r="K750" i="4" s="1"/>
  <c r="L750" i="4" s="1"/>
  <c r="H751" i="4"/>
  <c r="N751" i="4" s="1"/>
  <c r="K751" i="4" s="1"/>
  <c r="L751" i="4" s="1"/>
  <c r="H752" i="4"/>
  <c r="N752" i="4" s="1"/>
  <c r="K752" i="4" s="1"/>
  <c r="L752" i="4" s="1"/>
  <c r="H753" i="4"/>
  <c r="N753" i="4" s="1"/>
  <c r="K753" i="4" s="1"/>
  <c r="L753" i="4" s="1"/>
  <c r="H754" i="4"/>
  <c r="N754" i="4" s="1"/>
  <c r="K754" i="4" s="1"/>
  <c r="L754" i="4" s="1"/>
  <c r="H755" i="4"/>
  <c r="N755" i="4" s="1"/>
  <c r="K755" i="4" s="1"/>
  <c r="L755" i="4" s="1"/>
  <c r="H756" i="4"/>
  <c r="N756" i="4" s="1"/>
  <c r="K756" i="4" s="1"/>
  <c r="L756" i="4" s="1"/>
  <c r="H757" i="4"/>
  <c r="N757" i="4" s="1"/>
  <c r="K757" i="4" s="1"/>
  <c r="L757" i="4" s="1"/>
  <c r="H758" i="4"/>
  <c r="N758" i="4" s="1"/>
  <c r="K758" i="4" s="1"/>
  <c r="L758" i="4" s="1"/>
  <c r="H759" i="4"/>
  <c r="N759" i="4" s="1"/>
  <c r="K759" i="4" s="1"/>
  <c r="L759" i="4" s="1"/>
  <c r="H760" i="4"/>
  <c r="N760" i="4" s="1"/>
  <c r="K760" i="4" s="1"/>
  <c r="L760" i="4" s="1"/>
  <c r="H761" i="4"/>
  <c r="N761" i="4" s="1"/>
  <c r="K761" i="4" s="1"/>
  <c r="L761" i="4" s="1"/>
  <c r="H762" i="4"/>
  <c r="N762" i="4" s="1"/>
  <c r="K762" i="4" s="1"/>
  <c r="L762" i="4" s="1"/>
  <c r="H763" i="4"/>
  <c r="N763" i="4" s="1"/>
  <c r="K763" i="4" s="1"/>
  <c r="L763" i="4" s="1"/>
  <c r="H764" i="4"/>
  <c r="N764" i="4" s="1"/>
  <c r="K764" i="4" s="1"/>
  <c r="L764" i="4" s="1"/>
  <c r="H765" i="4"/>
  <c r="N765" i="4" s="1"/>
  <c r="K765" i="4" s="1"/>
  <c r="L765" i="4" s="1"/>
  <c r="H766" i="4"/>
  <c r="N766" i="4" s="1"/>
  <c r="K766" i="4" s="1"/>
  <c r="L766" i="4" s="1"/>
  <c r="H767" i="4"/>
  <c r="N767" i="4" s="1"/>
  <c r="K767" i="4" s="1"/>
  <c r="L767" i="4" s="1"/>
  <c r="H768" i="4"/>
  <c r="N768" i="4" s="1"/>
  <c r="K768" i="4" s="1"/>
  <c r="L768" i="4" s="1"/>
  <c r="H769" i="4"/>
  <c r="N769" i="4" s="1"/>
  <c r="K769" i="4" s="1"/>
  <c r="L769" i="4" s="1"/>
  <c r="H770" i="4"/>
  <c r="N770" i="4" s="1"/>
  <c r="K770" i="4" s="1"/>
  <c r="L770" i="4" s="1"/>
  <c r="H771" i="4"/>
  <c r="N771" i="4" s="1"/>
  <c r="K771" i="4" s="1"/>
  <c r="L771" i="4" s="1"/>
  <c r="H772" i="4"/>
  <c r="N772" i="4" s="1"/>
  <c r="K772" i="4" s="1"/>
  <c r="L772" i="4" s="1"/>
  <c r="H773" i="4"/>
  <c r="N773" i="4" s="1"/>
  <c r="K773" i="4" s="1"/>
  <c r="L773" i="4" s="1"/>
  <c r="H774" i="4"/>
  <c r="N774" i="4" s="1"/>
  <c r="K774" i="4" s="1"/>
  <c r="L774" i="4" s="1"/>
  <c r="H775" i="4"/>
  <c r="N775" i="4" s="1"/>
  <c r="K775" i="4" s="1"/>
  <c r="L775" i="4" s="1"/>
  <c r="H776" i="4"/>
  <c r="N776" i="4" s="1"/>
  <c r="K776" i="4" s="1"/>
  <c r="L776" i="4" s="1"/>
  <c r="H777" i="4"/>
  <c r="N777" i="4" s="1"/>
  <c r="K777" i="4" s="1"/>
  <c r="L777" i="4" s="1"/>
  <c r="H778" i="4"/>
  <c r="N778" i="4" s="1"/>
  <c r="K778" i="4" s="1"/>
  <c r="L778" i="4" s="1"/>
  <c r="H779" i="4"/>
  <c r="N779" i="4" s="1"/>
  <c r="K779" i="4" s="1"/>
  <c r="L779" i="4" s="1"/>
  <c r="H780" i="4"/>
  <c r="N780" i="4" s="1"/>
  <c r="K780" i="4" s="1"/>
  <c r="L780" i="4" s="1"/>
  <c r="H781" i="4"/>
  <c r="N781" i="4" s="1"/>
  <c r="K781" i="4" s="1"/>
  <c r="L781" i="4" s="1"/>
  <c r="H782" i="4"/>
  <c r="N782" i="4" s="1"/>
  <c r="K782" i="4" s="1"/>
  <c r="L782" i="4" s="1"/>
  <c r="H783" i="4"/>
  <c r="N783" i="4" s="1"/>
  <c r="K783" i="4" s="1"/>
  <c r="L783" i="4" s="1"/>
  <c r="H784" i="4"/>
  <c r="N784" i="4" s="1"/>
  <c r="K784" i="4" s="1"/>
  <c r="L784" i="4" s="1"/>
  <c r="H785" i="4"/>
  <c r="N785" i="4" s="1"/>
  <c r="K785" i="4" s="1"/>
  <c r="L785" i="4" s="1"/>
  <c r="H786" i="4"/>
  <c r="N786" i="4" s="1"/>
  <c r="K786" i="4" s="1"/>
  <c r="L786" i="4" s="1"/>
  <c r="H787" i="4"/>
  <c r="N787" i="4" s="1"/>
  <c r="K787" i="4" s="1"/>
  <c r="L787" i="4" s="1"/>
  <c r="H788" i="4"/>
  <c r="N788" i="4" s="1"/>
  <c r="K788" i="4" s="1"/>
  <c r="L788" i="4" s="1"/>
  <c r="H789" i="4"/>
  <c r="N789" i="4" s="1"/>
  <c r="K789" i="4" s="1"/>
  <c r="L789" i="4" s="1"/>
  <c r="H790" i="4"/>
  <c r="N790" i="4" s="1"/>
  <c r="K790" i="4" s="1"/>
  <c r="L790" i="4" s="1"/>
  <c r="H791" i="4"/>
  <c r="N791" i="4" s="1"/>
  <c r="K791" i="4" s="1"/>
  <c r="L791" i="4" s="1"/>
  <c r="H792" i="4"/>
  <c r="N792" i="4" s="1"/>
  <c r="K792" i="4" s="1"/>
  <c r="L792" i="4" s="1"/>
  <c r="H793" i="4"/>
  <c r="N793" i="4" s="1"/>
  <c r="K793" i="4" s="1"/>
  <c r="L793" i="4" s="1"/>
  <c r="H794" i="4"/>
  <c r="N794" i="4" s="1"/>
  <c r="K794" i="4" s="1"/>
  <c r="L794" i="4" s="1"/>
  <c r="H795" i="4"/>
  <c r="N795" i="4" s="1"/>
  <c r="K795" i="4" s="1"/>
  <c r="L795" i="4" s="1"/>
  <c r="H796" i="4"/>
  <c r="N796" i="4" s="1"/>
  <c r="K796" i="4" s="1"/>
  <c r="L796" i="4" s="1"/>
  <c r="H797" i="4"/>
  <c r="N797" i="4" s="1"/>
  <c r="K797" i="4" s="1"/>
  <c r="L797" i="4" s="1"/>
  <c r="H798" i="4"/>
  <c r="N798" i="4" s="1"/>
  <c r="K798" i="4" s="1"/>
  <c r="L798" i="4" s="1"/>
  <c r="H799" i="4"/>
  <c r="N799" i="4" s="1"/>
  <c r="K799" i="4" s="1"/>
  <c r="L799" i="4" s="1"/>
  <c r="H800" i="4"/>
  <c r="N800" i="4" s="1"/>
  <c r="K800" i="4" s="1"/>
  <c r="L800" i="4" s="1"/>
  <c r="H801" i="4"/>
  <c r="N801" i="4" s="1"/>
  <c r="K801" i="4" s="1"/>
  <c r="L801" i="4" s="1"/>
  <c r="H802" i="4"/>
  <c r="N802" i="4" s="1"/>
  <c r="K802" i="4" s="1"/>
  <c r="L802" i="4" s="1"/>
  <c r="H803" i="4"/>
  <c r="N803" i="4" s="1"/>
  <c r="K803" i="4" s="1"/>
  <c r="L803" i="4" s="1"/>
  <c r="H804" i="4"/>
  <c r="N804" i="4" s="1"/>
  <c r="K804" i="4" s="1"/>
  <c r="L804" i="4" s="1"/>
  <c r="H805" i="4"/>
  <c r="N805" i="4" s="1"/>
  <c r="K805" i="4" s="1"/>
  <c r="L805" i="4" s="1"/>
  <c r="H806" i="4"/>
  <c r="N806" i="4" s="1"/>
  <c r="K806" i="4" s="1"/>
  <c r="L806" i="4" s="1"/>
  <c r="H807" i="4"/>
  <c r="N807" i="4" s="1"/>
  <c r="K807" i="4" s="1"/>
  <c r="L807" i="4" s="1"/>
  <c r="H808" i="4"/>
  <c r="N808" i="4" s="1"/>
  <c r="K808" i="4" s="1"/>
  <c r="L808" i="4" s="1"/>
  <c r="H809" i="4"/>
  <c r="N809" i="4" s="1"/>
  <c r="K809" i="4" s="1"/>
  <c r="L809" i="4" s="1"/>
  <c r="H810" i="4"/>
  <c r="N810" i="4" s="1"/>
  <c r="K810" i="4" s="1"/>
  <c r="L810" i="4" s="1"/>
  <c r="H811" i="4"/>
  <c r="N811" i="4" s="1"/>
  <c r="K811" i="4" s="1"/>
  <c r="L811" i="4" s="1"/>
  <c r="H812" i="4"/>
  <c r="N812" i="4" s="1"/>
  <c r="K812" i="4" s="1"/>
  <c r="L812" i="4" s="1"/>
  <c r="H813" i="4"/>
  <c r="N813" i="4" s="1"/>
  <c r="K813" i="4" s="1"/>
  <c r="L813" i="4" s="1"/>
  <c r="H814" i="4"/>
  <c r="N814" i="4" s="1"/>
  <c r="K814" i="4" s="1"/>
  <c r="L814" i="4" s="1"/>
  <c r="H815" i="4"/>
  <c r="N815" i="4" s="1"/>
  <c r="K815" i="4" s="1"/>
  <c r="L815" i="4" s="1"/>
  <c r="H816" i="4"/>
  <c r="N816" i="4" s="1"/>
  <c r="K816" i="4" s="1"/>
  <c r="L816" i="4" s="1"/>
  <c r="H817" i="4"/>
  <c r="N817" i="4" s="1"/>
  <c r="K817" i="4" s="1"/>
  <c r="L817" i="4" s="1"/>
  <c r="H818" i="4"/>
  <c r="N818" i="4" s="1"/>
  <c r="K818" i="4" s="1"/>
  <c r="L818" i="4" s="1"/>
  <c r="H819" i="4"/>
  <c r="N819" i="4" s="1"/>
  <c r="K819" i="4" s="1"/>
  <c r="L819" i="4" s="1"/>
  <c r="H820" i="4"/>
  <c r="N820" i="4" s="1"/>
  <c r="K820" i="4" s="1"/>
  <c r="L820" i="4" s="1"/>
  <c r="H821" i="4"/>
  <c r="N821" i="4" s="1"/>
  <c r="K821" i="4" s="1"/>
  <c r="L821" i="4" s="1"/>
  <c r="H822" i="4"/>
  <c r="N822" i="4" s="1"/>
  <c r="K822" i="4" s="1"/>
  <c r="L822" i="4" s="1"/>
  <c r="H823" i="4"/>
  <c r="N823" i="4" s="1"/>
  <c r="K823" i="4" s="1"/>
  <c r="L823" i="4" s="1"/>
  <c r="H824" i="4"/>
  <c r="N824" i="4" s="1"/>
  <c r="K824" i="4" s="1"/>
  <c r="L824" i="4" s="1"/>
  <c r="H825" i="4"/>
  <c r="N825" i="4" s="1"/>
  <c r="K825" i="4" s="1"/>
  <c r="L825" i="4" s="1"/>
  <c r="H826" i="4"/>
  <c r="N826" i="4" s="1"/>
  <c r="K826" i="4" s="1"/>
  <c r="L826" i="4" s="1"/>
  <c r="H827" i="4"/>
  <c r="N827" i="4" s="1"/>
  <c r="K827" i="4" s="1"/>
  <c r="L827" i="4" s="1"/>
  <c r="H828" i="4"/>
  <c r="N828" i="4" s="1"/>
  <c r="K828" i="4" s="1"/>
  <c r="L828" i="4" s="1"/>
  <c r="H829" i="4"/>
  <c r="N829" i="4" s="1"/>
  <c r="K829" i="4" s="1"/>
  <c r="L829" i="4" s="1"/>
  <c r="H830" i="4"/>
  <c r="N830" i="4" s="1"/>
  <c r="K830" i="4" s="1"/>
  <c r="L830" i="4" s="1"/>
  <c r="H831" i="4"/>
  <c r="N831" i="4" s="1"/>
  <c r="K831" i="4" s="1"/>
  <c r="L831" i="4" s="1"/>
  <c r="H832" i="4"/>
  <c r="N832" i="4" s="1"/>
  <c r="K832" i="4" s="1"/>
  <c r="L832" i="4" s="1"/>
  <c r="H833" i="4"/>
  <c r="N833" i="4" s="1"/>
  <c r="K833" i="4" s="1"/>
  <c r="L833" i="4" s="1"/>
  <c r="H834" i="4"/>
  <c r="N834" i="4" s="1"/>
  <c r="K834" i="4" s="1"/>
  <c r="L834" i="4" s="1"/>
  <c r="H835" i="4"/>
  <c r="N835" i="4" s="1"/>
  <c r="K835" i="4" s="1"/>
  <c r="L835" i="4" s="1"/>
  <c r="H836" i="4"/>
  <c r="N836" i="4" s="1"/>
  <c r="K836" i="4" s="1"/>
  <c r="L836" i="4" s="1"/>
  <c r="H837" i="4"/>
  <c r="N837" i="4" s="1"/>
  <c r="K837" i="4" s="1"/>
  <c r="L837" i="4" s="1"/>
  <c r="H838" i="4"/>
  <c r="N838" i="4" s="1"/>
  <c r="K838" i="4" s="1"/>
  <c r="L838" i="4" s="1"/>
  <c r="H839" i="4"/>
  <c r="N839" i="4" s="1"/>
  <c r="K839" i="4" s="1"/>
  <c r="L839" i="4" s="1"/>
  <c r="H840" i="4"/>
  <c r="N840" i="4" s="1"/>
  <c r="K840" i="4" s="1"/>
  <c r="L840" i="4" s="1"/>
  <c r="H841" i="4"/>
  <c r="N841" i="4" s="1"/>
  <c r="K841" i="4" s="1"/>
  <c r="L841" i="4" s="1"/>
  <c r="H842" i="4"/>
  <c r="N842" i="4" s="1"/>
  <c r="K842" i="4" s="1"/>
  <c r="L842" i="4" s="1"/>
  <c r="H843" i="4"/>
  <c r="N843" i="4" s="1"/>
  <c r="K843" i="4" s="1"/>
  <c r="L843" i="4" s="1"/>
  <c r="H844" i="4"/>
  <c r="N844" i="4" s="1"/>
  <c r="K844" i="4" s="1"/>
  <c r="L844" i="4" s="1"/>
  <c r="H845" i="4"/>
  <c r="N845" i="4" s="1"/>
  <c r="K845" i="4" s="1"/>
  <c r="L845" i="4" s="1"/>
  <c r="H846" i="4"/>
  <c r="N846" i="4" s="1"/>
  <c r="K846" i="4" s="1"/>
  <c r="L846" i="4" s="1"/>
  <c r="H847" i="4"/>
  <c r="N847" i="4" s="1"/>
  <c r="K847" i="4" s="1"/>
  <c r="L847" i="4" s="1"/>
  <c r="H848" i="4"/>
  <c r="N848" i="4" s="1"/>
  <c r="K848" i="4" s="1"/>
  <c r="L848" i="4" s="1"/>
  <c r="H849" i="4"/>
  <c r="N849" i="4" s="1"/>
  <c r="K849" i="4" s="1"/>
  <c r="L849" i="4" s="1"/>
  <c r="H850" i="4"/>
  <c r="N850" i="4" s="1"/>
  <c r="K850" i="4" s="1"/>
  <c r="L850" i="4" s="1"/>
  <c r="H851" i="4"/>
  <c r="N851" i="4" s="1"/>
  <c r="K851" i="4" s="1"/>
  <c r="L851" i="4" s="1"/>
  <c r="H852" i="4"/>
  <c r="N852" i="4" s="1"/>
  <c r="K852" i="4" s="1"/>
  <c r="L852" i="4" s="1"/>
  <c r="H853" i="4"/>
  <c r="N853" i="4" s="1"/>
  <c r="K853" i="4" s="1"/>
  <c r="L853" i="4" s="1"/>
  <c r="H854" i="4"/>
  <c r="N854" i="4" s="1"/>
  <c r="K854" i="4" s="1"/>
  <c r="L854" i="4" s="1"/>
  <c r="H855" i="4"/>
  <c r="N855" i="4" s="1"/>
  <c r="K855" i="4" s="1"/>
  <c r="L855" i="4" s="1"/>
  <c r="H856" i="4"/>
  <c r="N856" i="4" s="1"/>
  <c r="K856" i="4" s="1"/>
  <c r="L856" i="4" s="1"/>
  <c r="H857" i="4"/>
  <c r="N857" i="4" s="1"/>
  <c r="K857" i="4" s="1"/>
  <c r="L857" i="4" s="1"/>
  <c r="H858" i="4"/>
  <c r="N858" i="4" s="1"/>
  <c r="K858" i="4" s="1"/>
  <c r="L858" i="4" s="1"/>
  <c r="H859" i="4"/>
  <c r="N859" i="4" s="1"/>
  <c r="K859" i="4" s="1"/>
  <c r="L859" i="4" s="1"/>
  <c r="H860" i="4"/>
  <c r="N860" i="4" s="1"/>
  <c r="K860" i="4" s="1"/>
  <c r="L860" i="4" s="1"/>
  <c r="H861" i="4"/>
  <c r="N861" i="4" s="1"/>
  <c r="K861" i="4" s="1"/>
  <c r="L861" i="4" s="1"/>
  <c r="H862" i="4"/>
  <c r="N862" i="4" s="1"/>
  <c r="K862" i="4" s="1"/>
  <c r="L862" i="4" s="1"/>
  <c r="H863" i="4"/>
  <c r="N863" i="4" s="1"/>
  <c r="K863" i="4" s="1"/>
  <c r="L863" i="4" s="1"/>
  <c r="H864" i="4"/>
  <c r="N864" i="4" s="1"/>
  <c r="K864" i="4" s="1"/>
  <c r="L864" i="4" s="1"/>
  <c r="H865" i="4"/>
  <c r="N865" i="4" s="1"/>
  <c r="K865" i="4" s="1"/>
  <c r="L865" i="4" s="1"/>
  <c r="H866" i="4"/>
  <c r="N866" i="4" s="1"/>
  <c r="K866" i="4" s="1"/>
  <c r="L866" i="4" s="1"/>
  <c r="H867" i="4"/>
  <c r="N867" i="4" s="1"/>
  <c r="K867" i="4" s="1"/>
  <c r="L867" i="4" s="1"/>
  <c r="H868" i="4"/>
  <c r="N868" i="4" s="1"/>
  <c r="K868" i="4" s="1"/>
  <c r="L868" i="4" s="1"/>
  <c r="H869" i="4"/>
  <c r="N869" i="4" s="1"/>
  <c r="K869" i="4" s="1"/>
  <c r="L869" i="4" s="1"/>
  <c r="H870" i="4"/>
  <c r="N870" i="4" s="1"/>
  <c r="K870" i="4" s="1"/>
  <c r="L870" i="4" s="1"/>
  <c r="H871" i="4"/>
  <c r="N871" i="4" s="1"/>
  <c r="K871" i="4" s="1"/>
  <c r="L871" i="4" s="1"/>
  <c r="H872" i="4"/>
  <c r="N872" i="4" s="1"/>
  <c r="K872" i="4" s="1"/>
  <c r="L872" i="4" s="1"/>
  <c r="H873" i="4"/>
  <c r="N873" i="4" s="1"/>
  <c r="K873" i="4" s="1"/>
  <c r="L873" i="4" s="1"/>
  <c r="H874" i="4"/>
  <c r="N874" i="4" s="1"/>
  <c r="K874" i="4" s="1"/>
  <c r="L874" i="4" s="1"/>
  <c r="H875" i="4"/>
  <c r="N875" i="4" s="1"/>
  <c r="K875" i="4" s="1"/>
  <c r="L875" i="4" s="1"/>
  <c r="H876" i="4"/>
  <c r="N876" i="4" s="1"/>
  <c r="K876" i="4" s="1"/>
  <c r="L876" i="4" s="1"/>
  <c r="H877" i="4"/>
  <c r="N877" i="4" s="1"/>
  <c r="K877" i="4" s="1"/>
  <c r="L877" i="4" s="1"/>
  <c r="H878" i="4"/>
  <c r="N878" i="4" s="1"/>
  <c r="K878" i="4" s="1"/>
  <c r="L878" i="4" s="1"/>
  <c r="H879" i="4"/>
  <c r="N879" i="4" s="1"/>
  <c r="K879" i="4" s="1"/>
  <c r="L879" i="4" s="1"/>
  <c r="H880" i="4"/>
  <c r="N880" i="4" s="1"/>
  <c r="K880" i="4" s="1"/>
  <c r="L880" i="4" s="1"/>
  <c r="H881" i="4"/>
  <c r="N881" i="4" s="1"/>
  <c r="K881" i="4" s="1"/>
  <c r="L881" i="4" s="1"/>
  <c r="H882" i="4"/>
  <c r="N882" i="4" s="1"/>
  <c r="K882" i="4" s="1"/>
  <c r="L882" i="4" s="1"/>
  <c r="H883" i="4"/>
  <c r="N883" i="4" s="1"/>
  <c r="K883" i="4" s="1"/>
  <c r="L883" i="4" s="1"/>
  <c r="H884" i="4"/>
  <c r="N884" i="4" s="1"/>
  <c r="K884" i="4" s="1"/>
  <c r="L884" i="4" s="1"/>
  <c r="H885" i="4"/>
  <c r="N885" i="4" s="1"/>
  <c r="K885" i="4" s="1"/>
  <c r="L885" i="4" s="1"/>
  <c r="H886" i="4"/>
  <c r="N886" i="4" s="1"/>
  <c r="K886" i="4" s="1"/>
  <c r="L886" i="4" s="1"/>
  <c r="H887" i="4"/>
  <c r="N887" i="4" s="1"/>
  <c r="K887" i="4" s="1"/>
  <c r="L887" i="4" s="1"/>
  <c r="H888" i="4"/>
  <c r="N888" i="4" s="1"/>
  <c r="K888" i="4" s="1"/>
  <c r="L888" i="4" s="1"/>
  <c r="H889" i="4"/>
  <c r="N889" i="4" s="1"/>
  <c r="K889" i="4" s="1"/>
  <c r="L889" i="4" s="1"/>
  <c r="H890" i="4"/>
  <c r="N890" i="4" s="1"/>
  <c r="K890" i="4" s="1"/>
  <c r="L890" i="4" s="1"/>
  <c r="H891" i="4"/>
  <c r="N891" i="4" s="1"/>
  <c r="K891" i="4" s="1"/>
  <c r="L891" i="4" s="1"/>
  <c r="H892" i="4"/>
  <c r="N892" i="4" s="1"/>
  <c r="K892" i="4" s="1"/>
  <c r="L892" i="4" s="1"/>
  <c r="H893" i="4"/>
  <c r="N893" i="4" s="1"/>
  <c r="K893" i="4" s="1"/>
  <c r="L893" i="4" s="1"/>
  <c r="H894" i="4"/>
  <c r="N894" i="4" s="1"/>
  <c r="K894" i="4" s="1"/>
  <c r="L894" i="4" s="1"/>
  <c r="H895" i="4"/>
  <c r="N895" i="4" s="1"/>
  <c r="K895" i="4" s="1"/>
  <c r="L895" i="4" s="1"/>
  <c r="H896" i="4"/>
  <c r="N896" i="4" s="1"/>
  <c r="K896" i="4" s="1"/>
  <c r="L896" i="4" s="1"/>
  <c r="H897" i="4"/>
  <c r="N897" i="4" s="1"/>
  <c r="K897" i="4" s="1"/>
  <c r="L897" i="4" s="1"/>
  <c r="H898" i="4"/>
  <c r="N898" i="4" s="1"/>
  <c r="K898" i="4" s="1"/>
  <c r="L898" i="4" s="1"/>
  <c r="H899" i="4"/>
  <c r="N899" i="4" s="1"/>
  <c r="K899" i="4" s="1"/>
  <c r="L899" i="4" s="1"/>
  <c r="H900" i="4"/>
  <c r="N900" i="4" s="1"/>
  <c r="K900" i="4" s="1"/>
  <c r="L900" i="4" s="1"/>
  <c r="H901" i="4"/>
  <c r="N901" i="4" s="1"/>
  <c r="K901" i="4" s="1"/>
  <c r="L901" i="4" s="1"/>
  <c r="H902" i="4"/>
  <c r="N902" i="4" s="1"/>
  <c r="K902" i="4" s="1"/>
  <c r="L902" i="4" s="1"/>
  <c r="H903" i="4"/>
  <c r="N903" i="4" s="1"/>
  <c r="K903" i="4" s="1"/>
  <c r="L903" i="4" s="1"/>
  <c r="H904" i="4"/>
  <c r="N904" i="4" s="1"/>
  <c r="K904" i="4" s="1"/>
  <c r="L904" i="4" s="1"/>
  <c r="H905" i="4"/>
  <c r="N905" i="4" s="1"/>
  <c r="K905" i="4" s="1"/>
  <c r="L905" i="4" s="1"/>
  <c r="H906" i="4"/>
  <c r="N906" i="4" s="1"/>
  <c r="K906" i="4" s="1"/>
  <c r="L906" i="4" s="1"/>
  <c r="H907" i="4"/>
  <c r="N907" i="4" s="1"/>
  <c r="K907" i="4" s="1"/>
  <c r="L907" i="4" s="1"/>
  <c r="H908" i="4"/>
  <c r="N908" i="4" s="1"/>
  <c r="K908" i="4" s="1"/>
  <c r="L908" i="4" s="1"/>
  <c r="H909" i="4"/>
  <c r="N909" i="4" s="1"/>
  <c r="K909" i="4" s="1"/>
  <c r="L909" i="4" s="1"/>
  <c r="H910" i="4"/>
  <c r="N910" i="4" s="1"/>
  <c r="K910" i="4" s="1"/>
  <c r="L910" i="4" s="1"/>
  <c r="H911" i="4"/>
  <c r="N911" i="4" s="1"/>
  <c r="K911" i="4" s="1"/>
  <c r="L911" i="4" s="1"/>
  <c r="H912" i="4"/>
  <c r="N912" i="4" s="1"/>
  <c r="K912" i="4" s="1"/>
  <c r="L912" i="4" s="1"/>
  <c r="H913" i="4"/>
  <c r="N913" i="4" s="1"/>
  <c r="K913" i="4" s="1"/>
  <c r="L913" i="4" s="1"/>
  <c r="H914" i="4"/>
  <c r="N914" i="4" s="1"/>
  <c r="K914" i="4" s="1"/>
  <c r="L914" i="4" s="1"/>
  <c r="H915" i="4"/>
  <c r="N915" i="4" s="1"/>
  <c r="K915" i="4" s="1"/>
  <c r="L915" i="4" s="1"/>
  <c r="H916" i="4"/>
  <c r="N916" i="4" s="1"/>
  <c r="K916" i="4" s="1"/>
  <c r="L916" i="4" s="1"/>
  <c r="H917" i="4"/>
  <c r="N917" i="4" s="1"/>
  <c r="K917" i="4" s="1"/>
  <c r="L917" i="4" s="1"/>
  <c r="H918" i="4"/>
  <c r="N918" i="4" s="1"/>
  <c r="K918" i="4" s="1"/>
  <c r="L918" i="4" s="1"/>
  <c r="H919" i="4"/>
  <c r="N919" i="4" s="1"/>
  <c r="K919" i="4" s="1"/>
  <c r="L919" i="4" s="1"/>
  <c r="H920" i="4"/>
  <c r="N920" i="4" s="1"/>
  <c r="K920" i="4" s="1"/>
  <c r="L920" i="4" s="1"/>
  <c r="H921" i="4"/>
  <c r="N921" i="4" s="1"/>
  <c r="K921" i="4" s="1"/>
  <c r="L921" i="4" s="1"/>
  <c r="H922" i="4"/>
  <c r="N922" i="4" s="1"/>
  <c r="K922" i="4" s="1"/>
  <c r="L922" i="4" s="1"/>
  <c r="H923" i="4"/>
  <c r="N923" i="4" s="1"/>
  <c r="K923" i="4" s="1"/>
  <c r="L923" i="4" s="1"/>
  <c r="H924" i="4"/>
  <c r="N924" i="4" s="1"/>
  <c r="K924" i="4" s="1"/>
  <c r="L924" i="4" s="1"/>
  <c r="H925" i="4"/>
  <c r="N925" i="4" s="1"/>
  <c r="K925" i="4" s="1"/>
  <c r="L925" i="4" s="1"/>
  <c r="H926" i="4"/>
  <c r="N926" i="4" s="1"/>
  <c r="K926" i="4" s="1"/>
  <c r="L926" i="4" s="1"/>
  <c r="H927" i="4"/>
  <c r="N927" i="4" s="1"/>
  <c r="K927" i="4" s="1"/>
  <c r="L927" i="4" s="1"/>
  <c r="H928" i="4"/>
  <c r="N928" i="4" s="1"/>
  <c r="K928" i="4" s="1"/>
  <c r="L928" i="4" s="1"/>
  <c r="H929" i="4"/>
  <c r="N929" i="4" s="1"/>
  <c r="K929" i="4" s="1"/>
  <c r="L929" i="4" s="1"/>
  <c r="H930" i="4"/>
  <c r="N930" i="4" s="1"/>
  <c r="K930" i="4" s="1"/>
  <c r="L930" i="4" s="1"/>
  <c r="H931" i="4"/>
  <c r="N931" i="4" s="1"/>
  <c r="K931" i="4" s="1"/>
  <c r="L931" i="4" s="1"/>
  <c r="H932" i="4"/>
  <c r="N932" i="4" s="1"/>
  <c r="K932" i="4" s="1"/>
  <c r="L932" i="4" s="1"/>
  <c r="H933" i="4"/>
  <c r="N933" i="4" s="1"/>
  <c r="K933" i="4" s="1"/>
  <c r="L933" i="4" s="1"/>
  <c r="H934" i="4"/>
  <c r="N934" i="4" s="1"/>
  <c r="K934" i="4" s="1"/>
  <c r="L934" i="4" s="1"/>
  <c r="H935" i="4"/>
  <c r="N935" i="4" s="1"/>
  <c r="K935" i="4" s="1"/>
  <c r="L935" i="4" s="1"/>
  <c r="H936" i="4"/>
  <c r="N936" i="4" s="1"/>
  <c r="K936" i="4" s="1"/>
  <c r="L936" i="4" s="1"/>
  <c r="H937" i="4"/>
  <c r="N937" i="4" s="1"/>
  <c r="K937" i="4" s="1"/>
  <c r="L937" i="4" s="1"/>
  <c r="H938" i="4"/>
  <c r="N938" i="4" s="1"/>
  <c r="K938" i="4" s="1"/>
  <c r="L938" i="4" s="1"/>
  <c r="H939" i="4"/>
  <c r="N939" i="4" s="1"/>
  <c r="K939" i="4" s="1"/>
  <c r="L939" i="4" s="1"/>
  <c r="H940" i="4"/>
  <c r="N940" i="4" s="1"/>
  <c r="K940" i="4" s="1"/>
  <c r="L940" i="4" s="1"/>
  <c r="H941" i="4"/>
  <c r="N941" i="4" s="1"/>
  <c r="K941" i="4" s="1"/>
  <c r="L941" i="4" s="1"/>
  <c r="H942" i="4"/>
  <c r="N942" i="4" s="1"/>
  <c r="K942" i="4" s="1"/>
  <c r="L942" i="4" s="1"/>
  <c r="H943" i="4"/>
  <c r="N943" i="4" s="1"/>
  <c r="K943" i="4" s="1"/>
  <c r="L943" i="4" s="1"/>
  <c r="H944" i="4"/>
  <c r="N944" i="4" s="1"/>
  <c r="K944" i="4" s="1"/>
  <c r="L944" i="4" s="1"/>
  <c r="H945" i="4"/>
  <c r="N945" i="4" s="1"/>
  <c r="K945" i="4" s="1"/>
  <c r="L945" i="4" s="1"/>
  <c r="H946" i="4"/>
  <c r="N946" i="4" s="1"/>
  <c r="K946" i="4" s="1"/>
  <c r="L946" i="4" s="1"/>
  <c r="H947" i="4"/>
  <c r="N947" i="4" s="1"/>
  <c r="K947" i="4" s="1"/>
  <c r="L947" i="4" s="1"/>
  <c r="H948" i="4"/>
  <c r="N948" i="4" s="1"/>
  <c r="K948" i="4" s="1"/>
  <c r="L948" i="4" s="1"/>
  <c r="H949" i="4"/>
  <c r="N949" i="4" s="1"/>
  <c r="K949" i="4" s="1"/>
  <c r="L949" i="4" s="1"/>
  <c r="H950" i="4"/>
  <c r="N950" i="4" s="1"/>
  <c r="K950" i="4" s="1"/>
  <c r="L950" i="4" s="1"/>
  <c r="H951" i="4"/>
  <c r="N951" i="4" s="1"/>
  <c r="K951" i="4" s="1"/>
  <c r="L951" i="4" s="1"/>
  <c r="H952" i="4"/>
  <c r="N952" i="4" s="1"/>
  <c r="K952" i="4" s="1"/>
  <c r="L952" i="4" s="1"/>
  <c r="H953" i="4"/>
  <c r="N953" i="4" s="1"/>
  <c r="K953" i="4" s="1"/>
  <c r="L953" i="4" s="1"/>
  <c r="H954" i="4"/>
  <c r="N954" i="4" s="1"/>
  <c r="K954" i="4" s="1"/>
  <c r="L954" i="4" s="1"/>
  <c r="H955" i="4"/>
  <c r="N955" i="4" s="1"/>
  <c r="K955" i="4" s="1"/>
  <c r="L955" i="4" s="1"/>
  <c r="H956" i="4"/>
  <c r="N956" i="4" s="1"/>
  <c r="K956" i="4" s="1"/>
  <c r="L956" i="4" s="1"/>
  <c r="H957" i="4"/>
  <c r="N957" i="4" s="1"/>
  <c r="K957" i="4" s="1"/>
  <c r="L957" i="4" s="1"/>
  <c r="H958" i="4"/>
  <c r="N958" i="4" s="1"/>
  <c r="K958" i="4" s="1"/>
  <c r="L958" i="4" s="1"/>
  <c r="H959" i="4"/>
  <c r="N959" i="4" s="1"/>
  <c r="K959" i="4" s="1"/>
  <c r="L959" i="4" s="1"/>
  <c r="H960" i="4"/>
  <c r="N960" i="4" s="1"/>
  <c r="K960" i="4" s="1"/>
  <c r="L960" i="4" s="1"/>
  <c r="H961" i="4"/>
  <c r="N961" i="4" s="1"/>
  <c r="K961" i="4" s="1"/>
  <c r="L961" i="4" s="1"/>
  <c r="H962" i="4"/>
  <c r="N962" i="4" s="1"/>
  <c r="K962" i="4" s="1"/>
  <c r="L962" i="4" s="1"/>
  <c r="H963" i="4"/>
  <c r="N963" i="4" s="1"/>
  <c r="K963" i="4" s="1"/>
  <c r="L963" i="4" s="1"/>
  <c r="H964" i="4"/>
  <c r="N964" i="4" s="1"/>
  <c r="K964" i="4" s="1"/>
  <c r="L964" i="4" s="1"/>
  <c r="H965" i="4"/>
  <c r="N965" i="4" s="1"/>
  <c r="K965" i="4" s="1"/>
  <c r="L965" i="4" s="1"/>
  <c r="H966" i="4"/>
  <c r="N966" i="4" s="1"/>
  <c r="K966" i="4" s="1"/>
  <c r="L966" i="4" s="1"/>
  <c r="H967" i="4"/>
  <c r="N967" i="4" s="1"/>
  <c r="K967" i="4" s="1"/>
  <c r="L967" i="4" s="1"/>
  <c r="H968" i="4"/>
  <c r="N968" i="4" s="1"/>
  <c r="K968" i="4" s="1"/>
  <c r="L968" i="4" s="1"/>
  <c r="H969" i="4"/>
  <c r="N969" i="4" s="1"/>
  <c r="K969" i="4" s="1"/>
  <c r="L969" i="4" s="1"/>
  <c r="H970" i="4"/>
  <c r="N970" i="4" s="1"/>
  <c r="K970" i="4" s="1"/>
  <c r="L970" i="4" s="1"/>
  <c r="H971" i="4"/>
  <c r="N971" i="4" s="1"/>
  <c r="K971" i="4" s="1"/>
  <c r="L971" i="4" s="1"/>
  <c r="H972" i="4"/>
  <c r="N972" i="4" s="1"/>
  <c r="K972" i="4" s="1"/>
  <c r="L972" i="4" s="1"/>
  <c r="H973" i="4"/>
  <c r="N973" i="4" s="1"/>
  <c r="K973" i="4" s="1"/>
  <c r="L973" i="4" s="1"/>
  <c r="H974" i="4"/>
  <c r="N974" i="4" s="1"/>
  <c r="K974" i="4" s="1"/>
  <c r="L974" i="4" s="1"/>
  <c r="H975" i="4"/>
  <c r="N975" i="4" s="1"/>
  <c r="K975" i="4" s="1"/>
  <c r="L975" i="4" s="1"/>
  <c r="H976" i="4"/>
  <c r="N976" i="4" s="1"/>
  <c r="K976" i="4" s="1"/>
  <c r="L976" i="4" s="1"/>
  <c r="H977" i="4"/>
  <c r="N977" i="4" s="1"/>
  <c r="K977" i="4" s="1"/>
  <c r="L977" i="4" s="1"/>
  <c r="H978" i="4"/>
  <c r="N978" i="4" s="1"/>
  <c r="K978" i="4" s="1"/>
  <c r="L978" i="4" s="1"/>
  <c r="H979" i="4"/>
  <c r="N979" i="4" s="1"/>
  <c r="K979" i="4" s="1"/>
  <c r="L979" i="4" s="1"/>
  <c r="H980" i="4"/>
  <c r="N980" i="4" s="1"/>
  <c r="K980" i="4" s="1"/>
  <c r="L980" i="4" s="1"/>
  <c r="H981" i="4"/>
  <c r="N981" i="4" s="1"/>
  <c r="K981" i="4" s="1"/>
  <c r="L981" i="4" s="1"/>
  <c r="H982" i="4"/>
  <c r="N982" i="4" s="1"/>
  <c r="K982" i="4" s="1"/>
  <c r="L982" i="4" s="1"/>
  <c r="H983" i="4"/>
  <c r="N983" i="4" s="1"/>
  <c r="K983" i="4" s="1"/>
  <c r="L983" i="4" s="1"/>
  <c r="H984" i="4"/>
  <c r="N984" i="4" s="1"/>
  <c r="K984" i="4" s="1"/>
  <c r="L984" i="4" s="1"/>
  <c r="H985" i="4"/>
  <c r="N985" i="4" s="1"/>
  <c r="K985" i="4" s="1"/>
  <c r="L985" i="4" s="1"/>
  <c r="H986" i="4"/>
  <c r="N986" i="4" s="1"/>
  <c r="K986" i="4" s="1"/>
  <c r="L986" i="4" s="1"/>
  <c r="H987" i="4"/>
  <c r="N987" i="4" s="1"/>
  <c r="K987" i="4" s="1"/>
  <c r="L987" i="4" s="1"/>
  <c r="H988" i="4"/>
  <c r="N988" i="4" s="1"/>
  <c r="K988" i="4" s="1"/>
  <c r="L988" i="4" s="1"/>
  <c r="H989" i="4"/>
  <c r="N989" i="4" s="1"/>
  <c r="K989" i="4" s="1"/>
  <c r="L989" i="4" s="1"/>
  <c r="H990" i="4"/>
  <c r="N990" i="4" s="1"/>
  <c r="K990" i="4" s="1"/>
  <c r="L990" i="4" s="1"/>
  <c r="H991" i="4"/>
  <c r="N991" i="4" s="1"/>
  <c r="K991" i="4" s="1"/>
  <c r="L991" i="4" s="1"/>
  <c r="H992" i="4"/>
  <c r="N992" i="4" s="1"/>
  <c r="K992" i="4" s="1"/>
  <c r="L992" i="4" s="1"/>
  <c r="H993" i="4"/>
  <c r="N993" i="4" s="1"/>
  <c r="K993" i="4" s="1"/>
  <c r="L993" i="4" s="1"/>
  <c r="H994" i="4"/>
  <c r="N994" i="4" s="1"/>
  <c r="K994" i="4" s="1"/>
  <c r="L994" i="4" s="1"/>
  <c r="H995" i="4"/>
  <c r="N995" i="4" s="1"/>
  <c r="K995" i="4" s="1"/>
  <c r="L995" i="4" s="1"/>
  <c r="H996" i="4"/>
  <c r="N996" i="4" s="1"/>
  <c r="K996" i="4" s="1"/>
  <c r="L996" i="4" s="1"/>
  <c r="H997" i="4"/>
  <c r="N997" i="4" s="1"/>
  <c r="K997" i="4" s="1"/>
  <c r="L997" i="4" s="1"/>
  <c r="H998" i="4"/>
  <c r="N998" i="4" s="1"/>
  <c r="K998" i="4" s="1"/>
  <c r="L998" i="4" s="1"/>
  <c r="H999" i="4"/>
  <c r="N999" i="4" s="1"/>
  <c r="K999" i="4" s="1"/>
  <c r="L999" i="4" s="1"/>
  <c r="H1000" i="4"/>
  <c r="N1000" i="4" s="1"/>
  <c r="K1000" i="4" s="1"/>
  <c r="L1000" i="4" s="1"/>
  <c r="H1001" i="4"/>
  <c r="N1001" i="4" s="1"/>
  <c r="K1001" i="4" s="1"/>
  <c r="L1001" i="4" s="1"/>
  <c r="H1002" i="4"/>
  <c r="N1002" i="4" s="1"/>
  <c r="K1002" i="4" s="1"/>
  <c r="L1002" i="4" s="1"/>
  <c r="H1003" i="4"/>
  <c r="N1003" i="4" s="1"/>
  <c r="K1003" i="4" s="1"/>
  <c r="L1003" i="4" s="1"/>
  <c r="H1004" i="4"/>
  <c r="N1004" i="4" s="1"/>
  <c r="K1004" i="4" s="1"/>
  <c r="L1004" i="4" s="1"/>
  <c r="H1005" i="4"/>
  <c r="N1005" i="4" s="1"/>
  <c r="K1005" i="4" s="1"/>
  <c r="L1005" i="4" s="1"/>
  <c r="H1006" i="4"/>
  <c r="N1006" i="4" s="1"/>
  <c r="K1006" i="4" s="1"/>
  <c r="L1006" i="4" s="1"/>
  <c r="H1007" i="4"/>
  <c r="N1007" i="4" s="1"/>
  <c r="K1007" i="4" s="1"/>
  <c r="L1007" i="4" s="1"/>
  <c r="H1008" i="4"/>
  <c r="N1008" i="4" s="1"/>
  <c r="K1008" i="4" s="1"/>
  <c r="L1008" i="4" s="1"/>
  <c r="H1009" i="4"/>
  <c r="N1009" i="4" s="1"/>
  <c r="K1009" i="4" s="1"/>
  <c r="L1009" i="4" s="1"/>
  <c r="H1010" i="4"/>
  <c r="N1010" i="4" s="1"/>
  <c r="K1010" i="4" s="1"/>
  <c r="L1010" i="4" s="1"/>
  <c r="H1011" i="4"/>
  <c r="N1011" i="4" s="1"/>
  <c r="K1011" i="4" s="1"/>
  <c r="L1011" i="4" s="1"/>
  <c r="H1012" i="4"/>
  <c r="N1012" i="4" s="1"/>
  <c r="K1012" i="4" s="1"/>
  <c r="L1012" i="4" s="1"/>
  <c r="H1013" i="4"/>
  <c r="N1013" i="4" s="1"/>
  <c r="K1013" i="4" s="1"/>
  <c r="L1013" i="4" s="1"/>
  <c r="H1014" i="4"/>
  <c r="N1014" i="4" s="1"/>
  <c r="K1014" i="4" s="1"/>
  <c r="L1014" i="4" s="1"/>
  <c r="H1015" i="4"/>
  <c r="N1015" i="4" s="1"/>
  <c r="K1015" i="4" s="1"/>
  <c r="L1015" i="4" s="1"/>
  <c r="H1016" i="4"/>
  <c r="N1016" i="4" s="1"/>
  <c r="K1016" i="4" s="1"/>
  <c r="L1016" i="4" s="1"/>
  <c r="H1017" i="4"/>
  <c r="N1017" i="4" s="1"/>
  <c r="K1017" i="4" s="1"/>
  <c r="L1017" i="4" s="1"/>
  <c r="H1018" i="4"/>
  <c r="N1018" i="4" s="1"/>
  <c r="K1018" i="4" s="1"/>
  <c r="L1018" i="4" s="1"/>
  <c r="H1019" i="4"/>
  <c r="N1019" i="4" s="1"/>
  <c r="K1019" i="4" s="1"/>
  <c r="L1019" i="4" s="1"/>
  <c r="H1020" i="4"/>
  <c r="N1020" i="4" s="1"/>
  <c r="K1020" i="4" s="1"/>
  <c r="L1020" i="4" s="1"/>
  <c r="H1021" i="4"/>
  <c r="N1021" i="4" s="1"/>
  <c r="K1021" i="4" s="1"/>
  <c r="L1021" i="4" s="1"/>
  <c r="H1022" i="4"/>
  <c r="N1022" i="4" s="1"/>
  <c r="K1022" i="4" s="1"/>
  <c r="L1022" i="4" s="1"/>
  <c r="H1023" i="4"/>
  <c r="N1023" i="4" s="1"/>
  <c r="K1023" i="4" s="1"/>
  <c r="L1023" i="4" s="1"/>
  <c r="H1024" i="4"/>
  <c r="N1024" i="4" s="1"/>
  <c r="K1024" i="4" s="1"/>
  <c r="L1024" i="4" s="1"/>
  <c r="H1025" i="4"/>
  <c r="N1025" i="4" s="1"/>
  <c r="K1025" i="4" s="1"/>
  <c r="L1025" i="4" s="1"/>
  <c r="H1026" i="4"/>
  <c r="N1026" i="4" s="1"/>
  <c r="K1026" i="4" s="1"/>
  <c r="L1026" i="4" s="1"/>
  <c r="H1027" i="4"/>
  <c r="N1027" i="4" s="1"/>
  <c r="K1027" i="4" s="1"/>
  <c r="L1027" i="4" s="1"/>
  <c r="H1028" i="4"/>
  <c r="N1028" i="4" s="1"/>
  <c r="K1028" i="4" s="1"/>
  <c r="L1028" i="4" s="1"/>
  <c r="H1029" i="4"/>
  <c r="N1029" i="4" s="1"/>
  <c r="K1029" i="4" s="1"/>
  <c r="L1029" i="4" s="1"/>
  <c r="H1030" i="4"/>
  <c r="N1030" i="4" s="1"/>
  <c r="K1030" i="4" s="1"/>
  <c r="L1030" i="4" s="1"/>
  <c r="H1031" i="4"/>
  <c r="N1031" i="4" s="1"/>
  <c r="K1031" i="4" s="1"/>
  <c r="L1031" i="4" s="1"/>
  <c r="H1032" i="4"/>
  <c r="N1032" i="4" s="1"/>
  <c r="K1032" i="4" s="1"/>
  <c r="L1032" i="4" s="1"/>
  <c r="H1033" i="4"/>
  <c r="N1033" i="4" s="1"/>
  <c r="K1033" i="4" s="1"/>
  <c r="L1033" i="4" s="1"/>
  <c r="H1034" i="4"/>
  <c r="N1034" i="4" s="1"/>
  <c r="K1034" i="4" s="1"/>
  <c r="L1034" i="4" s="1"/>
  <c r="H1035" i="4"/>
  <c r="N1035" i="4" s="1"/>
  <c r="K1035" i="4" s="1"/>
  <c r="L1035" i="4" s="1"/>
  <c r="H1036" i="4"/>
  <c r="N1036" i="4" s="1"/>
  <c r="K1036" i="4" s="1"/>
  <c r="L1036" i="4" s="1"/>
  <c r="H1037" i="4"/>
  <c r="N1037" i="4" s="1"/>
  <c r="K1037" i="4" s="1"/>
  <c r="L1037" i="4" s="1"/>
  <c r="H1038" i="4"/>
  <c r="N1038" i="4" s="1"/>
  <c r="K1038" i="4" s="1"/>
  <c r="L1038" i="4" s="1"/>
  <c r="H1039" i="4"/>
  <c r="N1039" i="4" s="1"/>
  <c r="K1039" i="4" s="1"/>
  <c r="L1039" i="4" s="1"/>
  <c r="H1040" i="4"/>
  <c r="N1040" i="4" s="1"/>
  <c r="K1040" i="4" s="1"/>
  <c r="L1040" i="4" s="1"/>
  <c r="H1041" i="4"/>
  <c r="N1041" i="4" s="1"/>
  <c r="K1041" i="4" s="1"/>
  <c r="L1041" i="4" s="1"/>
  <c r="H1042" i="4"/>
  <c r="N1042" i="4" s="1"/>
  <c r="K1042" i="4" s="1"/>
  <c r="L1042" i="4" s="1"/>
  <c r="H1043" i="4"/>
  <c r="N1043" i="4" s="1"/>
  <c r="K1043" i="4" s="1"/>
  <c r="L1043" i="4" s="1"/>
  <c r="H1044" i="4"/>
  <c r="N1044" i="4" s="1"/>
  <c r="K1044" i="4" s="1"/>
  <c r="L1044" i="4" s="1"/>
  <c r="H1045" i="4"/>
  <c r="N1045" i="4" s="1"/>
  <c r="K1045" i="4" s="1"/>
  <c r="L1045" i="4" s="1"/>
  <c r="H1046" i="4"/>
  <c r="N1046" i="4" s="1"/>
  <c r="K1046" i="4" s="1"/>
  <c r="L1046" i="4" s="1"/>
  <c r="H1047" i="4"/>
  <c r="N1047" i="4" s="1"/>
  <c r="K1047" i="4" s="1"/>
  <c r="L1047" i="4" s="1"/>
  <c r="H1048" i="4"/>
  <c r="N1048" i="4" s="1"/>
  <c r="K1048" i="4" s="1"/>
  <c r="L1048" i="4" s="1"/>
  <c r="H1049" i="4"/>
  <c r="N1049" i="4" s="1"/>
  <c r="K1049" i="4" s="1"/>
  <c r="L1049" i="4" s="1"/>
  <c r="H1050" i="4"/>
  <c r="N1050" i="4" s="1"/>
  <c r="K1050" i="4" s="1"/>
  <c r="L1050" i="4" s="1"/>
  <c r="H1051" i="4"/>
  <c r="N1051" i="4" s="1"/>
  <c r="K1051" i="4" s="1"/>
  <c r="L1051" i="4" s="1"/>
  <c r="H1052" i="4"/>
  <c r="N1052" i="4" s="1"/>
  <c r="K1052" i="4" s="1"/>
  <c r="L1052" i="4" s="1"/>
  <c r="H1053" i="4"/>
  <c r="N1053" i="4" s="1"/>
  <c r="K1053" i="4" s="1"/>
  <c r="L1053" i="4" s="1"/>
  <c r="H1054" i="4"/>
  <c r="N1054" i="4" s="1"/>
  <c r="K1054" i="4" s="1"/>
  <c r="L1054" i="4" s="1"/>
  <c r="H1055" i="4"/>
  <c r="N1055" i="4" s="1"/>
  <c r="K1055" i="4" s="1"/>
  <c r="L1055" i="4" s="1"/>
  <c r="H1056" i="4"/>
  <c r="N1056" i="4" s="1"/>
  <c r="K1056" i="4" s="1"/>
  <c r="L1056" i="4" s="1"/>
  <c r="H1057" i="4"/>
  <c r="N1057" i="4" s="1"/>
  <c r="K1057" i="4" s="1"/>
  <c r="L1057" i="4" s="1"/>
  <c r="H1058" i="4"/>
  <c r="N1058" i="4" s="1"/>
  <c r="K1058" i="4" s="1"/>
  <c r="L1058" i="4" s="1"/>
  <c r="H1059" i="4"/>
  <c r="N1059" i="4" s="1"/>
  <c r="K1059" i="4" s="1"/>
  <c r="L1059" i="4" s="1"/>
  <c r="H1060" i="4"/>
  <c r="N1060" i="4" s="1"/>
  <c r="K1060" i="4" s="1"/>
  <c r="L1060" i="4" s="1"/>
  <c r="H1061" i="4"/>
  <c r="N1061" i="4" s="1"/>
  <c r="K1061" i="4" s="1"/>
  <c r="L1061" i="4" s="1"/>
  <c r="H1062" i="4"/>
  <c r="N1062" i="4" s="1"/>
  <c r="K1062" i="4" s="1"/>
  <c r="L1062" i="4" s="1"/>
  <c r="H1063" i="4"/>
  <c r="N1063" i="4" s="1"/>
  <c r="K1063" i="4" s="1"/>
  <c r="L1063" i="4" s="1"/>
  <c r="H1064" i="4"/>
  <c r="N1064" i="4" s="1"/>
  <c r="K1064" i="4" s="1"/>
  <c r="L1064" i="4" s="1"/>
  <c r="H1065" i="4"/>
  <c r="N1065" i="4" s="1"/>
  <c r="K1065" i="4" s="1"/>
  <c r="L1065" i="4" s="1"/>
  <c r="H1066" i="4"/>
  <c r="N1066" i="4" s="1"/>
  <c r="K1066" i="4" s="1"/>
  <c r="L1066" i="4" s="1"/>
  <c r="H1067" i="4"/>
  <c r="N1067" i="4" s="1"/>
  <c r="K1067" i="4" s="1"/>
  <c r="L1067" i="4" s="1"/>
  <c r="H1068" i="4"/>
  <c r="N1068" i="4" s="1"/>
  <c r="K1068" i="4" s="1"/>
  <c r="L1068" i="4" s="1"/>
  <c r="H1069" i="4"/>
  <c r="N1069" i="4" s="1"/>
  <c r="K1069" i="4" s="1"/>
  <c r="L1069" i="4" s="1"/>
  <c r="H1070" i="4"/>
  <c r="N1070" i="4" s="1"/>
  <c r="K1070" i="4" s="1"/>
  <c r="L1070" i="4" s="1"/>
  <c r="H1071" i="4"/>
  <c r="N1071" i="4" s="1"/>
  <c r="K1071" i="4" s="1"/>
  <c r="L1071" i="4" s="1"/>
  <c r="H1072" i="4"/>
  <c r="N1072" i="4" s="1"/>
  <c r="K1072" i="4" s="1"/>
  <c r="L1072" i="4" s="1"/>
  <c r="H1073" i="4"/>
  <c r="N1073" i="4" s="1"/>
  <c r="K1073" i="4" s="1"/>
  <c r="L1073" i="4" s="1"/>
  <c r="H1074" i="4"/>
  <c r="N1074" i="4" s="1"/>
  <c r="K1074" i="4" s="1"/>
  <c r="L1074" i="4" s="1"/>
  <c r="H1075" i="4"/>
  <c r="N1075" i="4" s="1"/>
  <c r="K1075" i="4" s="1"/>
  <c r="L1075" i="4" s="1"/>
  <c r="H1076" i="4"/>
  <c r="N1076" i="4" s="1"/>
  <c r="K1076" i="4" s="1"/>
  <c r="L1076" i="4" s="1"/>
  <c r="H1077" i="4"/>
  <c r="N1077" i="4" s="1"/>
  <c r="K1077" i="4" s="1"/>
  <c r="L1077" i="4" s="1"/>
  <c r="H1078" i="4"/>
  <c r="N1078" i="4" s="1"/>
  <c r="K1078" i="4" s="1"/>
  <c r="L1078" i="4" s="1"/>
  <c r="H1079" i="4"/>
  <c r="N1079" i="4" s="1"/>
  <c r="K1079" i="4" s="1"/>
  <c r="L1079" i="4" s="1"/>
  <c r="H1080" i="4"/>
  <c r="N1080" i="4" s="1"/>
  <c r="K1080" i="4" s="1"/>
  <c r="L1080" i="4" s="1"/>
  <c r="H1081" i="4"/>
  <c r="N1081" i="4" s="1"/>
  <c r="K1081" i="4" s="1"/>
  <c r="L1081" i="4" s="1"/>
  <c r="H1082" i="4"/>
  <c r="N1082" i="4" s="1"/>
  <c r="K1082" i="4" s="1"/>
  <c r="L1082" i="4" s="1"/>
  <c r="H1083" i="4"/>
  <c r="N1083" i="4" s="1"/>
  <c r="K1083" i="4" s="1"/>
  <c r="L1083" i="4" s="1"/>
  <c r="H1084" i="4"/>
  <c r="N1084" i="4" s="1"/>
  <c r="K1084" i="4" s="1"/>
  <c r="L1084" i="4" s="1"/>
  <c r="H1085" i="4"/>
  <c r="N1085" i="4" s="1"/>
  <c r="K1085" i="4" s="1"/>
  <c r="L1085" i="4" s="1"/>
  <c r="H1086" i="4"/>
  <c r="N1086" i="4" s="1"/>
  <c r="K1086" i="4" s="1"/>
  <c r="L1086" i="4" s="1"/>
  <c r="H1087" i="4"/>
  <c r="N1087" i="4" s="1"/>
  <c r="K1087" i="4" s="1"/>
  <c r="L1087" i="4" s="1"/>
  <c r="H1088" i="4"/>
  <c r="N1088" i="4" s="1"/>
  <c r="K1088" i="4" s="1"/>
  <c r="L1088" i="4" s="1"/>
  <c r="H1089" i="4"/>
  <c r="N1089" i="4" s="1"/>
  <c r="K1089" i="4" s="1"/>
  <c r="L1089" i="4" s="1"/>
  <c r="H1090" i="4"/>
  <c r="N1090" i="4" s="1"/>
  <c r="K1090" i="4" s="1"/>
  <c r="L1090" i="4" s="1"/>
  <c r="H1091" i="4"/>
  <c r="N1091" i="4" s="1"/>
  <c r="K1091" i="4" s="1"/>
  <c r="L1091" i="4" s="1"/>
  <c r="H1092" i="4"/>
  <c r="N1092" i="4" s="1"/>
  <c r="K1092" i="4" s="1"/>
  <c r="L1092" i="4" s="1"/>
  <c r="H1093" i="4"/>
  <c r="N1093" i="4" s="1"/>
  <c r="K1093" i="4" s="1"/>
  <c r="L1093" i="4" s="1"/>
  <c r="H1094" i="4"/>
  <c r="N1094" i="4" s="1"/>
  <c r="K1094" i="4" s="1"/>
  <c r="L1094" i="4" s="1"/>
  <c r="H1095" i="4"/>
  <c r="N1095" i="4" s="1"/>
  <c r="K1095" i="4" s="1"/>
  <c r="L1095" i="4" s="1"/>
  <c r="H1096" i="4"/>
  <c r="N1096" i="4" s="1"/>
  <c r="K1096" i="4" s="1"/>
  <c r="L1096" i="4" s="1"/>
  <c r="H1097" i="4"/>
  <c r="N1097" i="4" s="1"/>
  <c r="K1097" i="4" s="1"/>
  <c r="L1097" i="4" s="1"/>
  <c r="H1098" i="4"/>
  <c r="N1098" i="4" s="1"/>
  <c r="K1098" i="4" s="1"/>
  <c r="L1098" i="4" s="1"/>
  <c r="H1099" i="4"/>
  <c r="N1099" i="4" s="1"/>
  <c r="K1099" i="4" s="1"/>
  <c r="L1099" i="4" s="1"/>
  <c r="H1100" i="4"/>
  <c r="N1100" i="4" s="1"/>
  <c r="K1100" i="4" s="1"/>
  <c r="L1100" i="4" s="1"/>
  <c r="H1101" i="4"/>
  <c r="N1101" i="4" s="1"/>
  <c r="K1101" i="4" s="1"/>
  <c r="L1101" i="4" s="1"/>
  <c r="H1102" i="4"/>
  <c r="N1102" i="4" s="1"/>
  <c r="K1102" i="4" s="1"/>
  <c r="L1102" i="4" s="1"/>
  <c r="H1103" i="4"/>
  <c r="N1103" i="4" s="1"/>
  <c r="K1103" i="4" s="1"/>
  <c r="L1103" i="4" s="1"/>
  <c r="H1104" i="4"/>
  <c r="N1104" i="4" s="1"/>
  <c r="K1104" i="4" s="1"/>
  <c r="L1104" i="4" s="1"/>
  <c r="H1105" i="4"/>
  <c r="N1105" i="4" s="1"/>
  <c r="K1105" i="4" s="1"/>
  <c r="L1105" i="4" s="1"/>
  <c r="H1106" i="4"/>
  <c r="N1106" i="4" s="1"/>
  <c r="K1106" i="4" s="1"/>
  <c r="L1106" i="4" s="1"/>
  <c r="H1107" i="4"/>
  <c r="N1107" i="4" s="1"/>
  <c r="K1107" i="4" s="1"/>
  <c r="L1107" i="4" s="1"/>
  <c r="H1108" i="4"/>
  <c r="N1108" i="4" s="1"/>
  <c r="K1108" i="4" s="1"/>
  <c r="L1108" i="4" s="1"/>
  <c r="H1109" i="4"/>
  <c r="N1109" i="4" s="1"/>
  <c r="K1109" i="4" s="1"/>
  <c r="L1109" i="4" s="1"/>
  <c r="H1110" i="4"/>
  <c r="N1110" i="4" s="1"/>
  <c r="K1110" i="4" s="1"/>
  <c r="L1110" i="4" s="1"/>
  <c r="H1111" i="4"/>
  <c r="N1111" i="4" s="1"/>
  <c r="K1111" i="4" s="1"/>
  <c r="L1111" i="4" s="1"/>
  <c r="H1112" i="4"/>
  <c r="N1112" i="4" s="1"/>
  <c r="K1112" i="4" s="1"/>
  <c r="L1112" i="4" s="1"/>
  <c r="H1113" i="4"/>
  <c r="N1113" i="4" s="1"/>
  <c r="K1113" i="4" s="1"/>
  <c r="L1113" i="4" s="1"/>
  <c r="H1114" i="4"/>
  <c r="N1114" i="4" s="1"/>
  <c r="K1114" i="4" s="1"/>
  <c r="L1114" i="4" s="1"/>
  <c r="H1115" i="4"/>
  <c r="N1115" i="4" s="1"/>
  <c r="K1115" i="4" s="1"/>
  <c r="L1115" i="4" s="1"/>
  <c r="H1116" i="4"/>
  <c r="N1116" i="4" s="1"/>
  <c r="K1116" i="4" s="1"/>
  <c r="L1116" i="4" s="1"/>
  <c r="H1117" i="4"/>
  <c r="N1117" i="4" s="1"/>
  <c r="K1117" i="4" s="1"/>
  <c r="L1117" i="4" s="1"/>
  <c r="H1118" i="4"/>
  <c r="N1118" i="4" s="1"/>
  <c r="K1118" i="4" s="1"/>
  <c r="L1118" i="4" s="1"/>
  <c r="H1119" i="4"/>
  <c r="N1119" i="4" s="1"/>
  <c r="K1119" i="4" s="1"/>
  <c r="L1119" i="4" s="1"/>
  <c r="H1120" i="4"/>
  <c r="N1120" i="4" s="1"/>
  <c r="K1120" i="4" s="1"/>
  <c r="L1120" i="4" s="1"/>
  <c r="H1121" i="4"/>
  <c r="N1121" i="4" s="1"/>
  <c r="K1121" i="4" s="1"/>
  <c r="L1121" i="4" s="1"/>
  <c r="H1122" i="4"/>
  <c r="N1122" i="4" s="1"/>
  <c r="K1122" i="4" s="1"/>
  <c r="L1122" i="4" s="1"/>
  <c r="H1123" i="4"/>
  <c r="N1123" i="4" s="1"/>
  <c r="K1123" i="4" s="1"/>
  <c r="L1123" i="4" s="1"/>
  <c r="H1124" i="4"/>
  <c r="N1124" i="4" s="1"/>
  <c r="K1124" i="4" s="1"/>
  <c r="L1124" i="4" s="1"/>
  <c r="H1125" i="4"/>
  <c r="N1125" i="4" s="1"/>
  <c r="K1125" i="4" s="1"/>
  <c r="L1125" i="4" s="1"/>
  <c r="H1126" i="4"/>
  <c r="N1126" i="4" s="1"/>
  <c r="K1126" i="4" s="1"/>
  <c r="L1126" i="4" s="1"/>
  <c r="H1127" i="4"/>
  <c r="N1127" i="4" s="1"/>
  <c r="K1127" i="4" s="1"/>
  <c r="L1127" i="4" s="1"/>
  <c r="H1128" i="4"/>
  <c r="N1128" i="4" s="1"/>
  <c r="K1128" i="4" s="1"/>
  <c r="L1128" i="4" s="1"/>
  <c r="H1129" i="4"/>
  <c r="N1129" i="4" s="1"/>
  <c r="K1129" i="4" s="1"/>
  <c r="L1129" i="4" s="1"/>
  <c r="H1130" i="4"/>
  <c r="N1130" i="4" s="1"/>
  <c r="K1130" i="4" s="1"/>
  <c r="L1130" i="4" s="1"/>
  <c r="H1131" i="4"/>
  <c r="N1131" i="4" s="1"/>
  <c r="K1131" i="4" s="1"/>
  <c r="L1131" i="4" s="1"/>
  <c r="H1132" i="4"/>
  <c r="N1132" i="4" s="1"/>
  <c r="K1132" i="4" s="1"/>
  <c r="L1132" i="4" s="1"/>
  <c r="H1133" i="4"/>
  <c r="N1133" i="4" s="1"/>
  <c r="K1133" i="4" s="1"/>
  <c r="L1133" i="4" s="1"/>
  <c r="H1134" i="4"/>
  <c r="N1134" i="4" s="1"/>
  <c r="K1134" i="4" s="1"/>
  <c r="L1134" i="4" s="1"/>
  <c r="H1135" i="4"/>
  <c r="N1135" i="4" s="1"/>
  <c r="K1135" i="4" s="1"/>
  <c r="L1135" i="4" s="1"/>
  <c r="H1136" i="4"/>
  <c r="N1136" i="4" s="1"/>
  <c r="K1136" i="4" s="1"/>
  <c r="L1136" i="4" s="1"/>
  <c r="H1137" i="4"/>
  <c r="N1137" i="4" s="1"/>
  <c r="K1137" i="4" s="1"/>
  <c r="L1137" i="4" s="1"/>
  <c r="H1138" i="4"/>
  <c r="N1138" i="4" s="1"/>
  <c r="K1138" i="4" s="1"/>
  <c r="L1138" i="4" s="1"/>
  <c r="H1139" i="4"/>
  <c r="N1139" i="4" s="1"/>
  <c r="K1139" i="4" s="1"/>
  <c r="L1139" i="4" s="1"/>
  <c r="H1140" i="4"/>
  <c r="N1140" i="4" s="1"/>
  <c r="K1140" i="4" s="1"/>
  <c r="L1140" i="4" s="1"/>
  <c r="H1141" i="4"/>
  <c r="N1141" i="4" s="1"/>
  <c r="K1141" i="4" s="1"/>
  <c r="L1141" i="4" s="1"/>
  <c r="H1142" i="4"/>
  <c r="N1142" i="4" s="1"/>
  <c r="K1142" i="4" s="1"/>
  <c r="L1142" i="4" s="1"/>
  <c r="H1143" i="4"/>
  <c r="N1143" i="4" s="1"/>
  <c r="K1143" i="4" s="1"/>
  <c r="L1143" i="4" s="1"/>
  <c r="H1144" i="4"/>
  <c r="N1144" i="4" s="1"/>
  <c r="K1144" i="4" s="1"/>
  <c r="L1144" i="4" s="1"/>
  <c r="H1145" i="4"/>
  <c r="N1145" i="4" s="1"/>
  <c r="K1145" i="4" s="1"/>
  <c r="L1145" i="4" s="1"/>
  <c r="H1146" i="4"/>
  <c r="N1146" i="4" s="1"/>
  <c r="K1146" i="4" s="1"/>
  <c r="L1146" i="4" s="1"/>
  <c r="H1147" i="4"/>
  <c r="N1147" i="4" s="1"/>
  <c r="K1147" i="4" s="1"/>
  <c r="L1147" i="4" s="1"/>
  <c r="H1148" i="4"/>
  <c r="N1148" i="4" s="1"/>
  <c r="K1148" i="4" s="1"/>
  <c r="L1148" i="4" s="1"/>
  <c r="H1149" i="4"/>
  <c r="N1149" i="4" s="1"/>
  <c r="K1149" i="4" s="1"/>
  <c r="L1149" i="4" s="1"/>
  <c r="H1150" i="4"/>
  <c r="N1150" i="4" s="1"/>
  <c r="K1150" i="4" s="1"/>
  <c r="L1150" i="4" s="1"/>
  <c r="H1151" i="4"/>
  <c r="N1151" i="4" s="1"/>
  <c r="K1151" i="4" s="1"/>
  <c r="L1151" i="4" s="1"/>
  <c r="H1152" i="4"/>
  <c r="N1152" i="4" s="1"/>
  <c r="K1152" i="4" s="1"/>
  <c r="L1152" i="4" s="1"/>
  <c r="H1153" i="4"/>
  <c r="N1153" i="4" s="1"/>
  <c r="K1153" i="4" s="1"/>
  <c r="L1153" i="4" s="1"/>
  <c r="H1154" i="4"/>
  <c r="N1154" i="4" s="1"/>
  <c r="K1154" i="4" s="1"/>
  <c r="L1154" i="4" s="1"/>
  <c r="H1155" i="4"/>
  <c r="N1155" i="4" s="1"/>
  <c r="K1155" i="4" s="1"/>
  <c r="L1155" i="4" s="1"/>
  <c r="H1156" i="4"/>
  <c r="N1156" i="4" s="1"/>
  <c r="K1156" i="4" s="1"/>
  <c r="L1156" i="4" s="1"/>
  <c r="H1157" i="4"/>
  <c r="N1157" i="4" s="1"/>
  <c r="K1157" i="4" s="1"/>
  <c r="L1157" i="4" s="1"/>
  <c r="H1158" i="4"/>
  <c r="N1158" i="4" s="1"/>
  <c r="K1158" i="4" s="1"/>
  <c r="L1158" i="4" s="1"/>
  <c r="H1159" i="4"/>
  <c r="N1159" i="4" s="1"/>
  <c r="K1159" i="4" s="1"/>
  <c r="L1159" i="4" s="1"/>
  <c r="H1160" i="4"/>
  <c r="N1160" i="4" s="1"/>
  <c r="K1160" i="4" s="1"/>
  <c r="L1160" i="4" s="1"/>
  <c r="H1161" i="4"/>
  <c r="N1161" i="4" s="1"/>
  <c r="K1161" i="4" s="1"/>
  <c r="L1161" i="4" s="1"/>
  <c r="H1162" i="4"/>
  <c r="N1162" i="4" s="1"/>
  <c r="K1162" i="4" s="1"/>
  <c r="L1162" i="4" s="1"/>
  <c r="H1163" i="4"/>
  <c r="N1163" i="4" s="1"/>
  <c r="K1163" i="4" s="1"/>
  <c r="L1163" i="4" s="1"/>
  <c r="H1164" i="4"/>
  <c r="N1164" i="4" s="1"/>
  <c r="K1164" i="4" s="1"/>
  <c r="L1164" i="4" s="1"/>
  <c r="H1165" i="4"/>
  <c r="N1165" i="4" s="1"/>
  <c r="K1165" i="4" s="1"/>
  <c r="L1165" i="4" s="1"/>
  <c r="H1166" i="4"/>
  <c r="N1166" i="4" s="1"/>
  <c r="K1166" i="4" s="1"/>
  <c r="L1166" i="4" s="1"/>
  <c r="H1167" i="4"/>
  <c r="N1167" i="4" s="1"/>
  <c r="K1167" i="4" s="1"/>
  <c r="L1167" i="4" s="1"/>
  <c r="H1168" i="4"/>
  <c r="N1168" i="4" s="1"/>
  <c r="K1168" i="4" s="1"/>
  <c r="L1168" i="4" s="1"/>
  <c r="H1169" i="4"/>
  <c r="N1169" i="4" s="1"/>
  <c r="K1169" i="4" s="1"/>
  <c r="L1169" i="4" s="1"/>
  <c r="H1170" i="4"/>
  <c r="N1170" i="4" s="1"/>
  <c r="K1170" i="4" s="1"/>
  <c r="L1170" i="4" s="1"/>
  <c r="H1171" i="4"/>
  <c r="N1171" i="4" s="1"/>
  <c r="K1171" i="4" s="1"/>
  <c r="L1171" i="4" s="1"/>
  <c r="H1172" i="4"/>
  <c r="N1172" i="4" s="1"/>
  <c r="K1172" i="4" s="1"/>
  <c r="L1172" i="4" s="1"/>
  <c r="H1173" i="4"/>
  <c r="N1173" i="4" s="1"/>
  <c r="K1173" i="4" s="1"/>
  <c r="L1173" i="4" s="1"/>
  <c r="H1174" i="4"/>
  <c r="N1174" i="4" s="1"/>
  <c r="K1174" i="4" s="1"/>
  <c r="L1174" i="4" s="1"/>
  <c r="H1175" i="4"/>
  <c r="N1175" i="4" s="1"/>
  <c r="K1175" i="4" s="1"/>
  <c r="L1175" i="4" s="1"/>
  <c r="H1176" i="4"/>
  <c r="N1176" i="4" s="1"/>
  <c r="K1176" i="4" s="1"/>
  <c r="L1176" i="4" s="1"/>
  <c r="H1177" i="4"/>
  <c r="N1177" i="4" s="1"/>
  <c r="K1177" i="4" s="1"/>
  <c r="L1177" i="4" s="1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N1194" i="4" s="1"/>
  <c r="K1194" i="4" s="1"/>
  <c r="L1194" i="4" s="1"/>
  <c r="H1195" i="4"/>
  <c r="N1195" i="4" s="1"/>
  <c r="K1195" i="4" s="1"/>
  <c r="L1195" i="4" s="1"/>
  <c r="H1196" i="4"/>
  <c r="N1196" i="4" s="1"/>
  <c r="K1196" i="4" s="1"/>
  <c r="L1196" i="4" s="1"/>
  <c r="H1197" i="4"/>
  <c r="N1197" i="4" s="1"/>
  <c r="K1197" i="4" s="1"/>
  <c r="L1197" i="4" s="1"/>
  <c r="H1198" i="4"/>
  <c r="N1198" i="4" s="1"/>
  <c r="K1198" i="4" s="1"/>
  <c r="L1198" i="4" s="1"/>
  <c r="H1199" i="4"/>
  <c r="N1199" i="4" s="1"/>
  <c r="K1199" i="4" s="1"/>
  <c r="L1199" i="4" s="1"/>
  <c r="H1200" i="4"/>
  <c r="N1200" i="4" s="1"/>
  <c r="K1200" i="4" s="1"/>
  <c r="L1200" i="4" s="1"/>
  <c r="H1201" i="4"/>
  <c r="N1201" i="4" s="1"/>
  <c r="K1201" i="4" s="1"/>
  <c r="L1201" i="4" s="1"/>
  <c r="H1202" i="4"/>
  <c r="N1202" i="4" s="1"/>
  <c r="K1202" i="4" s="1"/>
  <c r="L1202" i="4" s="1"/>
  <c r="H1203" i="4"/>
  <c r="N1203" i="4" s="1"/>
  <c r="K1203" i="4" s="1"/>
  <c r="L1203" i="4" s="1"/>
  <c r="H1204" i="4"/>
  <c r="N1204" i="4" s="1"/>
  <c r="K1204" i="4" s="1"/>
  <c r="L1204" i="4" s="1"/>
  <c r="H1205" i="4"/>
  <c r="N1205" i="4" s="1"/>
  <c r="K1205" i="4" s="1"/>
  <c r="L1205" i="4" s="1"/>
  <c r="H1206" i="4"/>
  <c r="N1206" i="4" s="1"/>
  <c r="K1206" i="4" s="1"/>
  <c r="L1206" i="4" s="1"/>
  <c r="H1207" i="4"/>
  <c r="N1207" i="4" s="1"/>
  <c r="K1207" i="4" s="1"/>
  <c r="L1207" i="4" s="1"/>
  <c r="H1208" i="4"/>
  <c r="N1208" i="4" s="1"/>
  <c r="K1208" i="4" s="1"/>
  <c r="L1208" i="4" s="1"/>
  <c r="H1209" i="4"/>
  <c r="N1209" i="4" s="1"/>
  <c r="K1209" i="4" s="1"/>
  <c r="L1209" i="4" s="1"/>
  <c r="H1210" i="4"/>
  <c r="N1210" i="4" s="1"/>
  <c r="K1210" i="4" s="1"/>
  <c r="L1210" i="4" s="1"/>
  <c r="H1211" i="4"/>
  <c r="N1211" i="4" s="1"/>
  <c r="K1211" i="4" s="1"/>
  <c r="L1211" i="4" s="1"/>
  <c r="H1212" i="4"/>
  <c r="N1212" i="4" s="1"/>
  <c r="K1212" i="4" s="1"/>
  <c r="L1212" i="4" s="1"/>
  <c r="H1213" i="4"/>
  <c r="N1213" i="4" s="1"/>
  <c r="K1213" i="4" s="1"/>
  <c r="L1213" i="4" s="1"/>
  <c r="H1214" i="4"/>
  <c r="N1214" i="4" s="1"/>
  <c r="K1214" i="4" s="1"/>
  <c r="L1214" i="4" s="1"/>
  <c r="H1215" i="4"/>
  <c r="N1215" i="4" s="1"/>
  <c r="K1215" i="4" s="1"/>
  <c r="L1215" i="4" s="1"/>
  <c r="H1216" i="4"/>
  <c r="N1216" i="4" s="1"/>
  <c r="K1216" i="4" s="1"/>
  <c r="L1216" i="4" s="1"/>
  <c r="H1217" i="4"/>
  <c r="N1217" i="4" s="1"/>
  <c r="K1217" i="4" s="1"/>
  <c r="L1217" i="4" s="1"/>
  <c r="H1218" i="4"/>
  <c r="N1218" i="4" s="1"/>
  <c r="K1218" i="4" s="1"/>
  <c r="L1218" i="4" s="1"/>
  <c r="H1219" i="4"/>
  <c r="N1219" i="4" s="1"/>
  <c r="K1219" i="4" s="1"/>
  <c r="L1219" i="4" s="1"/>
  <c r="H1220" i="4"/>
  <c r="N1220" i="4" s="1"/>
  <c r="K1220" i="4" s="1"/>
  <c r="L1220" i="4" s="1"/>
  <c r="H1221" i="4"/>
  <c r="N1221" i="4" s="1"/>
  <c r="K1221" i="4" s="1"/>
  <c r="L1221" i="4" s="1"/>
  <c r="H1222" i="4"/>
  <c r="N1222" i="4" s="1"/>
  <c r="K1222" i="4" s="1"/>
  <c r="L1222" i="4" s="1"/>
  <c r="H1223" i="4"/>
  <c r="N1223" i="4" s="1"/>
  <c r="K1223" i="4" s="1"/>
  <c r="L1223" i="4" s="1"/>
  <c r="H1224" i="4"/>
  <c r="N1224" i="4" s="1"/>
  <c r="K1224" i="4" s="1"/>
  <c r="L1224" i="4" s="1"/>
  <c r="H1225" i="4"/>
  <c r="N1225" i="4" s="1"/>
  <c r="K1225" i="4" s="1"/>
  <c r="L1225" i="4" s="1"/>
  <c r="H1226" i="4"/>
  <c r="N1226" i="4" s="1"/>
  <c r="K1226" i="4" s="1"/>
  <c r="L1226" i="4" s="1"/>
  <c r="H1227" i="4"/>
  <c r="N1227" i="4" s="1"/>
  <c r="K1227" i="4" s="1"/>
  <c r="L1227" i="4" s="1"/>
  <c r="H1228" i="4"/>
  <c r="N1228" i="4" s="1"/>
  <c r="K1228" i="4" s="1"/>
  <c r="L1228" i="4" s="1"/>
  <c r="H1229" i="4"/>
  <c r="N1229" i="4" s="1"/>
  <c r="K1229" i="4" s="1"/>
  <c r="L1229" i="4" s="1"/>
  <c r="H1230" i="4"/>
  <c r="N1230" i="4" s="1"/>
  <c r="K1230" i="4" s="1"/>
  <c r="L1230" i="4" s="1"/>
  <c r="H1231" i="4"/>
  <c r="N1231" i="4" s="1"/>
  <c r="K1231" i="4" s="1"/>
  <c r="L1231" i="4" s="1"/>
  <c r="H1232" i="4"/>
  <c r="N1232" i="4" s="1"/>
  <c r="K1232" i="4" s="1"/>
  <c r="L1232" i="4" s="1"/>
  <c r="H1233" i="4"/>
  <c r="N1233" i="4" s="1"/>
  <c r="K1233" i="4" s="1"/>
  <c r="L1233" i="4" s="1"/>
  <c r="H1234" i="4"/>
  <c r="N1234" i="4" s="1"/>
  <c r="K1234" i="4" s="1"/>
  <c r="L1234" i="4" s="1"/>
  <c r="H1235" i="4"/>
  <c r="N1235" i="4" s="1"/>
  <c r="K1235" i="4" s="1"/>
  <c r="L1235" i="4" s="1"/>
  <c r="H1236" i="4"/>
  <c r="N1236" i="4" s="1"/>
  <c r="K1236" i="4" s="1"/>
  <c r="L1236" i="4" s="1"/>
  <c r="H1237" i="4"/>
  <c r="N1237" i="4" s="1"/>
  <c r="K1237" i="4" s="1"/>
  <c r="L1237" i="4" s="1"/>
  <c r="H1238" i="4"/>
  <c r="N1238" i="4" s="1"/>
  <c r="K1238" i="4" s="1"/>
  <c r="L1238" i="4" s="1"/>
  <c r="H1239" i="4"/>
  <c r="N1239" i="4" s="1"/>
  <c r="K1239" i="4" s="1"/>
  <c r="L1239" i="4" s="1"/>
  <c r="H1240" i="4"/>
  <c r="N1240" i="4" s="1"/>
  <c r="K1240" i="4" s="1"/>
  <c r="L1240" i="4" s="1"/>
  <c r="H1241" i="4"/>
  <c r="N1241" i="4" s="1"/>
  <c r="K1241" i="4" s="1"/>
  <c r="L1241" i="4" s="1"/>
  <c r="H1242" i="4"/>
  <c r="N1242" i="4" s="1"/>
  <c r="K1242" i="4" s="1"/>
  <c r="L1242" i="4" s="1"/>
  <c r="H1243" i="4"/>
  <c r="N1243" i="4" s="1"/>
  <c r="K1243" i="4" s="1"/>
  <c r="L1243" i="4" s="1"/>
  <c r="H1244" i="4"/>
  <c r="N1244" i="4" s="1"/>
  <c r="K1244" i="4" s="1"/>
  <c r="L1244" i="4" s="1"/>
  <c r="H1245" i="4"/>
  <c r="N1245" i="4" s="1"/>
  <c r="K1245" i="4" s="1"/>
  <c r="L1245" i="4" s="1"/>
  <c r="H1246" i="4"/>
  <c r="N1246" i="4" s="1"/>
  <c r="K1246" i="4" s="1"/>
  <c r="L1246" i="4" s="1"/>
  <c r="H1247" i="4"/>
  <c r="N1247" i="4" s="1"/>
  <c r="K1247" i="4" s="1"/>
  <c r="L1247" i="4" s="1"/>
  <c r="H1248" i="4"/>
  <c r="N1248" i="4" s="1"/>
  <c r="K1248" i="4" s="1"/>
  <c r="L1248" i="4" s="1"/>
  <c r="H1249" i="4"/>
  <c r="N1249" i="4" s="1"/>
  <c r="K1249" i="4" s="1"/>
  <c r="L1249" i="4" s="1"/>
  <c r="H1250" i="4"/>
  <c r="N1250" i="4" s="1"/>
  <c r="K1250" i="4" s="1"/>
  <c r="L1250" i="4" s="1"/>
  <c r="H1251" i="4"/>
  <c r="N1251" i="4" s="1"/>
  <c r="K1251" i="4" s="1"/>
  <c r="L1251" i="4" s="1"/>
  <c r="H1252" i="4"/>
  <c r="N1252" i="4" s="1"/>
  <c r="K1252" i="4" s="1"/>
  <c r="L1252" i="4" s="1"/>
  <c r="H1253" i="4"/>
  <c r="N1253" i="4" s="1"/>
  <c r="K1253" i="4" s="1"/>
  <c r="L1253" i="4" s="1"/>
  <c r="H1254" i="4"/>
  <c r="N1254" i="4" s="1"/>
  <c r="K1254" i="4" s="1"/>
  <c r="L1254" i="4" s="1"/>
  <c r="H1255" i="4"/>
  <c r="N1255" i="4" s="1"/>
  <c r="K1255" i="4" s="1"/>
  <c r="L1255" i="4" s="1"/>
  <c r="H1256" i="4"/>
  <c r="N1256" i="4" s="1"/>
  <c r="K1256" i="4" s="1"/>
  <c r="L1256" i="4" s="1"/>
  <c r="H1257" i="4"/>
  <c r="N1257" i="4" s="1"/>
  <c r="K1257" i="4" s="1"/>
  <c r="L1257" i="4" s="1"/>
  <c r="H1258" i="4"/>
  <c r="N1258" i="4" s="1"/>
  <c r="K1258" i="4" s="1"/>
  <c r="L1258" i="4" s="1"/>
  <c r="H1259" i="4"/>
  <c r="N1259" i="4" s="1"/>
  <c r="K1259" i="4" s="1"/>
  <c r="L1259" i="4" s="1"/>
  <c r="H1260" i="4"/>
  <c r="N1260" i="4" s="1"/>
  <c r="K1260" i="4" s="1"/>
  <c r="L1260" i="4" s="1"/>
  <c r="H1261" i="4"/>
  <c r="N1261" i="4" s="1"/>
  <c r="K1261" i="4" s="1"/>
  <c r="L1261" i="4" s="1"/>
  <c r="H1262" i="4"/>
  <c r="N1262" i="4" s="1"/>
  <c r="K1262" i="4" s="1"/>
  <c r="L1262" i="4" s="1"/>
  <c r="H1263" i="4"/>
  <c r="N1263" i="4" s="1"/>
  <c r="K1263" i="4" s="1"/>
  <c r="L1263" i="4" s="1"/>
  <c r="H1264" i="4"/>
  <c r="N1264" i="4" s="1"/>
  <c r="K1264" i="4" s="1"/>
  <c r="L1264" i="4" s="1"/>
  <c r="H1265" i="4"/>
  <c r="N1265" i="4" s="1"/>
  <c r="K1265" i="4" s="1"/>
  <c r="L1265" i="4" s="1"/>
  <c r="H1266" i="4"/>
  <c r="N1266" i="4" s="1"/>
  <c r="K1266" i="4" s="1"/>
  <c r="L1266" i="4" s="1"/>
  <c r="H1267" i="4"/>
  <c r="N1267" i="4" s="1"/>
  <c r="K1267" i="4" s="1"/>
  <c r="L1267" i="4" s="1"/>
  <c r="H1268" i="4"/>
  <c r="N1268" i="4" s="1"/>
  <c r="K1268" i="4" s="1"/>
  <c r="L1268" i="4" s="1"/>
  <c r="H1269" i="4"/>
  <c r="N1269" i="4" s="1"/>
  <c r="K1269" i="4" s="1"/>
  <c r="L1269" i="4" s="1"/>
  <c r="H1270" i="4"/>
  <c r="N1270" i="4" s="1"/>
  <c r="K1270" i="4" s="1"/>
  <c r="L1270" i="4" s="1"/>
  <c r="H1271" i="4"/>
  <c r="N1271" i="4" s="1"/>
  <c r="K1271" i="4" s="1"/>
  <c r="L1271" i="4" s="1"/>
  <c r="H1272" i="4"/>
  <c r="N1272" i="4" s="1"/>
  <c r="K1272" i="4" s="1"/>
  <c r="L1272" i="4" s="1"/>
  <c r="H1273" i="4"/>
  <c r="N1273" i="4" s="1"/>
  <c r="K1273" i="4" s="1"/>
  <c r="L1273" i="4" s="1"/>
  <c r="H1274" i="4"/>
  <c r="N1274" i="4" s="1"/>
  <c r="K1274" i="4" s="1"/>
  <c r="L1274" i="4" s="1"/>
  <c r="H1275" i="4"/>
  <c r="N1275" i="4" s="1"/>
  <c r="K1275" i="4" s="1"/>
  <c r="L1275" i="4" s="1"/>
  <c r="H1276" i="4"/>
  <c r="N1276" i="4" s="1"/>
  <c r="K1276" i="4" s="1"/>
  <c r="L1276" i="4" s="1"/>
  <c r="H1277" i="4"/>
  <c r="N1277" i="4" s="1"/>
  <c r="K1277" i="4" s="1"/>
  <c r="L1277" i="4" s="1"/>
  <c r="H1278" i="4"/>
  <c r="N1278" i="4" s="1"/>
  <c r="K1278" i="4" s="1"/>
  <c r="L1278" i="4" s="1"/>
  <c r="H1279" i="4"/>
  <c r="N1279" i="4" s="1"/>
  <c r="K1279" i="4" s="1"/>
  <c r="L1279" i="4" s="1"/>
  <c r="H1280" i="4"/>
  <c r="N1280" i="4" s="1"/>
  <c r="K1280" i="4" s="1"/>
  <c r="L1280" i="4" s="1"/>
  <c r="H1281" i="4"/>
  <c r="N1281" i="4" s="1"/>
  <c r="K1281" i="4" s="1"/>
  <c r="L1281" i="4" s="1"/>
  <c r="H1282" i="4"/>
  <c r="N1282" i="4" s="1"/>
  <c r="K1282" i="4" s="1"/>
  <c r="L1282" i="4" s="1"/>
  <c r="H1283" i="4"/>
  <c r="N1283" i="4" s="1"/>
  <c r="K1283" i="4" s="1"/>
  <c r="L1283" i="4" s="1"/>
  <c r="H1284" i="4"/>
  <c r="N1284" i="4" s="1"/>
  <c r="K1284" i="4" s="1"/>
  <c r="L1284" i="4" s="1"/>
  <c r="H1285" i="4"/>
  <c r="N1285" i="4" s="1"/>
  <c r="K1285" i="4" s="1"/>
  <c r="L1285" i="4" s="1"/>
  <c r="H1286" i="4"/>
  <c r="N1286" i="4" s="1"/>
  <c r="K1286" i="4" s="1"/>
  <c r="L1286" i="4" s="1"/>
  <c r="H1287" i="4"/>
  <c r="N1287" i="4" s="1"/>
  <c r="K1287" i="4" s="1"/>
  <c r="L1287" i="4" s="1"/>
  <c r="H1288" i="4"/>
  <c r="N1288" i="4" s="1"/>
  <c r="K1288" i="4" s="1"/>
  <c r="L1288" i="4" s="1"/>
  <c r="H1289" i="4"/>
  <c r="N1289" i="4" s="1"/>
  <c r="K1289" i="4" s="1"/>
  <c r="L1289" i="4" s="1"/>
  <c r="H1290" i="4"/>
  <c r="N1290" i="4" s="1"/>
  <c r="K1290" i="4" s="1"/>
  <c r="L1290" i="4" s="1"/>
  <c r="H1291" i="4"/>
  <c r="N1291" i="4" s="1"/>
  <c r="K1291" i="4" s="1"/>
  <c r="L1291" i="4" s="1"/>
  <c r="H1292" i="4"/>
  <c r="N1292" i="4" s="1"/>
  <c r="K1292" i="4" s="1"/>
  <c r="L1292" i="4" s="1"/>
  <c r="H1293" i="4"/>
  <c r="N1293" i="4" s="1"/>
  <c r="K1293" i="4" s="1"/>
  <c r="L1293" i="4" s="1"/>
  <c r="H1294" i="4"/>
  <c r="N1294" i="4" s="1"/>
  <c r="K1294" i="4" s="1"/>
  <c r="L1294" i="4" s="1"/>
  <c r="H1295" i="4"/>
  <c r="N1295" i="4" s="1"/>
  <c r="K1295" i="4" s="1"/>
  <c r="L1295" i="4" s="1"/>
  <c r="H1296" i="4"/>
  <c r="N1296" i="4" s="1"/>
  <c r="K1296" i="4" s="1"/>
  <c r="L1296" i="4" s="1"/>
  <c r="H1297" i="4"/>
  <c r="N1297" i="4" s="1"/>
  <c r="K1297" i="4" s="1"/>
  <c r="L1297" i="4" s="1"/>
  <c r="H1298" i="4"/>
  <c r="N1298" i="4" s="1"/>
  <c r="K1298" i="4" s="1"/>
  <c r="L1298" i="4" s="1"/>
  <c r="H1299" i="4"/>
  <c r="N1299" i="4" s="1"/>
  <c r="K1299" i="4" s="1"/>
  <c r="L1299" i="4" s="1"/>
  <c r="H1300" i="4"/>
  <c r="N1300" i="4" s="1"/>
  <c r="K1300" i="4" s="1"/>
  <c r="L1300" i="4" s="1"/>
  <c r="H1301" i="4"/>
  <c r="N1301" i="4" s="1"/>
  <c r="K1301" i="4" s="1"/>
  <c r="L1301" i="4" s="1"/>
  <c r="H1302" i="4"/>
  <c r="N1302" i="4" s="1"/>
  <c r="K1302" i="4" s="1"/>
  <c r="L1302" i="4" s="1"/>
  <c r="H1303" i="4"/>
  <c r="N1303" i="4" s="1"/>
  <c r="K1303" i="4" s="1"/>
  <c r="L1303" i="4" s="1"/>
  <c r="H1304" i="4"/>
  <c r="N1304" i="4" s="1"/>
  <c r="K1304" i="4" s="1"/>
  <c r="L1304" i="4" s="1"/>
  <c r="H1305" i="4"/>
  <c r="N1305" i="4" s="1"/>
  <c r="K1305" i="4" s="1"/>
  <c r="L1305" i="4" s="1"/>
  <c r="H1306" i="4"/>
  <c r="N1306" i="4" s="1"/>
  <c r="K1306" i="4" s="1"/>
  <c r="L1306" i="4" s="1"/>
  <c r="H1307" i="4"/>
  <c r="N1307" i="4" s="1"/>
  <c r="K1307" i="4" s="1"/>
  <c r="L1307" i="4" s="1"/>
  <c r="H1308" i="4"/>
  <c r="N1308" i="4" s="1"/>
  <c r="K1308" i="4" s="1"/>
  <c r="L1308" i="4" s="1"/>
  <c r="H1309" i="4"/>
  <c r="N1309" i="4" s="1"/>
  <c r="K1309" i="4" s="1"/>
  <c r="L1309" i="4" s="1"/>
  <c r="H1310" i="4"/>
  <c r="N1310" i="4" s="1"/>
  <c r="K1310" i="4" s="1"/>
  <c r="L1310" i="4" s="1"/>
  <c r="H1311" i="4"/>
  <c r="N1311" i="4" s="1"/>
  <c r="K1311" i="4" s="1"/>
  <c r="L1311" i="4" s="1"/>
  <c r="H1312" i="4"/>
  <c r="N1312" i="4" s="1"/>
  <c r="K1312" i="4" s="1"/>
  <c r="L1312" i="4" s="1"/>
  <c r="H1313" i="4"/>
  <c r="N1313" i="4" s="1"/>
  <c r="K1313" i="4" s="1"/>
  <c r="L1313" i="4" s="1"/>
  <c r="H1314" i="4"/>
  <c r="N1314" i="4" s="1"/>
  <c r="K1314" i="4" s="1"/>
  <c r="L1314" i="4" s="1"/>
  <c r="H1315" i="4"/>
  <c r="N1315" i="4" s="1"/>
  <c r="K1315" i="4" s="1"/>
  <c r="L1315" i="4" s="1"/>
  <c r="H1316" i="4"/>
  <c r="N1316" i="4" s="1"/>
  <c r="K1316" i="4" s="1"/>
  <c r="L1316" i="4" s="1"/>
  <c r="H1317" i="4"/>
  <c r="N1317" i="4" s="1"/>
  <c r="K1317" i="4" s="1"/>
  <c r="L1317" i="4" s="1"/>
  <c r="H1318" i="4"/>
  <c r="N1318" i="4" s="1"/>
  <c r="K1318" i="4" s="1"/>
  <c r="L1318" i="4" s="1"/>
  <c r="H1319" i="4"/>
  <c r="N1319" i="4" s="1"/>
  <c r="K1319" i="4" s="1"/>
  <c r="L1319" i="4" s="1"/>
  <c r="H1320" i="4"/>
  <c r="N1320" i="4" s="1"/>
  <c r="K1320" i="4" s="1"/>
  <c r="L1320" i="4" s="1"/>
  <c r="H1321" i="4"/>
  <c r="N1321" i="4" s="1"/>
  <c r="K1321" i="4" s="1"/>
  <c r="L1321" i="4" s="1"/>
  <c r="H1322" i="4"/>
  <c r="N1322" i="4" s="1"/>
  <c r="K1322" i="4" s="1"/>
  <c r="L1322" i="4" s="1"/>
  <c r="H1323" i="4"/>
  <c r="N1323" i="4" s="1"/>
  <c r="K1323" i="4" s="1"/>
  <c r="L1323" i="4" s="1"/>
  <c r="H1324" i="4"/>
  <c r="N1324" i="4" s="1"/>
  <c r="K1324" i="4" s="1"/>
  <c r="L1324" i="4" s="1"/>
  <c r="H1325" i="4"/>
  <c r="N1325" i="4" s="1"/>
  <c r="K1325" i="4" s="1"/>
  <c r="L1325" i="4" s="1"/>
  <c r="H1326" i="4"/>
  <c r="N1326" i="4" s="1"/>
  <c r="K1326" i="4" s="1"/>
  <c r="L1326" i="4" s="1"/>
  <c r="H1327" i="4"/>
  <c r="N1327" i="4" s="1"/>
  <c r="K1327" i="4" s="1"/>
  <c r="L1327" i="4" s="1"/>
  <c r="H1328" i="4"/>
  <c r="N1328" i="4" s="1"/>
  <c r="K1328" i="4" s="1"/>
  <c r="L1328" i="4" s="1"/>
  <c r="H1329" i="4"/>
  <c r="N1329" i="4" s="1"/>
  <c r="K1329" i="4" s="1"/>
  <c r="L1329" i="4" s="1"/>
  <c r="H1330" i="4"/>
  <c r="N1330" i="4" s="1"/>
  <c r="K1330" i="4" s="1"/>
  <c r="L1330" i="4" s="1"/>
  <c r="H1331" i="4"/>
  <c r="N1331" i="4" s="1"/>
  <c r="K1331" i="4" s="1"/>
  <c r="L1331" i="4" s="1"/>
  <c r="H1332" i="4"/>
  <c r="N1332" i="4" s="1"/>
  <c r="K1332" i="4" s="1"/>
  <c r="L1332" i="4" s="1"/>
  <c r="H1333" i="4"/>
  <c r="N1333" i="4" s="1"/>
  <c r="K1333" i="4" s="1"/>
  <c r="L1333" i="4" s="1"/>
  <c r="H1334" i="4"/>
  <c r="N1334" i="4" s="1"/>
  <c r="K1334" i="4" s="1"/>
  <c r="L1334" i="4" s="1"/>
  <c r="H1335" i="4"/>
  <c r="N1335" i="4" s="1"/>
  <c r="K1335" i="4" s="1"/>
  <c r="L1335" i="4" s="1"/>
  <c r="H1336" i="4"/>
  <c r="N1336" i="4" s="1"/>
  <c r="K1336" i="4" s="1"/>
  <c r="L1336" i="4" s="1"/>
  <c r="H1337" i="4"/>
  <c r="N1337" i="4" s="1"/>
  <c r="K1337" i="4" s="1"/>
  <c r="L1337" i="4" s="1"/>
  <c r="H1338" i="4"/>
  <c r="N1338" i="4" s="1"/>
  <c r="K1338" i="4" s="1"/>
  <c r="L1338" i="4" s="1"/>
  <c r="H1339" i="4"/>
  <c r="N1339" i="4" s="1"/>
  <c r="K1339" i="4" s="1"/>
  <c r="L1339" i="4" s="1"/>
  <c r="H1340" i="4"/>
  <c r="N1340" i="4" s="1"/>
  <c r="K1340" i="4" s="1"/>
  <c r="L1340" i="4" s="1"/>
  <c r="H1341" i="4"/>
  <c r="N1341" i="4" s="1"/>
  <c r="K1341" i="4" s="1"/>
  <c r="L1341" i="4" s="1"/>
  <c r="H1342" i="4"/>
  <c r="N1342" i="4" s="1"/>
  <c r="K1342" i="4" s="1"/>
  <c r="L1342" i="4" s="1"/>
  <c r="H1343" i="4"/>
  <c r="N1343" i="4" s="1"/>
  <c r="K1343" i="4" s="1"/>
  <c r="L1343" i="4" s="1"/>
  <c r="H1344" i="4"/>
  <c r="N1344" i="4" s="1"/>
  <c r="K1344" i="4" s="1"/>
  <c r="L1344" i="4" s="1"/>
  <c r="H1345" i="4"/>
  <c r="N1345" i="4" s="1"/>
  <c r="K1345" i="4" s="1"/>
  <c r="L1345" i="4" s="1"/>
  <c r="H1346" i="4"/>
  <c r="N1346" i="4" s="1"/>
  <c r="K1346" i="4" s="1"/>
  <c r="L1346" i="4" s="1"/>
  <c r="H1347" i="4"/>
  <c r="N1347" i="4" s="1"/>
  <c r="K1347" i="4" s="1"/>
  <c r="L1347" i="4" s="1"/>
  <c r="H1348" i="4"/>
  <c r="N1348" i="4" s="1"/>
  <c r="K1348" i="4" s="1"/>
  <c r="L1348" i="4" s="1"/>
  <c r="H1349" i="4"/>
  <c r="N1349" i="4" s="1"/>
  <c r="K1349" i="4" s="1"/>
  <c r="L1349" i="4" s="1"/>
  <c r="H1350" i="4"/>
  <c r="N1350" i="4" s="1"/>
  <c r="K1350" i="4" s="1"/>
  <c r="L1350" i="4" s="1"/>
  <c r="H1351" i="4"/>
  <c r="N1351" i="4" s="1"/>
  <c r="K1351" i="4" s="1"/>
  <c r="L1351" i="4" s="1"/>
  <c r="H1352" i="4"/>
  <c r="N1352" i="4" s="1"/>
  <c r="K1352" i="4" s="1"/>
  <c r="L1352" i="4" s="1"/>
  <c r="H1353" i="4"/>
  <c r="N1353" i="4" s="1"/>
  <c r="K1353" i="4" s="1"/>
  <c r="L1353" i="4" s="1"/>
  <c r="H1354" i="4"/>
  <c r="N1354" i="4" s="1"/>
  <c r="K1354" i="4" s="1"/>
  <c r="L1354" i="4" s="1"/>
  <c r="H1355" i="4"/>
  <c r="N1355" i="4" s="1"/>
  <c r="K1355" i="4" s="1"/>
  <c r="L1355" i="4" s="1"/>
  <c r="H1356" i="4"/>
  <c r="N1356" i="4" s="1"/>
  <c r="K1356" i="4" s="1"/>
  <c r="L1356" i="4" s="1"/>
  <c r="H1357" i="4"/>
  <c r="N1357" i="4" s="1"/>
  <c r="K1357" i="4" s="1"/>
  <c r="L1357" i="4" s="1"/>
  <c r="H1358" i="4"/>
  <c r="N1358" i="4" s="1"/>
  <c r="K1358" i="4" s="1"/>
  <c r="L1358" i="4" s="1"/>
  <c r="H1359" i="4"/>
  <c r="N1359" i="4" s="1"/>
  <c r="K1359" i="4" s="1"/>
  <c r="L1359" i="4" s="1"/>
  <c r="H1360" i="4"/>
  <c r="N1360" i="4" s="1"/>
  <c r="K1360" i="4" s="1"/>
  <c r="L1360" i="4" s="1"/>
  <c r="H1361" i="4"/>
  <c r="N1361" i="4" s="1"/>
  <c r="K1361" i="4" s="1"/>
  <c r="L1361" i="4" s="1"/>
  <c r="H1362" i="4"/>
  <c r="N1362" i="4" s="1"/>
  <c r="K1362" i="4" s="1"/>
  <c r="L1362" i="4" s="1"/>
  <c r="H1363" i="4"/>
  <c r="N1363" i="4" s="1"/>
  <c r="K1363" i="4" s="1"/>
  <c r="L1363" i="4" s="1"/>
  <c r="H1364" i="4"/>
  <c r="N1364" i="4" s="1"/>
  <c r="K1364" i="4" s="1"/>
  <c r="L1364" i="4" s="1"/>
  <c r="H1365" i="4"/>
  <c r="N1365" i="4" s="1"/>
  <c r="K1365" i="4" s="1"/>
  <c r="L1365" i="4" s="1"/>
  <c r="H1366" i="4"/>
  <c r="N1366" i="4" s="1"/>
  <c r="K1366" i="4" s="1"/>
  <c r="L1366" i="4" s="1"/>
  <c r="H1367" i="4"/>
  <c r="N1367" i="4" s="1"/>
  <c r="K1367" i="4" s="1"/>
  <c r="L1367" i="4" s="1"/>
  <c r="H1368" i="4"/>
  <c r="N1368" i="4" s="1"/>
  <c r="K1368" i="4" s="1"/>
  <c r="L1368" i="4" s="1"/>
  <c r="H1369" i="4"/>
  <c r="N1369" i="4" s="1"/>
  <c r="K1369" i="4" s="1"/>
  <c r="L1369" i="4" s="1"/>
  <c r="H1370" i="4"/>
  <c r="N1370" i="4" s="1"/>
  <c r="K1370" i="4" s="1"/>
  <c r="L1370" i="4" s="1"/>
  <c r="H1371" i="4"/>
  <c r="N1371" i="4" s="1"/>
  <c r="K1371" i="4" s="1"/>
  <c r="L1371" i="4" s="1"/>
  <c r="H1372" i="4"/>
  <c r="N1372" i="4" s="1"/>
  <c r="K1372" i="4" s="1"/>
  <c r="L1372" i="4" s="1"/>
  <c r="H1373" i="4"/>
  <c r="N1373" i="4" s="1"/>
  <c r="K1373" i="4" s="1"/>
  <c r="L1373" i="4" s="1"/>
  <c r="H1374" i="4"/>
  <c r="N1374" i="4" s="1"/>
  <c r="K1374" i="4" s="1"/>
  <c r="L1374" i="4" s="1"/>
  <c r="H1375" i="4"/>
  <c r="N1375" i="4" s="1"/>
  <c r="K1375" i="4" s="1"/>
  <c r="L1375" i="4" s="1"/>
  <c r="H1376" i="4"/>
  <c r="N1376" i="4" s="1"/>
  <c r="K1376" i="4" s="1"/>
  <c r="L1376" i="4" s="1"/>
  <c r="H1377" i="4"/>
  <c r="N1377" i="4" s="1"/>
  <c r="K1377" i="4" s="1"/>
  <c r="L1377" i="4" s="1"/>
  <c r="H1378" i="4"/>
  <c r="N1378" i="4" s="1"/>
  <c r="K1378" i="4" s="1"/>
  <c r="L1378" i="4" s="1"/>
  <c r="H1379" i="4"/>
  <c r="N1379" i="4" s="1"/>
  <c r="K1379" i="4" s="1"/>
  <c r="L1379" i="4" s="1"/>
  <c r="H1380" i="4"/>
  <c r="N1380" i="4" s="1"/>
  <c r="K1380" i="4" s="1"/>
  <c r="L1380" i="4" s="1"/>
  <c r="H1381" i="4"/>
  <c r="N1381" i="4" s="1"/>
  <c r="K1381" i="4" s="1"/>
  <c r="L1381" i="4" s="1"/>
  <c r="H1382" i="4"/>
  <c r="N1382" i="4" s="1"/>
  <c r="K1382" i="4" s="1"/>
  <c r="L1382" i="4" s="1"/>
  <c r="H1383" i="4"/>
  <c r="N1383" i="4" s="1"/>
  <c r="K1383" i="4" s="1"/>
  <c r="L1383" i="4" s="1"/>
  <c r="H1384" i="4"/>
  <c r="N1384" i="4" s="1"/>
  <c r="K1384" i="4" s="1"/>
  <c r="L1384" i="4" s="1"/>
  <c r="H1385" i="4"/>
  <c r="N1385" i="4" s="1"/>
  <c r="K1385" i="4" s="1"/>
  <c r="L1385" i="4" s="1"/>
  <c r="H1386" i="4"/>
  <c r="N1386" i="4" s="1"/>
  <c r="K1386" i="4" s="1"/>
  <c r="L1386" i="4" s="1"/>
  <c r="H1387" i="4"/>
  <c r="N1387" i="4" s="1"/>
  <c r="K1387" i="4" s="1"/>
  <c r="L1387" i="4" s="1"/>
  <c r="H1388" i="4"/>
  <c r="N1388" i="4" s="1"/>
  <c r="K1388" i="4" s="1"/>
  <c r="L1388" i="4" s="1"/>
  <c r="H1389" i="4"/>
  <c r="N1389" i="4" s="1"/>
  <c r="K1389" i="4" s="1"/>
  <c r="L1389" i="4" s="1"/>
  <c r="H1390" i="4"/>
  <c r="N1390" i="4" s="1"/>
  <c r="K1390" i="4" s="1"/>
  <c r="L1390" i="4" s="1"/>
  <c r="H1391" i="4"/>
  <c r="N1391" i="4" s="1"/>
  <c r="K1391" i="4" s="1"/>
  <c r="L1391" i="4" s="1"/>
  <c r="H1392" i="4"/>
  <c r="N1392" i="4" s="1"/>
  <c r="K1392" i="4" s="1"/>
  <c r="L1392" i="4" s="1"/>
  <c r="H1393" i="4"/>
  <c r="N1393" i="4" s="1"/>
  <c r="K1393" i="4" s="1"/>
  <c r="L1393" i="4" s="1"/>
  <c r="H1394" i="4"/>
  <c r="N1394" i="4" s="1"/>
  <c r="K1394" i="4" s="1"/>
  <c r="L1394" i="4" s="1"/>
  <c r="H1395" i="4"/>
  <c r="N1395" i="4" s="1"/>
  <c r="K1395" i="4" s="1"/>
  <c r="L1395" i="4" s="1"/>
  <c r="H1396" i="4"/>
  <c r="N1396" i="4" s="1"/>
  <c r="K1396" i="4" s="1"/>
  <c r="L1396" i="4" s="1"/>
  <c r="H1397" i="4"/>
  <c r="N1397" i="4" s="1"/>
  <c r="K1397" i="4" s="1"/>
  <c r="L1397" i="4" s="1"/>
  <c r="H1398" i="4"/>
  <c r="N1398" i="4" s="1"/>
  <c r="K1398" i="4" s="1"/>
  <c r="L1398" i="4" s="1"/>
  <c r="H1399" i="4"/>
  <c r="N1399" i="4" s="1"/>
  <c r="K1399" i="4" s="1"/>
  <c r="L1399" i="4" s="1"/>
  <c r="H1400" i="4"/>
  <c r="N1400" i="4" s="1"/>
  <c r="K1400" i="4" s="1"/>
  <c r="L1400" i="4" s="1"/>
  <c r="H1401" i="4"/>
  <c r="N1401" i="4" s="1"/>
  <c r="K1401" i="4" s="1"/>
  <c r="L1401" i="4" s="1"/>
  <c r="H1402" i="4"/>
  <c r="N1402" i="4" s="1"/>
  <c r="K1402" i="4" s="1"/>
  <c r="L1402" i="4" s="1"/>
  <c r="H1403" i="4"/>
  <c r="N1403" i="4" s="1"/>
  <c r="K1403" i="4" s="1"/>
  <c r="L1403" i="4" s="1"/>
  <c r="H1404" i="4"/>
  <c r="N1404" i="4" s="1"/>
  <c r="K1404" i="4" s="1"/>
  <c r="L1404" i="4" s="1"/>
  <c r="H1405" i="4"/>
  <c r="N1405" i="4" s="1"/>
  <c r="K1405" i="4" s="1"/>
  <c r="L1405" i="4" s="1"/>
  <c r="H1406" i="4"/>
  <c r="N1406" i="4" s="1"/>
  <c r="K1406" i="4" s="1"/>
  <c r="L1406" i="4" s="1"/>
  <c r="H1407" i="4"/>
  <c r="N1407" i="4" s="1"/>
  <c r="K1407" i="4" s="1"/>
  <c r="L1407" i="4" s="1"/>
  <c r="H1408" i="4"/>
  <c r="N1408" i="4" s="1"/>
  <c r="K1408" i="4" s="1"/>
  <c r="L1408" i="4" s="1"/>
  <c r="H1409" i="4"/>
  <c r="N1409" i="4" s="1"/>
  <c r="K1409" i="4" s="1"/>
  <c r="L1409" i="4" s="1"/>
  <c r="H1410" i="4"/>
  <c r="N1410" i="4" s="1"/>
  <c r="K1410" i="4" s="1"/>
  <c r="L1410" i="4" s="1"/>
  <c r="H1411" i="4"/>
  <c r="N1411" i="4" s="1"/>
  <c r="K1411" i="4" s="1"/>
  <c r="L1411" i="4" s="1"/>
  <c r="H1412" i="4"/>
  <c r="N1412" i="4" s="1"/>
  <c r="K1412" i="4" s="1"/>
  <c r="L1412" i="4" s="1"/>
  <c r="H1413" i="4"/>
  <c r="N1413" i="4" s="1"/>
  <c r="K1413" i="4" s="1"/>
  <c r="L1413" i="4" s="1"/>
  <c r="H1414" i="4"/>
  <c r="N1414" i="4" s="1"/>
  <c r="K1414" i="4" s="1"/>
  <c r="L1414" i="4" s="1"/>
  <c r="H1415" i="4"/>
  <c r="N1415" i="4" s="1"/>
  <c r="K1415" i="4" s="1"/>
  <c r="L1415" i="4" s="1"/>
  <c r="H1416" i="4"/>
  <c r="N1416" i="4" s="1"/>
  <c r="K1416" i="4" s="1"/>
  <c r="L1416" i="4" s="1"/>
  <c r="H1417" i="4"/>
  <c r="N1417" i="4" s="1"/>
  <c r="K1417" i="4" s="1"/>
  <c r="L1417" i="4" s="1"/>
  <c r="H1418" i="4"/>
  <c r="N1418" i="4" s="1"/>
  <c r="K1418" i="4" s="1"/>
  <c r="L1418" i="4" s="1"/>
  <c r="H1419" i="4"/>
  <c r="N1419" i="4" s="1"/>
  <c r="K1419" i="4" s="1"/>
  <c r="L1419" i="4" s="1"/>
  <c r="H1420" i="4"/>
  <c r="N1420" i="4" s="1"/>
  <c r="K1420" i="4" s="1"/>
  <c r="L1420" i="4" s="1"/>
  <c r="H1421" i="4"/>
  <c r="N1421" i="4" s="1"/>
  <c r="K1421" i="4" s="1"/>
  <c r="L1421" i="4" s="1"/>
  <c r="H1422" i="4"/>
  <c r="N1422" i="4" s="1"/>
  <c r="K1422" i="4" s="1"/>
  <c r="L1422" i="4" s="1"/>
  <c r="H1423" i="4"/>
  <c r="N1423" i="4" s="1"/>
  <c r="K1423" i="4" s="1"/>
  <c r="L1423" i="4" s="1"/>
  <c r="H1424" i="4"/>
  <c r="N1424" i="4" s="1"/>
  <c r="K1424" i="4" s="1"/>
  <c r="L1424" i="4" s="1"/>
  <c r="H1425" i="4"/>
  <c r="N1425" i="4" s="1"/>
  <c r="K1425" i="4" s="1"/>
  <c r="L1425" i="4" s="1"/>
  <c r="H1426" i="4"/>
  <c r="N1426" i="4" s="1"/>
  <c r="K1426" i="4" s="1"/>
  <c r="L1426" i="4" s="1"/>
  <c r="H1427" i="4"/>
  <c r="N1427" i="4" s="1"/>
  <c r="K1427" i="4" s="1"/>
  <c r="L1427" i="4" s="1"/>
  <c r="H1428" i="4"/>
  <c r="N1428" i="4" s="1"/>
  <c r="K1428" i="4" s="1"/>
  <c r="L1428" i="4" s="1"/>
  <c r="H1429" i="4"/>
  <c r="N1429" i="4" s="1"/>
  <c r="K1429" i="4" s="1"/>
  <c r="L1429" i="4" s="1"/>
  <c r="H1430" i="4"/>
  <c r="N1430" i="4" s="1"/>
  <c r="K1430" i="4" s="1"/>
  <c r="L1430" i="4" s="1"/>
  <c r="H1431" i="4"/>
  <c r="N1431" i="4" s="1"/>
  <c r="K1431" i="4" s="1"/>
  <c r="L1431" i="4" s="1"/>
  <c r="H1432" i="4"/>
  <c r="N1432" i="4" s="1"/>
  <c r="K1432" i="4" s="1"/>
  <c r="L1432" i="4" s="1"/>
  <c r="H1433" i="4"/>
  <c r="N1433" i="4" s="1"/>
  <c r="K1433" i="4" s="1"/>
  <c r="L1433" i="4" s="1"/>
  <c r="H1434" i="4"/>
  <c r="N1434" i="4" s="1"/>
  <c r="K1434" i="4" s="1"/>
  <c r="L1434" i="4" s="1"/>
  <c r="H1435" i="4"/>
  <c r="N1435" i="4" s="1"/>
  <c r="K1435" i="4" s="1"/>
  <c r="L1435" i="4" s="1"/>
  <c r="H1436" i="4"/>
  <c r="N1436" i="4" s="1"/>
  <c r="K1436" i="4" s="1"/>
  <c r="L1436" i="4" s="1"/>
  <c r="H1437" i="4"/>
  <c r="N1437" i="4" s="1"/>
  <c r="K1437" i="4" s="1"/>
  <c r="L1437" i="4" s="1"/>
  <c r="H1438" i="4"/>
  <c r="N1438" i="4" s="1"/>
  <c r="K1438" i="4" s="1"/>
  <c r="L1438" i="4" s="1"/>
  <c r="H1439" i="4"/>
  <c r="N1439" i="4" s="1"/>
  <c r="K1439" i="4" s="1"/>
  <c r="L1439" i="4" s="1"/>
  <c r="H1440" i="4"/>
  <c r="N1440" i="4" s="1"/>
  <c r="K1440" i="4" s="1"/>
  <c r="L1440" i="4" s="1"/>
  <c r="H1441" i="4"/>
  <c r="N1441" i="4" s="1"/>
  <c r="K1441" i="4" s="1"/>
  <c r="L1441" i="4" s="1"/>
  <c r="H1442" i="4"/>
  <c r="N1442" i="4" s="1"/>
  <c r="K1442" i="4" s="1"/>
  <c r="L1442" i="4" s="1"/>
  <c r="H1443" i="4"/>
  <c r="N1443" i="4" s="1"/>
  <c r="K1443" i="4" s="1"/>
  <c r="L1443" i="4" s="1"/>
  <c r="H1444" i="4"/>
  <c r="N1444" i="4" s="1"/>
  <c r="K1444" i="4" s="1"/>
  <c r="L1444" i="4" s="1"/>
  <c r="H1445" i="4"/>
  <c r="N1445" i="4" s="1"/>
  <c r="K1445" i="4" s="1"/>
  <c r="L1445" i="4" s="1"/>
  <c r="H1446" i="4"/>
  <c r="N1446" i="4" s="1"/>
  <c r="K1446" i="4" s="1"/>
  <c r="L1446" i="4" s="1"/>
  <c r="H1447" i="4"/>
  <c r="N1447" i="4" s="1"/>
  <c r="K1447" i="4" s="1"/>
  <c r="L1447" i="4" s="1"/>
  <c r="H1448" i="4"/>
  <c r="N1448" i="4" s="1"/>
  <c r="K1448" i="4" s="1"/>
  <c r="L1448" i="4" s="1"/>
  <c r="H1449" i="4"/>
  <c r="N1449" i="4" s="1"/>
  <c r="K1449" i="4" s="1"/>
  <c r="L1449" i="4" s="1"/>
  <c r="H1450" i="4"/>
  <c r="N1450" i="4" s="1"/>
  <c r="K1450" i="4" s="1"/>
  <c r="L1450" i="4" s="1"/>
  <c r="H1451" i="4"/>
  <c r="N1451" i="4" s="1"/>
  <c r="K1451" i="4" s="1"/>
  <c r="L1451" i="4" s="1"/>
  <c r="H1452" i="4"/>
  <c r="N1452" i="4" s="1"/>
  <c r="K1452" i="4" s="1"/>
  <c r="L1452" i="4" s="1"/>
  <c r="H1453" i="4"/>
  <c r="N1453" i="4" s="1"/>
  <c r="K1453" i="4" s="1"/>
  <c r="L1453" i="4" s="1"/>
  <c r="H1454" i="4"/>
  <c r="N1454" i="4" s="1"/>
  <c r="K1454" i="4" s="1"/>
  <c r="L1454" i="4" s="1"/>
  <c r="H1455" i="4"/>
  <c r="N1455" i="4" s="1"/>
  <c r="K1455" i="4" s="1"/>
  <c r="L1455" i="4" s="1"/>
  <c r="H1456" i="4"/>
  <c r="N1456" i="4" s="1"/>
  <c r="K1456" i="4" s="1"/>
  <c r="L1456" i="4" s="1"/>
  <c r="H1457" i="4"/>
  <c r="N1457" i="4" s="1"/>
  <c r="K1457" i="4" s="1"/>
  <c r="L1457" i="4" s="1"/>
  <c r="H1458" i="4"/>
  <c r="N1458" i="4" s="1"/>
  <c r="K1458" i="4" s="1"/>
  <c r="L1458" i="4" s="1"/>
  <c r="H1459" i="4"/>
  <c r="N1459" i="4" s="1"/>
  <c r="K1459" i="4" s="1"/>
  <c r="L1459" i="4" s="1"/>
  <c r="H1460" i="4"/>
  <c r="N1460" i="4" s="1"/>
  <c r="K1460" i="4" s="1"/>
  <c r="L1460" i="4" s="1"/>
  <c r="H1461" i="4"/>
  <c r="N1461" i="4" s="1"/>
  <c r="K1461" i="4" s="1"/>
  <c r="L1461" i="4" s="1"/>
  <c r="H1462" i="4"/>
  <c r="N1462" i="4" s="1"/>
  <c r="K1462" i="4" s="1"/>
  <c r="L1462" i="4" s="1"/>
  <c r="H1463" i="4"/>
  <c r="N1463" i="4" s="1"/>
  <c r="K1463" i="4" s="1"/>
  <c r="L1463" i="4" s="1"/>
  <c r="H1464" i="4"/>
  <c r="N1464" i="4" s="1"/>
  <c r="K1464" i="4" s="1"/>
  <c r="L1464" i="4" s="1"/>
  <c r="H1465" i="4"/>
  <c r="N1465" i="4" s="1"/>
  <c r="K1465" i="4" s="1"/>
  <c r="L1465" i="4" s="1"/>
  <c r="H1466" i="4"/>
  <c r="N1466" i="4" s="1"/>
  <c r="K1466" i="4" s="1"/>
  <c r="L1466" i="4" s="1"/>
  <c r="H1467" i="4"/>
  <c r="N1467" i="4" s="1"/>
  <c r="K1467" i="4" s="1"/>
  <c r="L1467" i="4" s="1"/>
  <c r="H1468" i="4"/>
  <c r="N1468" i="4" s="1"/>
  <c r="K1468" i="4" s="1"/>
  <c r="L1468" i="4" s="1"/>
  <c r="H1469" i="4"/>
  <c r="N1469" i="4" s="1"/>
  <c r="K1469" i="4" s="1"/>
  <c r="L1469" i="4" s="1"/>
  <c r="H1470" i="4"/>
  <c r="N1470" i="4" s="1"/>
  <c r="K1470" i="4" s="1"/>
  <c r="L1470" i="4" s="1"/>
  <c r="H1471" i="4"/>
  <c r="N1471" i="4" s="1"/>
  <c r="K1471" i="4" s="1"/>
  <c r="L1471" i="4" s="1"/>
  <c r="H1472" i="4"/>
  <c r="N1472" i="4" s="1"/>
  <c r="K1472" i="4" s="1"/>
  <c r="L1472" i="4" s="1"/>
  <c r="H1473" i="4"/>
  <c r="N1473" i="4" s="1"/>
  <c r="K1473" i="4" s="1"/>
  <c r="L1473" i="4" s="1"/>
  <c r="H1474" i="4"/>
  <c r="N1474" i="4" s="1"/>
  <c r="K1474" i="4" s="1"/>
  <c r="L1474" i="4" s="1"/>
  <c r="H1475" i="4"/>
  <c r="N1475" i="4" s="1"/>
  <c r="K1475" i="4" s="1"/>
  <c r="L1475" i="4" s="1"/>
  <c r="H1476" i="4"/>
  <c r="N1476" i="4" s="1"/>
  <c r="K1476" i="4" s="1"/>
  <c r="L1476" i="4" s="1"/>
  <c r="H1477" i="4"/>
  <c r="N1477" i="4" s="1"/>
  <c r="K1477" i="4" s="1"/>
  <c r="L1477" i="4" s="1"/>
  <c r="H1478" i="4"/>
  <c r="N1478" i="4" s="1"/>
  <c r="K1478" i="4" s="1"/>
  <c r="L1478" i="4" s="1"/>
  <c r="H1479" i="4"/>
  <c r="N1479" i="4" s="1"/>
  <c r="K1479" i="4" s="1"/>
  <c r="L1479" i="4" s="1"/>
  <c r="H1480" i="4"/>
  <c r="N1480" i="4" s="1"/>
  <c r="K1480" i="4" s="1"/>
  <c r="L1480" i="4" s="1"/>
  <c r="H1481" i="4"/>
  <c r="N1481" i="4" s="1"/>
  <c r="K1481" i="4" s="1"/>
  <c r="L1481" i="4" s="1"/>
  <c r="H1482" i="4"/>
  <c r="N1482" i="4" s="1"/>
  <c r="K1482" i="4" s="1"/>
  <c r="L1482" i="4" s="1"/>
  <c r="H1483" i="4"/>
  <c r="N1483" i="4" s="1"/>
  <c r="K1483" i="4" s="1"/>
  <c r="L1483" i="4" s="1"/>
  <c r="H1484" i="4"/>
  <c r="N1484" i="4" s="1"/>
  <c r="K1484" i="4" s="1"/>
  <c r="L1484" i="4" s="1"/>
  <c r="H1485" i="4"/>
  <c r="N1485" i="4" s="1"/>
  <c r="K1485" i="4" s="1"/>
  <c r="L1485" i="4" s="1"/>
  <c r="H1486" i="4"/>
  <c r="N1486" i="4" s="1"/>
  <c r="K1486" i="4" s="1"/>
  <c r="L1486" i="4" s="1"/>
  <c r="H1487" i="4"/>
  <c r="N1487" i="4" s="1"/>
  <c r="K1487" i="4" s="1"/>
  <c r="L1487" i="4" s="1"/>
  <c r="H1488" i="4"/>
  <c r="N1488" i="4" s="1"/>
  <c r="K1488" i="4" s="1"/>
  <c r="L1488" i="4" s="1"/>
  <c r="H1489" i="4"/>
  <c r="N1489" i="4" s="1"/>
  <c r="K1489" i="4" s="1"/>
  <c r="L1489" i="4" s="1"/>
  <c r="H1490" i="4"/>
  <c r="N1490" i="4" s="1"/>
  <c r="K1490" i="4" s="1"/>
  <c r="L1490" i="4" s="1"/>
  <c r="H1491" i="4"/>
  <c r="N1491" i="4" s="1"/>
  <c r="K1491" i="4" s="1"/>
  <c r="L1491" i="4" s="1"/>
  <c r="H1492" i="4"/>
  <c r="N1492" i="4" s="1"/>
  <c r="K1492" i="4" s="1"/>
  <c r="L1492" i="4" s="1"/>
  <c r="H1493" i="4"/>
  <c r="N1493" i="4" s="1"/>
  <c r="K1493" i="4" s="1"/>
  <c r="L1493" i="4" s="1"/>
  <c r="H1494" i="4"/>
  <c r="N1494" i="4" s="1"/>
  <c r="K1494" i="4" s="1"/>
  <c r="L1494" i="4" s="1"/>
  <c r="H1495" i="4"/>
  <c r="N1495" i="4" s="1"/>
  <c r="K1495" i="4" s="1"/>
  <c r="L1495" i="4" s="1"/>
  <c r="H1496" i="4"/>
  <c r="N1496" i="4" s="1"/>
  <c r="K1496" i="4" s="1"/>
  <c r="L1496" i="4" s="1"/>
  <c r="H1497" i="4"/>
  <c r="N1497" i="4" s="1"/>
  <c r="K1497" i="4" s="1"/>
  <c r="L1497" i="4" s="1"/>
  <c r="H1498" i="4"/>
  <c r="N1498" i="4" s="1"/>
  <c r="K1498" i="4" s="1"/>
  <c r="L1498" i="4" s="1"/>
  <c r="H1499" i="4"/>
  <c r="N1499" i="4" s="1"/>
  <c r="K1499" i="4" s="1"/>
  <c r="L1499" i="4" s="1"/>
  <c r="H1500" i="4"/>
  <c r="N1500" i="4" s="1"/>
  <c r="K1500" i="4" s="1"/>
  <c r="L1500" i="4" s="1"/>
  <c r="H1501" i="4"/>
  <c r="N1501" i="4" s="1"/>
  <c r="K1501" i="4" s="1"/>
  <c r="L1501" i="4" s="1"/>
  <c r="H1502" i="4"/>
  <c r="N1502" i="4" s="1"/>
  <c r="K1502" i="4" s="1"/>
  <c r="L1502" i="4" s="1"/>
  <c r="H1503" i="4"/>
  <c r="N1503" i="4" s="1"/>
  <c r="K1503" i="4" s="1"/>
  <c r="L1503" i="4" s="1"/>
  <c r="H1504" i="4"/>
  <c r="N1504" i="4" s="1"/>
  <c r="K1504" i="4" s="1"/>
  <c r="L1504" i="4" s="1"/>
  <c r="H1505" i="4"/>
  <c r="N1505" i="4" s="1"/>
  <c r="K1505" i="4" s="1"/>
  <c r="L1505" i="4" s="1"/>
  <c r="H1506" i="4"/>
  <c r="N1506" i="4" s="1"/>
  <c r="K1506" i="4" s="1"/>
  <c r="L1506" i="4" s="1"/>
  <c r="H1507" i="4"/>
  <c r="N1507" i="4" s="1"/>
  <c r="K1507" i="4" s="1"/>
  <c r="L1507" i="4" s="1"/>
  <c r="H1508" i="4"/>
  <c r="N1508" i="4" s="1"/>
  <c r="K1508" i="4" s="1"/>
  <c r="L1508" i="4" s="1"/>
  <c r="H1509" i="4"/>
  <c r="N1509" i="4" s="1"/>
  <c r="K1509" i="4" s="1"/>
  <c r="L1509" i="4" s="1"/>
  <c r="H1510" i="4"/>
  <c r="N1510" i="4" s="1"/>
  <c r="K1510" i="4" s="1"/>
  <c r="L1510" i="4" s="1"/>
  <c r="H1511" i="4"/>
  <c r="N1511" i="4" s="1"/>
  <c r="K1511" i="4" s="1"/>
  <c r="L1511" i="4" s="1"/>
  <c r="H1512" i="4"/>
  <c r="N1512" i="4" s="1"/>
  <c r="K1512" i="4" s="1"/>
  <c r="L1512" i="4" s="1"/>
  <c r="H1513" i="4"/>
  <c r="N1513" i="4" s="1"/>
  <c r="K1513" i="4" s="1"/>
  <c r="L1513" i="4" s="1"/>
  <c r="H1514" i="4"/>
  <c r="N1514" i="4" s="1"/>
  <c r="K1514" i="4" s="1"/>
  <c r="L1514" i="4" s="1"/>
  <c r="H1515" i="4"/>
  <c r="N1515" i="4" s="1"/>
  <c r="K1515" i="4" s="1"/>
  <c r="L1515" i="4" s="1"/>
  <c r="H1516" i="4"/>
  <c r="N1516" i="4" s="1"/>
  <c r="K1516" i="4" s="1"/>
  <c r="L1516" i="4" s="1"/>
  <c r="H1517" i="4"/>
  <c r="N1517" i="4" s="1"/>
  <c r="K1517" i="4" s="1"/>
  <c r="L1517" i="4" s="1"/>
  <c r="H1518" i="4"/>
  <c r="N1518" i="4" s="1"/>
  <c r="K1518" i="4" s="1"/>
  <c r="L1518" i="4" s="1"/>
  <c r="H1519" i="4"/>
  <c r="N1519" i="4" s="1"/>
  <c r="K1519" i="4" s="1"/>
  <c r="L1519" i="4" s="1"/>
  <c r="H1520" i="4"/>
  <c r="N1520" i="4" s="1"/>
  <c r="K1520" i="4" s="1"/>
  <c r="L1520" i="4" s="1"/>
  <c r="H1521" i="4"/>
  <c r="N1521" i="4" s="1"/>
  <c r="K1521" i="4" s="1"/>
  <c r="L1521" i="4" s="1"/>
  <c r="H1522" i="4"/>
  <c r="N1522" i="4" s="1"/>
  <c r="K1522" i="4" s="1"/>
  <c r="L1522" i="4" s="1"/>
  <c r="H1523" i="4"/>
  <c r="N1523" i="4" s="1"/>
  <c r="K1523" i="4" s="1"/>
  <c r="L1523" i="4" s="1"/>
  <c r="H1524" i="4"/>
  <c r="N1524" i="4" s="1"/>
  <c r="K1524" i="4" s="1"/>
  <c r="L1524" i="4" s="1"/>
  <c r="H1525" i="4"/>
  <c r="N1525" i="4" s="1"/>
  <c r="K1525" i="4" s="1"/>
  <c r="L1525" i="4" s="1"/>
  <c r="H1526" i="4"/>
  <c r="N1526" i="4" s="1"/>
  <c r="K1526" i="4" s="1"/>
  <c r="L1526" i="4" s="1"/>
  <c r="H1527" i="4"/>
  <c r="N1527" i="4" s="1"/>
  <c r="K1527" i="4" s="1"/>
  <c r="L1527" i="4" s="1"/>
  <c r="H1528" i="4"/>
  <c r="N1528" i="4" s="1"/>
  <c r="K1528" i="4" s="1"/>
  <c r="L1528" i="4" s="1"/>
  <c r="H1529" i="4"/>
  <c r="N1529" i="4" s="1"/>
  <c r="K1529" i="4" s="1"/>
  <c r="L1529" i="4" s="1"/>
  <c r="H1530" i="4"/>
  <c r="N1530" i="4" s="1"/>
  <c r="K1530" i="4" s="1"/>
  <c r="L1530" i="4" s="1"/>
  <c r="H1531" i="4"/>
  <c r="N1531" i="4" s="1"/>
  <c r="K1531" i="4" s="1"/>
  <c r="L1531" i="4" s="1"/>
  <c r="H1532" i="4"/>
  <c r="N1532" i="4" s="1"/>
  <c r="K1532" i="4" s="1"/>
  <c r="L1532" i="4" s="1"/>
  <c r="H1533" i="4"/>
  <c r="N1533" i="4" s="1"/>
  <c r="K1533" i="4" s="1"/>
  <c r="L1533" i="4" s="1"/>
  <c r="H1534" i="4"/>
  <c r="N1534" i="4" s="1"/>
  <c r="K1534" i="4" s="1"/>
  <c r="L1534" i="4" s="1"/>
  <c r="H1535" i="4"/>
  <c r="N1535" i="4" s="1"/>
  <c r="K1535" i="4" s="1"/>
  <c r="L1535" i="4" s="1"/>
  <c r="H1536" i="4"/>
  <c r="N1536" i="4" s="1"/>
  <c r="K1536" i="4" s="1"/>
  <c r="L1536" i="4" s="1"/>
  <c r="H1537" i="4"/>
  <c r="N1537" i="4" s="1"/>
  <c r="K1537" i="4" s="1"/>
  <c r="L1537" i="4" s="1"/>
  <c r="H1538" i="4"/>
  <c r="N1538" i="4" s="1"/>
  <c r="K1538" i="4" s="1"/>
  <c r="L1538" i="4" s="1"/>
  <c r="H1539" i="4"/>
  <c r="N1539" i="4" s="1"/>
  <c r="K1539" i="4" s="1"/>
  <c r="L1539" i="4" s="1"/>
  <c r="H1540" i="4"/>
  <c r="N1540" i="4" s="1"/>
  <c r="K1540" i="4" s="1"/>
  <c r="L1540" i="4" s="1"/>
  <c r="H1541" i="4"/>
  <c r="N1541" i="4" s="1"/>
  <c r="K1541" i="4" s="1"/>
  <c r="L1541" i="4" s="1"/>
  <c r="H1542" i="4"/>
  <c r="N1542" i="4" s="1"/>
  <c r="K1542" i="4" s="1"/>
  <c r="L1542" i="4" s="1"/>
  <c r="H1543" i="4"/>
  <c r="N1543" i="4" s="1"/>
  <c r="K1543" i="4" s="1"/>
  <c r="L1543" i="4" s="1"/>
  <c r="H1544" i="4"/>
  <c r="N1544" i="4" s="1"/>
  <c r="K1544" i="4" s="1"/>
  <c r="L1544" i="4" s="1"/>
  <c r="H1545" i="4"/>
  <c r="N1545" i="4" s="1"/>
  <c r="K1545" i="4" s="1"/>
  <c r="L1545" i="4" s="1"/>
  <c r="H1546" i="4"/>
  <c r="N1546" i="4" s="1"/>
  <c r="K1546" i="4" s="1"/>
  <c r="L1546" i="4" s="1"/>
  <c r="H1547" i="4"/>
  <c r="N1547" i="4" s="1"/>
  <c r="K1547" i="4" s="1"/>
  <c r="L1547" i="4" s="1"/>
  <c r="H1548" i="4"/>
  <c r="N1548" i="4" s="1"/>
  <c r="K1548" i="4" s="1"/>
  <c r="L1548" i="4" s="1"/>
  <c r="H1549" i="4"/>
  <c r="N1549" i="4" s="1"/>
  <c r="K1549" i="4" s="1"/>
  <c r="L1549" i="4" s="1"/>
  <c r="H1550" i="4"/>
  <c r="N1550" i="4" s="1"/>
  <c r="K1550" i="4" s="1"/>
  <c r="L1550" i="4" s="1"/>
  <c r="H1551" i="4"/>
  <c r="N1551" i="4" s="1"/>
  <c r="K1551" i="4" s="1"/>
  <c r="L1551" i="4" s="1"/>
  <c r="H1552" i="4"/>
  <c r="N1552" i="4" s="1"/>
  <c r="K1552" i="4" s="1"/>
  <c r="L1552" i="4" s="1"/>
  <c r="H1553" i="4"/>
  <c r="N1553" i="4" s="1"/>
  <c r="K1553" i="4" s="1"/>
  <c r="L1553" i="4" s="1"/>
  <c r="H1554" i="4"/>
  <c r="N1554" i="4" s="1"/>
  <c r="K1554" i="4" s="1"/>
  <c r="L1554" i="4" s="1"/>
  <c r="H1555" i="4"/>
  <c r="N1555" i="4" s="1"/>
  <c r="K1555" i="4" s="1"/>
  <c r="L1555" i="4" s="1"/>
  <c r="H1556" i="4"/>
  <c r="N1556" i="4" s="1"/>
  <c r="K1556" i="4" s="1"/>
  <c r="L1556" i="4" s="1"/>
  <c r="H1557" i="4"/>
  <c r="N1557" i="4" s="1"/>
  <c r="K1557" i="4" s="1"/>
  <c r="L1557" i="4" s="1"/>
  <c r="H1558" i="4"/>
  <c r="N1558" i="4" s="1"/>
  <c r="K1558" i="4" s="1"/>
  <c r="L1558" i="4" s="1"/>
  <c r="H1559" i="4"/>
  <c r="N1559" i="4" s="1"/>
  <c r="K1559" i="4" s="1"/>
  <c r="L1559" i="4" s="1"/>
  <c r="H1560" i="4"/>
  <c r="N1560" i="4" s="1"/>
  <c r="K1560" i="4" s="1"/>
  <c r="L1560" i="4" s="1"/>
  <c r="H1561" i="4"/>
  <c r="N1561" i="4" s="1"/>
  <c r="K1561" i="4" s="1"/>
  <c r="L1561" i="4" s="1"/>
  <c r="H1562" i="4"/>
  <c r="N1562" i="4" s="1"/>
  <c r="K1562" i="4" s="1"/>
  <c r="L1562" i="4" s="1"/>
  <c r="H1563" i="4"/>
  <c r="N1563" i="4" s="1"/>
  <c r="K1563" i="4" s="1"/>
  <c r="L1563" i="4" s="1"/>
  <c r="H1564" i="4"/>
  <c r="N1564" i="4" s="1"/>
  <c r="K1564" i="4" s="1"/>
  <c r="L1564" i="4" s="1"/>
  <c r="H1565" i="4"/>
  <c r="N1565" i="4" s="1"/>
  <c r="K1565" i="4" s="1"/>
  <c r="L1565" i="4" s="1"/>
  <c r="H1566" i="4"/>
  <c r="N1566" i="4" s="1"/>
  <c r="K1566" i="4" s="1"/>
  <c r="L1566" i="4" s="1"/>
  <c r="H1567" i="4"/>
  <c r="N1567" i="4" s="1"/>
  <c r="K1567" i="4" s="1"/>
  <c r="L1567" i="4" s="1"/>
  <c r="H1568" i="4"/>
  <c r="N1568" i="4" s="1"/>
  <c r="K1568" i="4" s="1"/>
  <c r="L1568" i="4" s="1"/>
  <c r="H1569" i="4"/>
  <c r="N1569" i="4" s="1"/>
  <c r="K1569" i="4" s="1"/>
  <c r="L1569" i="4" s="1"/>
  <c r="H1570" i="4"/>
  <c r="N1570" i="4" s="1"/>
  <c r="K1570" i="4" s="1"/>
  <c r="L1570" i="4" s="1"/>
  <c r="H1571" i="4"/>
  <c r="N1571" i="4" s="1"/>
  <c r="K1571" i="4" s="1"/>
  <c r="L1571" i="4" s="1"/>
  <c r="H1572" i="4"/>
  <c r="N1572" i="4" s="1"/>
  <c r="K1572" i="4" s="1"/>
  <c r="L1572" i="4" s="1"/>
  <c r="H1573" i="4"/>
  <c r="N1573" i="4" s="1"/>
  <c r="K1573" i="4" s="1"/>
  <c r="L1573" i="4" s="1"/>
  <c r="H1574" i="4"/>
  <c r="N1574" i="4" s="1"/>
  <c r="K1574" i="4" s="1"/>
  <c r="L1574" i="4" s="1"/>
  <c r="H1575" i="4"/>
  <c r="N1575" i="4" s="1"/>
  <c r="K1575" i="4" s="1"/>
  <c r="L1575" i="4" s="1"/>
  <c r="H1576" i="4"/>
  <c r="N1576" i="4" s="1"/>
  <c r="K1576" i="4" s="1"/>
  <c r="L1576" i="4" s="1"/>
  <c r="H1577" i="4"/>
  <c r="N1577" i="4" s="1"/>
  <c r="K1577" i="4" s="1"/>
  <c r="L1577" i="4" s="1"/>
  <c r="H1578" i="4"/>
  <c r="N1578" i="4" s="1"/>
  <c r="K1578" i="4" s="1"/>
  <c r="L1578" i="4" s="1"/>
  <c r="H1579" i="4"/>
  <c r="N1579" i="4" s="1"/>
  <c r="K1579" i="4" s="1"/>
  <c r="L1579" i="4" s="1"/>
  <c r="H1580" i="4"/>
  <c r="N1580" i="4" s="1"/>
  <c r="K1580" i="4" s="1"/>
  <c r="L1580" i="4" s="1"/>
  <c r="H1581" i="4"/>
  <c r="N1581" i="4" s="1"/>
  <c r="K1581" i="4" s="1"/>
  <c r="L1581" i="4" s="1"/>
  <c r="H1582" i="4"/>
  <c r="N1582" i="4" s="1"/>
  <c r="K1582" i="4" s="1"/>
  <c r="L1582" i="4" s="1"/>
  <c r="H1583" i="4"/>
  <c r="N1583" i="4" s="1"/>
  <c r="K1583" i="4" s="1"/>
  <c r="L1583" i="4" s="1"/>
  <c r="H1584" i="4"/>
  <c r="N1584" i="4" s="1"/>
  <c r="K1584" i="4" s="1"/>
  <c r="L1584" i="4" s="1"/>
  <c r="H1585" i="4"/>
  <c r="N1585" i="4" s="1"/>
  <c r="K1585" i="4" s="1"/>
  <c r="L1585" i="4" s="1"/>
  <c r="H1586" i="4"/>
  <c r="N1586" i="4" s="1"/>
  <c r="K1586" i="4" s="1"/>
  <c r="L1586" i="4" s="1"/>
  <c r="H1587" i="4"/>
  <c r="N1587" i="4" s="1"/>
  <c r="K1587" i="4" s="1"/>
  <c r="L1587" i="4" s="1"/>
  <c r="H1588" i="4"/>
  <c r="N1588" i="4" s="1"/>
  <c r="K1588" i="4" s="1"/>
  <c r="L1588" i="4" s="1"/>
  <c r="H1589" i="4"/>
  <c r="N1589" i="4" s="1"/>
  <c r="K1589" i="4" s="1"/>
  <c r="L1589" i="4" s="1"/>
  <c r="H1590" i="4"/>
  <c r="N1590" i="4" s="1"/>
  <c r="K1590" i="4" s="1"/>
  <c r="L1590" i="4" s="1"/>
  <c r="H1591" i="4"/>
  <c r="N1591" i="4" s="1"/>
  <c r="K1591" i="4" s="1"/>
  <c r="L1591" i="4" s="1"/>
  <c r="H1592" i="4"/>
  <c r="N1592" i="4" s="1"/>
  <c r="K1592" i="4" s="1"/>
  <c r="L1592" i="4" s="1"/>
  <c r="H1593" i="4"/>
  <c r="N1593" i="4" s="1"/>
  <c r="K1593" i="4" s="1"/>
  <c r="L1593" i="4" s="1"/>
  <c r="H1594" i="4"/>
  <c r="N1594" i="4" s="1"/>
  <c r="K1594" i="4" s="1"/>
  <c r="L1594" i="4" s="1"/>
  <c r="H1595" i="4"/>
  <c r="N1595" i="4" s="1"/>
  <c r="K1595" i="4" s="1"/>
  <c r="L1595" i="4" s="1"/>
  <c r="H1596" i="4"/>
  <c r="N1596" i="4" s="1"/>
  <c r="K1596" i="4" s="1"/>
  <c r="L1596" i="4" s="1"/>
  <c r="H1597" i="4"/>
  <c r="N1597" i="4" s="1"/>
  <c r="K1597" i="4" s="1"/>
  <c r="L1597" i="4" s="1"/>
  <c r="H1598" i="4"/>
  <c r="N1598" i="4" s="1"/>
  <c r="K1598" i="4" s="1"/>
  <c r="L1598" i="4" s="1"/>
  <c r="H1599" i="4"/>
  <c r="N1599" i="4" s="1"/>
  <c r="K1599" i="4" s="1"/>
  <c r="L1599" i="4" s="1"/>
  <c r="H1600" i="4"/>
  <c r="N1600" i="4" s="1"/>
  <c r="K1600" i="4" s="1"/>
  <c r="L1600" i="4" s="1"/>
  <c r="H1601" i="4"/>
  <c r="N1601" i="4" s="1"/>
  <c r="K1601" i="4" s="1"/>
  <c r="L1601" i="4" s="1"/>
  <c r="H1602" i="4"/>
  <c r="N1602" i="4" s="1"/>
  <c r="K1602" i="4" s="1"/>
  <c r="L1602" i="4" s="1"/>
  <c r="H1603" i="4"/>
  <c r="N1603" i="4" s="1"/>
  <c r="K1603" i="4" s="1"/>
  <c r="L1603" i="4" s="1"/>
  <c r="H1604" i="4"/>
  <c r="N1604" i="4" s="1"/>
  <c r="K1604" i="4" s="1"/>
  <c r="L1604" i="4" s="1"/>
  <c r="H1605" i="4"/>
  <c r="N1605" i="4" s="1"/>
  <c r="K1605" i="4" s="1"/>
  <c r="L1605" i="4" s="1"/>
  <c r="H1606" i="4"/>
  <c r="N1606" i="4" s="1"/>
  <c r="K1606" i="4" s="1"/>
  <c r="L1606" i="4" s="1"/>
  <c r="H1607" i="4"/>
  <c r="N1607" i="4" s="1"/>
  <c r="K1607" i="4" s="1"/>
  <c r="L1607" i="4" s="1"/>
  <c r="H1608" i="4"/>
  <c r="N1608" i="4" s="1"/>
  <c r="K1608" i="4" s="1"/>
  <c r="L1608" i="4" s="1"/>
  <c r="H1609" i="4"/>
  <c r="N1609" i="4" s="1"/>
  <c r="K1609" i="4" s="1"/>
  <c r="L1609" i="4" s="1"/>
  <c r="H1610" i="4"/>
  <c r="N1610" i="4" s="1"/>
  <c r="K1610" i="4" s="1"/>
  <c r="L1610" i="4" s="1"/>
  <c r="H1611" i="4"/>
  <c r="N1611" i="4" s="1"/>
  <c r="K1611" i="4" s="1"/>
  <c r="L1611" i="4" s="1"/>
  <c r="H1612" i="4"/>
  <c r="N1612" i="4" s="1"/>
  <c r="K1612" i="4" s="1"/>
  <c r="L1612" i="4" s="1"/>
  <c r="H1613" i="4"/>
  <c r="N1613" i="4" s="1"/>
  <c r="K1613" i="4" s="1"/>
  <c r="L1613" i="4" s="1"/>
  <c r="H1614" i="4"/>
  <c r="N1614" i="4" s="1"/>
  <c r="K1614" i="4" s="1"/>
  <c r="L1614" i="4" s="1"/>
  <c r="H1615" i="4"/>
  <c r="N1615" i="4" s="1"/>
  <c r="K1615" i="4" s="1"/>
  <c r="L1615" i="4" s="1"/>
  <c r="H1616" i="4"/>
  <c r="N1616" i="4" s="1"/>
  <c r="K1616" i="4" s="1"/>
  <c r="L1616" i="4" s="1"/>
  <c r="H1617" i="4"/>
  <c r="N1617" i="4" s="1"/>
  <c r="K1617" i="4" s="1"/>
  <c r="L1617" i="4" s="1"/>
  <c r="H1618" i="4"/>
  <c r="N1618" i="4" s="1"/>
  <c r="K1618" i="4" s="1"/>
  <c r="L1618" i="4" s="1"/>
  <c r="H1619" i="4"/>
  <c r="N1619" i="4" s="1"/>
  <c r="K1619" i="4" s="1"/>
  <c r="L1619" i="4" s="1"/>
  <c r="H1620" i="4"/>
  <c r="N1620" i="4" s="1"/>
  <c r="K1620" i="4" s="1"/>
  <c r="L1620" i="4" s="1"/>
  <c r="H1621" i="4"/>
  <c r="N1621" i="4" s="1"/>
  <c r="K1621" i="4" s="1"/>
  <c r="L1621" i="4" s="1"/>
  <c r="H1622" i="4"/>
  <c r="N1622" i="4" s="1"/>
  <c r="K1622" i="4" s="1"/>
  <c r="L1622" i="4" s="1"/>
  <c r="H1623" i="4"/>
  <c r="N1623" i="4" s="1"/>
  <c r="K1623" i="4" s="1"/>
  <c r="L1623" i="4" s="1"/>
  <c r="H1624" i="4"/>
  <c r="N1624" i="4" s="1"/>
  <c r="K1624" i="4" s="1"/>
  <c r="L1624" i="4" s="1"/>
  <c r="H1625" i="4"/>
  <c r="N1625" i="4" s="1"/>
  <c r="K1625" i="4" s="1"/>
  <c r="L1625" i="4" s="1"/>
  <c r="H1626" i="4"/>
  <c r="N1626" i="4" s="1"/>
  <c r="K1626" i="4" s="1"/>
  <c r="L1626" i="4" s="1"/>
  <c r="H1627" i="4"/>
  <c r="N1627" i="4" s="1"/>
  <c r="K1627" i="4" s="1"/>
  <c r="L1627" i="4" s="1"/>
  <c r="H1628" i="4"/>
  <c r="N1628" i="4" s="1"/>
  <c r="K1628" i="4" s="1"/>
  <c r="L1628" i="4" s="1"/>
  <c r="H1629" i="4"/>
  <c r="N1629" i="4" s="1"/>
  <c r="K1629" i="4" s="1"/>
  <c r="L1629" i="4" s="1"/>
  <c r="H1630" i="4"/>
  <c r="N1630" i="4" s="1"/>
  <c r="K1630" i="4" s="1"/>
  <c r="L1630" i="4" s="1"/>
  <c r="H1631" i="4"/>
  <c r="N1631" i="4" s="1"/>
  <c r="K1631" i="4" s="1"/>
  <c r="L1631" i="4" s="1"/>
  <c r="H1632" i="4"/>
  <c r="N1632" i="4" s="1"/>
  <c r="K1632" i="4" s="1"/>
  <c r="L1632" i="4" s="1"/>
  <c r="H1633" i="4"/>
  <c r="N1633" i="4" s="1"/>
  <c r="K1633" i="4" s="1"/>
  <c r="L1633" i="4" s="1"/>
  <c r="H1634" i="4"/>
  <c r="N1634" i="4" s="1"/>
  <c r="K1634" i="4" s="1"/>
  <c r="L1634" i="4" s="1"/>
  <c r="H1635" i="4"/>
  <c r="N1635" i="4" s="1"/>
  <c r="K1635" i="4" s="1"/>
  <c r="L1635" i="4" s="1"/>
  <c r="H1636" i="4"/>
  <c r="N1636" i="4" s="1"/>
  <c r="K1636" i="4" s="1"/>
  <c r="L1636" i="4" s="1"/>
  <c r="H1637" i="4"/>
  <c r="N1637" i="4" s="1"/>
  <c r="K1637" i="4" s="1"/>
  <c r="L1637" i="4" s="1"/>
  <c r="H1638" i="4"/>
  <c r="N1638" i="4" s="1"/>
  <c r="K1638" i="4" s="1"/>
  <c r="L1638" i="4" s="1"/>
  <c r="H1639" i="4"/>
  <c r="N1639" i="4" s="1"/>
  <c r="K1639" i="4" s="1"/>
  <c r="L1639" i="4" s="1"/>
  <c r="H1640" i="4"/>
  <c r="N1640" i="4" s="1"/>
  <c r="K1640" i="4" s="1"/>
  <c r="L1640" i="4" s="1"/>
  <c r="H1641" i="4"/>
  <c r="N1641" i="4" s="1"/>
  <c r="K1641" i="4" s="1"/>
  <c r="L1641" i="4" s="1"/>
  <c r="H1642" i="4"/>
  <c r="N1642" i="4" s="1"/>
  <c r="K1642" i="4" s="1"/>
  <c r="L1642" i="4" s="1"/>
  <c r="H1643" i="4"/>
  <c r="N1643" i="4" s="1"/>
  <c r="K1643" i="4" s="1"/>
  <c r="L1643" i="4" s="1"/>
  <c r="H1644" i="4"/>
  <c r="N1644" i="4" s="1"/>
  <c r="K1644" i="4" s="1"/>
  <c r="L1644" i="4" s="1"/>
  <c r="H1645" i="4"/>
  <c r="N1645" i="4" s="1"/>
  <c r="K1645" i="4" s="1"/>
  <c r="L1645" i="4" s="1"/>
  <c r="H1646" i="4"/>
  <c r="N1646" i="4" s="1"/>
  <c r="K1646" i="4" s="1"/>
  <c r="L1646" i="4" s="1"/>
  <c r="H1647" i="4"/>
  <c r="N1647" i="4" s="1"/>
  <c r="K1647" i="4" s="1"/>
  <c r="L1647" i="4" s="1"/>
  <c r="H1648" i="4"/>
  <c r="N1648" i="4" s="1"/>
  <c r="K1648" i="4" s="1"/>
  <c r="L1648" i="4" s="1"/>
  <c r="H1649" i="4"/>
  <c r="N1649" i="4" s="1"/>
  <c r="K1649" i="4" s="1"/>
  <c r="L1649" i="4" s="1"/>
  <c r="H1650" i="4"/>
  <c r="N1650" i="4" s="1"/>
  <c r="K1650" i="4" s="1"/>
  <c r="L1650" i="4" s="1"/>
  <c r="H1651" i="4"/>
  <c r="N1651" i="4" s="1"/>
  <c r="K1651" i="4" s="1"/>
  <c r="L1651" i="4" s="1"/>
  <c r="H1652" i="4"/>
  <c r="N1652" i="4" s="1"/>
  <c r="K1652" i="4" s="1"/>
  <c r="L1652" i="4" s="1"/>
  <c r="H1653" i="4"/>
  <c r="N1653" i="4" s="1"/>
  <c r="K1653" i="4" s="1"/>
  <c r="L1653" i="4" s="1"/>
  <c r="H1654" i="4"/>
  <c r="N1654" i="4" s="1"/>
  <c r="K1654" i="4" s="1"/>
  <c r="L1654" i="4" s="1"/>
  <c r="H1655" i="4"/>
  <c r="N1655" i="4" s="1"/>
  <c r="K1655" i="4" s="1"/>
  <c r="L1655" i="4" s="1"/>
  <c r="H1656" i="4"/>
  <c r="N1656" i="4" s="1"/>
  <c r="K1656" i="4" s="1"/>
  <c r="L1656" i="4" s="1"/>
  <c r="H1657" i="4"/>
  <c r="N1657" i="4" s="1"/>
  <c r="K1657" i="4" s="1"/>
  <c r="L1657" i="4" s="1"/>
  <c r="H1658" i="4"/>
  <c r="N1658" i="4" s="1"/>
  <c r="K1658" i="4" s="1"/>
  <c r="L1658" i="4" s="1"/>
  <c r="H1659" i="4"/>
  <c r="N1659" i="4" s="1"/>
  <c r="K1659" i="4" s="1"/>
  <c r="L1659" i="4" s="1"/>
  <c r="H1660" i="4"/>
  <c r="N1660" i="4" s="1"/>
  <c r="K1660" i="4" s="1"/>
  <c r="L1660" i="4" s="1"/>
  <c r="H1661" i="4"/>
  <c r="N1661" i="4" s="1"/>
  <c r="K1661" i="4" s="1"/>
  <c r="L1661" i="4" s="1"/>
  <c r="H1662" i="4"/>
  <c r="N1662" i="4" s="1"/>
  <c r="K1662" i="4" s="1"/>
  <c r="L1662" i="4" s="1"/>
  <c r="H1663" i="4"/>
  <c r="N1663" i="4" s="1"/>
  <c r="K1663" i="4" s="1"/>
  <c r="L1663" i="4" s="1"/>
  <c r="H1664" i="4"/>
  <c r="N1664" i="4" s="1"/>
  <c r="K1664" i="4" s="1"/>
  <c r="L1664" i="4" s="1"/>
  <c r="H1665" i="4"/>
  <c r="N1665" i="4" s="1"/>
  <c r="K1665" i="4" s="1"/>
  <c r="L1665" i="4" s="1"/>
  <c r="H1666" i="4"/>
  <c r="N1666" i="4" s="1"/>
  <c r="K1666" i="4" s="1"/>
  <c r="L1666" i="4" s="1"/>
  <c r="H1667" i="4"/>
  <c r="N1667" i="4" s="1"/>
  <c r="K1667" i="4" s="1"/>
  <c r="L1667" i="4" s="1"/>
  <c r="H1668" i="4"/>
  <c r="N1668" i="4" s="1"/>
  <c r="K1668" i="4" s="1"/>
  <c r="L1668" i="4" s="1"/>
  <c r="H1669" i="4"/>
  <c r="N1669" i="4" s="1"/>
  <c r="K1669" i="4" s="1"/>
  <c r="L1669" i="4" s="1"/>
  <c r="H1670" i="4"/>
  <c r="N1670" i="4" s="1"/>
  <c r="K1670" i="4" s="1"/>
  <c r="L1670" i="4" s="1"/>
  <c r="H1671" i="4"/>
  <c r="N1671" i="4" s="1"/>
  <c r="K1671" i="4" s="1"/>
  <c r="L1671" i="4" s="1"/>
  <c r="H1672" i="4"/>
  <c r="N1672" i="4" s="1"/>
  <c r="K1672" i="4" s="1"/>
  <c r="L1672" i="4" s="1"/>
  <c r="H1673" i="4"/>
  <c r="N1673" i="4" s="1"/>
  <c r="K1673" i="4" s="1"/>
  <c r="L1673" i="4" s="1"/>
  <c r="H1674" i="4"/>
  <c r="N1674" i="4" s="1"/>
  <c r="K1674" i="4" s="1"/>
  <c r="L1674" i="4" s="1"/>
  <c r="H1675" i="4"/>
  <c r="N1675" i="4" s="1"/>
  <c r="K1675" i="4" s="1"/>
  <c r="L1675" i="4" s="1"/>
  <c r="H1676" i="4"/>
  <c r="N1676" i="4" s="1"/>
  <c r="K1676" i="4" s="1"/>
  <c r="L1676" i="4" s="1"/>
  <c r="H1677" i="4"/>
  <c r="N1677" i="4" s="1"/>
  <c r="K1677" i="4" s="1"/>
  <c r="L1677" i="4" s="1"/>
  <c r="H1678" i="4"/>
  <c r="N1678" i="4" s="1"/>
  <c r="K1678" i="4" s="1"/>
  <c r="L1678" i="4" s="1"/>
  <c r="H1679" i="4"/>
  <c r="N1679" i="4" s="1"/>
  <c r="K1679" i="4" s="1"/>
  <c r="L1679" i="4" s="1"/>
  <c r="H1680" i="4"/>
  <c r="N1680" i="4" s="1"/>
  <c r="K1680" i="4" s="1"/>
  <c r="L1680" i="4" s="1"/>
  <c r="H1681" i="4"/>
  <c r="N1681" i="4" s="1"/>
  <c r="K1681" i="4" s="1"/>
  <c r="L1681" i="4" s="1"/>
  <c r="H1682" i="4"/>
  <c r="N1682" i="4" s="1"/>
  <c r="K1682" i="4" s="1"/>
  <c r="L1682" i="4" s="1"/>
  <c r="H1683" i="4"/>
  <c r="N1683" i="4" s="1"/>
  <c r="K1683" i="4" s="1"/>
  <c r="L1683" i="4" s="1"/>
  <c r="H1684" i="4"/>
  <c r="N1684" i="4" s="1"/>
  <c r="K1684" i="4" s="1"/>
  <c r="L1684" i="4" s="1"/>
  <c r="H1685" i="4"/>
  <c r="N1685" i="4" s="1"/>
  <c r="K1685" i="4" s="1"/>
  <c r="L1685" i="4" s="1"/>
  <c r="H1686" i="4"/>
  <c r="N1686" i="4" s="1"/>
  <c r="K1686" i="4" s="1"/>
  <c r="L1686" i="4" s="1"/>
  <c r="H1687" i="4"/>
  <c r="N1687" i="4" s="1"/>
  <c r="K1687" i="4" s="1"/>
  <c r="L1687" i="4" s="1"/>
  <c r="H1688" i="4"/>
  <c r="N1688" i="4" s="1"/>
  <c r="K1688" i="4" s="1"/>
  <c r="L1688" i="4" s="1"/>
  <c r="H1689" i="4"/>
  <c r="N1689" i="4" s="1"/>
  <c r="K1689" i="4" s="1"/>
  <c r="L1689" i="4" s="1"/>
  <c r="H1690" i="4"/>
  <c r="N1690" i="4" s="1"/>
  <c r="K1690" i="4" s="1"/>
  <c r="L1690" i="4" s="1"/>
  <c r="H1691" i="4"/>
  <c r="N1691" i="4" s="1"/>
  <c r="K1691" i="4" s="1"/>
  <c r="L1691" i="4" s="1"/>
  <c r="H1692" i="4"/>
  <c r="N1692" i="4" s="1"/>
  <c r="K1692" i="4" s="1"/>
  <c r="L1692" i="4" s="1"/>
  <c r="H1693" i="4"/>
  <c r="N1693" i="4" s="1"/>
  <c r="K1693" i="4" s="1"/>
  <c r="L1693" i="4" s="1"/>
  <c r="H1694" i="4"/>
  <c r="N1694" i="4" s="1"/>
  <c r="K1694" i="4" s="1"/>
  <c r="L1694" i="4" s="1"/>
  <c r="H1695" i="4"/>
  <c r="N1695" i="4" s="1"/>
  <c r="K1695" i="4" s="1"/>
  <c r="L1695" i="4" s="1"/>
  <c r="H1696" i="4"/>
  <c r="N1696" i="4" s="1"/>
  <c r="K1696" i="4" s="1"/>
  <c r="L1696" i="4" s="1"/>
  <c r="H1697" i="4"/>
  <c r="N1697" i="4" s="1"/>
  <c r="K1697" i="4" s="1"/>
  <c r="L1697" i="4" s="1"/>
  <c r="H1698" i="4"/>
  <c r="N1698" i="4" s="1"/>
  <c r="K1698" i="4" s="1"/>
  <c r="L1698" i="4" s="1"/>
  <c r="H1699" i="4"/>
  <c r="N1699" i="4" s="1"/>
  <c r="K1699" i="4" s="1"/>
  <c r="L1699" i="4" s="1"/>
  <c r="H1700" i="4"/>
  <c r="N1700" i="4" s="1"/>
  <c r="K1700" i="4" s="1"/>
  <c r="L1700" i="4" s="1"/>
  <c r="H1701" i="4"/>
  <c r="N1701" i="4" s="1"/>
  <c r="K1701" i="4" s="1"/>
  <c r="L1701" i="4" s="1"/>
  <c r="H1702" i="4"/>
  <c r="N1702" i="4" s="1"/>
  <c r="K1702" i="4" s="1"/>
  <c r="L1702" i="4" s="1"/>
  <c r="H1703" i="4"/>
  <c r="N1703" i="4" s="1"/>
  <c r="K1703" i="4" s="1"/>
  <c r="L1703" i="4" s="1"/>
  <c r="H1704" i="4"/>
  <c r="N1704" i="4" s="1"/>
  <c r="K1704" i="4" s="1"/>
  <c r="L1704" i="4" s="1"/>
  <c r="H1705" i="4"/>
  <c r="N1705" i="4" s="1"/>
  <c r="K1705" i="4" s="1"/>
  <c r="L1705" i="4" s="1"/>
  <c r="H1706" i="4"/>
  <c r="N1706" i="4" s="1"/>
  <c r="K1706" i="4" s="1"/>
  <c r="L1706" i="4" s="1"/>
  <c r="H1707" i="4"/>
  <c r="N1707" i="4" s="1"/>
  <c r="K1707" i="4" s="1"/>
  <c r="L1707" i="4" s="1"/>
  <c r="H1708" i="4"/>
  <c r="N1708" i="4" s="1"/>
  <c r="K1708" i="4" s="1"/>
  <c r="L1708" i="4" s="1"/>
  <c r="H1709" i="4"/>
  <c r="N1709" i="4" s="1"/>
  <c r="K1709" i="4" s="1"/>
  <c r="L1709" i="4" s="1"/>
  <c r="H1710" i="4"/>
  <c r="N1710" i="4" s="1"/>
  <c r="K1710" i="4" s="1"/>
  <c r="L1710" i="4" s="1"/>
  <c r="H1711" i="4"/>
  <c r="N1711" i="4" s="1"/>
  <c r="K1711" i="4" s="1"/>
  <c r="L1711" i="4" s="1"/>
  <c r="H1712" i="4"/>
  <c r="N1712" i="4" s="1"/>
  <c r="K1712" i="4" s="1"/>
  <c r="L1712" i="4" s="1"/>
  <c r="H1713" i="4"/>
  <c r="N1713" i="4" s="1"/>
  <c r="K1713" i="4" s="1"/>
  <c r="L1713" i="4" s="1"/>
  <c r="H1714" i="4"/>
  <c r="N1714" i="4" s="1"/>
  <c r="K1714" i="4" s="1"/>
  <c r="L1714" i="4" s="1"/>
  <c r="H1715" i="4"/>
  <c r="N1715" i="4" s="1"/>
  <c r="K1715" i="4" s="1"/>
  <c r="L1715" i="4" s="1"/>
  <c r="H1716" i="4"/>
  <c r="N1716" i="4" s="1"/>
  <c r="K1716" i="4" s="1"/>
  <c r="L1716" i="4" s="1"/>
  <c r="H1717" i="4"/>
  <c r="N1717" i="4" s="1"/>
  <c r="K1717" i="4" s="1"/>
  <c r="L1717" i="4" s="1"/>
  <c r="H1718" i="4"/>
  <c r="N1718" i="4" s="1"/>
  <c r="K1718" i="4" s="1"/>
  <c r="L1718" i="4" s="1"/>
  <c r="H1719" i="4"/>
  <c r="N1719" i="4" s="1"/>
  <c r="K1719" i="4" s="1"/>
  <c r="L1719" i="4" s="1"/>
  <c r="H1720" i="4"/>
  <c r="N1720" i="4" s="1"/>
  <c r="K1720" i="4" s="1"/>
  <c r="L1720" i="4" s="1"/>
  <c r="H1721" i="4"/>
  <c r="N1721" i="4" s="1"/>
  <c r="K1721" i="4" s="1"/>
  <c r="L1721" i="4" s="1"/>
  <c r="H1722" i="4"/>
  <c r="N1722" i="4" s="1"/>
  <c r="K1722" i="4" s="1"/>
  <c r="L1722" i="4" s="1"/>
  <c r="H1723" i="4"/>
  <c r="N1723" i="4" s="1"/>
  <c r="K1723" i="4" s="1"/>
  <c r="L1723" i="4" s="1"/>
  <c r="H1724" i="4"/>
  <c r="N1724" i="4" s="1"/>
  <c r="K1724" i="4" s="1"/>
  <c r="L1724" i="4" s="1"/>
  <c r="H1725" i="4"/>
  <c r="N1725" i="4" s="1"/>
  <c r="K1725" i="4" s="1"/>
  <c r="L1725" i="4" s="1"/>
  <c r="H1726" i="4"/>
  <c r="N1726" i="4" s="1"/>
  <c r="K1726" i="4" s="1"/>
  <c r="L1726" i="4" s="1"/>
  <c r="H1727" i="4"/>
  <c r="N1727" i="4" s="1"/>
  <c r="K1727" i="4" s="1"/>
  <c r="L1727" i="4" s="1"/>
  <c r="H1728" i="4"/>
  <c r="N1728" i="4" s="1"/>
  <c r="K1728" i="4" s="1"/>
  <c r="L1728" i="4" s="1"/>
  <c r="H1729" i="4"/>
  <c r="N1729" i="4" s="1"/>
  <c r="K1729" i="4" s="1"/>
  <c r="L1729" i="4" s="1"/>
  <c r="H1730" i="4"/>
  <c r="N1730" i="4" s="1"/>
  <c r="K1730" i="4" s="1"/>
  <c r="L1730" i="4" s="1"/>
  <c r="H1731" i="4"/>
  <c r="N1731" i="4" s="1"/>
  <c r="K1731" i="4" s="1"/>
  <c r="L1731" i="4" s="1"/>
  <c r="H1732" i="4"/>
  <c r="N1732" i="4" s="1"/>
  <c r="K1732" i="4" s="1"/>
  <c r="L1732" i="4" s="1"/>
  <c r="H1733" i="4"/>
  <c r="N1733" i="4" s="1"/>
  <c r="K1733" i="4" s="1"/>
  <c r="L1733" i="4" s="1"/>
  <c r="H1734" i="4"/>
  <c r="N1734" i="4" s="1"/>
  <c r="K1734" i="4" s="1"/>
  <c r="L1734" i="4" s="1"/>
  <c r="H1735" i="4"/>
  <c r="N1735" i="4" s="1"/>
  <c r="K1735" i="4" s="1"/>
  <c r="L1735" i="4" s="1"/>
  <c r="H1736" i="4"/>
  <c r="N1736" i="4" s="1"/>
  <c r="K1736" i="4" s="1"/>
  <c r="L1736" i="4" s="1"/>
  <c r="H1737" i="4"/>
  <c r="N1737" i="4" s="1"/>
  <c r="K1737" i="4" s="1"/>
  <c r="L1737" i="4" s="1"/>
  <c r="H1738" i="4"/>
  <c r="N1738" i="4" s="1"/>
  <c r="K1738" i="4" s="1"/>
  <c r="L1738" i="4" s="1"/>
  <c r="H1739" i="4"/>
  <c r="N1739" i="4" s="1"/>
  <c r="K1739" i="4" s="1"/>
  <c r="L1739" i="4" s="1"/>
  <c r="H1740" i="4"/>
  <c r="N1740" i="4" s="1"/>
  <c r="K1740" i="4" s="1"/>
  <c r="L1740" i="4" s="1"/>
  <c r="H1741" i="4"/>
  <c r="N1741" i="4" s="1"/>
  <c r="K1741" i="4" s="1"/>
  <c r="L1741" i="4" s="1"/>
  <c r="H1742" i="4"/>
  <c r="N1742" i="4" s="1"/>
  <c r="K1742" i="4" s="1"/>
  <c r="L1742" i="4" s="1"/>
  <c r="H1743" i="4"/>
  <c r="N1743" i="4" s="1"/>
  <c r="K1743" i="4" s="1"/>
  <c r="L1743" i="4" s="1"/>
  <c r="H1744" i="4"/>
  <c r="N1744" i="4" s="1"/>
  <c r="K1744" i="4" s="1"/>
  <c r="L1744" i="4" s="1"/>
  <c r="H1745" i="4"/>
  <c r="N1745" i="4" s="1"/>
  <c r="K1745" i="4" s="1"/>
  <c r="L1745" i="4" s="1"/>
  <c r="H1746" i="4"/>
  <c r="N1746" i="4" s="1"/>
  <c r="K1746" i="4" s="1"/>
  <c r="L1746" i="4" s="1"/>
  <c r="H1747" i="4"/>
  <c r="N1747" i="4" s="1"/>
  <c r="K1747" i="4" s="1"/>
  <c r="L1747" i="4" s="1"/>
  <c r="H1748" i="4"/>
  <c r="N1748" i="4" s="1"/>
  <c r="K1748" i="4" s="1"/>
  <c r="L1748" i="4" s="1"/>
  <c r="H1749" i="4"/>
  <c r="N1749" i="4" s="1"/>
  <c r="K1749" i="4" s="1"/>
  <c r="L1749" i="4" s="1"/>
  <c r="H1750" i="4"/>
  <c r="N1750" i="4" s="1"/>
  <c r="K1750" i="4" s="1"/>
  <c r="L1750" i="4" s="1"/>
  <c r="H1751" i="4"/>
  <c r="N1751" i="4" s="1"/>
  <c r="K1751" i="4" s="1"/>
  <c r="L1751" i="4" s="1"/>
  <c r="H1752" i="4"/>
  <c r="N1752" i="4" s="1"/>
  <c r="K1752" i="4" s="1"/>
  <c r="L1752" i="4" s="1"/>
  <c r="H1753" i="4"/>
  <c r="N1753" i="4" s="1"/>
  <c r="K1753" i="4" s="1"/>
  <c r="L1753" i="4" s="1"/>
  <c r="H1754" i="4"/>
  <c r="N1754" i="4" s="1"/>
  <c r="K1754" i="4" s="1"/>
  <c r="L1754" i="4" s="1"/>
  <c r="H1755" i="4"/>
  <c r="N1755" i="4" s="1"/>
  <c r="K1755" i="4" s="1"/>
  <c r="L1755" i="4" s="1"/>
  <c r="H1756" i="4"/>
  <c r="N1756" i="4" s="1"/>
  <c r="K1756" i="4" s="1"/>
  <c r="L1756" i="4" s="1"/>
  <c r="H1757" i="4"/>
  <c r="N1757" i="4" s="1"/>
  <c r="K1757" i="4" s="1"/>
  <c r="L1757" i="4" s="1"/>
  <c r="H1758" i="4"/>
  <c r="N1758" i="4" s="1"/>
  <c r="K1758" i="4" s="1"/>
  <c r="L1758" i="4" s="1"/>
  <c r="H1759" i="4"/>
  <c r="N1759" i="4" s="1"/>
  <c r="K1759" i="4" s="1"/>
  <c r="L1759" i="4" s="1"/>
  <c r="H1760" i="4"/>
  <c r="N1760" i="4" s="1"/>
  <c r="K1760" i="4" s="1"/>
  <c r="L1760" i="4" s="1"/>
  <c r="H1761" i="4"/>
  <c r="N1761" i="4" s="1"/>
  <c r="K1761" i="4" s="1"/>
  <c r="L1761" i="4" s="1"/>
  <c r="H1762" i="4"/>
  <c r="N1762" i="4" s="1"/>
  <c r="K1762" i="4" s="1"/>
  <c r="L1762" i="4" s="1"/>
  <c r="H1763" i="4"/>
  <c r="N1763" i="4" s="1"/>
  <c r="K1763" i="4" s="1"/>
  <c r="L1763" i="4" s="1"/>
  <c r="H1764" i="4"/>
  <c r="N1764" i="4" s="1"/>
  <c r="K1764" i="4" s="1"/>
  <c r="L1764" i="4" s="1"/>
  <c r="H1765" i="4"/>
  <c r="N1765" i="4" s="1"/>
  <c r="K1765" i="4" s="1"/>
  <c r="L1765" i="4" s="1"/>
  <c r="H1766" i="4"/>
  <c r="N1766" i="4" s="1"/>
  <c r="K1766" i="4" s="1"/>
  <c r="L1766" i="4" s="1"/>
  <c r="H1767" i="4"/>
  <c r="N1767" i="4" s="1"/>
  <c r="K1767" i="4" s="1"/>
  <c r="L1767" i="4" s="1"/>
  <c r="H1768" i="4"/>
  <c r="N1768" i="4" s="1"/>
  <c r="K1768" i="4" s="1"/>
  <c r="L1768" i="4" s="1"/>
  <c r="H1769" i="4"/>
  <c r="N1769" i="4" s="1"/>
  <c r="K1769" i="4" s="1"/>
  <c r="L1769" i="4" s="1"/>
  <c r="H1770" i="4"/>
  <c r="N1770" i="4" s="1"/>
  <c r="K1770" i="4" s="1"/>
  <c r="L1770" i="4" s="1"/>
  <c r="H1771" i="4"/>
  <c r="N1771" i="4" s="1"/>
  <c r="K1771" i="4" s="1"/>
  <c r="L1771" i="4" s="1"/>
  <c r="H1772" i="4"/>
  <c r="N1772" i="4" s="1"/>
  <c r="K1772" i="4" s="1"/>
  <c r="L1772" i="4" s="1"/>
  <c r="H1773" i="4"/>
  <c r="N1773" i="4" s="1"/>
  <c r="K1773" i="4" s="1"/>
  <c r="L1773" i="4" s="1"/>
  <c r="H1774" i="4"/>
  <c r="N1774" i="4" s="1"/>
  <c r="K1774" i="4" s="1"/>
  <c r="L1774" i="4" s="1"/>
  <c r="H1775" i="4"/>
  <c r="N1775" i="4" s="1"/>
  <c r="H1776" i="4"/>
  <c r="N1776" i="4" s="1"/>
  <c r="H1777" i="4"/>
  <c r="N1777" i="4" s="1"/>
  <c r="H1778" i="4"/>
  <c r="N1778" i="4" s="1"/>
  <c r="H1779" i="4"/>
  <c r="N1779" i="4" s="1"/>
  <c r="H1780" i="4"/>
  <c r="N1780" i="4" s="1"/>
  <c r="H1781" i="4"/>
  <c r="N1781" i="4" s="1"/>
  <c r="H1782" i="4"/>
  <c r="N1782" i="4" s="1"/>
  <c r="H1783" i="4"/>
  <c r="N1783" i="4" s="1"/>
  <c r="H1784" i="4"/>
  <c r="N1784" i="4" s="1"/>
  <c r="H1785" i="4"/>
  <c r="N1785" i="4" s="1"/>
  <c r="H1786" i="4"/>
  <c r="N1786" i="4" s="1"/>
  <c r="H1787" i="4"/>
  <c r="N1787" i="4" s="1"/>
  <c r="H1788" i="4"/>
  <c r="N1788" i="4" s="1"/>
  <c r="H1789" i="4"/>
  <c r="N1789" i="4" s="1"/>
  <c r="H1790" i="4"/>
  <c r="N1790" i="4" s="1"/>
  <c r="H1791" i="4"/>
  <c r="N1791" i="4" s="1"/>
  <c r="H1792" i="4"/>
  <c r="N1792" i="4" s="1"/>
  <c r="H1793" i="4"/>
  <c r="N1793" i="4" s="1"/>
  <c r="H1794" i="4"/>
  <c r="N1794" i="4" s="1"/>
  <c r="H1795" i="4"/>
  <c r="N1795" i="4" s="1"/>
  <c r="H1796" i="4"/>
  <c r="N1796" i="4" s="1"/>
  <c r="K1796" i="4" s="1"/>
  <c r="L1796" i="4" s="1"/>
  <c r="H1797" i="4"/>
  <c r="N1797" i="4" s="1"/>
  <c r="K1797" i="4" s="1"/>
  <c r="L1797" i="4" s="1"/>
  <c r="H1798" i="4"/>
  <c r="N1798" i="4" s="1"/>
  <c r="K1798" i="4" s="1"/>
  <c r="L1798" i="4" s="1"/>
  <c r="H1799" i="4"/>
  <c r="N1799" i="4" s="1"/>
  <c r="K1799" i="4" s="1"/>
  <c r="L1799" i="4" s="1"/>
  <c r="H1800" i="4"/>
  <c r="N1800" i="4" s="1"/>
  <c r="K1800" i="4" s="1"/>
  <c r="L1800" i="4" s="1"/>
  <c r="H1801" i="4"/>
  <c r="N1801" i="4" s="1"/>
  <c r="K1801" i="4" s="1"/>
  <c r="L1801" i="4" s="1"/>
  <c r="H1802" i="4"/>
  <c r="N1802" i="4" s="1"/>
  <c r="K1802" i="4" s="1"/>
  <c r="L1802" i="4" s="1"/>
  <c r="H1803" i="4"/>
  <c r="N1803" i="4" s="1"/>
  <c r="K1803" i="4" s="1"/>
  <c r="L1803" i="4" s="1"/>
  <c r="H1804" i="4"/>
  <c r="N1804" i="4" s="1"/>
  <c r="K1804" i="4" s="1"/>
  <c r="L1804" i="4" s="1"/>
  <c r="H1805" i="4"/>
  <c r="N1805" i="4" s="1"/>
  <c r="K1805" i="4" s="1"/>
  <c r="L1805" i="4" s="1"/>
  <c r="H1806" i="4"/>
  <c r="N1806" i="4" s="1"/>
  <c r="K1806" i="4" s="1"/>
  <c r="L1806" i="4" s="1"/>
  <c r="H1807" i="4"/>
  <c r="N1807" i="4" s="1"/>
  <c r="K1807" i="4" s="1"/>
  <c r="L1807" i="4" s="1"/>
  <c r="H1808" i="4"/>
  <c r="N1808" i="4" s="1"/>
  <c r="K1808" i="4" s="1"/>
  <c r="L1808" i="4" s="1"/>
  <c r="H1809" i="4"/>
  <c r="N1809" i="4" s="1"/>
  <c r="K1809" i="4" s="1"/>
  <c r="L1809" i="4" s="1"/>
  <c r="H1810" i="4"/>
  <c r="N1810" i="4" s="1"/>
  <c r="K1810" i="4" s="1"/>
  <c r="L1810" i="4" s="1"/>
  <c r="H1811" i="4"/>
  <c r="N1811" i="4" s="1"/>
  <c r="K1811" i="4" s="1"/>
  <c r="L1811" i="4" s="1"/>
  <c r="H1812" i="4"/>
  <c r="N1812" i="4" s="1"/>
  <c r="K1812" i="4" s="1"/>
  <c r="L1812" i="4" s="1"/>
  <c r="H1813" i="4"/>
  <c r="N1813" i="4" s="1"/>
  <c r="K1813" i="4" s="1"/>
  <c r="L1813" i="4" s="1"/>
  <c r="H1814" i="4"/>
  <c r="N1814" i="4" s="1"/>
  <c r="K1814" i="4" s="1"/>
  <c r="L1814" i="4" s="1"/>
  <c r="H1815" i="4"/>
  <c r="N1815" i="4" s="1"/>
  <c r="K1815" i="4" s="1"/>
  <c r="L1815" i="4" s="1"/>
  <c r="H1816" i="4"/>
  <c r="N1816" i="4" s="1"/>
  <c r="K1816" i="4" s="1"/>
  <c r="L1816" i="4" s="1"/>
  <c r="H1817" i="4"/>
  <c r="N1817" i="4" s="1"/>
  <c r="K1817" i="4" s="1"/>
  <c r="L1817" i="4" s="1"/>
  <c r="H1818" i="4"/>
  <c r="N1818" i="4" s="1"/>
  <c r="K1818" i="4" s="1"/>
  <c r="L1818" i="4" s="1"/>
  <c r="H1819" i="4"/>
  <c r="N1819" i="4" s="1"/>
  <c r="K1819" i="4" s="1"/>
  <c r="L1819" i="4" s="1"/>
  <c r="H1820" i="4"/>
  <c r="N1820" i="4" s="1"/>
  <c r="K1820" i="4" s="1"/>
  <c r="L1820" i="4" s="1"/>
  <c r="H1821" i="4"/>
  <c r="N1821" i="4" s="1"/>
  <c r="K1821" i="4" s="1"/>
  <c r="L1821" i="4" s="1"/>
  <c r="H1822" i="4"/>
  <c r="N1822" i="4" s="1"/>
  <c r="K1822" i="4" s="1"/>
  <c r="L1822" i="4" s="1"/>
  <c r="H1823" i="4"/>
  <c r="N1823" i="4" s="1"/>
  <c r="K1823" i="4" s="1"/>
  <c r="L1823" i="4" s="1"/>
  <c r="H1824" i="4"/>
  <c r="N1824" i="4" s="1"/>
  <c r="K1824" i="4" s="1"/>
  <c r="L1824" i="4" s="1"/>
  <c r="H1825" i="4"/>
  <c r="N1825" i="4" s="1"/>
  <c r="K1825" i="4" s="1"/>
  <c r="L1825" i="4" s="1"/>
  <c r="H1826" i="4"/>
  <c r="N1826" i="4" s="1"/>
  <c r="K1826" i="4" s="1"/>
  <c r="L1826" i="4" s="1"/>
  <c r="H1827" i="4"/>
  <c r="N1827" i="4" s="1"/>
  <c r="K1827" i="4" s="1"/>
  <c r="L1827" i="4" s="1"/>
  <c r="H1828" i="4"/>
  <c r="N1828" i="4" s="1"/>
  <c r="K1828" i="4" s="1"/>
  <c r="L1828" i="4" s="1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N1891" i="4" s="1"/>
  <c r="K1891" i="4" s="1"/>
  <c r="L1891" i="4" s="1"/>
  <c r="H1892" i="4"/>
  <c r="N1892" i="4" s="1"/>
  <c r="K1892" i="4" s="1"/>
  <c r="L1892" i="4" s="1"/>
  <c r="H1893" i="4"/>
  <c r="N1893" i="4" s="1"/>
  <c r="K1893" i="4" s="1"/>
  <c r="L1893" i="4" s="1"/>
  <c r="H1894" i="4"/>
  <c r="N1894" i="4" s="1"/>
  <c r="K1894" i="4" s="1"/>
  <c r="L1894" i="4" s="1"/>
  <c r="H1895" i="4"/>
  <c r="N1895" i="4" s="1"/>
  <c r="K1895" i="4" s="1"/>
  <c r="L1895" i="4" s="1"/>
  <c r="H1896" i="4"/>
  <c r="N1896" i="4" s="1"/>
  <c r="K1896" i="4" s="1"/>
  <c r="L1896" i="4" s="1"/>
  <c r="H1897" i="4"/>
  <c r="N1897" i="4" s="1"/>
  <c r="K1897" i="4" s="1"/>
  <c r="L1897" i="4" s="1"/>
  <c r="H1898" i="4"/>
  <c r="N1898" i="4" s="1"/>
  <c r="K1898" i="4" s="1"/>
  <c r="L1898" i="4" s="1"/>
  <c r="H1899" i="4"/>
  <c r="N1899" i="4" s="1"/>
  <c r="K1899" i="4" s="1"/>
  <c r="L1899" i="4" s="1"/>
  <c r="H1900" i="4"/>
  <c r="N1900" i="4" s="1"/>
  <c r="K1900" i="4" s="1"/>
  <c r="L1900" i="4" s="1"/>
  <c r="H1901" i="4"/>
  <c r="N1901" i="4" s="1"/>
  <c r="K1901" i="4" s="1"/>
  <c r="L1901" i="4" s="1"/>
  <c r="H1902" i="4"/>
  <c r="N1902" i="4" s="1"/>
  <c r="K1902" i="4" s="1"/>
  <c r="L1902" i="4" s="1"/>
  <c r="H1903" i="4"/>
  <c r="N1903" i="4" s="1"/>
  <c r="K1903" i="4" s="1"/>
  <c r="L1903" i="4" s="1"/>
  <c r="H1904" i="4"/>
  <c r="N1904" i="4" s="1"/>
  <c r="K1904" i="4" s="1"/>
  <c r="L1904" i="4" s="1"/>
  <c r="H1905" i="4"/>
  <c r="N1905" i="4" s="1"/>
  <c r="K1905" i="4" s="1"/>
  <c r="L1905" i="4" s="1"/>
  <c r="H1906" i="4"/>
  <c r="N1906" i="4" s="1"/>
  <c r="K1906" i="4" s="1"/>
  <c r="L1906" i="4" s="1"/>
  <c r="H1907" i="4"/>
  <c r="N1907" i="4" s="1"/>
  <c r="K1907" i="4" s="1"/>
  <c r="L1907" i="4" s="1"/>
  <c r="H1908" i="4"/>
  <c r="N1908" i="4" s="1"/>
  <c r="K1908" i="4" s="1"/>
  <c r="L1908" i="4" s="1"/>
  <c r="H1909" i="4"/>
  <c r="N1909" i="4" s="1"/>
  <c r="K1909" i="4" s="1"/>
  <c r="L1909" i="4" s="1"/>
  <c r="H1910" i="4"/>
  <c r="N1910" i="4" s="1"/>
  <c r="K1910" i="4" s="1"/>
  <c r="L1910" i="4" s="1"/>
  <c r="H1911" i="4"/>
  <c r="N1911" i="4" s="1"/>
  <c r="K1911" i="4" s="1"/>
  <c r="L1911" i="4" s="1"/>
  <c r="H1912" i="4"/>
  <c r="N1912" i="4" s="1"/>
  <c r="K1912" i="4" s="1"/>
  <c r="L1912" i="4" s="1"/>
  <c r="H1913" i="4"/>
  <c r="N1913" i="4" s="1"/>
  <c r="K1913" i="4" s="1"/>
  <c r="L1913" i="4" s="1"/>
  <c r="H1914" i="4"/>
  <c r="N1914" i="4" s="1"/>
  <c r="K1914" i="4" s="1"/>
  <c r="L1914" i="4" s="1"/>
  <c r="H1915" i="4"/>
  <c r="N1915" i="4" s="1"/>
  <c r="K1915" i="4" s="1"/>
  <c r="L1915" i="4" s="1"/>
  <c r="H1916" i="4"/>
  <c r="N1916" i="4" s="1"/>
  <c r="K1916" i="4" s="1"/>
  <c r="L1916" i="4" s="1"/>
  <c r="H1917" i="4"/>
  <c r="N1917" i="4" s="1"/>
  <c r="K1917" i="4" s="1"/>
  <c r="L1917" i="4" s="1"/>
  <c r="H1918" i="4"/>
  <c r="N1918" i="4" s="1"/>
  <c r="K1918" i="4" s="1"/>
  <c r="L1918" i="4" s="1"/>
  <c r="H1919" i="4"/>
  <c r="N1919" i="4" s="1"/>
  <c r="K1919" i="4" s="1"/>
  <c r="L1919" i="4" s="1"/>
  <c r="H1920" i="4"/>
  <c r="N1920" i="4" s="1"/>
  <c r="K1920" i="4" s="1"/>
  <c r="L1920" i="4" s="1"/>
  <c r="H1921" i="4"/>
  <c r="N1921" i="4" s="1"/>
  <c r="K1921" i="4" s="1"/>
  <c r="L1921" i="4" s="1"/>
  <c r="H1922" i="4"/>
  <c r="N1922" i="4" s="1"/>
  <c r="K1922" i="4" s="1"/>
  <c r="L1922" i="4" s="1"/>
  <c r="H1923" i="4"/>
  <c r="N1923" i="4" s="1"/>
  <c r="K1923" i="4" s="1"/>
  <c r="L1923" i="4" s="1"/>
  <c r="H1924" i="4"/>
  <c r="N1924" i="4" s="1"/>
  <c r="K1924" i="4" s="1"/>
  <c r="L1924" i="4" s="1"/>
  <c r="H1925" i="4"/>
  <c r="N1925" i="4" s="1"/>
  <c r="K1925" i="4" s="1"/>
  <c r="L1925" i="4" s="1"/>
  <c r="H1926" i="4"/>
  <c r="N1926" i="4" s="1"/>
  <c r="K1926" i="4" s="1"/>
  <c r="L1926" i="4" s="1"/>
  <c r="H1927" i="4"/>
  <c r="N1927" i="4" s="1"/>
  <c r="K1927" i="4" s="1"/>
  <c r="L1927" i="4" s="1"/>
  <c r="H1928" i="4"/>
  <c r="N1928" i="4" s="1"/>
  <c r="K1928" i="4" s="1"/>
  <c r="L1928" i="4" s="1"/>
  <c r="H1929" i="4"/>
  <c r="N1929" i="4" s="1"/>
  <c r="K1929" i="4" s="1"/>
  <c r="L1929" i="4" s="1"/>
  <c r="H1930" i="4"/>
  <c r="N1930" i="4" s="1"/>
  <c r="K1930" i="4" s="1"/>
  <c r="L1930" i="4" s="1"/>
  <c r="H1931" i="4"/>
  <c r="N1931" i="4" s="1"/>
  <c r="K1931" i="4" s="1"/>
  <c r="L1931" i="4" s="1"/>
  <c r="H1932" i="4"/>
  <c r="N1932" i="4" s="1"/>
  <c r="K1932" i="4" s="1"/>
  <c r="L1932" i="4" s="1"/>
  <c r="H1933" i="4"/>
  <c r="N1933" i="4" s="1"/>
  <c r="K1933" i="4" s="1"/>
  <c r="L1933" i="4" s="1"/>
  <c r="H1934" i="4"/>
  <c r="N1934" i="4" s="1"/>
  <c r="K1934" i="4" s="1"/>
  <c r="L1934" i="4" s="1"/>
  <c r="H1935" i="4"/>
  <c r="N1935" i="4" s="1"/>
  <c r="K1935" i="4" s="1"/>
  <c r="L1935" i="4" s="1"/>
  <c r="H1936" i="4"/>
  <c r="N1936" i="4" s="1"/>
  <c r="K1936" i="4" s="1"/>
  <c r="L1936" i="4" s="1"/>
  <c r="H1937" i="4"/>
  <c r="N1937" i="4" s="1"/>
  <c r="K1937" i="4" s="1"/>
  <c r="L1937" i="4" s="1"/>
  <c r="H1938" i="4"/>
  <c r="N1938" i="4" s="1"/>
  <c r="K1938" i="4" s="1"/>
  <c r="L1938" i="4" s="1"/>
  <c r="H1939" i="4"/>
  <c r="N1939" i="4" s="1"/>
  <c r="K1939" i="4" s="1"/>
  <c r="L1939" i="4" s="1"/>
  <c r="H1940" i="4"/>
  <c r="N1940" i="4" s="1"/>
  <c r="K1940" i="4" s="1"/>
  <c r="L1940" i="4" s="1"/>
  <c r="H1941" i="4"/>
  <c r="N1941" i="4" s="1"/>
  <c r="K1941" i="4" s="1"/>
  <c r="L1941" i="4" s="1"/>
  <c r="H1942" i="4"/>
  <c r="N1942" i="4" s="1"/>
  <c r="K1942" i="4" s="1"/>
  <c r="L1942" i="4" s="1"/>
  <c r="H1943" i="4"/>
  <c r="N1943" i="4" s="1"/>
  <c r="K1943" i="4" s="1"/>
  <c r="L1943" i="4" s="1"/>
  <c r="H1944" i="4"/>
  <c r="N1944" i="4" s="1"/>
  <c r="K1944" i="4" s="1"/>
  <c r="L1944" i="4" s="1"/>
  <c r="H1945" i="4"/>
  <c r="N1945" i="4" s="1"/>
  <c r="K1945" i="4" s="1"/>
  <c r="L1945" i="4" s="1"/>
  <c r="H1946" i="4"/>
  <c r="N1946" i="4" s="1"/>
  <c r="K1946" i="4" s="1"/>
  <c r="L1946" i="4" s="1"/>
  <c r="H1947" i="4"/>
  <c r="N1947" i="4" s="1"/>
  <c r="K1947" i="4" s="1"/>
  <c r="L1947" i="4" s="1"/>
  <c r="H1948" i="4"/>
  <c r="N1948" i="4" s="1"/>
  <c r="K1948" i="4" s="1"/>
  <c r="L1948" i="4" s="1"/>
  <c r="H1949" i="4"/>
  <c r="N1949" i="4" s="1"/>
  <c r="K1949" i="4" s="1"/>
  <c r="L1949" i="4" s="1"/>
  <c r="H1950" i="4"/>
  <c r="N1950" i="4" s="1"/>
  <c r="K1950" i="4" s="1"/>
  <c r="L1950" i="4" s="1"/>
  <c r="H1951" i="4"/>
  <c r="N1951" i="4" s="1"/>
  <c r="K1951" i="4" s="1"/>
  <c r="L1951" i="4" s="1"/>
  <c r="H1952" i="4"/>
  <c r="N1952" i="4" s="1"/>
  <c r="K1952" i="4" s="1"/>
  <c r="L1952" i="4" s="1"/>
  <c r="H1953" i="4"/>
  <c r="N1953" i="4" s="1"/>
  <c r="K1953" i="4" s="1"/>
  <c r="L1953" i="4" s="1"/>
  <c r="H1954" i="4"/>
  <c r="N1954" i="4" s="1"/>
  <c r="K1954" i="4" s="1"/>
  <c r="L1954" i="4" s="1"/>
  <c r="H1955" i="4"/>
  <c r="N1955" i="4" s="1"/>
  <c r="K1955" i="4" s="1"/>
  <c r="L1955" i="4" s="1"/>
  <c r="H1956" i="4"/>
  <c r="N1956" i="4" s="1"/>
  <c r="K1956" i="4" s="1"/>
  <c r="L1956" i="4" s="1"/>
  <c r="H1957" i="4"/>
  <c r="N1957" i="4" s="1"/>
  <c r="K1957" i="4" s="1"/>
  <c r="L1957" i="4" s="1"/>
  <c r="H1958" i="4"/>
  <c r="N1958" i="4" s="1"/>
  <c r="K1958" i="4" s="1"/>
  <c r="L1958" i="4" s="1"/>
  <c r="H1959" i="4"/>
  <c r="N1959" i="4" s="1"/>
  <c r="K1959" i="4" s="1"/>
  <c r="L1959" i="4" s="1"/>
  <c r="H1960" i="4"/>
  <c r="N1960" i="4" s="1"/>
  <c r="K1960" i="4" s="1"/>
  <c r="L1960" i="4" s="1"/>
  <c r="H1961" i="4"/>
  <c r="N1961" i="4" s="1"/>
  <c r="K1961" i="4" s="1"/>
  <c r="L1961" i="4" s="1"/>
  <c r="H1962" i="4"/>
  <c r="N1962" i="4" s="1"/>
  <c r="K1962" i="4" s="1"/>
  <c r="L1962" i="4" s="1"/>
  <c r="H1963" i="4"/>
  <c r="N1963" i="4" s="1"/>
  <c r="K1963" i="4" s="1"/>
  <c r="L1963" i="4" s="1"/>
  <c r="H1964" i="4"/>
  <c r="N1964" i="4" s="1"/>
  <c r="K1964" i="4" s="1"/>
  <c r="L1964" i="4" s="1"/>
  <c r="H1965" i="4"/>
  <c r="N1965" i="4" s="1"/>
  <c r="K1965" i="4" s="1"/>
  <c r="L1965" i="4" s="1"/>
  <c r="H1966" i="4"/>
  <c r="N1966" i="4" s="1"/>
  <c r="K1966" i="4" s="1"/>
  <c r="L1966" i="4" s="1"/>
  <c r="H1967" i="4"/>
  <c r="N1967" i="4" s="1"/>
  <c r="K1967" i="4" s="1"/>
  <c r="L1967" i="4" s="1"/>
  <c r="H1968" i="4"/>
  <c r="N1968" i="4" s="1"/>
  <c r="K1968" i="4" s="1"/>
  <c r="L1968" i="4" s="1"/>
  <c r="H1969" i="4"/>
  <c r="N1969" i="4" s="1"/>
  <c r="K1969" i="4" s="1"/>
  <c r="L1969" i="4" s="1"/>
  <c r="H1970" i="4"/>
  <c r="N1970" i="4" s="1"/>
  <c r="K1970" i="4" s="1"/>
  <c r="L1970" i="4" s="1"/>
  <c r="H1971" i="4"/>
  <c r="N1971" i="4" s="1"/>
  <c r="K1971" i="4" s="1"/>
  <c r="L1971" i="4" s="1"/>
  <c r="H1972" i="4"/>
  <c r="N1972" i="4" s="1"/>
  <c r="K1972" i="4" s="1"/>
  <c r="L1972" i="4" s="1"/>
  <c r="H1973" i="4"/>
  <c r="N1973" i="4" s="1"/>
  <c r="K1973" i="4" s="1"/>
  <c r="L1973" i="4" s="1"/>
  <c r="H1974" i="4"/>
  <c r="N1974" i="4" s="1"/>
  <c r="K1974" i="4" s="1"/>
  <c r="L1974" i="4" s="1"/>
  <c r="H1975" i="4"/>
  <c r="N1975" i="4" s="1"/>
  <c r="K1975" i="4" s="1"/>
  <c r="L1975" i="4" s="1"/>
  <c r="H1976" i="4"/>
  <c r="N1976" i="4" s="1"/>
  <c r="K1976" i="4" s="1"/>
  <c r="L1976" i="4" s="1"/>
  <c r="H1977" i="4"/>
  <c r="N1977" i="4" s="1"/>
  <c r="K1977" i="4" s="1"/>
  <c r="L1977" i="4" s="1"/>
  <c r="H1978" i="4"/>
  <c r="N1978" i="4" s="1"/>
  <c r="K1978" i="4" s="1"/>
  <c r="L1978" i="4" s="1"/>
  <c r="H1979" i="4"/>
  <c r="N1979" i="4" s="1"/>
  <c r="K1979" i="4" s="1"/>
  <c r="L1979" i="4" s="1"/>
  <c r="H1980" i="4"/>
  <c r="N1980" i="4" s="1"/>
  <c r="K1980" i="4" s="1"/>
  <c r="L1980" i="4" s="1"/>
  <c r="H1981" i="4"/>
  <c r="N1981" i="4" s="1"/>
  <c r="K1981" i="4" s="1"/>
  <c r="L1981" i="4" s="1"/>
  <c r="H1982" i="4"/>
  <c r="N1982" i="4" s="1"/>
  <c r="K1982" i="4" s="1"/>
  <c r="L1982" i="4" s="1"/>
  <c r="H1983" i="4"/>
  <c r="N1983" i="4" s="1"/>
  <c r="K1983" i="4" s="1"/>
  <c r="L1983" i="4" s="1"/>
  <c r="H1984" i="4"/>
  <c r="N1984" i="4" s="1"/>
  <c r="K1984" i="4" s="1"/>
  <c r="L1984" i="4" s="1"/>
  <c r="H1985" i="4"/>
  <c r="N1985" i="4" s="1"/>
  <c r="K1985" i="4" s="1"/>
  <c r="L1985" i="4" s="1"/>
  <c r="H1986" i="4"/>
  <c r="N1986" i="4" s="1"/>
  <c r="K1986" i="4" s="1"/>
  <c r="L1986" i="4" s="1"/>
  <c r="H1987" i="4"/>
  <c r="N1987" i="4" s="1"/>
  <c r="K1987" i="4" s="1"/>
  <c r="L1987" i="4" s="1"/>
  <c r="H1988" i="4"/>
  <c r="N1988" i="4" s="1"/>
  <c r="K1988" i="4" s="1"/>
  <c r="L1988" i="4" s="1"/>
  <c r="H1989" i="4"/>
  <c r="N1989" i="4" s="1"/>
  <c r="K1989" i="4" s="1"/>
  <c r="L1989" i="4" s="1"/>
  <c r="H1990" i="4"/>
  <c r="N1990" i="4" s="1"/>
  <c r="K1990" i="4" s="1"/>
  <c r="L1990" i="4" s="1"/>
  <c r="H1991" i="4"/>
  <c r="N1991" i="4" s="1"/>
  <c r="K1991" i="4" s="1"/>
  <c r="L1991" i="4" s="1"/>
  <c r="H1992" i="4"/>
  <c r="N1992" i="4" s="1"/>
  <c r="K1992" i="4" s="1"/>
  <c r="L1992" i="4" s="1"/>
  <c r="H1993" i="4"/>
  <c r="N1993" i="4" s="1"/>
  <c r="K1993" i="4" s="1"/>
  <c r="L1993" i="4" s="1"/>
  <c r="H1994" i="4"/>
  <c r="N1994" i="4" s="1"/>
  <c r="K1994" i="4" s="1"/>
  <c r="L1994" i="4" s="1"/>
  <c r="H1995" i="4"/>
  <c r="N1995" i="4" s="1"/>
  <c r="K1995" i="4" s="1"/>
  <c r="L1995" i="4" s="1"/>
  <c r="H1996" i="4"/>
  <c r="N1996" i="4" s="1"/>
  <c r="K1996" i="4" s="1"/>
  <c r="L1996" i="4" s="1"/>
  <c r="H1997" i="4"/>
  <c r="N1997" i="4" s="1"/>
  <c r="K1997" i="4" s="1"/>
  <c r="L1997" i="4" s="1"/>
  <c r="H1998" i="4"/>
  <c r="N1998" i="4" s="1"/>
  <c r="K1998" i="4" s="1"/>
  <c r="L1998" i="4" s="1"/>
  <c r="H1999" i="4"/>
  <c r="N1999" i="4" s="1"/>
  <c r="K1999" i="4" s="1"/>
  <c r="L1999" i="4" s="1"/>
  <c r="H2000" i="4"/>
  <c r="N2000" i="4" s="1"/>
  <c r="K2000" i="4" s="1"/>
  <c r="L2000" i="4" s="1"/>
  <c r="H2001" i="4"/>
  <c r="N2001" i="4" s="1"/>
  <c r="K2001" i="4" s="1"/>
  <c r="L2001" i="4" s="1"/>
  <c r="H2002" i="4"/>
  <c r="N2002" i="4" s="1"/>
  <c r="K2002" i="4" s="1"/>
  <c r="L2002" i="4" s="1"/>
  <c r="H2003" i="4"/>
  <c r="N2003" i="4" s="1"/>
  <c r="K2003" i="4" s="1"/>
  <c r="L2003" i="4" s="1"/>
  <c r="H2004" i="4"/>
  <c r="N2004" i="4" s="1"/>
  <c r="K2004" i="4" s="1"/>
  <c r="L2004" i="4" s="1"/>
  <c r="H2005" i="4"/>
  <c r="N2005" i="4" s="1"/>
  <c r="K2005" i="4" s="1"/>
  <c r="L2005" i="4" s="1"/>
  <c r="H2006" i="4"/>
  <c r="N2006" i="4" s="1"/>
  <c r="K2006" i="4" s="1"/>
  <c r="L2006" i="4" s="1"/>
  <c r="H2007" i="4"/>
  <c r="N2007" i="4" s="1"/>
  <c r="K2007" i="4" s="1"/>
  <c r="L2007" i="4" s="1"/>
  <c r="H2008" i="4"/>
  <c r="N2008" i="4" s="1"/>
  <c r="K2008" i="4" s="1"/>
  <c r="L2008" i="4" s="1"/>
  <c r="H2009" i="4"/>
  <c r="N2009" i="4" s="1"/>
  <c r="K2009" i="4" s="1"/>
  <c r="L2009" i="4" s="1"/>
  <c r="H2010" i="4"/>
  <c r="N2010" i="4" s="1"/>
  <c r="K2010" i="4" s="1"/>
  <c r="L2010" i="4" s="1"/>
  <c r="H2011" i="4"/>
  <c r="N2011" i="4" s="1"/>
  <c r="K2011" i="4" s="1"/>
  <c r="L2011" i="4" s="1"/>
  <c r="H2012" i="4"/>
  <c r="N2012" i="4" s="1"/>
  <c r="K2012" i="4" s="1"/>
  <c r="L2012" i="4" s="1"/>
  <c r="H2013" i="4"/>
  <c r="N2013" i="4" s="1"/>
  <c r="K2013" i="4" s="1"/>
  <c r="L2013" i="4" s="1"/>
  <c r="H2014" i="4"/>
  <c r="N2014" i="4" s="1"/>
  <c r="K2014" i="4" s="1"/>
  <c r="L2014" i="4" s="1"/>
  <c r="H2015" i="4"/>
  <c r="N2015" i="4" s="1"/>
  <c r="K2015" i="4" s="1"/>
  <c r="L2015" i="4" s="1"/>
  <c r="H2016" i="4"/>
  <c r="N2016" i="4" s="1"/>
  <c r="K2016" i="4" s="1"/>
  <c r="L2016" i="4" s="1"/>
  <c r="H2017" i="4"/>
  <c r="N2017" i="4" s="1"/>
  <c r="K2017" i="4" s="1"/>
  <c r="L2017" i="4" s="1"/>
  <c r="H2018" i="4"/>
  <c r="N2018" i="4" s="1"/>
  <c r="K2018" i="4" s="1"/>
  <c r="L2018" i="4" s="1"/>
  <c r="H2019" i="4"/>
  <c r="N2019" i="4" s="1"/>
  <c r="K2019" i="4" s="1"/>
  <c r="L2019" i="4" s="1"/>
  <c r="H2020" i="4"/>
  <c r="N2020" i="4" s="1"/>
  <c r="K2020" i="4" s="1"/>
  <c r="L2020" i="4" s="1"/>
  <c r="H2021" i="4"/>
  <c r="N2021" i="4" s="1"/>
  <c r="K2021" i="4" s="1"/>
  <c r="L2021" i="4" s="1"/>
  <c r="H2022" i="4"/>
  <c r="N2022" i="4" s="1"/>
  <c r="K2022" i="4" s="1"/>
  <c r="L2022" i="4" s="1"/>
  <c r="H2023" i="4"/>
  <c r="N2023" i="4" s="1"/>
  <c r="K2023" i="4" s="1"/>
  <c r="L2023" i="4" s="1"/>
  <c r="H2024" i="4"/>
  <c r="N2024" i="4" s="1"/>
  <c r="K2024" i="4" s="1"/>
  <c r="L2024" i="4" s="1"/>
  <c r="H2025" i="4"/>
  <c r="N2025" i="4" s="1"/>
  <c r="K2025" i="4" s="1"/>
  <c r="L2025" i="4" s="1"/>
  <c r="H2026" i="4"/>
  <c r="N2026" i="4" s="1"/>
  <c r="K2026" i="4" s="1"/>
  <c r="L2026" i="4" s="1"/>
  <c r="H2027" i="4"/>
  <c r="N2027" i="4" s="1"/>
  <c r="K2027" i="4" s="1"/>
  <c r="L2027" i="4" s="1"/>
  <c r="H2028" i="4"/>
  <c r="N2028" i="4" s="1"/>
  <c r="K2028" i="4" s="1"/>
  <c r="L2028" i="4" s="1"/>
  <c r="H2029" i="4"/>
  <c r="N2029" i="4" s="1"/>
  <c r="K2029" i="4" s="1"/>
  <c r="L2029" i="4" s="1"/>
  <c r="H2030" i="4"/>
  <c r="N2030" i="4" s="1"/>
  <c r="K2030" i="4" s="1"/>
  <c r="L2030" i="4" s="1"/>
  <c r="H2031" i="4"/>
  <c r="N2031" i="4" s="1"/>
  <c r="K2031" i="4" s="1"/>
  <c r="L2031" i="4" s="1"/>
  <c r="H2032" i="4"/>
  <c r="N2032" i="4" s="1"/>
  <c r="K2032" i="4" s="1"/>
  <c r="L2032" i="4" s="1"/>
  <c r="H2033" i="4"/>
  <c r="N2033" i="4" s="1"/>
  <c r="K2033" i="4" s="1"/>
  <c r="L2033" i="4" s="1"/>
  <c r="H2034" i="4"/>
  <c r="N2034" i="4" s="1"/>
  <c r="K2034" i="4" s="1"/>
  <c r="L2034" i="4" s="1"/>
  <c r="H2035" i="4"/>
  <c r="N2035" i="4" s="1"/>
  <c r="K2035" i="4" s="1"/>
  <c r="L2035" i="4" s="1"/>
  <c r="H2036" i="4"/>
  <c r="N2036" i="4" s="1"/>
  <c r="K2036" i="4" s="1"/>
  <c r="L2036" i="4" s="1"/>
  <c r="H2037" i="4"/>
  <c r="N2037" i="4" s="1"/>
  <c r="K2037" i="4" s="1"/>
  <c r="L2037" i="4" s="1"/>
  <c r="H2038" i="4"/>
  <c r="N2038" i="4" s="1"/>
  <c r="K2038" i="4" s="1"/>
  <c r="L2038" i="4" s="1"/>
  <c r="H2039" i="4"/>
  <c r="N2039" i="4" s="1"/>
  <c r="K2039" i="4" s="1"/>
  <c r="L2039" i="4" s="1"/>
  <c r="H2040" i="4"/>
  <c r="N2040" i="4" s="1"/>
  <c r="K2040" i="4" s="1"/>
  <c r="L2040" i="4" s="1"/>
  <c r="H2041" i="4"/>
  <c r="N2041" i="4" s="1"/>
  <c r="K2041" i="4" s="1"/>
  <c r="L2041" i="4" s="1"/>
  <c r="H2042" i="4"/>
  <c r="N2042" i="4" s="1"/>
  <c r="K2042" i="4" s="1"/>
  <c r="L2042" i="4" s="1"/>
  <c r="H2043" i="4"/>
  <c r="N2043" i="4" s="1"/>
  <c r="K2043" i="4" s="1"/>
  <c r="L2043" i="4" s="1"/>
  <c r="H2044" i="4"/>
  <c r="N2044" i="4" s="1"/>
  <c r="K2044" i="4" s="1"/>
  <c r="L2044" i="4" s="1"/>
  <c r="H2045" i="4"/>
  <c r="N2045" i="4" s="1"/>
  <c r="K2045" i="4" s="1"/>
  <c r="L2045" i="4" s="1"/>
  <c r="H2046" i="4"/>
  <c r="N2046" i="4" s="1"/>
  <c r="K2046" i="4" s="1"/>
  <c r="L2046" i="4" s="1"/>
  <c r="H2047" i="4"/>
  <c r="N2047" i="4" s="1"/>
  <c r="K2047" i="4" s="1"/>
  <c r="L2047" i="4" s="1"/>
  <c r="H2048" i="4"/>
  <c r="N2048" i="4" s="1"/>
  <c r="K2048" i="4" s="1"/>
  <c r="L2048" i="4" s="1"/>
  <c r="H2049" i="4"/>
  <c r="N2049" i="4" s="1"/>
  <c r="K2049" i="4" s="1"/>
  <c r="L2049" i="4" s="1"/>
  <c r="H2050" i="4"/>
  <c r="N2050" i="4" s="1"/>
  <c r="K2050" i="4" s="1"/>
  <c r="L2050" i="4" s="1"/>
  <c r="H2051" i="4"/>
  <c r="N2051" i="4" s="1"/>
  <c r="K2051" i="4" s="1"/>
  <c r="L2051" i="4" s="1"/>
  <c r="H2052" i="4"/>
  <c r="N2052" i="4" s="1"/>
  <c r="K2052" i="4" s="1"/>
  <c r="L2052" i="4" s="1"/>
  <c r="H2053" i="4"/>
  <c r="N2053" i="4" s="1"/>
  <c r="K2053" i="4" s="1"/>
  <c r="L2053" i="4" s="1"/>
  <c r="H2054" i="4"/>
  <c r="N2054" i="4" s="1"/>
  <c r="K2054" i="4" s="1"/>
  <c r="L2054" i="4" s="1"/>
  <c r="H2055" i="4"/>
  <c r="N2055" i="4" s="1"/>
  <c r="K2055" i="4" s="1"/>
  <c r="L2055" i="4" s="1"/>
  <c r="H2056" i="4"/>
  <c r="N2056" i="4" s="1"/>
  <c r="K2056" i="4" s="1"/>
  <c r="L2056" i="4" s="1"/>
  <c r="H2057" i="4"/>
  <c r="N2057" i="4" s="1"/>
  <c r="K2057" i="4" s="1"/>
  <c r="L2057" i="4" s="1"/>
  <c r="H2058" i="4"/>
  <c r="N2058" i="4" s="1"/>
  <c r="K2058" i="4" s="1"/>
  <c r="L2058" i="4" s="1"/>
  <c r="H2059" i="4"/>
  <c r="N2059" i="4" s="1"/>
  <c r="K2059" i="4" s="1"/>
  <c r="L2059" i="4" s="1"/>
  <c r="H2060" i="4"/>
  <c r="N2060" i="4" s="1"/>
  <c r="K2060" i="4" s="1"/>
  <c r="L2060" i="4" s="1"/>
  <c r="H2061" i="4"/>
  <c r="N2061" i="4" s="1"/>
  <c r="K2061" i="4" s="1"/>
  <c r="L2061" i="4" s="1"/>
  <c r="H2062" i="4"/>
  <c r="N2062" i="4" s="1"/>
  <c r="K2062" i="4" s="1"/>
  <c r="L2062" i="4" s="1"/>
  <c r="H2063" i="4"/>
  <c r="N2063" i="4" s="1"/>
  <c r="K2063" i="4" s="1"/>
  <c r="L2063" i="4" s="1"/>
  <c r="H2064" i="4"/>
  <c r="N2064" i="4" s="1"/>
  <c r="K2064" i="4" s="1"/>
  <c r="L2064" i="4" s="1"/>
  <c r="H2065" i="4"/>
  <c r="N2065" i="4" s="1"/>
  <c r="K2065" i="4" s="1"/>
  <c r="L2065" i="4" s="1"/>
  <c r="H2066" i="4"/>
  <c r="N2066" i="4" s="1"/>
  <c r="K2066" i="4" s="1"/>
  <c r="L2066" i="4" s="1"/>
  <c r="H2067" i="4"/>
  <c r="N2067" i="4" s="1"/>
  <c r="K2067" i="4" s="1"/>
  <c r="L2067" i="4" s="1"/>
  <c r="H2068" i="4"/>
  <c r="N2068" i="4" s="1"/>
  <c r="K2068" i="4" s="1"/>
  <c r="L2068" i="4" s="1"/>
  <c r="H2069" i="4"/>
  <c r="N2069" i="4" s="1"/>
  <c r="K2069" i="4" s="1"/>
  <c r="L2069" i="4" s="1"/>
  <c r="H2070" i="4"/>
  <c r="N2070" i="4" s="1"/>
  <c r="K2070" i="4" s="1"/>
  <c r="L2070" i="4" s="1"/>
  <c r="H2071" i="4"/>
  <c r="N2071" i="4" s="1"/>
  <c r="K2071" i="4" s="1"/>
  <c r="L2071" i="4" s="1"/>
  <c r="H2072" i="4"/>
  <c r="N2072" i="4" s="1"/>
  <c r="K2072" i="4" s="1"/>
  <c r="L2072" i="4" s="1"/>
  <c r="H2073" i="4"/>
  <c r="N2073" i="4" s="1"/>
  <c r="K2073" i="4" s="1"/>
  <c r="L2073" i="4" s="1"/>
  <c r="H2074" i="4"/>
  <c r="H2075" i="4"/>
  <c r="N2075" i="4" s="1"/>
  <c r="K2075" i="4" s="1"/>
  <c r="L2075" i="4" s="1"/>
  <c r="H2076" i="4"/>
  <c r="N2076" i="4" s="1"/>
  <c r="K2076" i="4" s="1"/>
  <c r="L2076" i="4" s="1"/>
  <c r="H2077" i="4"/>
  <c r="N2077" i="4" s="1"/>
  <c r="K2077" i="4" s="1"/>
  <c r="L2077" i="4" s="1"/>
  <c r="H2078" i="4"/>
  <c r="N2078" i="4" s="1"/>
  <c r="K2078" i="4" s="1"/>
  <c r="L2078" i="4" s="1"/>
  <c r="H2079" i="4"/>
  <c r="N2079" i="4" s="1"/>
  <c r="K2079" i="4" s="1"/>
  <c r="L2079" i="4" s="1"/>
  <c r="H2080" i="4"/>
  <c r="N2080" i="4" s="1"/>
  <c r="K2080" i="4" s="1"/>
  <c r="L2080" i="4" s="1"/>
  <c r="H2081" i="4"/>
  <c r="N2081" i="4" s="1"/>
  <c r="K2081" i="4" s="1"/>
  <c r="L2081" i="4" s="1"/>
  <c r="H2082" i="4"/>
  <c r="N2082" i="4" s="1"/>
  <c r="K2082" i="4" s="1"/>
  <c r="L2082" i="4" s="1"/>
  <c r="H2083" i="4"/>
  <c r="N2083" i="4" s="1"/>
  <c r="K2083" i="4" s="1"/>
  <c r="L2083" i="4" s="1"/>
  <c r="H2084" i="4"/>
  <c r="N2084" i="4" s="1"/>
  <c r="K2084" i="4" s="1"/>
  <c r="L2084" i="4" s="1"/>
  <c r="H2085" i="4"/>
  <c r="N2085" i="4" s="1"/>
  <c r="K2085" i="4" s="1"/>
  <c r="L2085" i="4" s="1"/>
  <c r="H2086" i="4"/>
  <c r="N2086" i="4" s="1"/>
  <c r="K2086" i="4" s="1"/>
  <c r="L2086" i="4" s="1"/>
  <c r="H2087" i="4"/>
  <c r="N2087" i="4" s="1"/>
  <c r="K2087" i="4" s="1"/>
  <c r="L2087" i="4" s="1"/>
  <c r="H2088" i="4"/>
  <c r="N2088" i="4" s="1"/>
  <c r="K2088" i="4" s="1"/>
  <c r="L2088" i="4" s="1"/>
  <c r="H2089" i="4"/>
  <c r="N2089" i="4" s="1"/>
  <c r="K2089" i="4" s="1"/>
  <c r="L2089" i="4" s="1"/>
  <c r="H2090" i="4"/>
  <c r="N2090" i="4" s="1"/>
  <c r="K2090" i="4" s="1"/>
  <c r="L2090" i="4" s="1"/>
  <c r="H2091" i="4"/>
  <c r="N2091" i="4" s="1"/>
  <c r="K2091" i="4" s="1"/>
  <c r="L2091" i="4" s="1"/>
  <c r="H2092" i="4"/>
  <c r="N2092" i="4" s="1"/>
  <c r="K2092" i="4" s="1"/>
  <c r="L2092" i="4" s="1"/>
  <c r="H2093" i="4"/>
  <c r="N2093" i="4" s="1"/>
  <c r="K2093" i="4" s="1"/>
  <c r="L2093" i="4" s="1"/>
  <c r="H2094" i="4"/>
  <c r="N2094" i="4" s="1"/>
  <c r="K2094" i="4" s="1"/>
  <c r="L2094" i="4" s="1"/>
  <c r="H2095" i="4"/>
  <c r="N2095" i="4" s="1"/>
  <c r="K2095" i="4" s="1"/>
  <c r="L2095" i="4" s="1"/>
  <c r="H2096" i="4"/>
  <c r="N2096" i="4" s="1"/>
  <c r="K2096" i="4" s="1"/>
  <c r="L2096" i="4" s="1"/>
  <c r="H2097" i="4"/>
  <c r="N2097" i="4" s="1"/>
  <c r="K2097" i="4" s="1"/>
  <c r="L2097" i="4" s="1"/>
  <c r="H2098" i="4"/>
  <c r="N2098" i="4" s="1"/>
  <c r="K2098" i="4" s="1"/>
  <c r="L2098" i="4" s="1"/>
  <c r="H2099" i="4"/>
  <c r="N2099" i="4" s="1"/>
  <c r="K2099" i="4" s="1"/>
  <c r="L2099" i="4" s="1"/>
  <c r="H2100" i="4"/>
  <c r="N2100" i="4" s="1"/>
  <c r="K2100" i="4" s="1"/>
  <c r="L2100" i="4" s="1"/>
  <c r="H2101" i="4"/>
  <c r="N2101" i="4" s="1"/>
  <c r="K2101" i="4" s="1"/>
  <c r="L2101" i="4" s="1"/>
  <c r="H2102" i="4"/>
  <c r="N2102" i="4" s="1"/>
  <c r="K2102" i="4" s="1"/>
  <c r="L2102" i="4" s="1"/>
  <c r="H2103" i="4"/>
  <c r="N2103" i="4" s="1"/>
  <c r="K2103" i="4" s="1"/>
  <c r="L2103" i="4" s="1"/>
  <c r="H2104" i="4"/>
  <c r="N2104" i="4" s="1"/>
  <c r="K2104" i="4" s="1"/>
  <c r="L2104" i="4" s="1"/>
  <c r="H2105" i="4"/>
  <c r="N2105" i="4" s="1"/>
  <c r="K2105" i="4" s="1"/>
  <c r="L2105" i="4" s="1"/>
  <c r="H2106" i="4"/>
  <c r="N2106" i="4" s="1"/>
  <c r="K2106" i="4" s="1"/>
  <c r="L2106" i="4" s="1"/>
  <c r="H2107" i="4"/>
  <c r="N2107" i="4" s="1"/>
  <c r="K2107" i="4" s="1"/>
  <c r="L2107" i="4" s="1"/>
  <c r="H2108" i="4"/>
  <c r="N2108" i="4" s="1"/>
  <c r="K2108" i="4" s="1"/>
  <c r="L2108" i="4" s="1"/>
  <c r="H2109" i="4"/>
  <c r="N2109" i="4" s="1"/>
  <c r="K2109" i="4" s="1"/>
  <c r="L2109" i="4" s="1"/>
  <c r="H2110" i="4"/>
  <c r="N2110" i="4" s="1"/>
  <c r="K2110" i="4" s="1"/>
  <c r="L2110" i="4" s="1"/>
  <c r="H2111" i="4"/>
  <c r="N2111" i="4" s="1"/>
  <c r="K2111" i="4" s="1"/>
  <c r="L2111" i="4" s="1"/>
  <c r="H2112" i="4"/>
  <c r="N2112" i="4" s="1"/>
  <c r="K2112" i="4" s="1"/>
  <c r="L2112" i="4" s="1"/>
  <c r="H2113" i="4"/>
  <c r="N2113" i="4" s="1"/>
  <c r="K2113" i="4" s="1"/>
  <c r="L2113" i="4" s="1"/>
  <c r="H2114" i="4"/>
  <c r="N2114" i="4" s="1"/>
  <c r="K2114" i="4" s="1"/>
  <c r="L2114" i="4" s="1"/>
  <c r="H2115" i="4"/>
  <c r="N2115" i="4" s="1"/>
  <c r="K2115" i="4" s="1"/>
  <c r="L2115" i="4" s="1"/>
  <c r="H2116" i="4"/>
  <c r="N2116" i="4" s="1"/>
  <c r="K2116" i="4" s="1"/>
  <c r="L2116" i="4" s="1"/>
  <c r="H2117" i="4"/>
  <c r="N2117" i="4" s="1"/>
  <c r="K2117" i="4" s="1"/>
  <c r="L2117" i="4" s="1"/>
  <c r="H2118" i="4"/>
  <c r="N2118" i="4" s="1"/>
  <c r="K2118" i="4" s="1"/>
  <c r="L2118" i="4" s="1"/>
  <c r="H2119" i="4"/>
  <c r="N2119" i="4" s="1"/>
  <c r="K2119" i="4" s="1"/>
  <c r="L2119" i="4" s="1"/>
  <c r="H2120" i="4"/>
  <c r="N2120" i="4" s="1"/>
  <c r="K2120" i="4" s="1"/>
  <c r="L2120" i="4" s="1"/>
  <c r="H2121" i="4"/>
  <c r="N2121" i="4" s="1"/>
  <c r="K2121" i="4" s="1"/>
  <c r="L2121" i="4" s="1"/>
  <c r="H2122" i="4"/>
  <c r="N2122" i="4" s="1"/>
  <c r="K2122" i="4" s="1"/>
  <c r="L2122" i="4" s="1"/>
  <c r="H2123" i="4"/>
  <c r="N2123" i="4" s="1"/>
  <c r="K2123" i="4" s="1"/>
  <c r="L2123" i="4" s="1"/>
  <c r="H2124" i="4"/>
  <c r="N2124" i="4" s="1"/>
  <c r="K2124" i="4" s="1"/>
  <c r="L2124" i="4" s="1"/>
  <c r="H2125" i="4"/>
  <c r="N2125" i="4" s="1"/>
  <c r="K2125" i="4" s="1"/>
  <c r="L2125" i="4" s="1"/>
  <c r="H2126" i="4"/>
  <c r="N2126" i="4" s="1"/>
  <c r="K2126" i="4" s="1"/>
  <c r="L2126" i="4" s="1"/>
  <c r="H2127" i="4"/>
  <c r="N2127" i="4" s="1"/>
  <c r="K2127" i="4" s="1"/>
  <c r="L2127" i="4" s="1"/>
  <c r="H2128" i="4"/>
  <c r="N2128" i="4" s="1"/>
  <c r="K2128" i="4" s="1"/>
  <c r="L2128" i="4" s="1"/>
  <c r="H2129" i="4"/>
  <c r="N2129" i="4" s="1"/>
  <c r="K2129" i="4" s="1"/>
  <c r="L2129" i="4" s="1"/>
  <c r="H2130" i="4"/>
  <c r="N2130" i="4" s="1"/>
  <c r="K2130" i="4" s="1"/>
  <c r="L2130" i="4" s="1"/>
  <c r="H2131" i="4"/>
  <c r="N2131" i="4" s="1"/>
  <c r="K2131" i="4" s="1"/>
  <c r="L2131" i="4" s="1"/>
  <c r="H2132" i="4"/>
  <c r="N2132" i="4" s="1"/>
  <c r="K2132" i="4" s="1"/>
  <c r="L2132" i="4" s="1"/>
  <c r="H2133" i="4"/>
  <c r="N2133" i="4" s="1"/>
  <c r="K2133" i="4" s="1"/>
  <c r="L2133" i="4" s="1"/>
  <c r="H2134" i="4"/>
  <c r="N2134" i="4" s="1"/>
  <c r="K2134" i="4" s="1"/>
  <c r="L2134" i="4" s="1"/>
  <c r="H2135" i="4"/>
  <c r="N2135" i="4" s="1"/>
  <c r="K2135" i="4" s="1"/>
  <c r="L2135" i="4" s="1"/>
  <c r="H2136" i="4"/>
  <c r="N2136" i="4" s="1"/>
  <c r="K2136" i="4" s="1"/>
  <c r="L2136" i="4" s="1"/>
  <c r="H2137" i="4"/>
  <c r="N2137" i="4" s="1"/>
  <c r="K2137" i="4" s="1"/>
  <c r="L2137" i="4" s="1"/>
  <c r="H2138" i="4"/>
  <c r="N2138" i="4" s="1"/>
  <c r="K2138" i="4" s="1"/>
  <c r="L2138" i="4" s="1"/>
  <c r="H2139" i="4"/>
  <c r="N2139" i="4" s="1"/>
  <c r="K2139" i="4" s="1"/>
  <c r="L2139" i="4" s="1"/>
  <c r="H2140" i="4"/>
  <c r="N2140" i="4" s="1"/>
  <c r="K2140" i="4" s="1"/>
  <c r="L2140" i="4" s="1"/>
  <c r="H2141" i="4"/>
  <c r="N2141" i="4" s="1"/>
  <c r="K2141" i="4" s="1"/>
  <c r="L2141" i="4" s="1"/>
  <c r="H2142" i="4"/>
  <c r="N2142" i="4" s="1"/>
  <c r="K2142" i="4" s="1"/>
  <c r="L2142" i="4" s="1"/>
  <c r="H2143" i="4"/>
  <c r="N2143" i="4" s="1"/>
  <c r="K2143" i="4" s="1"/>
  <c r="L2143" i="4" s="1"/>
  <c r="H2144" i="4"/>
  <c r="N2144" i="4" s="1"/>
  <c r="K2144" i="4" s="1"/>
  <c r="L2144" i="4" s="1"/>
  <c r="H2145" i="4"/>
  <c r="N2145" i="4" s="1"/>
  <c r="K2145" i="4" s="1"/>
  <c r="L2145" i="4" s="1"/>
  <c r="H2146" i="4"/>
  <c r="N2146" i="4" s="1"/>
  <c r="K2146" i="4" s="1"/>
  <c r="L2146" i="4" s="1"/>
  <c r="H2147" i="4"/>
  <c r="N2147" i="4" s="1"/>
  <c r="K2147" i="4" s="1"/>
  <c r="L2147" i="4" s="1"/>
  <c r="H2148" i="4"/>
  <c r="N2148" i="4" s="1"/>
  <c r="K2148" i="4" s="1"/>
  <c r="L2148" i="4" s="1"/>
  <c r="H2149" i="4"/>
  <c r="N2149" i="4" s="1"/>
  <c r="K2149" i="4" s="1"/>
  <c r="L2149" i="4" s="1"/>
  <c r="H2150" i="4"/>
  <c r="N2150" i="4" s="1"/>
  <c r="K2150" i="4" s="1"/>
  <c r="L2150" i="4" s="1"/>
  <c r="H2151" i="4"/>
  <c r="N2151" i="4" s="1"/>
  <c r="K2151" i="4" s="1"/>
  <c r="L2151" i="4" s="1"/>
  <c r="H2152" i="4"/>
  <c r="N2152" i="4" s="1"/>
  <c r="K2152" i="4" s="1"/>
  <c r="L2152" i="4" s="1"/>
  <c r="H2153" i="4"/>
  <c r="N2153" i="4" s="1"/>
  <c r="K2153" i="4" s="1"/>
  <c r="L2153" i="4" s="1"/>
  <c r="H2154" i="4"/>
  <c r="N2154" i="4" s="1"/>
  <c r="K2154" i="4" s="1"/>
  <c r="L2154" i="4" s="1"/>
  <c r="H2155" i="4"/>
  <c r="N2155" i="4" s="1"/>
  <c r="K2155" i="4" s="1"/>
  <c r="L2155" i="4" s="1"/>
  <c r="H2156" i="4"/>
  <c r="N2156" i="4" s="1"/>
  <c r="K2156" i="4" s="1"/>
  <c r="L2156" i="4" s="1"/>
  <c r="H2157" i="4"/>
  <c r="N2157" i="4" s="1"/>
  <c r="K2157" i="4" s="1"/>
  <c r="L2157" i="4" s="1"/>
  <c r="H2158" i="4"/>
  <c r="N2158" i="4" s="1"/>
  <c r="K2158" i="4" s="1"/>
  <c r="L2158" i="4" s="1"/>
  <c r="H2159" i="4"/>
  <c r="N2159" i="4" s="1"/>
  <c r="K2159" i="4" s="1"/>
  <c r="L2159" i="4" s="1"/>
  <c r="H2160" i="4"/>
  <c r="N2160" i="4" s="1"/>
  <c r="K2160" i="4" s="1"/>
  <c r="L2160" i="4" s="1"/>
  <c r="H2161" i="4"/>
  <c r="N2161" i="4" s="1"/>
  <c r="K2161" i="4" s="1"/>
  <c r="L2161" i="4" s="1"/>
  <c r="H2162" i="4"/>
  <c r="N2162" i="4" s="1"/>
  <c r="K2162" i="4" s="1"/>
  <c r="L2162" i="4" s="1"/>
  <c r="H2163" i="4"/>
  <c r="N2163" i="4" s="1"/>
  <c r="K2163" i="4" s="1"/>
  <c r="L2163" i="4" s="1"/>
  <c r="H2164" i="4"/>
  <c r="N2164" i="4" s="1"/>
  <c r="K2164" i="4" s="1"/>
  <c r="L2164" i="4" s="1"/>
  <c r="H2165" i="4"/>
  <c r="N2165" i="4" s="1"/>
  <c r="K2165" i="4" s="1"/>
  <c r="L2165" i="4" s="1"/>
  <c r="H2166" i="4"/>
  <c r="N2166" i="4" s="1"/>
  <c r="K2166" i="4" s="1"/>
  <c r="L2166" i="4" s="1"/>
  <c r="H2167" i="4"/>
  <c r="N2167" i="4" s="1"/>
  <c r="K2167" i="4" s="1"/>
  <c r="L2167" i="4" s="1"/>
  <c r="H2168" i="4"/>
  <c r="N2168" i="4" s="1"/>
  <c r="K2168" i="4" s="1"/>
  <c r="L2168" i="4" s="1"/>
  <c r="H2169" i="4"/>
  <c r="N2169" i="4" s="1"/>
  <c r="K2169" i="4" s="1"/>
  <c r="L2169" i="4" s="1"/>
  <c r="H2170" i="4"/>
  <c r="N2170" i="4" s="1"/>
  <c r="K2170" i="4" s="1"/>
  <c r="L2170" i="4" s="1"/>
  <c r="H2171" i="4"/>
  <c r="N2171" i="4" s="1"/>
  <c r="K2171" i="4" s="1"/>
  <c r="L2171" i="4" s="1"/>
  <c r="H2172" i="4"/>
  <c r="N2172" i="4" s="1"/>
  <c r="K2172" i="4" s="1"/>
  <c r="L2172" i="4" s="1"/>
  <c r="H2173" i="4"/>
  <c r="N2173" i="4" s="1"/>
  <c r="K2173" i="4" s="1"/>
  <c r="L2173" i="4" s="1"/>
  <c r="H2174" i="4"/>
  <c r="N2174" i="4" s="1"/>
  <c r="K2174" i="4" s="1"/>
  <c r="L2174" i="4" s="1"/>
  <c r="H2175" i="4"/>
  <c r="N2175" i="4" s="1"/>
  <c r="K2175" i="4" s="1"/>
  <c r="L2175" i="4" s="1"/>
  <c r="H2176" i="4"/>
  <c r="N2176" i="4" s="1"/>
  <c r="K2176" i="4" s="1"/>
  <c r="L2176" i="4" s="1"/>
  <c r="H2177" i="4"/>
  <c r="N2177" i="4" s="1"/>
  <c r="K2177" i="4" s="1"/>
  <c r="L2177" i="4" s="1"/>
  <c r="H2178" i="4"/>
  <c r="N2178" i="4" s="1"/>
  <c r="K2178" i="4" s="1"/>
  <c r="L2178" i="4" s="1"/>
  <c r="H2179" i="4"/>
  <c r="N2179" i="4" s="1"/>
  <c r="K2179" i="4" s="1"/>
  <c r="L2179" i="4" s="1"/>
  <c r="H2180" i="4"/>
  <c r="N2180" i="4" s="1"/>
  <c r="K2180" i="4" s="1"/>
  <c r="L2180" i="4" s="1"/>
  <c r="H2181" i="4"/>
  <c r="N2181" i="4" s="1"/>
  <c r="K2181" i="4" s="1"/>
  <c r="L2181" i="4" s="1"/>
  <c r="H2182" i="4"/>
  <c r="N2182" i="4" s="1"/>
  <c r="K2182" i="4" s="1"/>
  <c r="L2182" i="4" s="1"/>
  <c r="H2183" i="4"/>
  <c r="N2183" i="4" s="1"/>
  <c r="K2183" i="4" s="1"/>
  <c r="L2183" i="4" s="1"/>
  <c r="H2184" i="4"/>
  <c r="N2184" i="4" s="1"/>
  <c r="K2184" i="4" s="1"/>
  <c r="L2184" i="4" s="1"/>
  <c r="H2185" i="4"/>
  <c r="N2185" i="4" s="1"/>
  <c r="K2185" i="4" s="1"/>
  <c r="L2185" i="4" s="1"/>
  <c r="H2186" i="4"/>
  <c r="N2186" i="4" s="1"/>
  <c r="K2186" i="4" s="1"/>
  <c r="L2186" i="4" s="1"/>
  <c r="H2187" i="4"/>
  <c r="N2187" i="4" s="1"/>
  <c r="K2187" i="4" s="1"/>
  <c r="L2187" i="4" s="1"/>
  <c r="H2188" i="4"/>
  <c r="N2188" i="4" s="1"/>
  <c r="K2188" i="4" s="1"/>
  <c r="L2188" i="4" s="1"/>
  <c r="H2189" i="4"/>
  <c r="N2189" i="4" s="1"/>
  <c r="K2189" i="4" s="1"/>
  <c r="L2189" i="4" s="1"/>
  <c r="H2190" i="4"/>
  <c r="N2190" i="4" s="1"/>
  <c r="K2190" i="4" s="1"/>
  <c r="L2190" i="4" s="1"/>
  <c r="H2191" i="4"/>
  <c r="N2191" i="4" s="1"/>
  <c r="K2191" i="4" s="1"/>
  <c r="L2191" i="4" s="1"/>
  <c r="H2192" i="4"/>
  <c r="N2192" i="4" s="1"/>
  <c r="K2192" i="4" s="1"/>
  <c r="L2192" i="4" s="1"/>
  <c r="H2193" i="4"/>
  <c r="N2193" i="4" s="1"/>
  <c r="K2193" i="4" s="1"/>
  <c r="L2193" i="4" s="1"/>
  <c r="H2194" i="4"/>
  <c r="N2194" i="4" s="1"/>
  <c r="K2194" i="4" s="1"/>
  <c r="L2194" i="4" s="1"/>
  <c r="H2195" i="4"/>
  <c r="N2195" i="4" s="1"/>
  <c r="K2195" i="4" s="1"/>
  <c r="L2195" i="4" s="1"/>
  <c r="H2196" i="4"/>
  <c r="N2196" i="4" s="1"/>
  <c r="K2196" i="4" s="1"/>
  <c r="L2196" i="4" s="1"/>
  <c r="H2197" i="4"/>
  <c r="N2197" i="4" s="1"/>
  <c r="K2197" i="4" s="1"/>
  <c r="L2197" i="4" s="1"/>
  <c r="H2198" i="4"/>
  <c r="N2198" i="4" s="1"/>
  <c r="K2198" i="4" s="1"/>
  <c r="L2198" i="4" s="1"/>
  <c r="H2199" i="4"/>
  <c r="N2199" i="4" s="1"/>
  <c r="K2199" i="4" s="1"/>
  <c r="L2199" i="4" s="1"/>
  <c r="H2200" i="4"/>
  <c r="N2200" i="4" s="1"/>
  <c r="K2200" i="4" s="1"/>
  <c r="L2200" i="4" s="1"/>
  <c r="H2201" i="4"/>
  <c r="N2201" i="4" s="1"/>
  <c r="K2201" i="4" s="1"/>
  <c r="L2201" i="4" s="1"/>
  <c r="H2202" i="4"/>
  <c r="N2202" i="4" s="1"/>
  <c r="K2202" i="4" s="1"/>
  <c r="L2202" i="4" s="1"/>
  <c r="H2203" i="4"/>
  <c r="N2203" i="4" s="1"/>
  <c r="K2203" i="4" s="1"/>
  <c r="L2203" i="4" s="1"/>
  <c r="H2204" i="4"/>
  <c r="N2204" i="4" s="1"/>
  <c r="K2204" i="4" s="1"/>
  <c r="L2204" i="4" s="1"/>
  <c r="H2205" i="4"/>
  <c r="N2205" i="4" s="1"/>
  <c r="K2205" i="4" s="1"/>
  <c r="L2205" i="4" s="1"/>
  <c r="H2206" i="4"/>
  <c r="N2206" i="4" s="1"/>
  <c r="K2206" i="4" s="1"/>
  <c r="L2206" i="4" s="1"/>
  <c r="H2207" i="4"/>
  <c r="N2207" i="4" s="1"/>
  <c r="K2207" i="4" s="1"/>
  <c r="L2207" i="4" s="1"/>
  <c r="H2208" i="4"/>
  <c r="N2208" i="4" s="1"/>
  <c r="K2208" i="4" s="1"/>
  <c r="L2208" i="4" s="1"/>
  <c r="H2209" i="4"/>
  <c r="N2209" i="4" s="1"/>
  <c r="K2209" i="4" s="1"/>
  <c r="L2209" i="4" s="1"/>
  <c r="H2210" i="4"/>
  <c r="N2210" i="4" s="1"/>
  <c r="K2210" i="4" s="1"/>
  <c r="L2210" i="4" s="1"/>
  <c r="H2211" i="4"/>
  <c r="N2211" i="4" s="1"/>
  <c r="K2211" i="4" s="1"/>
  <c r="L2211" i="4" s="1"/>
  <c r="H2212" i="4"/>
  <c r="N2212" i="4" s="1"/>
  <c r="K2212" i="4" s="1"/>
  <c r="L2212" i="4" s="1"/>
  <c r="H2213" i="4"/>
  <c r="N2213" i="4" s="1"/>
  <c r="K2213" i="4" s="1"/>
  <c r="L2213" i="4" s="1"/>
  <c r="H2214" i="4"/>
  <c r="N2214" i="4" s="1"/>
  <c r="K2214" i="4" s="1"/>
  <c r="L2214" i="4" s="1"/>
  <c r="H2215" i="4"/>
  <c r="N2215" i="4" s="1"/>
  <c r="K2215" i="4" s="1"/>
  <c r="L2215" i="4" s="1"/>
  <c r="H2216" i="4"/>
  <c r="N2216" i="4" s="1"/>
  <c r="K2216" i="4" s="1"/>
  <c r="L2216" i="4" s="1"/>
  <c r="H2217" i="4"/>
  <c r="N2217" i="4" s="1"/>
  <c r="K2217" i="4" s="1"/>
  <c r="L2217" i="4" s="1"/>
  <c r="H2218" i="4"/>
  <c r="N2218" i="4" s="1"/>
  <c r="K2218" i="4" s="1"/>
  <c r="L2218" i="4" s="1"/>
  <c r="H2219" i="4"/>
  <c r="N2219" i="4" s="1"/>
  <c r="K2219" i="4" s="1"/>
  <c r="L2219" i="4" s="1"/>
  <c r="H2220" i="4"/>
  <c r="N2220" i="4" s="1"/>
  <c r="K2220" i="4" s="1"/>
  <c r="L2220" i="4" s="1"/>
  <c r="H2221" i="4"/>
  <c r="N2221" i="4" s="1"/>
  <c r="K2221" i="4" s="1"/>
  <c r="L2221" i="4" s="1"/>
  <c r="H2222" i="4"/>
  <c r="N2222" i="4" s="1"/>
  <c r="K2222" i="4" s="1"/>
  <c r="L2222" i="4" s="1"/>
  <c r="H2223" i="4"/>
  <c r="N2223" i="4" s="1"/>
  <c r="K2223" i="4" s="1"/>
  <c r="L2223" i="4" s="1"/>
  <c r="H2224" i="4"/>
  <c r="N2224" i="4" s="1"/>
  <c r="K2224" i="4" s="1"/>
  <c r="L2224" i="4" s="1"/>
  <c r="H2225" i="4"/>
  <c r="N2225" i="4" s="1"/>
  <c r="K2225" i="4" s="1"/>
  <c r="L2225" i="4" s="1"/>
  <c r="H2226" i="4"/>
  <c r="N2226" i="4" s="1"/>
  <c r="K2226" i="4" s="1"/>
  <c r="L2226" i="4" s="1"/>
  <c r="H2227" i="4"/>
  <c r="N2227" i="4" s="1"/>
  <c r="K2227" i="4" s="1"/>
  <c r="L2227" i="4" s="1"/>
  <c r="H2228" i="4"/>
  <c r="N2228" i="4" s="1"/>
  <c r="K2228" i="4" s="1"/>
  <c r="L2228" i="4" s="1"/>
  <c r="H2229" i="4"/>
  <c r="N2229" i="4" s="1"/>
  <c r="K2229" i="4" s="1"/>
  <c r="L2229" i="4" s="1"/>
  <c r="H2230" i="4"/>
  <c r="N2230" i="4" s="1"/>
  <c r="K2230" i="4" s="1"/>
  <c r="L2230" i="4" s="1"/>
  <c r="H2231" i="4"/>
  <c r="N2231" i="4" s="1"/>
  <c r="K2231" i="4" s="1"/>
  <c r="L2231" i="4" s="1"/>
  <c r="H2232" i="4"/>
  <c r="N2232" i="4" s="1"/>
  <c r="K2232" i="4" s="1"/>
  <c r="L2232" i="4" s="1"/>
  <c r="H2233" i="4"/>
  <c r="N2233" i="4" s="1"/>
  <c r="K2233" i="4" s="1"/>
  <c r="L2233" i="4" s="1"/>
  <c r="H2234" i="4"/>
  <c r="N2234" i="4" s="1"/>
  <c r="K2234" i="4" s="1"/>
  <c r="L2234" i="4" s="1"/>
  <c r="H2235" i="4"/>
  <c r="N2235" i="4" s="1"/>
  <c r="K2235" i="4" s="1"/>
  <c r="L2235" i="4" s="1"/>
  <c r="H2236" i="4"/>
  <c r="N2236" i="4" s="1"/>
  <c r="K2236" i="4" s="1"/>
  <c r="L2236" i="4" s="1"/>
  <c r="H2237" i="4"/>
  <c r="N2237" i="4" s="1"/>
  <c r="K2237" i="4" s="1"/>
  <c r="L2237" i="4" s="1"/>
  <c r="H2238" i="4"/>
  <c r="N2238" i="4" s="1"/>
  <c r="K2238" i="4" s="1"/>
  <c r="L2238" i="4" s="1"/>
  <c r="H2239" i="4"/>
  <c r="N2239" i="4" s="1"/>
  <c r="K2239" i="4" s="1"/>
  <c r="L2239" i="4" s="1"/>
  <c r="H2240" i="4"/>
  <c r="N2240" i="4" s="1"/>
  <c r="K2240" i="4" s="1"/>
  <c r="L2240" i="4" s="1"/>
  <c r="H2241" i="4"/>
  <c r="N2241" i="4" s="1"/>
  <c r="K2241" i="4" s="1"/>
  <c r="L2241" i="4" s="1"/>
  <c r="H2242" i="4"/>
  <c r="N2242" i="4" s="1"/>
  <c r="K2242" i="4" s="1"/>
  <c r="L2242" i="4" s="1"/>
  <c r="H2243" i="4"/>
  <c r="N2243" i="4" s="1"/>
  <c r="K2243" i="4" s="1"/>
  <c r="L2243" i="4" s="1"/>
  <c r="H2244" i="4"/>
  <c r="N2244" i="4" s="1"/>
  <c r="K2244" i="4" s="1"/>
  <c r="L2244" i="4" s="1"/>
  <c r="H2245" i="4"/>
  <c r="N2245" i="4" s="1"/>
  <c r="K2245" i="4" s="1"/>
  <c r="L2245" i="4" s="1"/>
  <c r="H2246" i="4"/>
  <c r="N2246" i="4" s="1"/>
  <c r="K2246" i="4" s="1"/>
  <c r="L2246" i="4" s="1"/>
  <c r="H2247" i="4"/>
  <c r="N2247" i="4" s="1"/>
  <c r="K2247" i="4" s="1"/>
  <c r="L2247" i="4" s="1"/>
  <c r="H2248" i="4"/>
  <c r="N2248" i="4" s="1"/>
  <c r="K2248" i="4" s="1"/>
  <c r="L2248" i="4" s="1"/>
  <c r="H2249" i="4"/>
  <c r="N2249" i="4" s="1"/>
  <c r="K2249" i="4" s="1"/>
  <c r="L2249" i="4" s="1"/>
  <c r="H2250" i="4"/>
  <c r="N2250" i="4" s="1"/>
  <c r="K2250" i="4" s="1"/>
  <c r="L2250" i="4" s="1"/>
  <c r="H2251" i="4"/>
  <c r="N2251" i="4" s="1"/>
  <c r="K2251" i="4" s="1"/>
  <c r="L2251" i="4" s="1"/>
  <c r="H2252" i="4"/>
  <c r="N2252" i="4" s="1"/>
  <c r="K2252" i="4" s="1"/>
  <c r="L2252" i="4" s="1"/>
  <c r="H2253" i="4"/>
  <c r="N2253" i="4" s="1"/>
  <c r="K2253" i="4" s="1"/>
  <c r="L2253" i="4" s="1"/>
  <c r="H2254" i="4"/>
  <c r="N2254" i="4" s="1"/>
  <c r="K2254" i="4" s="1"/>
  <c r="L2254" i="4" s="1"/>
  <c r="H2255" i="4"/>
  <c r="N2255" i="4" s="1"/>
  <c r="K2255" i="4" s="1"/>
  <c r="L2255" i="4" s="1"/>
  <c r="H2256" i="4"/>
  <c r="N2256" i="4" s="1"/>
  <c r="K2256" i="4" s="1"/>
  <c r="L2256" i="4" s="1"/>
  <c r="H2257" i="4"/>
  <c r="N2257" i="4" s="1"/>
  <c r="K2257" i="4" s="1"/>
  <c r="L2257" i="4" s="1"/>
  <c r="H2258" i="4"/>
  <c r="N2258" i="4" s="1"/>
  <c r="K2258" i="4" s="1"/>
  <c r="L2258" i="4" s="1"/>
  <c r="H2259" i="4"/>
  <c r="N2259" i="4" s="1"/>
  <c r="K2259" i="4" s="1"/>
  <c r="L2259" i="4" s="1"/>
  <c r="H2260" i="4"/>
  <c r="N2260" i="4" s="1"/>
  <c r="K2260" i="4" s="1"/>
  <c r="L2260" i="4" s="1"/>
  <c r="H2261" i="4"/>
  <c r="N2261" i="4" s="1"/>
  <c r="K2261" i="4" s="1"/>
  <c r="L2261" i="4" s="1"/>
  <c r="H2262" i="4"/>
  <c r="N2262" i="4" s="1"/>
  <c r="K2262" i="4" s="1"/>
  <c r="L2262" i="4" s="1"/>
  <c r="H2263" i="4"/>
  <c r="N2263" i="4" s="1"/>
  <c r="K2263" i="4" s="1"/>
  <c r="L2263" i="4" s="1"/>
  <c r="H2264" i="4"/>
  <c r="N2264" i="4" s="1"/>
  <c r="K2264" i="4" s="1"/>
  <c r="L2264" i="4" s="1"/>
  <c r="H2265" i="4"/>
  <c r="N2265" i="4" s="1"/>
  <c r="K2265" i="4" s="1"/>
  <c r="L2265" i="4" s="1"/>
  <c r="H2266" i="4"/>
  <c r="N2266" i="4" s="1"/>
  <c r="K2266" i="4" s="1"/>
  <c r="L2266" i="4" s="1"/>
  <c r="H2267" i="4"/>
  <c r="N2267" i="4" s="1"/>
  <c r="K2267" i="4" s="1"/>
  <c r="L2267" i="4" s="1"/>
  <c r="H2268" i="4"/>
  <c r="N2268" i="4" s="1"/>
  <c r="K2268" i="4" s="1"/>
  <c r="L2268" i="4" s="1"/>
  <c r="H2269" i="4"/>
  <c r="N2269" i="4" s="1"/>
  <c r="K2269" i="4" s="1"/>
  <c r="L2269" i="4" s="1"/>
  <c r="H2270" i="4"/>
  <c r="N2270" i="4" s="1"/>
  <c r="K2270" i="4" s="1"/>
  <c r="L2270" i="4" s="1"/>
  <c r="H2271" i="4"/>
  <c r="N2271" i="4" s="1"/>
  <c r="K2271" i="4" s="1"/>
  <c r="L2271" i="4" s="1"/>
  <c r="H2272" i="4"/>
  <c r="N2272" i="4" s="1"/>
  <c r="K2272" i="4" s="1"/>
  <c r="L2272" i="4" s="1"/>
  <c r="H2273" i="4"/>
  <c r="N2273" i="4" s="1"/>
  <c r="K2273" i="4" s="1"/>
  <c r="L2273" i="4" s="1"/>
  <c r="H2274" i="4"/>
  <c r="N2274" i="4" s="1"/>
  <c r="K2274" i="4" s="1"/>
  <c r="L2274" i="4" s="1"/>
  <c r="H2275" i="4"/>
  <c r="N2275" i="4" s="1"/>
  <c r="K2275" i="4" s="1"/>
  <c r="L2275" i="4" s="1"/>
  <c r="H2276" i="4"/>
  <c r="N2276" i="4" s="1"/>
  <c r="K2276" i="4" s="1"/>
  <c r="L2276" i="4" s="1"/>
  <c r="H2277" i="4"/>
  <c r="N2277" i="4" s="1"/>
  <c r="K2277" i="4" s="1"/>
  <c r="L2277" i="4" s="1"/>
  <c r="H2278" i="4"/>
  <c r="N2278" i="4" s="1"/>
  <c r="K2278" i="4" s="1"/>
  <c r="L2278" i="4" s="1"/>
  <c r="H2279" i="4"/>
  <c r="N2279" i="4" s="1"/>
  <c r="K2279" i="4" s="1"/>
  <c r="L2279" i="4" s="1"/>
  <c r="H2280" i="4"/>
  <c r="N2280" i="4" s="1"/>
  <c r="K2280" i="4" s="1"/>
  <c r="L2280" i="4" s="1"/>
  <c r="H2281" i="4"/>
  <c r="N2281" i="4" s="1"/>
  <c r="K2281" i="4" s="1"/>
  <c r="L2281" i="4" s="1"/>
  <c r="H2282" i="4"/>
  <c r="N2282" i="4" s="1"/>
  <c r="K2282" i="4" s="1"/>
  <c r="L2282" i="4" s="1"/>
  <c r="H2283" i="4"/>
  <c r="N2283" i="4" s="1"/>
  <c r="K2283" i="4" s="1"/>
  <c r="L2283" i="4" s="1"/>
  <c r="H2284" i="4"/>
  <c r="N2284" i="4" s="1"/>
  <c r="K2284" i="4" s="1"/>
  <c r="L2284" i="4" s="1"/>
  <c r="H2285" i="4"/>
  <c r="N2285" i="4" s="1"/>
  <c r="K2285" i="4" s="1"/>
  <c r="L2285" i="4" s="1"/>
  <c r="H2286" i="4"/>
  <c r="N2286" i="4" s="1"/>
  <c r="K2286" i="4" s="1"/>
  <c r="L2286" i="4" s="1"/>
  <c r="H2287" i="4"/>
  <c r="N2287" i="4" s="1"/>
  <c r="K2287" i="4" s="1"/>
  <c r="L2287" i="4" s="1"/>
  <c r="H2288" i="4"/>
  <c r="N2288" i="4" s="1"/>
  <c r="K2288" i="4" s="1"/>
  <c r="L2288" i="4" s="1"/>
  <c r="H2289" i="4"/>
  <c r="N2289" i="4" s="1"/>
  <c r="K2289" i="4" s="1"/>
  <c r="L2289" i="4" s="1"/>
  <c r="H2290" i="4"/>
  <c r="N2290" i="4" s="1"/>
  <c r="K2290" i="4" s="1"/>
  <c r="L2290" i="4" s="1"/>
  <c r="H2291" i="4"/>
  <c r="N2291" i="4" s="1"/>
  <c r="K2291" i="4" s="1"/>
  <c r="L2291" i="4" s="1"/>
  <c r="H2292" i="4"/>
  <c r="N2292" i="4" s="1"/>
  <c r="K2292" i="4" s="1"/>
  <c r="L2292" i="4" s="1"/>
  <c r="H2293" i="4"/>
  <c r="N2293" i="4" s="1"/>
  <c r="K2293" i="4" s="1"/>
  <c r="L2293" i="4" s="1"/>
  <c r="H2294" i="4"/>
  <c r="N2294" i="4" s="1"/>
  <c r="K2294" i="4" s="1"/>
  <c r="L2294" i="4" s="1"/>
  <c r="H2295" i="4"/>
  <c r="N2295" i="4" s="1"/>
  <c r="K2295" i="4" s="1"/>
  <c r="L2295" i="4" s="1"/>
  <c r="H2296" i="4"/>
  <c r="N2296" i="4" s="1"/>
  <c r="K2296" i="4" s="1"/>
  <c r="L2296" i="4" s="1"/>
  <c r="H2297" i="4"/>
  <c r="N2297" i="4" s="1"/>
  <c r="K2297" i="4" s="1"/>
  <c r="L2297" i="4" s="1"/>
  <c r="H2298" i="4"/>
  <c r="N2298" i="4" s="1"/>
  <c r="K2298" i="4" s="1"/>
  <c r="L2298" i="4" s="1"/>
  <c r="H2299" i="4"/>
  <c r="N2299" i="4" s="1"/>
  <c r="K2299" i="4" s="1"/>
  <c r="L2299" i="4" s="1"/>
  <c r="H2300" i="4"/>
  <c r="N2300" i="4" s="1"/>
  <c r="K2300" i="4" s="1"/>
  <c r="L2300" i="4" s="1"/>
  <c r="H2301" i="4"/>
  <c r="N2301" i="4" s="1"/>
  <c r="K2301" i="4" s="1"/>
  <c r="L2301" i="4" s="1"/>
  <c r="H2302" i="4"/>
  <c r="N2302" i="4" s="1"/>
  <c r="K2302" i="4" s="1"/>
  <c r="L2302" i="4" s="1"/>
  <c r="H2303" i="4"/>
  <c r="N2303" i="4" s="1"/>
  <c r="K2303" i="4" s="1"/>
  <c r="L2303" i="4" s="1"/>
  <c r="H2304" i="4"/>
  <c r="N2304" i="4" s="1"/>
  <c r="K2304" i="4" s="1"/>
  <c r="L2304" i="4" s="1"/>
  <c r="H2305" i="4"/>
  <c r="N2305" i="4" s="1"/>
  <c r="K2305" i="4" s="1"/>
  <c r="L2305" i="4" s="1"/>
  <c r="H2306" i="4"/>
  <c r="N2306" i="4" s="1"/>
  <c r="K2306" i="4" s="1"/>
  <c r="L2306" i="4" s="1"/>
  <c r="H2307" i="4"/>
  <c r="N2307" i="4" s="1"/>
  <c r="K2307" i="4" s="1"/>
  <c r="L2307" i="4" s="1"/>
  <c r="H2308" i="4"/>
  <c r="N2308" i="4" s="1"/>
  <c r="K2308" i="4" s="1"/>
  <c r="L2308" i="4" s="1"/>
  <c r="H2309" i="4"/>
  <c r="N2309" i="4" s="1"/>
  <c r="K2309" i="4" s="1"/>
  <c r="L2309" i="4" s="1"/>
  <c r="H2310" i="4"/>
  <c r="N2310" i="4" s="1"/>
  <c r="K2310" i="4" s="1"/>
  <c r="L2310" i="4" s="1"/>
  <c r="H2311" i="4"/>
  <c r="N2311" i="4" s="1"/>
  <c r="K2311" i="4" s="1"/>
  <c r="L2311" i="4" s="1"/>
  <c r="H2312" i="4"/>
  <c r="N2312" i="4" s="1"/>
  <c r="K2312" i="4" s="1"/>
  <c r="L2312" i="4" s="1"/>
  <c r="H2313" i="4"/>
  <c r="N2313" i="4" s="1"/>
  <c r="K2313" i="4" s="1"/>
  <c r="L2313" i="4" s="1"/>
  <c r="H2314" i="4"/>
  <c r="N2314" i="4" s="1"/>
  <c r="K2314" i="4" s="1"/>
  <c r="L2314" i="4" s="1"/>
  <c r="H2315" i="4"/>
  <c r="N2315" i="4" s="1"/>
  <c r="K2315" i="4" s="1"/>
  <c r="L2315" i="4" s="1"/>
  <c r="H2316" i="4"/>
  <c r="N2316" i="4" s="1"/>
  <c r="K2316" i="4" s="1"/>
  <c r="L2316" i="4" s="1"/>
  <c r="H2317" i="4"/>
  <c r="N2317" i="4" s="1"/>
  <c r="K2317" i="4" s="1"/>
  <c r="L2317" i="4" s="1"/>
  <c r="H2318" i="4"/>
  <c r="N2318" i="4" s="1"/>
  <c r="K2318" i="4" s="1"/>
  <c r="L2318" i="4" s="1"/>
  <c r="H2319" i="4"/>
  <c r="N2319" i="4" s="1"/>
  <c r="K2319" i="4" s="1"/>
  <c r="L2319" i="4" s="1"/>
  <c r="H2320" i="4"/>
  <c r="N2320" i="4" s="1"/>
  <c r="K2320" i="4" s="1"/>
  <c r="L2320" i="4" s="1"/>
  <c r="H2321" i="4"/>
  <c r="N2321" i="4" s="1"/>
  <c r="K2321" i="4" s="1"/>
  <c r="L2321" i="4" s="1"/>
  <c r="H2322" i="4"/>
  <c r="N2322" i="4" s="1"/>
  <c r="K2322" i="4" s="1"/>
  <c r="L2322" i="4" s="1"/>
  <c r="H2323" i="4"/>
  <c r="N2323" i="4" s="1"/>
  <c r="K2323" i="4" s="1"/>
  <c r="L2323" i="4" s="1"/>
  <c r="H2324" i="4"/>
  <c r="N2324" i="4" s="1"/>
  <c r="K2324" i="4" s="1"/>
  <c r="L2324" i="4" s="1"/>
  <c r="H2325" i="4"/>
  <c r="N2325" i="4" s="1"/>
  <c r="K2325" i="4" s="1"/>
  <c r="L2325" i="4" s="1"/>
  <c r="H2326" i="4"/>
  <c r="N2326" i="4" s="1"/>
  <c r="K2326" i="4" s="1"/>
  <c r="L2326" i="4" s="1"/>
  <c r="H2327" i="4"/>
  <c r="N2327" i="4" s="1"/>
  <c r="K2327" i="4" s="1"/>
  <c r="L2327" i="4" s="1"/>
  <c r="H2328" i="4"/>
  <c r="N2328" i="4" s="1"/>
  <c r="K2328" i="4" s="1"/>
  <c r="L2328" i="4" s="1"/>
  <c r="H2329" i="4"/>
  <c r="N2329" i="4" s="1"/>
  <c r="K2329" i="4" s="1"/>
  <c r="L2329" i="4" s="1"/>
  <c r="H2330" i="4"/>
  <c r="N2330" i="4" s="1"/>
  <c r="K2330" i="4" s="1"/>
  <c r="L2330" i="4" s="1"/>
  <c r="H2331" i="4"/>
  <c r="N2331" i="4" s="1"/>
  <c r="K2331" i="4" s="1"/>
  <c r="L2331" i="4" s="1"/>
  <c r="H2332" i="4"/>
  <c r="N2332" i="4" s="1"/>
  <c r="K2332" i="4" s="1"/>
  <c r="L2332" i="4" s="1"/>
  <c r="H2333" i="4"/>
  <c r="N2333" i="4" s="1"/>
  <c r="K2333" i="4" s="1"/>
  <c r="L2333" i="4" s="1"/>
  <c r="H2334" i="4"/>
  <c r="N2334" i="4" s="1"/>
  <c r="K2334" i="4" s="1"/>
  <c r="L2334" i="4" s="1"/>
  <c r="H2335" i="4"/>
  <c r="N2335" i="4" s="1"/>
  <c r="K2335" i="4" s="1"/>
  <c r="L2335" i="4" s="1"/>
  <c r="H2336" i="4"/>
  <c r="N2336" i="4" s="1"/>
  <c r="K2336" i="4" s="1"/>
  <c r="L2336" i="4" s="1"/>
  <c r="H2337" i="4"/>
  <c r="N2337" i="4" s="1"/>
  <c r="K2337" i="4" s="1"/>
  <c r="L2337" i="4" s="1"/>
  <c r="H2338" i="4"/>
  <c r="N2338" i="4" s="1"/>
  <c r="K2338" i="4" s="1"/>
  <c r="L2338" i="4" s="1"/>
  <c r="H2339" i="4"/>
  <c r="N2339" i="4" s="1"/>
  <c r="K2339" i="4" s="1"/>
  <c r="L2339" i="4" s="1"/>
  <c r="H2340" i="4"/>
  <c r="N2340" i="4" s="1"/>
  <c r="K2340" i="4" s="1"/>
  <c r="L2340" i="4" s="1"/>
  <c r="H2341" i="4"/>
  <c r="N2341" i="4" s="1"/>
  <c r="K2341" i="4" s="1"/>
  <c r="L2341" i="4" s="1"/>
  <c r="H2342" i="4"/>
  <c r="N2342" i="4" s="1"/>
  <c r="K2342" i="4" s="1"/>
  <c r="L2342" i="4" s="1"/>
  <c r="H2343" i="4"/>
  <c r="N2343" i="4" s="1"/>
  <c r="K2343" i="4" s="1"/>
  <c r="L2343" i="4" s="1"/>
  <c r="H2344" i="4"/>
  <c r="N2344" i="4" s="1"/>
  <c r="K2344" i="4" s="1"/>
  <c r="L2344" i="4" s="1"/>
  <c r="H2345" i="4"/>
  <c r="N2345" i="4" s="1"/>
  <c r="K2345" i="4" s="1"/>
  <c r="L2345" i="4" s="1"/>
  <c r="H2346" i="4"/>
  <c r="N2346" i="4" s="1"/>
  <c r="K2346" i="4" s="1"/>
  <c r="L2346" i="4" s="1"/>
  <c r="H2347" i="4"/>
  <c r="N2347" i="4" s="1"/>
  <c r="K2347" i="4" s="1"/>
  <c r="L2347" i="4" s="1"/>
  <c r="H2348" i="4"/>
  <c r="N2348" i="4" s="1"/>
  <c r="K2348" i="4" s="1"/>
  <c r="L2348" i="4" s="1"/>
  <c r="H2349" i="4"/>
  <c r="N2349" i="4" s="1"/>
  <c r="K2349" i="4" s="1"/>
  <c r="L2349" i="4" s="1"/>
  <c r="H2350" i="4"/>
  <c r="N2350" i="4" s="1"/>
  <c r="K2350" i="4" s="1"/>
  <c r="L2350" i="4" s="1"/>
  <c r="H2351" i="4"/>
  <c r="N2351" i="4" s="1"/>
  <c r="K2351" i="4" s="1"/>
  <c r="L2351" i="4" s="1"/>
  <c r="H2352" i="4"/>
  <c r="N2352" i="4" s="1"/>
  <c r="K2352" i="4" s="1"/>
  <c r="L2352" i="4" s="1"/>
  <c r="H2353" i="4"/>
  <c r="N2353" i="4" s="1"/>
  <c r="K2353" i="4" s="1"/>
  <c r="L2353" i="4" s="1"/>
  <c r="H2354" i="4"/>
  <c r="N2354" i="4" s="1"/>
  <c r="K2354" i="4" s="1"/>
  <c r="L2354" i="4" s="1"/>
  <c r="H2355" i="4"/>
  <c r="N2355" i="4" s="1"/>
  <c r="K2355" i="4" s="1"/>
  <c r="L2355" i="4" s="1"/>
  <c r="H2356" i="4"/>
  <c r="N2356" i="4" s="1"/>
  <c r="K2356" i="4" s="1"/>
  <c r="L2356" i="4" s="1"/>
  <c r="H2357" i="4"/>
  <c r="N2357" i="4" s="1"/>
  <c r="K2357" i="4" s="1"/>
  <c r="L2357" i="4" s="1"/>
  <c r="H2358" i="4"/>
  <c r="N2358" i="4" s="1"/>
  <c r="K2358" i="4" s="1"/>
  <c r="L2358" i="4" s="1"/>
  <c r="H2359" i="4"/>
  <c r="N2359" i="4" s="1"/>
  <c r="K2359" i="4" s="1"/>
  <c r="L2359" i="4" s="1"/>
  <c r="H2360" i="4"/>
  <c r="N2360" i="4" s="1"/>
  <c r="K2360" i="4" s="1"/>
  <c r="L2360" i="4" s="1"/>
  <c r="H2361" i="4"/>
  <c r="N2361" i="4" s="1"/>
  <c r="K2361" i="4" s="1"/>
  <c r="L2361" i="4" s="1"/>
  <c r="H2362" i="4"/>
  <c r="N2362" i="4" s="1"/>
  <c r="K2362" i="4" s="1"/>
  <c r="L2362" i="4" s="1"/>
  <c r="H2363" i="4"/>
  <c r="N2363" i="4" s="1"/>
  <c r="K2363" i="4" s="1"/>
  <c r="L2363" i="4" s="1"/>
  <c r="H2364" i="4"/>
  <c r="N2364" i="4" s="1"/>
  <c r="K2364" i="4" s="1"/>
  <c r="L2364" i="4" s="1"/>
  <c r="H2365" i="4"/>
  <c r="N2365" i="4" s="1"/>
  <c r="K2365" i="4" s="1"/>
  <c r="L2365" i="4" s="1"/>
  <c r="H2366" i="4"/>
  <c r="N2366" i="4" s="1"/>
  <c r="K2366" i="4" s="1"/>
  <c r="L2366" i="4" s="1"/>
  <c r="H2367" i="4"/>
  <c r="N2367" i="4" s="1"/>
  <c r="K2367" i="4" s="1"/>
  <c r="L2367" i="4" s="1"/>
  <c r="H2368" i="4"/>
  <c r="N2368" i="4" s="1"/>
  <c r="K2368" i="4" s="1"/>
  <c r="L2368" i="4" s="1"/>
  <c r="H2369" i="4"/>
  <c r="N2369" i="4" s="1"/>
  <c r="K2369" i="4" s="1"/>
  <c r="L2369" i="4" s="1"/>
  <c r="H2370" i="4"/>
  <c r="N2370" i="4" s="1"/>
  <c r="K2370" i="4" s="1"/>
  <c r="L2370" i="4" s="1"/>
  <c r="H2371" i="4"/>
  <c r="N2371" i="4" s="1"/>
  <c r="K2371" i="4" s="1"/>
  <c r="L2371" i="4" s="1"/>
  <c r="H2372" i="4"/>
  <c r="N2372" i="4" s="1"/>
  <c r="K2372" i="4" s="1"/>
  <c r="L2372" i="4" s="1"/>
  <c r="H2373" i="4"/>
  <c r="N2373" i="4" s="1"/>
  <c r="K2373" i="4" s="1"/>
  <c r="L2373" i="4" s="1"/>
  <c r="H2374" i="4"/>
  <c r="N2374" i="4" s="1"/>
  <c r="K2374" i="4" s="1"/>
  <c r="L2374" i="4" s="1"/>
  <c r="H2375" i="4"/>
  <c r="N2375" i="4" s="1"/>
  <c r="K2375" i="4" s="1"/>
  <c r="L2375" i="4" s="1"/>
  <c r="H2376" i="4"/>
  <c r="N2376" i="4" s="1"/>
  <c r="K2376" i="4" s="1"/>
  <c r="L2376" i="4" s="1"/>
  <c r="H2377" i="4"/>
  <c r="N2377" i="4" s="1"/>
  <c r="K2377" i="4" s="1"/>
  <c r="L2377" i="4" s="1"/>
  <c r="H2378" i="4"/>
  <c r="N2378" i="4" s="1"/>
  <c r="K2378" i="4" s="1"/>
  <c r="L2378" i="4" s="1"/>
  <c r="H2379" i="4"/>
  <c r="N2379" i="4" s="1"/>
  <c r="K2379" i="4" s="1"/>
  <c r="L2379" i="4" s="1"/>
  <c r="H2380" i="4"/>
  <c r="N2380" i="4" s="1"/>
  <c r="K2380" i="4" s="1"/>
  <c r="L2380" i="4" s="1"/>
  <c r="H2381" i="4"/>
  <c r="N2381" i="4" s="1"/>
  <c r="K2381" i="4" s="1"/>
  <c r="L2381" i="4" s="1"/>
  <c r="H2382" i="4"/>
  <c r="N2382" i="4" s="1"/>
  <c r="K2382" i="4" s="1"/>
  <c r="L2382" i="4" s="1"/>
  <c r="H2383" i="4"/>
  <c r="N2383" i="4" s="1"/>
  <c r="K2383" i="4" s="1"/>
  <c r="L2383" i="4" s="1"/>
  <c r="H2384" i="4"/>
  <c r="N2384" i="4" s="1"/>
  <c r="K2384" i="4" s="1"/>
  <c r="L2384" i="4" s="1"/>
  <c r="H2385" i="4"/>
  <c r="N2385" i="4" s="1"/>
  <c r="K2385" i="4" s="1"/>
  <c r="L2385" i="4" s="1"/>
  <c r="H2386" i="4"/>
  <c r="N2386" i="4" s="1"/>
  <c r="K2386" i="4" s="1"/>
  <c r="L2386" i="4" s="1"/>
  <c r="H2387" i="4"/>
  <c r="N2387" i="4" s="1"/>
  <c r="K2387" i="4" s="1"/>
  <c r="L2387" i="4" s="1"/>
  <c r="H2388" i="4"/>
  <c r="N2388" i="4" s="1"/>
  <c r="K2388" i="4" s="1"/>
  <c r="L2388" i="4" s="1"/>
  <c r="H2389" i="4"/>
  <c r="N2389" i="4" s="1"/>
  <c r="K2389" i="4" s="1"/>
  <c r="L2389" i="4" s="1"/>
  <c r="H2390" i="4"/>
  <c r="N2390" i="4" s="1"/>
  <c r="K2390" i="4" s="1"/>
  <c r="L2390" i="4" s="1"/>
  <c r="H2391" i="4"/>
  <c r="N2391" i="4" s="1"/>
  <c r="K2391" i="4" s="1"/>
  <c r="L2391" i="4" s="1"/>
  <c r="H2392" i="4"/>
  <c r="N2392" i="4" s="1"/>
  <c r="K2392" i="4" s="1"/>
  <c r="L2392" i="4" s="1"/>
  <c r="H2393" i="4"/>
  <c r="N2393" i="4" s="1"/>
  <c r="K2393" i="4" s="1"/>
  <c r="L2393" i="4" s="1"/>
  <c r="H2394" i="4"/>
  <c r="N2394" i="4" s="1"/>
  <c r="K2394" i="4" s="1"/>
  <c r="L2394" i="4" s="1"/>
  <c r="H2395" i="4"/>
  <c r="N2395" i="4" s="1"/>
  <c r="K2395" i="4" s="1"/>
  <c r="L2395" i="4" s="1"/>
  <c r="H2396" i="4"/>
  <c r="N2396" i="4" s="1"/>
  <c r="K2396" i="4" s="1"/>
  <c r="L2396" i="4" s="1"/>
  <c r="H2397" i="4"/>
  <c r="N2397" i="4" s="1"/>
  <c r="K2397" i="4" s="1"/>
  <c r="L2397" i="4" s="1"/>
  <c r="H2398" i="4"/>
  <c r="N2398" i="4" s="1"/>
  <c r="K2398" i="4" s="1"/>
  <c r="L2398" i="4" s="1"/>
  <c r="H2399" i="4"/>
  <c r="N2399" i="4" s="1"/>
  <c r="K2399" i="4" s="1"/>
  <c r="L2399" i="4" s="1"/>
  <c r="H2400" i="4"/>
  <c r="N2400" i="4" s="1"/>
  <c r="K2400" i="4" s="1"/>
  <c r="L2400" i="4" s="1"/>
  <c r="H2401" i="4"/>
  <c r="N2401" i="4" s="1"/>
  <c r="K2401" i="4" s="1"/>
  <c r="L2401" i="4" s="1"/>
  <c r="H2402" i="4"/>
  <c r="N2402" i="4" s="1"/>
  <c r="K2402" i="4" s="1"/>
  <c r="L2402" i="4" s="1"/>
  <c r="H2403" i="4"/>
  <c r="N2403" i="4" s="1"/>
  <c r="K2403" i="4" s="1"/>
  <c r="L2403" i="4" s="1"/>
  <c r="H2404" i="4"/>
  <c r="N2404" i="4" s="1"/>
  <c r="K2404" i="4" s="1"/>
  <c r="L2404" i="4" s="1"/>
  <c r="H2405" i="4"/>
  <c r="N2405" i="4" s="1"/>
  <c r="K2405" i="4" s="1"/>
  <c r="L2405" i="4" s="1"/>
  <c r="H2406" i="4"/>
  <c r="N2406" i="4" s="1"/>
  <c r="K2406" i="4" s="1"/>
  <c r="L2406" i="4" s="1"/>
  <c r="H2407" i="4"/>
  <c r="N2407" i="4" s="1"/>
  <c r="K2407" i="4" s="1"/>
  <c r="L2407" i="4" s="1"/>
  <c r="H2408" i="4"/>
  <c r="N2408" i="4" s="1"/>
  <c r="K2408" i="4" s="1"/>
  <c r="L2408" i="4" s="1"/>
  <c r="H2409" i="4"/>
  <c r="N2409" i="4" s="1"/>
  <c r="K2409" i="4" s="1"/>
  <c r="L2409" i="4" s="1"/>
  <c r="H2410" i="4"/>
  <c r="N2410" i="4" s="1"/>
  <c r="K2410" i="4" s="1"/>
  <c r="L2410" i="4" s="1"/>
  <c r="H2411" i="4"/>
  <c r="N2411" i="4" s="1"/>
  <c r="K2411" i="4" s="1"/>
  <c r="L2411" i="4" s="1"/>
  <c r="H2412" i="4"/>
  <c r="N2412" i="4" s="1"/>
  <c r="K2412" i="4" s="1"/>
  <c r="L2412" i="4" s="1"/>
  <c r="H2413" i="4"/>
  <c r="N2413" i="4" s="1"/>
  <c r="K2413" i="4" s="1"/>
  <c r="L2413" i="4" s="1"/>
  <c r="H2414" i="4"/>
  <c r="N2414" i="4" s="1"/>
  <c r="K2414" i="4" s="1"/>
  <c r="L2414" i="4" s="1"/>
  <c r="H2415" i="4"/>
  <c r="N2415" i="4" s="1"/>
  <c r="K2415" i="4" s="1"/>
  <c r="L2415" i="4" s="1"/>
  <c r="H2416" i="4"/>
  <c r="N2416" i="4" s="1"/>
  <c r="K2416" i="4" s="1"/>
  <c r="L2416" i="4" s="1"/>
  <c r="H2417" i="4"/>
  <c r="N2417" i="4" s="1"/>
  <c r="K2417" i="4" s="1"/>
  <c r="L2417" i="4" s="1"/>
  <c r="H2418" i="4"/>
  <c r="N2418" i="4" s="1"/>
  <c r="K2418" i="4" s="1"/>
  <c r="L2418" i="4" s="1"/>
  <c r="H2419" i="4"/>
  <c r="N2419" i="4" s="1"/>
  <c r="K2419" i="4" s="1"/>
  <c r="L2419" i="4" s="1"/>
  <c r="H2420" i="4"/>
  <c r="N2420" i="4" s="1"/>
  <c r="K2420" i="4" s="1"/>
  <c r="L2420" i="4" s="1"/>
  <c r="H2421" i="4"/>
  <c r="N2421" i="4" s="1"/>
  <c r="K2421" i="4" s="1"/>
  <c r="L2421" i="4" s="1"/>
  <c r="H2422" i="4"/>
  <c r="N2422" i="4" s="1"/>
  <c r="K2422" i="4" s="1"/>
  <c r="L2422" i="4" s="1"/>
  <c r="H2423" i="4"/>
  <c r="N2423" i="4" s="1"/>
  <c r="K2423" i="4" s="1"/>
  <c r="L2423" i="4" s="1"/>
  <c r="H2424" i="4"/>
  <c r="N2424" i="4" s="1"/>
  <c r="K2424" i="4" s="1"/>
  <c r="L2424" i="4" s="1"/>
  <c r="H2425" i="4"/>
  <c r="N2425" i="4" s="1"/>
  <c r="K2425" i="4" s="1"/>
  <c r="L2425" i="4" s="1"/>
  <c r="H2426" i="4"/>
  <c r="N2426" i="4" s="1"/>
  <c r="K2426" i="4" s="1"/>
  <c r="L2426" i="4" s="1"/>
  <c r="H2427" i="4"/>
  <c r="N2427" i="4" s="1"/>
  <c r="K2427" i="4" s="1"/>
  <c r="L2427" i="4" s="1"/>
  <c r="H2428" i="4"/>
  <c r="N2428" i="4" s="1"/>
  <c r="K2428" i="4" s="1"/>
  <c r="L2428" i="4" s="1"/>
  <c r="H2429" i="4"/>
  <c r="N2429" i="4" s="1"/>
  <c r="K2429" i="4" s="1"/>
  <c r="L2429" i="4" s="1"/>
  <c r="H2430" i="4"/>
  <c r="N2430" i="4" s="1"/>
  <c r="K2430" i="4" s="1"/>
  <c r="L2430" i="4" s="1"/>
  <c r="H2431" i="4"/>
  <c r="N2431" i="4" s="1"/>
  <c r="K2431" i="4" s="1"/>
  <c r="L2431" i="4" s="1"/>
  <c r="H2432" i="4"/>
  <c r="N2432" i="4" s="1"/>
  <c r="K2432" i="4" s="1"/>
  <c r="L2432" i="4" s="1"/>
  <c r="H2433" i="4"/>
  <c r="N2433" i="4" s="1"/>
  <c r="K2433" i="4" s="1"/>
  <c r="L2433" i="4" s="1"/>
  <c r="H2434" i="4"/>
  <c r="N2434" i="4" s="1"/>
  <c r="K2434" i="4" s="1"/>
  <c r="L2434" i="4" s="1"/>
  <c r="H2435" i="4"/>
  <c r="N2435" i="4" s="1"/>
  <c r="K2435" i="4" s="1"/>
  <c r="L2435" i="4" s="1"/>
  <c r="H2436" i="4"/>
  <c r="N2436" i="4" s="1"/>
  <c r="K2436" i="4" s="1"/>
  <c r="L2436" i="4" s="1"/>
  <c r="H2437" i="4"/>
  <c r="N2437" i="4" s="1"/>
  <c r="K2437" i="4" s="1"/>
  <c r="L2437" i="4" s="1"/>
  <c r="H2438" i="4"/>
  <c r="N2438" i="4" s="1"/>
  <c r="K2438" i="4" s="1"/>
  <c r="L2438" i="4" s="1"/>
  <c r="H2439" i="4"/>
  <c r="N2439" i="4" s="1"/>
  <c r="K2439" i="4" s="1"/>
  <c r="L2439" i="4" s="1"/>
  <c r="H2440" i="4"/>
  <c r="N2440" i="4" s="1"/>
  <c r="K2440" i="4" s="1"/>
  <c r="L2440" i="4" s="1"/>
  <c r="H2441" i="4"/>
  <c r="N2441" i="4" s="1"/>
  <c r="K2441" i="4" s="1"/>
  <c r="L2441" i="4" s="1"/>
  <c r="H2442" i="4"/>
  <c r="N2442" i="4" s="1"/>
  <c r="K2442" i="4" s="1"/>
  <c r="L2442" i="4" s="1"/>
  <c r="H2443" i="4"/>
  <c r="N2443" i="4" s="1"/>
  <c r="K2443" i="4" s="1"/>
  <c r="L2443" i="4" s="1"/>
  <c r="H2444" i="4"/>
  <c r="N2444" i="4" s="1"/>
  <c r="K2444" i="4" s="1"/>
  <c r="L2444" i="4" s="1"/>
  <c r="H2445" i="4"/>
  <c r="N2445" i="4" s="1"/>
  <c r="K2445" i="4" s="1"/>
  <c r="L2445" i="4" s="1"/>
  <c r="H2446" i="4"/>
  <c r="N2446" i="4" s="1"/>
  <c r="K2446" i="4" s="1"/>
  <c r="L2446" i="4" s="1"/>
  <c r="H2447" i="4"/>
  <c r="N2447" i="4" s="1"/>
  <c r="K2447" i="4" s="1"/>
  <c r="L2447" i="4" s="1"/>
  <c r="H2448" i="4"/>
  <c r="N2448" i="4" s="1"/>
  <c r="K2448" i="4" s="1"/>
  <c r="L2448" i="4" s="1"/>
  <c r="H2449" i="4"/>
  <c r="N2449" i="4" s="1"/>
  <c r="K2449" i="4" s="1"/>
  <c r="L2449" i="4" s="1"/>
  <c r="H2450" i="4"/>
  <c r="N2450" i="4" s="1"/>
  <c r="K2450" i="4" s="1"/>
  <c r="L2450" i="4" s="1"/>
  <c r="H2451" i="4"/>
  <c r="N2451" i="4" s="1"/>
  <c r="K2451" i="4" s="1"/>
  <c r="L2451" i="4" s="1"/>
  <c r="H2452" i="4"/>
  <c r="N2452" i="4" s="1"/>
  <c r="K2452" i="4" s="1"/>
  <c r="L2452" i="4" s="1"/>
  <c r="H2453" i="4"/>
  <c r="N2453" i="4" s="1"/>
  <c r="K2453" i="4" s="1"/>
  <c r="L2453" i="4" s="1"/>
  <c r="H2454" i="4"/>
  <c r="N2454" i="4" s="1"/>
  <c r="K2454" i="4" s="1"/>
  <c r="L2454" i="4" s="1"/>
  <c r="H2455" i="4"/>
  <c r="N2455" i="4" s="1"/>
  <c r="K2455" i="4" s="1"/>
  <c r="L2455" i="4" s="1"/>
  <c r="H2456" i="4"/>
  <c r="N2456" i="4" s="1"/>
  <c r="K2456" i="4" s="1"/>
  <c r="L2456" i="4" s="1"/>
  <c r="H2457" i="4"/>
  <c r="N2457" i="4" s="1"/>
  <c r="K2457" i="4" s="1"/>
  <c r="L2457" i="4" s="1"/>
  <c r="H2458" i="4"/>
  <c r="N2458" i="4" s="1"/>
  <c r="K2458" i="4" s="1"/>
  <c r="L2458" i="4" s="1"/>
  <c r="H2459" i="4"/>
  <c r="N2459" i="4" s="1"/>
  <c r="K2459" i="4" s="1"/>
  <c r="L2459" i="4" s="1"/>
  <c r="H2460" i="4"/>
  <c r="N2460" i="4" s="1"/>
  <c r="K2460" i="4" s="1"/>
  <c r="L2460" i="4" s="1"/>
  <c r="H2461" i="4"/>
  <c r="N2461" i="4" s="1"/>
  <c r="K2461" i="4" s="1"/>
  <c r="L2461" i="4" s="1"/>
  <c r="H2462" i="4"/>
  <c r="N2462" i="4" s="1"/>
  <c r="K2462" i="4" s="1"/>
  <c r="L2462" i="4" s="1"/>
  <c r="H2463" i="4"/>
  <c r="N2463" i="4" s="1"/>
  <c r="K2463" i="4" s="1"/>
  <c r="L2463" i="4" s="1"/>
  <c r="H2464" i="4"/>
  <c r="N2464" i="4" s="1"/>
  <c r="K2464" i="4" s="1"/>
  <c r="L2464" i="4" s="1"/>
  <c r="H2465" i="4"/>
  <c r="N2465" i="4" s="1"/>
  <c r="K2465" i="4" s="1"/>
  <c r="L2465" i="4" s="1"/>
  <c r="H2466" i="4"/>
  <c r="N2466" i="4" s="1"/>
  <c r="K2466" i="4" s="1"/>
  <c r="L2466" i="4" s="1"/>
  <c r="H2467" i="4"/>
  <c r="N2467" i="4" s="1"/>
  <c r="K2467" i="4" s="1"/>
  <c r="L2467" i="4" s="1"/>
  <c r="H2468" i="4"/>
  <c r="N2468" i="4" s="1"/>
  <c r="K2468" i="4" s="1"/>
  <c r="L2468" i="4" s="1"/>
  <c r="H2469" i="4"/>
  <c r="N2469" i="4" s="1"/>
  <c r="K2469" i="4" s="1"/>
  <c r="L2469" i="4" s="1"/>
  <c r="H2470" i="4"/>
  <c r="N2470" i="4" s="1"/>
  <c r="K2470" i="4" s="1"/>
  <c r="L2470" i="4" s="1"/>
  <c r="H2471" i="4"/>
  <c r="N2471" i="4" s="1"/>
  <c r="K2471" i="4" s="1"/>
  <c r="L2471" i="4" s="1"/>
  <c r="H2472" i="4"/>
  <c r="N2472" i="4" s="1"/>
  <c r="K2472" i="4" s="1"/>
  <c r="L2472" i="4" s="1"/>
  <c r="H2473" i="4"/>
  <c r="N2473" i="4" s="1"/>
  <c r="K2473" i="4" s="1"/>
  <c r="L2473" i="4" s="1"/>
  <c r="H2474" i="4"/>
  <c r="N2474" i="4" s="1"/>
  <c r="K2474" i="4" s="1"/>
  <c r="L2474" i="4" s="1"/>
  <c r="H2475" i="4"/>
  <c r="N2475" i="4" s="1"/>
  <c r="K2475" i="4" s="1"/>
  <c r="L2475" i="4" s="1"/>
  <c r="H2476" i="4"/>
  <c r="N2476" i="4" s="1"/>
  <c r="K2476" i="4" s="1"/>
  <c r="L2476" i="4" s="1"/>
  <c r="H2477" i="4"/>
  <c r="N2477" i="4" s="1"/>
  <c r="K2477" i="4" s="1"/>
  <c r="L2477" i="4" s="1"/>
  <c r="H2478" i="4"/>
  <c r="N2478" i="4" s="1"/>
  <c r="K2478" i="4" s="1"/>
  <c r="L2478" i="4" s="1"/>
  <c r="H2479" i="4"/>
  <c r="N2479" i="4" s="1"/>
  <c r="K2479" i="4" s="1"/>
  <c r="L2479" i="4" s="1"/>
  <c r="H2480" i="4"/>
  <c r="N2480" i="4" s="1"/>
  <c r="K2480" i="4" s="1"/>
  <c r="L2480" i="4" s="1"/>
  <c r="H2481" i="4"/>
  <c r="N2481" i="4" s="1"/>
  <c r="K2481" i="4" s="1"/>
  <c r="L2481" i="4" s="1"/>
  <c r="H2482" i="4"/>
  <c r="N2482" i="4" s="1"/>
  <c r="K2482" i="4" s="1"/>
  <c r="L2482" i="4" s="1"/>
  <c r="H2483" i="4"/>
  <c r="N2483" i="4" s="1"/>
  <c r="K2483" i="4" s="1"/>
  <c r="L2483" i="4" s="1"/>
  <c r="H2484" i="4"/>
  <c r="N2484" i="4" s="1"/>
  <c r="K2484" i="4" s="1"/>
  <c r="L2484" i="4" s="1"/>
  <c r="H2485" i="4"/>
  <c r="N2485" i="4" s="1"/>
  <c r="K2485" i="4" s="1"/>
  <c r="L2485" i="4" s="1"/>
  <c r="H2486" i="4"/>
  <c r="N2486" i="4" s="1"/>
  <c r="K2486" i="4" s="1"/>
  <c r="L2486" i="4" s="1"/>
  <c r="H2487" i="4"/>
  <c r="N2487" i="4" s="1"/>
  <c r="K2487" i="4" s="1"/>
  <c r="L2487" i="4" s="1"/>
  <c r="H2488" i="4"/>
  <c r="N2488" i="4" s="1"/>
  <c r="K2488" i="4" s="1"/>
  <c r="L2488" i="4" s="1"/>
  <c r="H2489" i="4"/>
  <c r="N2489" i="4" s="1"/>
  <c r="K2489" i="4" s="1"/>
  <c r="L2489" i="4" s="1"/>
  <c r="H2490" i="4"/>
  <c r="N2490" i="4" s="1"/>
  <c r="K2490" i="4" s="1"/>
  <c r="L2490" i="4" s="1"/>
  <c r="H2491" i="4"/>
  <c r="N2491" i="4" s="1"/>
  <c r="K2491" i="4" s="1"/>
  <c r="L2491" i="4" s="1"/>
  <c r="H2492" i="4"/>
  <c r="N2492" i="4" s="1"/>
  <c r="K2492" i="4" s="1"/>
  <c r="L2492" i="4" s="1"/>
  <c r="H2493" i="4"/>
  <c r="N2493" i="4" s="1"/>
  <c r="K2493" i="4" s="1"/>
  <c r="L2493" i="4" s="1"/>
  <c r="H2494" i="4"/>
  <c r="N2494" i="4" s="1"/>
  <c r="K2494" i="4" s="1"/>
  <c r="L2494" i="4" s="1"/>
  <c r="H2495" i="4"/>
  <c r="N2495" i="4" s="1"/>
  <c r="K2495" i="4" s="1"/>
  <c r="L2495" i="4" s="1"/>
  <c r="H2496" i="4"/>
  <c r="N2496" i="4" s="1"/>
  <c r="K2496" i="4" s="1"/>
  <c r="L2496" i="4" s="1"/>
  <c r="H2497" i="4"/>
  <c r="N2497" i="4" s="1"/>
  <c r="K2497" i="4" s="1"/>
  <c r="L2497" i="4" s="1"/>
  <c r="H2498" i="4"/>
  <c r="N2498" i="4" s="1"/>
  <c r="K2498" i="4" s="1"/>
  <c r="L2498" i="4" s="1"/>
  <c r="H2499" i="4"/>
  <c r="N2499" i="4" s="1"/>
  <c r="K2499" i="4" s="1"/>
  <c r="L2499" i="4" s="1"/>
  <c r="H2500" i="4"/>
  <c r="N2500" i="4" s="1"/>
  <c r="K2500" i="4" s="1"/>
  <c r="L2500" i="4" s="1"/>
  <c r="H2501" i="4"/>
  <c r="N2501" i="4" s="1"/>
  <c r="K2501" i="4" s="1"/>
  <c r="L2501" i="4" s="1"/>
  <c r="H2502" i="4"/>
  <c r="H2503" i="4"/>
  <c r="N2503" i="4" s="1"/>
  <c r="K2503" i="4" s="1"/>
  <c r="L2503" i="4" s="1"/>
  <c r="H2504" i="4"/>
  <c r="N2504" i="4" s="1"/>
  <c r="K2504" i="4" s="1"/>
  <c r="L2504" i="4" s="1"/>
  <c r="H2505" i="4"/>
  <c r="N2505" i="4" s="1"/>
  <c r="K2505" i="4" s="1"/>
  <c r="L2505" i="4" s="1"/>
  <c r="H2506" i="4"/>
  <c r="N2506" i="4" s="1"/>
  <c r="K2506" i="4" s="1"/>
  <c r="L2506" i="4" s="1"/>
  <c r="H2507" i="4"/>
  <c r="N2507" i="4" s="1"/>
  <c r="K2507" i="4" s="1"/>
  <c r="L2507" i="4" s="1"/>
  <c r="H2508" i="4"/>
  <c r="N2508" i="4" s="1"/>
  <c r="K2508" i="4" s="1"/>
  <c r="L2508" i="4" s="1"/>
  <c r="H2509" i="4"/>
  <c r="N2509" i="4" s="1"/>
  <c r="K2509" i="4" s="1"/>
  <c r="L2509" i="4" s="1"/>
  <c r="H2510" i="4"/>
  <c r="N2510" i="4" s="1"/>
  <c r="K2510" i="4" s="1"/>
  <c r="L2510" i="4" s="1"/>
  <c r="H2511" i="4"/>
  <c r="N2511" i="4" s="1"/>
  <c r="K2511" i="4" s="1"/>
  <c r="L2511" i="4" s="1"/>
  <c r="H2512" i="4"/>
  <c r="N2512" i="4" s="1"/>
  <c r="K2512" i="4" s="1"/>
  <c r="L2512" i="4" s="1"/>
  <c r="H2513" i="4"/>
  <c r="N2513" i="4" s="1"/>
  <c r="K2513" i="4" s="1"/>
  <c r="L2513" i="4" s="1"/>
  <c r="H2514" i="4"/>
  <c r="N2514" i="4" s="1"/>
  <c r="K2514" i="4" s="1"/>
  <c r="L2514" i="4" s="1"/>
  <c r="H2515" i="4"/>
  <c r="N2515" i="4" s="1"/>
  <c r="K2515" i="4" s="1"/>
  <c r="L2515" i="4" s="1"/>
  <c r="H2516" i="4"/>
  <c r="N2516" i="4" s="1"/>
  <c r="K2516" i="4" s="1"/>
  <c r="L2516" i="4" s="1"/>
  <c r="H2517" i="4"/>
  <c r="N2517" i="4" s="1"/>
  <c r="K2517" i="4" s="1"/>
  <c r="L2517" i="4" s="1"/>
  <c r="H2518" i="4"/>
  <c r="N2518" i="4" s="1"/>
  <c r="K2518" i="4" s="1"/>
  <c r="L2518" i="4" s="1"/>
  <c r="H2519" i="4"/>
  <c r="N2519" i="4" s="1"/>
  <c r="K2519" i="4" s="1"/>
  <c r="L2519" i="4" s="1"/>
  <c r="H2520" i="4"/>
  <c r="N2520" i="4" s="1"/>
  <c r="K2520" i="4" s="1"/>
  <c r="L2520" i="4" s="1"/>
  <c r="H2521" i="4"/>
  <c r="N2521" i="4" s="1"/>
  <c r="K2521" i="4" s="1"/>
  <c r="L2521" i="4" s="1"/>
  <c r="H2522" i="4"/>
  <c r="N2522" i="4" s="1"/>
  <c r="K2522" i="4" s="1"/>
  <c r="L2522" i="4" s="1"/>
  <c r="H2523" i="4"/>
  <c r="N2523" i="4" s="1"/>
  <c r="K2523" i="4" s="1"/>
  <c r="L2523" i="4" s="1"/>
  <c r="H2524" i="4"/>
  <c r="N2524" i="4" s="1"/>
  <c r="K2524" i="4" s="1"/>
  <c r="L2524" i="4" s="1"/>
  <c r="H2525" i="4"/>
  <c r="N2525" i="4" s="1"/>
  <c r="K2525" i="4" s="1"/>
  <c r="L2525" i="4" s="1"/>
  <c r="H2526" i="4"/>
  <c r="N2526" i="4" s="1"/>
  <c r="K2526" i="4" s="1"/>
  <c r="L2526" i="4" s="1"/>
  <c r="H2527" i="4"/>
  <c r="N2527" i="4" s="1"/>
  <c r="K2527" i="4" s="1"/>
  <c r="L2527" i="4" s="1"/>
  <c r="H2528" i="4"/>
  <c r="N2528" i="4" s="1"/>
  <c r="K2528" i="4" s="1"/>
  <c r="L2528" i="4" s="1"/>
  <c r="H2529" i="4"/>
  <c r="N2529" i="4" s="1"/>
  <c r="K2529" i="4" s="1"/>
  <c r="L2529" i="4" s="1"/>
  <c r="H2530" i="4"/>
  <c r="N2530" i="4" s="1"/>
  <c r="K2530" i="4" s="1"/>
  <c r="L2530" i="4" s="1"/>
  <c r="H2531" i="4"/>
  <c r="N2531" i="4" s="1"/>
  <c r="K2531" i="4" s="1"/>
  <c r="L2531" i="4" s="1"/>
  <c r="H2532" i="4"/>
  <c r="N2532" i="4" s="1"/>
  <c r="K2532" i="4" s="1"/>
  <c r="L2532" i="4" s="1"/>
  <c r="H2533" i="4"/>
  <c r="N2533" i="4" s="1"/>
  <c r="K2533" i="4" s="1"/>
  <c r="L2533" i="4" s="1"/>
  <c r="H2534" i="4"/>
  <c r="N2534" i="4" s="1"/>
  <c r="K2534" i="4" s="1"/>
  <c r="L2534" i="4" s="1"/>
  <c r="H2535" i="4"/>
  <c r="N2535" i="4" s="1"/>
  <c r="K2535" i="4" s="1"/>
  <c r="L2535" i="4" s="1"/>
  <c r="H2536" i="4"/>
  <c r="N2536" i="4" s="1"/>
  <c r="K2536" i="4" s="1"/>
  <c r="L2536" i="4" s="1"/>
  <c r="H2537" i="4"/>
  <c r="N2537" i="4" s="1"/>
  <c r="K2537" i="4" s="1"/>
  <c r="L2537" i="4" s="1"/>
  <c r="H2538" i="4"/>
  <c r="N2538" i="4" s="1"/>
  <c r="K2538" i="4" s="1"/>
  <c r="L2538" i="4" s="1"/>
  <c r="H2539" i="4"/>
  <c r="N2539" i="4" s="1"/>
  <c r="K2539" i="4" s="1"/>
  <c r="L2539" i="4" s="1"/>
  <c r="H2540" i="4"/>
  <c r="N2540" i="4" s="1"/>
  <c r="K2540" i="4" s="1"/>
  <c r="L2540" i="4" s="1"/>
  <c r="H2541" i="4"/>
  <c r="N2541" i="4" s="1"/>
  <c r="K2541" i="4" s="1"/>
  <c r="L2541" i="4" s="1"/>
  <c r="H2542" i="4"/>
  <c r="N2542" i="4" s="1"/>
  <c r="K2542" i="4" s="1"/>
  <c r="L2542" i="4" s="1"/>
  <c r="H2543" i="4"/>
  <c r="N2543" i="4" s="1"/>
  <c r="K2543" i="4" s="1"/>
  <c r="L2543" i="4" s="1"/>
  <c r="H2544" i="4"/>
  <c r="N2544" i="4" s="1"/>
  <c r="K2544" i="4" s="1"/>
  <c r="L2544" i="4" s="1"/>
  <c r="H2545" i="4"/>
  <c r="N2545" i="4" s="1"/>
  <c r="K2545" i="4" s="1"/>
  <c r="L2545" i="4" s="1"/>
  <c r="H2546" i="4"/>
  <c r="N2546" i="4" s="1"/>
  <c r="K2546" i="4" s="1"/>
  <c r="L2546" i="4" s="1"/>
  <c r="H2547" i="4"/>
  <c r="N2547" i="4" s="1"/>
  <c r="K2547" i="4" s="1"/>
  <c r="L2547" i="4" s="1"/>
  <c r="H2548" i="4"/>
  <c r="N2548" i="4" s="1"/>
  <c r="K2548" i="4" s="1"/>
  <c r="L2548" i="4" s="1"/>
  <c r="H2549" i="4"/>
  <c r="N2549" i="4" s="1"/>
  <c r="K2549" i="4" s="1"/>
  <c r="L2549" i="4" s="1"/>
  <c r="H2550" i="4"/>
  <c r="N2550" i="4" s="1"/>
  <c r="K2550" i="4" s="1"/>
  <c r="L2550" i="4" s="1"/>
  <c r="H2551" i="4"/>
  <c r="N2551" i="4" s="1"/>
  <c r="K2551" i="4" s="1"/>
  <c r="L2551" i="4" s="1"/>
  <c r="H2552" i="4"/>
  <c r="N2552" i="4" s="1"/>
  <c r="K2552" i="4" s="1"/>
  <c r="L2552" i="4" s="1"/>
  <c r="H2553" i="4"/>
  <c r="N2553" i="4" s="1"/>
  <c r="K2553" i="4" s="1"/>
  <c r="L2553" i="4" s="1"/>
  <c r="H2554" i="4"/>
  <c r="N2554" i="4" s="1"/>
  <c r="K2554" i="4" s="1"/>
  <c r="L2554" i="4" s="1"/>
  <c r="H2555" i="4"/>
  <c r="N2555" i="4" s="1"/>
  <c r="K2555" i="4" s="1"/>
  <c r="L2555" i="4" s="1"/>
  <c r="H2556" i="4"/>
  <c r="N2556" i="4" s="1"/>
  <c r="K2556" i="4" s="1"/>
  <c r="L2556" i="4" s="1"/>
  <c r="H2557" i="4"/>
  <c r="N2557" i="4" s="1"/>
  <c r="K2557" i="4" s="1"/>
  <c r="L2557" i="4" s="1"/>
  <c r="H2558" i="4"/>
  <c r="N2558" i="4" s="1"/>
  <c r="K2558" i="4" s="1"/>
  <c r="L2558" i="4" s="1"/>
  <c r="H2559" i="4"/>
  <c r="N2559" i="4" s="1"/>
  <c r="K2559" i="4" s="1"/>
  <c r="L2559" i="4" s="1"/>
  <c r="H2560" i="4"/>
  <c r="N2560" i="4" s="1"/>
  <c r="K2560" i="4" s="1"/>
  <c r="L2560" i="4" s="1"/>
  <c r="H2561" i="4"/>
  <c r="N2561" i="4" s="1"/>
  <c r="K2561" i="4" s="1"/>
  <c r="L2561" i="4" s="1"/>
  <c r="H2562" i="4"/>
  <c r="N2562" i="4" s="1"/>
  <c r="K2562" i="4" s="1"/>
  <c r="L2562" i="4" s="1"/>
  <c r="H2563" i="4"/>
  <c r="N2563" i="4" s="1"/>
  <c r="K2563" i="4" s="1"/>
  <c r="L2563" i="4" s="1"/>
  <c r="H2564" i="4"/>
  <c r="N2564" i="4" s="1"/>
  <c r="K2564" i="4" s="1"/>
  <c r="L2564" i="4" s="1"/>
  <c r="H2565" i="4"/>
  <c r="N2565" i="4" s="1"/>
  <c r="K2565" i="4" s="1"/>
  <c r="L2565" i="4" s="1"/>
  <c r="H2566" i="4"/>
  <c r="N2566" i="4" s="1"/>
  <c r="K2566" i="4" s="1"/>
  <c r="L2566" i="4" s="1"/>
  <c r="H2567" i="4"/>
  <c r="N2567" i="4" s="1"/>
  <c r="K2567" i="4" s="1"/>
  <c r="L2567" i="4" s="1"/>
  <c r="H2568" i="4"/>
  <c r="N2568" i="4" s="1"/>
  <c r="K2568" i="4" s="1"/>
  <c r="L2568" i="4" s="1"/>
  <c r="H2569" i="4"/>
  <c r="N2569" i="4" s="1"/>
  <c r="K2569" i="4" s="1"/>
  <c r="L2569" i="4" s="1"/>
  <c r="H2570" i="4"/>
  <c r="N2570" i="4" s="1"/>
  <c r="K2570" i="4" s="1"/>
  <c r="L2570" i="4" s="1"/>
  <c r="H2571" i="4"/>
  <c r="N2571" i="4" s="1"/>
  <c r="K2571" i="4" s="1"/>
  <c r="L2571" i="4" s="1"/>
  <c r="H2572" i="4"/>
  <c r="N2572" i="4" s="1"/>
  <c r="K2572" i="4" s="1"/>
  <c r="L2572" i="4" s="1"/>
  <c r="H2573" i="4"/>
  <c r="N2573" i="4" s="1"/>
  <c r="K2573" i="4" s="1"/>
  <c r="L2573" i="4" s="1"/>
  <c r="H2574" i="4"/>
  <c r="N2574" i="4" s="1"/>
  <c r="K2574" i="4" s="1"/>
  <c r="L2574" i="4" s="1"/>
  <c r="H2575" i="4"/>
  <c r="N2575" i="4" s="1"/>
  <c r="K2575" i="4" s="1"/>
  <c r="L2575" i="4" s="1"/>
  <c r="H2576" i="4"/>
  <c r="N2576" i="4" s="1"/>
  <c r="K2576" i="4" s="1"/>
  <c r="L2576" i="4" s="1"/>
  <c r="H2577" i="4"/>
  <c r="N2577" i="4" s="1"/>
  <c r="K2577" i="4" s="1"/>
  <c r="L2577" i="4" s="1"/>
  <c r="H2578" i="4"/>
  <c r="N2578" i="4" s="1"/>
  <c r="K2578" i="4" s="1"/>
  <c r="L2578" i="4" s="1"/>
  <c r="H2579" i="4"/>
  <c r="N2579" i="4" s="1"/>
  <c r="K2579" i="4" s="1"/>
  <c r="L2579" i="4" s="1"/>
  <c r="H2580" i="4"/>
  <c r="N2580" i="4" s="1"/>
  <c r="K2580" i="4" s="1"/>
  <c r="L2580" i="4" s="1"/>
  <c r="H2581" i="4"/>
  <c r="N2581" i="4" s="1"/>
  <c r="K2581" i="4" s="1"/>
  <c r="L2581" i="4" s="1"/>
  <c r="H2582" i="4"/>
  <c r="N2582" i="4" s="1"/>
  <c r="K2582" i="4" s="1"/>
  <c r="L2582" i="4" s="1"/>
  <c r="H2583" i="4"/>
  <c r="N2583" i="4" s="1"/>
  <c r="K2583" i="4" s="1"/>
  <c r="L2583" i="4" s="1"/>
  <c r="H2584" i="4"/>
  <c r="N2584" i="4" s="1"/>
  <c r="K2584" i="4" s="1"/>
  <c r="L2584" i="4" s="1"/>
  <c r="H2585" i="4"/>
  <c r="N2585" i="4" s="1"/>
  <c r="K2585" i="4" s="1"/>
  <c r="L2585" i="4" s="1"/>
  <c r="H2586" i="4"/>
  <c r="N2586" i="4" s="1"/>
  <c r="K2586" i="4" s="1"/>
  <c r="L2586" i="4" s="1"/>
  <c r="H2587" i="4"/>
  <c r="N2587" i="4" s="1"/>
  <c r="K2587" i="4" s="1"/>
  <c r="L2587" i="4" s="1"/>
  <c r="H2588" i="4"/>
  <c r="N2588" i="4" s="1"/>
  <c r="K2588" i="4" s="1"/>
  <c r="L2588" i="4" s="1"/>
  <c r="H2589" i="4"/>
  <c r="N2589" i="4" s="1"/>
  <c r="K2589" i="4" s="1"/>
  <c r="L2589" i="4" s="1"/>
  <c r="H2590" i="4"/>
  <c r="N2590" i="4" s="1"/>
  <c r="K2590" i="4" s="1"/>
  <c r="L2590" i="4" s="1"/>
  <c r="H2591" i="4"/>
  <c r="N2591" i="4" s="1"/>
  <c r="K2591" i="4" s="1"/>
  <c r="L2591" i="4" s="1"/>
  <c r="H2592" i="4"/>
  <c r="N2592" i="4" s="1"/>
  <c r="K2592" i="4" s="1"/>
  <c r="L2592" i="4" s="1"/>
  <c r="H2593" i="4"/>
  <c r="N2593" i="4" s="1"/>
  <c r="K2593" i="4" s="1"/>
  <c r="L2593" i="4" s="1"/>
  <c r="H2594" i="4"/>
  <c r="N2594" i="4" s="1"/>
  <c r="K2594" i="4" s="1"/>
  <c r="L2594" i="4" s="1"/>
  <c r="H2595" i="4"/>
  <c r="N2595" i="4" s="1"/>
  <c r="K2595" i="4" s="1"/>
  <c r="L2595" i="4" s="1"/>
  <c r="H2596" i="4"/>
  <c r="N2596" i="4" s="1"/>
  <c r="K2596" i="4" s="1"/>
  <c r="L2596" i="4" s="1"/>
  <c r="H2597" i="4"/>
  <c r="N2597" i="4" s="1"/>
  <c r="K2597" i="4" s="1"/>
  <c r="L2597" i="4" s="1"/>
  <c r="H2598" i="4"/>
  <c r="N2598" i="4" s="1"/>
  <c r="K2598" i="4" s="1"/>
  <c r="L2598" i="4" s="1"/>
  <c r="H2599" i="4"/>
  <c r="N2599" i="4" s="1"/>
  <c r="K2599" i="4" s="1"/>
  <c r="L2599" i="4" s="1"/>
  <c r="H2600" i="4"/>
  <c r="N2600" i="4" s="1"/>
  <c r="K2600" i="4" s="1"/>
  <c r="L2600" i="4" s="1"/>
  <c r="H2601" i="4"/>
  <c r="N2601" i="4" s="1"/>
  <c r="K2601" i="4" s="1"/>
  <c r="L2601" i="4" s="1"/>
  <c r="H2602" i="4"/>
  <c r="N2602" i="4" s="1"/>
  <c r="K2602" i="4" s="1"/>
  <c r="L2602" i="4" s="1"/>
  <c r="H2603" i="4"/>
  <c r="N2603" i="4" s="1"/>
  <c r="K2603" i="4" s="1"/>
  <c r="L2603" i="4" s="1"/>
  <c r="H2604" i="4"/>
  <c r="N2604" i="4" s="1"/>
  <c r="K2604" i="4" s="1"/>
  <c r="L2604" i="4" s="1"/>
  <c r="H2605" i="4"/>
  <c r="N2605" i="4" s="1"/>
  <c r="K2605" i="4" s="1"/>
  <c r="L2605" i="4" s="1"/>
  <c r="H2606" i="4"/>
  <c r="N2606" i="4" s="1"/>
  <c r="K2606" i="4" s="1"/>
  <c r="L2606" i="4" s="1"/>
  <c r="H2607" i="4"/>
  <c r="N2607" i="4" s="1"/>
  <c r="K2607" i="4" s="1"/>
  <c r="L2607" i="4" s="1"/>
  <c r="H2608" i="4"/>
  <c r="N2608" i="4" s="1"/>
  <c r="K2608" i="4" s="1"/>
  <c r="L2608" i="4" s="1"/>
  <c r="H2609" i="4"/>
  <c r="N2609" i="4" s="1"/>
  <c r="K2609" i="4" s="1"/>
  <c r="L2609" i="4" s="1"/>
  <c r="H2610" i="4"/>
  <c r="N2610" i="4" s="1"/>
  <c r="K2610" i="4" s="1"/>
  <c r="L2610" i="4" s="1"/>
  <c r="H2611" i="4"/>
  <c r="N2611" i="4" s="1"/>
  <c r="K2611" i="4" s="1"/>
  <c r="L2611" i="4" s="1"/>
  <c r="H2612" i="4"/>
  <c r="N2612" i="4" s="1"/>
  <c r="K2612" i="4" s="1"/>
  <c r="L2612" i="4" s="1"/>
  <c r="H2613" i="4"/>
  <c r="N2613" i="4" s="1"/>
  <c r="K2613" i="4" s="1"/>
  <c r="L2613" i="4" s="1"/>
  <c r="H2614" i="4"/>
  <c r="N2614" i="4" s="1"/>
  <c r="K2614" i="4" s="1"/>
  <c r="L2614" i="4" s="1"/>
  <c r="H2615" i="4"/>
  <c r="N2615" i="4" s="1"/>
  <c r="K2615" i="4" s="1"/>
  <c r="L2615" i="4" s="1"/>
  <c r="H2616" i="4"/>
  <c r="N2616" i="4" s="1"/>
  <c r="K2616" i="4" s="1"/>
  <c r="L2616" i="4" s="1"/>
  <c r="H2617" i="4"/>
  <c r="N2617" i="4" s="1"/>
  <c r="K2617" i="4" s="1"/>
  <c r="L2617" i="4" s="1"/>
  <c r="H2618" i="4"/>
  <c r="N2618" i="4" s="1"/>
  <c r="K2618" i="4" s="1"/>
  <c r="L2618" i="4" s="1"/>
  <c r="H2619" i="4"/>
  <c r="N2619" i="4" s="1"/>
  <c r="K2619" i="4" s="1"/>
  <c r="L2619" i="4" s="1"/>
  <c r="H2620" i="4"/>
  <c r="N2620" i="4" s="1"/>
  <c r="K2620" i="4" s="1"/>
  <c r="L2620" i="4" s="1"/>
  <c r="H2621" i="4"/>
  <c r="N2621" i="4" s="1"/>
  <c r="K2621" i="4" s="1"/>
  <c r="L2621" i="4" s="1"/>
  <c r="H2622" i="4"/>
  <c r="N2622" i="4" s="1"/>
  <c r="K2622" i="4" s="1"/>
  <c r="L2622" i="4" s="1"/>
  <c r="H2623" i="4"/>
  <c r="N2623" i="4" s="1"/>
  <c r="K2623" i="4" s="1"/>
  <c r="L2623" i="4" s="1"/>
  <c r="H2624" i="4"/>
  <c r="N2624" i="4" s="1"/>
  <c r="K2624" i="4" s="1"/>
  <c r="L2624" i="4" s="1"/>
  <c r="H2625" i="4"/>
  <c r="N2625" i="4" s="1"/>
  <c r="K2625" i="4" s="1"/>
  <c r="L2625" i="4" s="1"/>
  <c r="H2626" i="4"/>
  <c r="N2626" i="4" s="1"/>
  <c r="K2626" i="4" s="1"/>
  <c r="L2626" i="4" s="1"/>
  <c r="H2627" i="4"/>
  <c r="N2627" i="4" s="1"/>
  <c r="K2627" i="4" s="1"/>
  <c r="L2627" i="4" s="1"/>
  <c r="H2628" i="4"/>
  <c r="N2628" i="4" s="1"/>
  <c r="K2628" i="4" s="1"/>
  <c r="L2628" i="4" s="1"/>
  <c r="H2629" i="4"/>
  <c r="N2629" i="4" s="1"/>
  <c r="K2629" i="4" s="1"/>
  <c r="L2629" i="4" s="1"/>
  <c r="H2630" i="4"/>
  <c r="N2630" i="4" s="1"/>
  <c r="K2630" i="4" s="1"/>
  <c r="L2630" i="4" s="1"/>
  <c r="H2631" i="4"/>
  <c r="N2631" i="4" s="1"/>
  <c r="K2631" i="4" s="1"/>
  <c r="L2631" i="4" s="1"/>
  <c r="H2632" i="4"/>
  <c r="N2632" i="4" s="1"/>
  <c r="K2632" i="4" s="1"/>
  <c r="L2632" i="4" s="1"/>
  <c r="H2633" i="4"/>
  <c r="N2633" i="4" s="1"/>
  <c r="K2633" i="4" s="1"/>
  <c r="L2633" i="4" s="1"/>
  <c r="H2634" i="4"/>
  <c r="N2634" i="4" s="1"/>
  <c r="K2634" i="4" s="1"/>
  <c r="L2634" i="4" s="1"/>
  <c r="H2635" i="4"/>
  <c r="N2635" i="4" s="1"/>
  <c r="K2635" i="4" s="1"/>
  <c r="L2635" i="4" s="1"/>
  <c r="H2636" i="4"/>
  <c r="N2636" i="4" s="1"/>
  <c r="K2636" i="4" s="1"/>
  <c r="L2636" i="4" s="1"/>
  <c r="H2637" i="4"/>
  <c r="N2637" i="4" s="1"/>
  <c r="K2637" i="4" s="1"/>
  <c r="L2637" i="4" s="1"/>
  <c r="H2638" i="4"/>
  <c r="N2638" i="4" s="1"/>
  <c r="K2638" i="4" s="1"/>
  <c r="L2638" i="4" s="1"/>
  <c r="H2639" i="4"/>
  <c r="N2639" i="4" s="1"/>
  <c r="K2639" i="4" s="1"/>
  <c r="L2639" i="4" s="1"/>
  <c r="H2640" i="4"/>
  <c r="N2640" i="4" s="1"/>
  <c r="K2640" i="4" s="1"/>
  <c r="L2640" i="4" s="1"/>
  <c r="H2641" i="4"/>
  <c r="N2641" i="4" s="1"/>
  <c r="K2641" i="4" s="1"/>
  <c r="L2641" i="4" s="1"/>
  <c r="H2642" i="4"/>
  <c r="N2642" i="4" s="1"/>
  <c r="K2642" i="4" s="1"/>
  <c r="L2642" i="4" s="1"/>
  <c r="H2643" i="4"/>
  <c r="N2643" i="4" s="1"/>
  <c r="K2643" i="4" s="1"/>
  <c r="L2643" i="4" s="1"/>
  <c r="H2644" i="4"/>
  <c r="N2644" i="4" s="1"/>
  <c r="K2644" i="4" s="1"/>
  <c r="L2644" i="4" s="1"/>
  <c r="H2645" i="4"/>
  <c r="N2645" i="4" s="1"/>
  <c r="K2645" i="4" s="1"/>
  <c r="L2645" i="4" s="1"/>
  <c r="H2646" i="4"/>
  <c r="N2646" i="4" s="1"/>
  <c r="K2646" i="4" s="1"/>
  <c r="L2646" i="4" s="1"/>
  <c r="H2647" i="4"/>
  <c r="N2647" i="4" s="1"/>
  <c r="K2647" i="4" s="1"/>
  <c r="L2647" i="4" s="1"/>
  <c r="H2648" i="4"/>
  <c r="N2648" i="4" s="1"/>
  <c r="K2648" i="4" s="1"/>
  <c r="L2648" i="4" s="1"/>
  <c r="H2649" i="4"/>
  <c r="N2649" i="4" s="1"/>
  <c r="K2649" i="4" s="1"/>
  <c r="L2649" i="4" s="1"/>
  <c r="H2650" i="4"/>
  <c r="N2650" i="4" s="1"/>
  <c r="K2650" i="4" s="1"/>
  <c r="L2650" i="4" s="1"/>
  <c r="H2651" i="4"/>
  <c r="N2651" i="4" s="1"/>
  <c r="K2651" i="4" s="1"/>
  <c r="L2651" i="4" s="1"/>
  <c r="H2652" i="4"/>
  <c r="N2652" i="4" s="1"/>
  <c r="K2652" i="4" s="1"/>
  <c r="L2652" i="4" s="1"/>
  <c r="H2653" i="4"/>
  <c r="N2653" i="4" s="1"/>
  <c r="K2653" i="4" s="1"/>
  <c r="L2653" i="4" s="1"/>
  <c r="H2654" i="4"/>
  <c r="N2654" i="4" s="1"/>
  <c r="K2654" i="4" s="1"/>
  <c r="L2654" i="4" s="1"/>
  <c r="H2655" i="4"/>
  <c r="N2655" i="4" s="1"/>
  <c r="K2655" i="4" s="1"/>
  <c r="L2655" i="4" s="1"/>
  <c r="H2656" i="4"/>
  <c r="N2656" i="4" s="1"/>
  <c r="K2656" i="4" s="1"/>
  <c r="L2656" i="4" s="1"/>
  <c r="H2657" i="4"/>
  <c r="N2657" i="4" s="1"/>
  <c r="K2657" i="4" s="1"/>
  <c r="L2657" i="4" s="1"/>
  <c r="H2658" i="4"/>
  <c r="N2658" i="4" s="1"/>
  <c r="K2658" i="4" s="1"/>
  <c r="L2658" i="4" s="1"/>
  <c r="H2659" i="4"/>
  <c r="N2659" i="4" s="1"/>
  <c r="K2659" i="4" s="1"/>
  <c r="L2659" i="4" s="1"/>
  <c r="H2660" i="4"/>
  <c r="N2660" i="4" s="1"/>
  <c r="K2660" i="4" s="1"/>
  <c r="L2660" i="4" s="1"/>
  <c r="H2661" i="4"/>
  <c r="N2661" i="4" s="1"/>
  <c r="K2661" i="4" s="1"/>
  <c r="L2661" i="4" s="1"/>
  <c r="H2662" i="4"/>
  <c r="N2662" i="4" s="1"/>
  <c r="K2662" i="4" s="1"/>
  <c r="L2662" i="4" s="1"/>
  <c r="H2663" i="4"/>
  <c r="N2663" i="4" s="1"/>
  <c r="K2663" i="4" s="1"/>
  <c r="L2663" i="4" s="1"/>
  <c r="H2664" i="4"/>
  <c r="N2664" i="4" s="1"/>
  <c r="K2664" i="4" s="1"/>
  <c r="L2664" i="4" s="1"/>
  <c r="H2665" i="4"/>
  <c r="N2665" i="4" s="1"/>
  <c r="K2665" i="4" s="1"/>
  <c r="L2665" i="4" s="1"/>
  <c r="H2666" i="4"/>
  <c r="N2666" i="4" s="1"/>
  <c r="K2666" i="4" s="1"/>
  <c r="L2666" i="4" s="1"/>
  <c r="H2667" i="4"/>
  <c r="N2667" i="4" s="1"/>
  <c r="K2667" i="4" s="1"/>
  <c r="L2667" i="4" s="1"/>
  <c r="H2668" i="4"/>
  <c r="N2668" i="4" s="1"/>
  <c r="K2668" i="4" s="1"/>
  <c r="L2668" i="4" s="1"/>
  <c r="H2669" i="4"/>
  <c r="N2669" i="4" s="1"/>
  <c r="K2669" i="4" s="1"/>
  <c r="L2669" i="4" s="1"/>
  <c r="H2670" i="4"/>
  <c r="N2670" i="4" s="1"/>
  <c r="K2670" i="4" s="1"/>
  <c r="L2670" i="4" s="1"/>
  <c r="H2671" i="4"/>
  <c r="N2671" i="4" s="1"/>
  <c r="K2671" i="4" s="1"/>
  <c r="L2671" i="4" s="1"/>
  <c r="H2672" i="4"/>
  <c r="N2672" i="4" s="1"/>
  <c r="K2672" i="4" s="1"/>
  <c r="L2672" i="4" s="1"/>
  <c r="H2673" i="4"/>
  <c r="N2673" i="4" s="1"/>
  <c r="K2673" i="4" s="1"/>
  <c r="L2673" i="4" s="1"/>
  <c r="H2674" i="4"/>
  <c r="N2674" i="4" s="1"/>
  <c r="K2674" i="4" s="1"/>
  <c r="L2674" i="4" s="1"/>
  <c r="H2675" i="4"/>
  <c r="N2675" i="4" s="1"/>
  <c r="K2675" i="4" s="1"/>
  <c r="L2675" i="4" s="1"/>
  <c r="H2676" i="4"/>
  <c r="N2676" i="4" s="1"/>
  <c r="K2676" i="4" s="1"/>
  <c r="L2676" i="4" s="1"/>
  <c r="H2677" i="4"/>
  <c r="N2677" i="4" s="1"/>
  <c r="K2677" i="4" s="1"/>
  <c r="L2677" i="4" s="1"/>
  <c r="H2678" i="4"/>
  <c r="N2678" i="4" s="1"/>
  <c r="K2678" i="4" s="1"/>
  <c r="L2678" i="4" s="1"/>
  <c r="H2679" i="4"/>
  <c r="N2679" i="4" s="1"/>
  <c r="K2679" i="4" s="1"/>
  <c r="L2679" i="4" s="1"/>
  <c r="H2680" i="4"/>
  <c r="N2680" i="4" s="1"/>
  <c r="K2680" i="4" s="1"/>
  <c r="L2680" i="4" s="1"/>
  <c r="H2681" i="4"/>
  <c r="N2681" i="4" s="1"/>
  <c r="K2681" i="4" s="1"/>
  <c r="L2681" i="4" s="1"/>
  <c r="H2682" i="4"/>
  <c r="N2682" i="4" s="1"/>
  <c r="K2682" i="4" s="1"/>
  <c r="L2682" i="4" s="1"/>
  <c r="H2683" i="4"/>
  <c r="N2683" i="4" s="1"/>
  <c r="K2683" i="4" s="1"/>
  <c r="L2683" i="4" s="1"/>
  <c r="H2684" i="4"/>
  <c r="N2684" i="4" s="1"/>
  <c r="K2684" i="4" s="1"/>
  <c r="L2684" i="4" s="1"/>
  <c r="H2685" i="4"/>
  <c r="N2685" i="4" s="1"/>
  <c r="K2685" i="4" s="1"/>
  <c r="L2685" i="4" s="1"/>
  <c r="H2686" i="4"/>
  <c r="N2686" i="4" s="1"/>
  <c r="K2686" i="4" s="1"/>
  <c r="L2686" i="4" s="1"/>
  <c r="H2687" i="4"/>
  <c r="N2687" i="4" s="1"/>
  <c r="K2687" i="4" s="1"/>
  <c r="L2687" i="4" s="1"/>
  <c r="H2688" i="4"/>
  <c r="N2688" i="4" s="1"/>
  <c r="K2688" i="4" s="1"/>
  <c r="L2688" i="4" s="1"/>
  <c r="H2689" i="4"/>
  <c r="N2689" i="4" s="1"/>
  <c r="K2689" i="4" s="1"/>
  <c r="L2689" i="4" s="1"/>
  <c r="H2690" i="4"/>
  <c r="N2690" i="4" s="1"/>
  <c r="K2690" i="4" s="1"/>
  <c r="L2690" i="4" s="1"/>
  <c r="H2691" i="4"/>
  <c r="N2691" i="4" s="1"/>
  <c r="K2691" i="4" s="1"/>
  <c r="L2691" i="4" s="1"/>
  <c r="H2692" i="4"/>
  <c r="N2692" i="4" s="1"/>
  <c r="K2692" i="4" s="1"/>
  <c r="L2692" i="4" s="1"/>
  <c r="H2693" i="4"/>
  <c r="N2693" i="4" s="1"/>
  <c r="K2693" i="4" s="1"/>
  <c r="L2693" i="4" s="1"/>
  <c r="H2694" i="4"/>
  <c r="N2694" i="4" s="1"/>
  <c r="K2694" i="4" s="1"/>
  <c r="L2694" i="4" s="1"/>
  <c r="H2695" i="4"/>
  <c r="N2695" i="4" s="1"/>
  <c r="K2695" i="4" s="1"/>
  <c r="L2695" i="4" s="1"/>
  <c r="H2696" i="4"/>
  <c r="N2696" i="4" s="1"/>
  <c r="K2696" i="4" s="1"/>
  <c r="L2696" i="4" s="1"/>
  <c r="H2697" i="4"/>
  <c r="N2697" i="4" s="1"/>
  <c r="K2697" i="4" s="1"/>
  <c r="L2697" i="4" s="1"/>
  <c r="H2698" i="4"/>
  <c r="N2698" i="4" s="1"/>
  <c r="K2698" i="4" s="1"/>
  <c r="L2698" i="4" s="1"/>
  <c r="H2699" i="4"/>
  <c r="N2699" i="4" s="1"/>
  <c r="K2699" i="4" s="1"/>
  <c r="L2699" i="4" s="1"/>
  <c r="H2700" i="4"/>
  <c r="N2700" i="4" s="1"/>
  <c r="K2700" i="4" s="1"/>
  <c r="L2700" i="4" s="1"/>
  <c r="H2701" i="4"/>
  <c r="N2701" i="4" s="1"/>
  <c r="K2701" i="4" s="1"/>
  <c r="L2701" i="4" s="1"/>
  <c r="H2702" i="4"/>
  <c r="N2702" i="4" s="1"/>
  <c r="K2702" i="4" s="1"/>
  <c r="L2702" i="4" s="1"/>
  <c r="H2703" i="4"/>
  <c r="N2703" i="4" s="1"/>
  <c r="K2703" i="4" s="1"/>
  <c r="L2703" i="4" s="1"/>
  <c r="H2704" i="4"/>
  <c r="N2704" i="4" s="1"/>
  <c r="K2704" i="4" s="1"/>
  <c r="L2704" i="4" s="1"/>
  <c r="H2705" i="4"/>
  <c r="N2705" i="4" s="1"/>
  <c r="K2705" i="4" s="1"/>
  <c r="L2705" i="4" s="1"/>
  <c r="H2706" i="4"/>
  <c r="N2706" i="4" s="1"/>
  <c r="K2706" i="4" s="1"/>
  <c r="L2706" i="4" s="1"/>
  <c r="H2707" i="4"/>
  <c r="N2707" i="4" s="1"/>
  <c r="K2707" i="4" s="1"/>
  <c r="L2707" i="4" s="1"/>
  <c r="H2708" i="4"/>
  <c r="N2708" i="4" s="1"/>
  <c r="K2708" i="4" s="1"/>
  <c r="L2708" i="4" s="1"/>
  <c r="H2709" i="4"/>
  <c r="N2709" i="4" s="1"/>
  <c r="K2709" i="4" s="1"/>
  <c r="L2709" i="4" s="1"/>
  <c r="H2710" i="4"/>
  <c r="N2710" i="4" s="1"/>
  <c r="K2710" i="4" s="1"/>
  <c r="L2710" i="4" s="1"/>
  <c r="H2711" i="4"/>
  <c r="N2711" i="4" s="1"/>
  <c r="K2711" i="4" s="1"/>
  <c r="L2711" i="4" s="1"/>
  <c r="H2712" i="4"/>
  <c r="N2712" i="4" s="1"/>
  <c r="K2712" i="4" s="1"/>
  <c r="L2712" i="4" s="1"/>
  <c r="H2713" i="4"/>
  <c r="N2713" i="4" s="1"/>
  <c r="K2713" i="4" s="1"/>
  <c r="L2713" i="4" s="1"/>
  <c r="H2714" i="4"/>
  <c r="N2714" i="4" s="1"/>
  <c r="K2714" i="4" s="1"/>
  <c r="L2714" i="4" s="1"/>
  <c r="H2715" i="4"/>
  <c r="N2715" i="4" s="1"/>
  <c r="K2715" i="4" s="1"/>
  <c r="L2715" i="4" s="1"/>
  <c r="H2716" i="4"/>
  <c r="N2716" i="4" s="1"/>
  <c r="K2716" i="4" s="1"/>
  <c r="L2716" i="4" s="1"/>
  <c r="H2717" i="4"/>
  <c r="N2717" i="4" s="1"/>
  <c r="K2717" i="4" s="1"/>
  <c r="L2717" i="4" s="1"/>
  <c r="H2718" i="4"/>
  <c r="N2718" i="4" s="1"/>
  <c r="K2718" i="4" s="1"/>
  <c r="L2718" i="4" s="1"/>
  <c r="H2719" i="4"/>
  <c r="N2719" i="4" s="1"/>
  <c r="K2719" i="4" s="1"/>
  <c r="L2719" i="4" s="1"/>
  <c r="H2720" i="4"/>
  <c r="N2720" i="4" s="1"/>
  <c r="K2720" i="4" s="1"/>
  <c r="L2720" i="4" s="1"/>
  <c r="H2721" i="4"/>
  <c r="N2721" i="4" s="1"/>
  <c r="K2721" i="4" s="1"/>
  <c r="L2721" i="4" s="1"/>
  <c r="H2722" i="4"/>
  <c r="N2722" i="4" s="1"/>
  <c r="K2722" i="4" s="1"/>
  <c r="L2722" i="4" s="1"/>
  <c r="H2723" i="4"/>
  <c r="N2723" i="4" s="1"/>
  <c r="K2723" i="4" s="1"/>
  <c r="L2723" i="4" s="1"/>
  <c r="H2724" i="4"/>
  <c r="N2724" i="4" s="1"/>
  <c r="K2724" i="4" s="1"/>
  <c r="L2724" i="4" s="1"/>
  <c r="H2725" i="4"/>
  <c r="N2725" i="4" s="1"/>
  <c r="K2725" i="4" s="1"/>
  <c r="L2725" i="4" s="1"/>
  <c r="H2726" i="4"/>
  <c r="N2726" i="4" s="1"/>
  <c r="K2726" i="4" s="1"/>
  <c r="L2726" i="4" s="1"/>
  <c r="H2727" i="4"/>
  <c r="N2727" i="4" s="1"/>
  <c r="K2727" i="4" s="1"/>
  <c r="L2727" i="4" s="1"/>
  <c r="H2728" i="4"/>
  <c r="N2728" i="4" s="1"/>
  <c r="K2728" i="4" s="1"/>
  <c r="L2728" i="4" s="1"/>
  <c r="H2729" i="4"/>
  <c r="N2729" i="4" s="1"/>
  <c r="K2729" i="4" s="1"/>
  <c r="L2729" i="4" s="1"/>
  <c r="H2730" i="4"/>
  <c r="N2730" i="4" s="1"/>
  <c r="K2730" i="4" s="1"/>
  <c r="L2730" i="4" s="1"/>
  <c r="H2731" i="4"/>
  <c r="N2731" i="4" s="1"/>
  <c r="K2731" i="4" s="1"/>
  <c r="L2731" i="4" s="1"/>
  <c r="H2732" i="4"/>
  <c r="N2732" i="4" s="1"/>
  <c r="K2732" i="4" s="1"/>
  <c r="L2732" i="4" s="1"/>
  <c r="H2733" i="4"/>
  <c r="N2733" i="4" s="1"/>
  <c r="K2733" i="4" s="1"/>
  <c r="L2733" i="4" s="1"/>
  <c r="H2734" i="4"/>
  <c r="N2734" i="4" s="1"/>
  <c r="K2734" i="4" s="1"/>
  <c r="L2734" i="4" s="1"/>
  <c r="H2735" i="4"/>
  <c r="N2735" i="4" s="1"/>
  <c r="K2735" i="4" s="1"/>
  <c r="L2735" i="4" s="1"/>
  <c r="H2736" i="4"/>
  <c r="N2736" i="4" s="1"/>
  <c r="K2736" i="4" s="1"/>
  <c r="L2736" i="4" s="1"/>
  <c r="H2737" i="4"/>
  <c r="N2737" i="4" s="1"/>
  <c r="K2737" i="4" s="1"/>
  <c r="L2737" i="4" s="1"/>
  <c r="H2738" i="4"/>
  <c r="N2738" i="4" s="1"/>
  <c r="K2738" i="4" s="1"/>
  <c r="L2738" i="4" s="1"/>
  <c r="H2739" i="4"/>
  <c r="N2739" i="4" s="1"/>
  <c r="K2739" i="4" s="1"/>
  <c r="L2739" i="4" s="1"/>
  <c r="H2740" i="4"/>
  <c r="N2740" i="4" s="1"/>
  <c r="K2740" i="4" s="1"/>
  <c r="L2740" i="4" s="1"/>
  <c r="H2741" i="4"/>
  <c r="N2741" i="4" s="1"/>
  <c r="K2741" i="4" s="1"/>
  <c r="L2741" i="4" s="1"/>
  <c r="H2742" i="4"/>
  <c r="N2742" i="4" s="1"/>
  <c r="K2742" i="4" s="1"/>
  <c r="L2742" i="4" s="1"/>
  <c r="H2743" i="4"/>
  <c r="N2743" i="4" s="1"/>
  <c r="K2743" i="4" s="1"/>
  <c r="L2743" i="4" s="1"/>
  <c r="H2744" i="4"/>
  <c r="N2744" i="4" s="1"/>
  <c r="K2744" i="4" s="1"/>
  <c r="L2744" i="4" s="1"/>
  <c r="H2745" i="4"/>
  <c r="N2745" i="4" s="1"/>
  <c r="K2745" i="4" s="1"/>
  <c r="L2745" i="4" s="1"/>
  <c r="H2746" i="4"/>
  <c r="N2746" i="4" s="1"/>
  <c r="K2746" i="4" s="1"/>
  <c r="L2746" i="4" s="1"/>
  <c r="H2747" i="4"/>
  <c r="N2747" i="4" s="1"/>
  <c r="K2747" i="4" s="1"/>
  <c r="L2747" i="4" s="1"/>
  <c r="H2748" i="4"/>
  <c r="N2748" i="4" s="1"/>
  <c r="K2748" i="4" s="1"/>
  <c r="L2748" i="4" s="1"/>
  <c r="H2749" i="4"/>
  <c r="N2749" i="4" s="1"/>
  <c r="K2749" i="4" s="1"/>
  <c r="L2749" i="4" s="1"/>
  <c r="H2750" i="4"/>
  <c r="N2750" i="4" s="1"/>
  <c r="K2750" i="4" s="1"/>
  <c r="L2750" i="4" s="1"/>
  <c r="H2751" i="4"/>
  <c r="N2751" i="4" s="1"/>
  <c r="K2751" i="4" s="1"/>
  <c r="L2751" i="4" s="1"/>
  <c r="H2752" i="4"/>
  <c r="N2752" i="4" s="1"/>
  <c r="K2752" i="4" s="1"/>
  <c r="L2752" i="4" s="1"/>
  <c r="H2753" i="4"/>
  <c r="N2753" i="4" s="1"/>
  <c r="K2753" i="4" s="1"/>
  <c r="L2753" i="4" s="1"/>
  <c r="H2754" i="4"/>
  <c r="N2754" i="4" s="1"/>
  <c r="K2754" i="4" s="1"/>
  <c r="L2754" i="4" s="1"/>
  <c r="H2755" i="4"/>
  <c r="N2755" i="4" s="1"/>
  <c r="K2755" i="4" s="1"/>
  <c r="L2755" i="4" s="1"/>
  <c r="H2756" i="4"/>
  <c r="N2756" i="4" s="1"/>
  <c r="K2756" i="4" s="1"/>
  <c r="L2756" i="4" s="1"/>
  <c r="H2757" i="4"/>
  <c r="N2757" i="4" s="1"/>
  <c r="K2757" i="4" s="1"/>
  <c r="L2757" i="4" s="1"/>
  <c r="H2758" i="4"/>
  <c r="N2758" i="4" s="1"/>
  <c r="K2758" i="4" s="1"/>
  <c r="L2758" i="4" s="1"/>
  <c r="H2759" i="4"/>
  <c r="N2759" i="4" s="1"/>
  <c r="K2759" i="4" s="1"/>
  <c r="L2759" i="4" s="1"/>
  <c r="H2760" i="4"/>
  <c r="N2760" i="4" s="1"/>
  <c r="K2760" i="4" s="1"/>
  <c r="L2760" i="4" s="1"/>
  <c r="H2761" i="4"/>
  <c r="N2761" i="4" s="1"/>
  <c r="K2761" i="4" s="1"/>
  <c r="L2761" i="4" s="1"/>
  <c r="H2762" i="4"/>
  <c r="N2762" i="4" s="1"/>
  <c r="K2762" i="4" s="1"/>
  <c r="L2762" i="4" s="1"/>
  <c r="H2763" i="4"/>
  <c r="N2763" i="4" s="1"/>
  <c r="K2763" i="4" s="1"/>
  <c r="L2763" i="4" s="1"/>
  <c r="H2764" i="4"/>
  <c r="N2764" i="4" s="1"/>
  <c r="K2764" i="4" s="1"/>
  <c r="L2764" i="4" s="1"/>
  <c r="H2765" i="4"/>
  <c r="N2765" i="4" s="1"/>
  <c r="K2765" i="4" s="1"/>
  <c r="L2765" i="4" s="1"/>
  <c r="H2766" i="4"/>
  <c r="N2766" i="4" s="1"/>
  <c r="K2766" i="4" s="1"/>
  <c r="L2766" i="4" s="1"/>
  <c r="H2767" i="4"/>
  <c r="N2767" i="4" s="1"/>
  <c r="K2767" i="4" s="1"/>
  <c r="L2767" i="4" s="1"/>
  <c r="H2768" i="4"/>
  <c r="N2768" i="4" s="1"/>
  <c r="K2768" i="4" s="1"/>
  <c r="L2768" i="4" s="1"/>
  <c r="H2769" i="4"/>
  <c r="N2769" i="4" s="1"/>
  <c r="K2769" i="4" s="1"/>
  <c r="L2769" i="4" s="1"/>
  <c r="H2770" i="4"/>
  <c r="N2770" i="4" s="1"/>
  <c r="K2770" i="4" s="1"/>
  <c r="L2770" i="4" s="1"/>
  <c r="H2771" i="4"/>
  <c r="N2771" i="4" s="1"/>
  <c r="K2771" i="4" s="1"/>
  <c r="L2771" i="4" s="1"/>
  <c r="H2772" i="4"/>
  <c r="N2772" i="4" s="1"/>
  <c r="K2772" i="4" s="1"/>
  <c r="L2772" i="4" s="1"/>
  <c r="H2773" i="4"/>
  <c r="N2773" i="4" s="1"/>
  <c r="K2773" i="4" s="1"/>
  <c r="L2773" i="4" s="1"/>
  <c r="H2774" i="4"/>
  <c r="N2774" i="4" s="1"/>
  <c r="K2774" i="4" s="1"/>
  <c r="L2774" i="4" s="1"/>
  <c r="H2775" i="4"/>
  <c r="N2775" i="4" s="1"/>
  <c r="K2775" i="4" s="1"/>
  <c r="L2775" i="4" s="1"/>
  <c r="H2776" i="4"/>
  <c r="N2776" i="4" s="1"/>
  <c r="K2776" i="4" s="1"/>
  <c r="L2776" i="4" s="1"/>
  <c r="H2777" i="4"/>
  <c r="N2777" i="4" s="1"/>
  <c r="K2777" i="4" s="1"/>
  <c r="L2777" i="4" s="1"/>
  <c r="H2778" i="4"/>
  <c r="N2778" i="4" s="1"/>
  <c r="K2778" i="4" s="1"/>
  <c r="L2778" i="4" s="1"/>
  <c r="H2779" i="4"/>
  <c r="N2779" i="4" s="1"/>
  <c r="K2779" i="4" s="1"/>
  <c r="L2779" i="4" s="1"/>
  <c r="H2780" i="4"/>
  <c r="N2780" i="4" s="1"/>
  <c r="K2780" i="4" s="1"/>
  <c r="L2780" i="4" s="1"/>
  <c r="H2781" i="4"/>
  <c r="N2781" i="4" s="1"/>
  <c r="K2781" i="4" s="1"/>
  <c r="L2781" i="4" s="1"/>
  <c r="H2782" i="4"/>
  <c r="N2782" i="4" s="1"/>
  <c r="K2782" i="4" s="1"/>
  <c r="L2782" i="4" s="1"/>
  <c r="H2783" i="4"/>
  <c r="N2783" i="4" s="1"/>
  <c r="K2783" i="4" s="1"/>
  <c r="L2783" i="4" s="1"/>
  <c r="H2784" i="4"/>
  <c r="N2784" i="4" s="1"/>
  <c r="K2784" i="4" s="1"/>
  <c r="L2784" i="4" s="1"/>
  <c r="H2785" i="4"/>
  <c r="N2785" i="4" s="1"/>
  <c r="K2785" i="4" s="1"/>
  <c r="L2785" i="4" s="1"/>
  <c r="H2786" i="4"/>
  <c r="N2786" i="4" s="1"/>
  <c r="K2786" i="4" s="1"/>
  <c r="L2786" i="4" s="1"/>
  <c r="H2787" i="4"/>
  <c r="N2787" i="4" s="1"/>
  <c r="K2787" i="4" s="1"/>
  <c r="L2787" i="4" s="1"/>
  <c r="H2788" i="4"/>
  <c r="N2788" i="4" s="1"/>
  <c r="K2788" i="4" s="1"/>
  <c r="L2788" i="4" s="1"/>
  <c r="H2789" i="4"/>
  <c r="N2789" i="4" s="1"/>
  <c r="K2789" i="4" s="1"/>
  <c r="L2789" i="4" s="1"/>
  <c r="H2790" i="4"/>
  <c r="N2790" i="4" s="1"/>
  <c r="K2790" i="4" s="1"/>
  <c r="L2790" i="4" s="1"/>
  <c r="H2791" i="4"/>
  <c r="N2791" i="4" s="1"/>
  <c r="K2791" i="4" s="1"/>
  <c r="L2791" i="4" s="1"/>
  <c r="H2792" i="4"/>
  <c r="N2792" i="4" s="1"/>
  <c r="K2792" i="4" s="1"/>
  <c r="L2792" i="4" s="1"/>
  <c r="H2793" i="4"/>
  <c r="N2793" i="4" s="1"/>
  <c r="K2793" i="4" s="1"/>
  <c r="L2793" i="4" s="1"/>
  <c r="H2794" i="4"/>
  <c r="N2794" i="4" s="1"/>
  <c r="K2794" i="4" s="1"/>
  <c r="L2794" i="4" s="1"/>
  <c r="H2795" i="4"/>
  <c r="N2795" i="4" s="1"/>
  <c r="K2795" i="4" s="1"/>
  <c r="L2795" i="4" s="1"/>
  <c r="H2796" i="4"/>
  <c r="N2796" i="4" s="1"/>
  <c r="K2796" i="4" s="1"/>
  <c r="L2796" i="4" s="1"/>
  <c r="H2797" i="4"/>
  <c r="N2797" i="4" s="1"/>
  <c r="K2797" i="4" s="1"/>
  <c r="L2797" i="4" s="1"/>
  <c r="H2798" i="4"/>
  <c r="N2798" i="4" s="1"/>
  <c r="K2798" i="4" s="1"/>
  <c r="L2798" i="4" s="1"/>
  <c r="H2799" i="4"/>
  <c r="N2799" i="4" s="1"/>
  <c r="K2799" i="4" s="1"/>
  <c r="L2799" i="4" s="1"/>
  <c r="H2800" i="4"/>
  <c r="N2800" i="4" s="1"/>
  <c r="K2800" i="4" s="1"/>
  <c r="L2800" i="4" s="1"/>
  <c r="H2801" i="4"/>
  <c r="N2801" i="4" s="1"/>
  <c r="K2801" i="4" s="1"/>
  <c r="L2801" i="4" s="1"/>
  <c r="H2802" i="4"/>
  <c r="N2802" i="4" s="1"/>
  <c r="K2802" i="4" s="1"/>
  <c r="L2802" i="4" s="1"/>
  <c r="H2803" i="4"/>
  <c r="N2803" i="4" s="1"/>
  <c r="K2803" i="4" s="1"/>
  <c r="L2803" i="4" s="1"/>
  <c r="H2804" i="4"/>
  <c r="N2804" i="4" s="1"/>
  <c r="K2804" i="4" s="1"/>
  <c r="L2804" i="4" s="1"/>
  <c r="H2805" i="4"/>
  <c r="N2805" i="4" s="1"/>
  <c r="K2805" i="4" s="1"/>
  <c r="L2805" i="4" s="1"/>
  <c r="H2806" i="4"/>
  <c r="N2806" i="4" s="1"/>
  <c r="K2806" i="4" s="1"/>
  <c r="L2806" i="4" s="1"/>
  <c r="H2807" i="4"/>
  <c r="N2807" i="4" s="1"/>
  <c r="K2807" i="4" s="1"/>
  <c r="L2807" i="4" s="1"/>
  <c r="H2808" i="4"/>
  <c r="N2808" i="4" s="1"/>
  <c r="K2808" i="4" s="1"/>
  <c r="L2808" i="4" s="1"/>
  <c r="H2809" i="4"/>
  <c r="N2809" i="4" s="1"/>
  <c r="K2809" i="4" s="1"/>
  <c r="L2809" i="4" s="1"/>
  <c r="H2810" i="4"/>
  <c r="N2810" i="4" s="1"/>
  <c r="K2810" i="4" s="1"/>
  <c r="L2810" i="4" s="1"/>
  <c r="H2811" i="4"/>
  <c r="N2811" i="4" s="1"/>
  <c r="K2811" i="4" s="1"/>
  <c r="L2811" i="4" s="1"/>
  <c r="H2812" i="4"/>
  <c r="N2812" i="4" s="1"/>
  <c r="K2812" i="4" s="1"/>
  <c r="L2812" i="4" s="1"/>
  <c r="H2813" i="4"/>
  <c r="N2813" i="4" s="1"/>
  <c r="K2813" i="4" s="1"/>
  <c r="L2813" i="4" s="1"/>
  <c r="H2814" i="4"/>
  <c r="N2814" i="4" s="1"/>
  <c r="K2814" i="4" s="1"/>
  <c r="L2814" i="4" s="1"/>
  <c r="H2815" i="4"/>
  <c r="N2815" i="4" s="1"/>
  <c r="K2815" i="4" s="1"/>
  <c r="L2815" i="4" s="1"/>
  <c r="H2816" i="4"/>
  <c r="N2816" i="4" s="1"/>
  <c r="K2816" i="4" s="1"/>
  <c r="L2816" i="4" s="1"/>
  <c r="H2817" i="4"/>
  <c r="N2817" i="4" s="1"/>
  <c r="K2817" i="4" s="1"/>
  <c r="L2817" i="4" s="1"/>
  <c r="H2818" i="4"/>
  <c r="N2818" i="4" s="1"/>
  <c r="K2818" i="4" s="1"/>
  <c r="L2818" i="4" s="1"/>
  <c r="H2819" i="4"/>
  <c r="N2819" i="4" s="1"/>
  <c r="K2819" i="4" s="1"/>
  <c r="L2819" i="4" s="1"/>
  <c r="H2820" i="4"/>
  <c r="N2820" i="4" s="1"/>
  <c r="K2820" i="4" s="1"/>
  <c r="L2820" i="4" s="1"/>
  <c r="H2821" i="4"/>
  <c r="N2821" i="4" s="1"/>
  <c r="K2821" i="4" s="1"/>
  <c r="L2821" i="4" s="1"/>
  <c r="H2822" i="4"/>
  <c r="N2822" i="4" s="1"/>
  <c r="K2822" i="4" s="1"/>
  <c r="L2822" i="4" s="1"/>
  <c r="H2823" i="4"/>
  <c r="N2823" i="4" s="1"/>
  <c r="K2823" i="4" s="1"/>
  <c r="L2823" i="4" s="1"/>
  <c r="H2824" i="4"/>
  <c r="N2824" i="4" s="1"/>
  <c r="K2824" i="4" s="1"/>
  <c r="L2824" i="4" s="1"/>
  <c r="H2825" i="4"/>
  <c r="N2825" i="4" s="1"/>
  <c r="K2825" i="4" s="1"/>
  <c r="L2825" i="4" s="1"/>
  <c r="H2826" i="4"/>
  <c r="N2826" i="4" s="1"/>
  <c r="K2826" i="4" s="1"/>
  <c r="L2826" i="4" s="1"/>
  <c r="H2827" i="4"/>
  <c r="N2827" i="4" s="1"/>
  <c r="K2827" i="4" s="1"/>
  <c r="L2827" i="4" s="1"/>
  <c r="H2828" i="4"/>
  <c r="N2828" i="4" s="1"/>
  <c r="K2828" i="4" s="1"/>
  <c r="L2828" i="4" s="1"/>
  <c r="H2829" i="4"/>
  <c r="N2829" i="4" s="1"/>
  <c r="K2829" i="4" s="1"/>
  <c r="L2829" i="4" s="1"/>
  <c r="H2830" i="4"/>
  <c r="N2830" i="4" s="1"/>
  <c r="K2830" i="4" s="1"/>
  <c r="L2830" i="4" s="1"/>
  <c r="H2831" i="4"/>
  <c r="N2831" i="4" s="1"/>
  <c r="K2831" i="4" s="1"/>
  <c r="L2831" i="4" s="1"/>
  <c r="H2832" i="4"/>
  <c r="N2832" i="4" s="1"/>
  <c r="K2832" i="4" s="1"/>
  <c r="L2832" i="4" s="1"/>
  <c r="H2833" i="4"/>
  <c r="N2833" i="4" s="1"/>
  <c r="K2833" i="4" s="1"/>
  <c r="L2833" i="4" s="1"/>
  <c r="H2834" i="4"/>
  <c r="N2834" i="4" s="1"/>
  <c r="K2834" i="4" s="1"/>
  <c r="L2834" i="4" s="1"/>
  <c r="H2835" i="4"/>
  <c r="N2835" i="4" s="1"/>
  <c r="K2835" i="4" s="1"/>
  <c r="L2835" i="4" s="1"/>
  <c r="H2836" i="4"/>
  <c r="N2836" i="4" s="1"/>
  <c r="K2836" i="4" s="1"/>
  <c r="L2836" i="4" s="1"/>
  <c r="H2837" i="4"/>
  <c r="N2837" i="4" s="1"/>
  <c r="K2837" i="4" s="1"/>
  <c r="L2837" i="4" s="1"/>
  <c r="H2838" i="4"/>
  <c r="N2838" i="4" s="1"/>
  <c r="K2838" i="4" s="1"/>
  <c r="L2838" i="4" s="1"/>
  <c r="H2839" i="4"/>
  <c r="N2839" i="4" s="1"/>
  <c r="K2839" i="4" s="1"/>
  <c r="L2839" i="4" s="1"/>
  <c r="H2840" i="4"/>
  <c r="N2840" i="4" s="1"/>
  <c r="K2840" i="4" s="1"/>
  <c r="L2840" i="4" s="1"/>
  <c r="H2841" i="4"/>
  <c r="N2841" i="4" s="1"/>
  <c r="K2841" i="4" s="1"/>
  <c r="L2841" i="4" s="1"/>
  <c r="H2842" i="4"/>
  <c r="N2842" i="4" s="1"/>
  <c r="K2842" i="4" s="1"/>
  <c r="L2842" i="4" s="1"/>
  <c r="H2843" i="4"/>
  <c r="N2843" i="4" s="1"/>
  <c r="K2843" i="4" s="1"/>
  <c r="L2843" i="4" s="1"/>
  <c r="H2844" i="4"/>
  <c r="N2844" i="4" s="1"/>
  <c r="K2844" i="4" s="1"/>
  <c r="L2844" i="4" s="1"/>
  <c r="H2845" i="4"/>
  <c r="N2845" i="4" s="1"/>
  <c r="K2845" i="4" s="1"/>
  <c r="L2845" i="4" s="1"/>
  <c r="H2846" i="4"/>
  <c r="N2846" i="4" s="1"/>
  <c r="K2846" i="4" s="1"/>
  <c r="L2846" i="4" s="1"/>
  <c r="H2847" i="4"/>
  <c r="N2847" i="4" s="1"/>
  <c r="K2847" i="4" s="1"/>
  <c r="L2847" i="4" s="1"/>
  <c r="H2848" i="4"/>
  <c r="N2848" i="4" s="1"/>
  <c r="K2848" i="4" s="1"/>
  <c r="L2848" i="4" s="1"/>
  <c r="H2849" i="4"/>
  <c r="H2850" i="4"/>
  <c r="N2850" i="4" s="1"/>
  <c r="K2850" i="4" s="1"/>
  <c r="L2850" i="4" s="1"/>
  <c r="H2851" i="4"/>
  <c r="N2851" i="4" s="1"/>
  <c r="K2851" i="4" s="1"/>
  <c r="L2851" i="4" s="1"/>
  <c r="H2852" i="4"/>
  <c r="N2852" i="4" s="1"/>
  <c r="K2852" i="4" s="1"/>
  <c r="L2852" i="4" s="1"/>
  <c r="H2853" i="4"/>
  <c r="N2853" i="4" s="1"/>
  <c r="K2853" i="4" s="1"/>
  <c r="L2853" i="4" s="1"/>
  <c r="H2854" i="4"/>
  <c r="N2854" i="4" s="1"/>
  <c r="K2854" i="4" s="1"/>
  <c r="L2854" i="4" s="1"/>
  <c r="H2855" i="4"/>
  <c r="N2855" i="4" s="1"/>
  <c r="K2855" i="4" s="1"/>
  <c r="L2855" i="4" s="1"/>
  <c r="H2856" i="4"/>
  <c r="N2856" i="4" s="1"/>
  <c r="K2856" i="4" s="1"/>
  <c r="L2856" i="4" s="1"/>
  <c r="H2857" i="4"/>
  <c r="N2857" i="4" s="1"/>
  <c r="K2857" i="4" s="1"/>
  <c r="L2857" i="4" s="1"/>
  <c r="H2858" i="4"/>
  <c r="N2858" i="4" s="1"/>
  <c r="K2858" i="4" s="1"/>
  <c r="L2858" i="4" s="1"/>
  <c r="H2859" i="4"/>
  <c r="N2859" i="4" s="1"/>
  <c r="K2859" i="4" s="1"/>
  <c r="L2859" i="4" s="1"/>
  <c r="H2860" i="4"/>
  <c r="N2860" i="4" s="1"/>
  <c r="K2860" i="4" s="1"/>
  <c r="L2860" i="4" s="1"/>
  <c r="H2861" i="4"/>
  <c r="N2861" i="4" s="1"/>
  <c r="K2861" i="4" s="1"/>
  <c r="L2861" i="4" s="1"/>
  <c r="H2862" i="4"/>
  <c r="N2862" i="4" s="1"/>
  <c r="K2862" i="4" s="1"/>
  <c r="L2862" i="4" s="1"/>
  <c r="H2863" i="4"/>
  <c r="N2863" i="4" s="1"/>
  <c r="K2863" i="4" s="1"/>
  <c r="L2863" i="4" s="1"/>
  <c r="H2864" i="4"/>
  <c r="N2864" i="4" s="1"/>
  <c r="K2864" i="4" s="1"/>
  <c r="L2864" i="4" s="1"/>
  <c r="H2865" i="4"/>
  <c r="N2865" i="4" s="1"/>
  <c r="K2865" i="4" s="1"/>
  <c r="L2865" i="4" s="1"/>
  <c r="H2866" i="4"/>
  <c r="N2866" i="4" s="1"/>
  <c r="K2866" i="4" s="1"/>
  <c r="L2866" i="4" s="1"/>
  <c r="H2867" i="4"/>
  <c r="N2867" i="4" s="1"/>
  <c r="K2867" i="4" s="1"/>
  <c r="L2867" i="4" s="1"/>
  <c r="H2868" i="4"/>
  <c r="N2868" i="4" s="1"/>
  <c r="K2868" i="4" s="1"/>
  <c r="L2868" i="4" s="1"/>
  <c r="H2869" i="4"/>
  <c r="N2869" i="4" s="1"/>
  <c r="K2869" i="4" s="1"/>
  <c r="L2869" i="4" s="1"/>
  <c r="H2870" i="4"/>
  <c r="N2870" i="4" s="1"/>
  <c r="K2870" i="4" s="1"/>
  <c r="L2870" i="4" s="1"/>
  <c r="H2871" i="4"/>
  <c r="N2871" i="4" s="1"/>
  <c r="K2871" i="4" s="1"/>
  <c r="L2871" i="4" s="1"/>
  <c r="H2872" i="4"/>
  <c r="N2872" i="4" s="1"/>
  <c r="K2872" i="4" s="1"/>
  <c r="L2872" i="4" s="1"/>
  <c r="H2873" i="4"/>
  <c r="N2873" i="4" s="1"/>
  <c r="K2873" i="4" s="1"/>
  <c r="L2873" i="4" s="1"/>
  <c r="H2874" i="4"/>
  <c r="N2874" i="4" s="1"/>
  <c r="K2874" i="4" s="1"/>
  <c r="L2874" i="4" s="1"/>
  <c r="H2875" i="4"/>
  <c r="N2875" i="4" s="1"/>
  <c r="K2875" i="4" s="1"/>
  <c r="L2875" i="4" s="1"/>
  <c r="H2876" i="4"/>
  <c r="N2876" i="4" s="1"/>
  <c r="K2876" i="4" s="1"/>
  <c r="L2876" i="4" s="1"/>
  <c r="H2877" i="4"/>
  <c r="N2877" i="4" s="1"/>
  <c r="K2877" i="4" s="1"/>
  <c r="L2877" i="4" s="1"/>
  <c r="H2878" i="4"/>
  <c r="N2878" i="4" s="1"/>
  <c r="K2878" i="4" s="1"/>
  <c r="L2878" i="4" s="1"/>
  <c r="H2879" i="4"/>
  <c r="N2879" i="4" s="1"/>
  <c r="K2879" i="4" s="1"/>
  <c r="L2879" i="4" s="1"/>
  <c r="H2880" i="4"/>
  <c r="N2880" i="4" s="1"/>
  <c r="K2880" i="4" s="1"/>
  <c r="L2880" i="4" s="1"/>
  <c r="H2881" i="4"/>
  <c r="N2881" i="4" s="1"/>
  <c r="K2881" i="4" s="1"/>
  <c r="L2881" i="4" s="1"/>
  <c r="H2882" i="4"/>
  <c r="N2882" i="4" s="1"/>
  <c r="K2882" i="4" s="1"/>
  <c r="L2882" i="4" s="1"/>
  <c r="H2883" i="4"/>
  <c r="N2883" i="4" s="1"/>
  <c r="K2883" i="4" s="1"/>
  <c r="L2883" i="4" s="1"/>
  <c r="H2884" i="4"/>
  <c r="N2884" i="4" s="1"/>
  <c r="K2884" i="4" s="1"/>
  <c r="L2884" i="4" s="1"/>
  <c r="H2885" i="4"/>
  <c r="N2885" i="4" s="1"/>
  <c r="K2885" i="4" s="1"/>
  <c r="L2885" i="4" s="1"/>
  <c r="H2886" i="4"/>
  <c r="N2886" i="4" s="1"/>
  <c r="K2886" i="4" s="1"/>
  <c r="L2886" i="4" s="1"/>
  <c r="H2887" i="4"/>
  <c r="N2887" i="4" s="1"/>
  <c r="K2887" i="4" s="1"/>
  <c r="L2887" i="4" s="1"/>
  <c r="H2888" i="4"/>
  <c r="N2888" i="4" s="1"/>
  <c r="K2888" i="4" s="1"/>
  <c r="L2888" i="4" s="1"/>
  <c r="H2889" i="4"/>
  <c r="N2889" i="4" s="1"/>
  <c r="K2889" i="4" s="1"/>
  <c r="L2889" i="4" s="1"/>
  <c r="H2890" i="4"/>
  <c r="N2890" i="4" s="1"/>
  <c r="K2890" i="4" s="1"/>
  <c r="L2890" i="4" s="1"/>
  <c r="H2891" i="4"/>
  <c r="N2891" i="4" s="1"/>
  <c r="K2891" i="4" s="1"/>
  <c r="L2891" i="4" s="1"/>
  <c r="H2892" i="4"/>
  <c r="N2892" i="4" s="1"/>
  <c r="K2892" i="4" s="1"/>
  <c r="L2892" i="4" s="1"/>
  <c r="H2893" i="4"/>
  <c r="N2893" i="4" s="1"/>
  <c r="K2893" i="4" s="1"/>
  <c r="L2893" i="4" s="1"/>
  <c r="H2894" i="4"/>
  <c r="N2894" i="4" s="1"/>
  <c r="K2894" i="4" s="1"/>
  <c r="L2894" i="4" s="1"/>
  <c r="H2895" i="4"/>
  <c r="N2895" i="4" s="1"/>
  <c r="K2895" i="4" s="1"/>
  <c r="L2895" i="4" s="1"/>
  <c r="H2896" i="4"/>
  <c r="N2896" i="4" s="1"/>
  <c r="K2896" i="4" s="1"/>
  <c r="L2896" i="4" s="1"/>
  <c r="H2897" i="4"/>
  <c r="N2897" i="4" s="1"/>
  <c r="K2897" i="4" s="1"/>
  <c r="L2897" i="4" s="1"/>
  <c r="H2898" i="4"/>
  <c r="N2898" i="4" s="1"/>
  <c r="K2898" i="4" s="1"/>
  <c r="L2898" i="4" s="1"/>
  <c r="H2899" i="4"/>
  <c r="N2899" i="4" s="1"/>
  <c r="K2899" i="4" s="1"/>
  <c r="L2899" i="4" s="1"/>
  <c r="H2900" i="4"/>
  <c r="N2900" i="4" s="1"/>
  <c r="K2900" i="4" s="1"/>
  <c r="L2900" i="4" s="1"/>
  <c r="H2901" i="4"/>
  <c r="N2901" i="4" s="1"/>
  <c r="K2901" i="4" s="1"/>
  <c r="L2901" i="4" s="1"/>
  <c r="H2902" i="4"/>
  <c r="N2902" i="4" s="1"/>
  <c r="K2902" i="4" s="1"/>
  <c r="L2902" i="4" s="1"/>
  <c r="H2903" i="4"/>
  <c r="N2903" i="4" s="1"/>
  <c r="K2903" i="4" s="1"/>
  <c r="L2903" i="4" s="1"/>
  <c r="H2904" i="4"/>
  <c r="N2904" i="4" s="1"/>
  <c r="K2904" i="4" s="1"/>
  <c r="L2904" i="4" s="1"/>
  <c r="H2905" i="4"/>
  <c r="N2905" i="4" s="1"/>
  <c r="K2905" i="4" s="1"/>
  <c r="L2905" i="4" s="1"/>
  <c r="H2906" i="4"/>
  <c r="N2906" i="4" s="1"/>
  <c r="K2906" i="4" s="1"/>
  <c r="L2906" i="4" s="1"/>
  <c r="H2907" i="4"/>
  <c r="N2907" i="4" s="1"/>
  <c r="K2907" i="4" s="1"/>
  <c r="L2907" i="4" s="1"/>
  <c r="H2908" i="4"/>
  <c r="N2908" i="4" s="1"/>
  <c r="K2908" i="4" s="1"/>
  <c r="L2908" i="4" s="1"/>
  <c r="H2909" i="4"/>
  <c r="N2909" i="4" s="1"/>
  <c r="K2909" i="4" s="1"/>
  <c r="L2909" i="4" s="1"/>
  <c r="H2910" i="4"/>
  <c r="N2910" i="4" s="1"/>
  <c r="K2910" i="4" s="1"/>
  <c r="L2910" i="4" s="1"/>
  <c r="H2911" i="4"/>
  <c r="N2911" i="4" s="1"/>
  <c r="K2911" i="4" s="1"/>
  <c r="L2911" i="4" s="1"/>
  <c r="H2912" i="4"/>
  <c r="N2912" i="4" s="1"/>
  <c r="K2912" i="4" s="1"/>
  <c r="L2912" i="4" s="1"/>
  <c r="H2913" i="4"/>
  <c r="N2913" i="4" s="1"/>
  <c r="K2913" i="4" s="1"/>
  <c r="L2913" i="4" s="1"/>
  <c r="H2914" i="4"/>
  <c r="N2914" i="4" s="1"/>
  <c r="K2914" i="4" s="1"/>
  <c r="L2914" i="4" s="1"/>
  <c r="H2915" i="4"/>
  <c r="N2915" i="4" s="1"/>
  <c r="K2915" i="4" s="1"/>
  <c r="L2915" i="4" s="1"/>
  <c r="H2916" i="4"/>
  <c r="N2916" i="4" s="1"/>
  <c r="K2916" i="4" s="1"/>
  <c r="L2916" i="4" s="1"/>
  <c r="H2917" i="4"/>
  <c r="N2917" i="4" s="1"/>
  <c r="K2917" i="4" s="1"/>
  <c r="L2917" i="4" s="1"/>
  <c r="H2918" i="4"/>
  <c r="N2918" i="4" s="1"/>
  <c r="K2918" i="4" s="1"/>
  <c r="L2918" i="4" s="1"/>
  <c r="H2919" i="4"/>
  <c r="N2919" i="4" s="1"/>
  <c r="K2919" i="4" s="1"/>
  <c r="L2919" i="4" s="1"/>
  <c r="H2920" i="4"/>
  <c r="N2920" i="4" s="1"/>
  <c r="K2920" i="4" s="1"/>
  <c r="L2920" i="4" s="1"/>
  <c r="H2921" i="4"/>
  <c r="N2921" i="4" s="1"/>
  <c r="K2921" i="4" s="1"/>
  <c r="L2921" i="4" s="1"/>
  <c r="H2922" i="4"/>
  <c r="N2922" i="4" s="1"/>
  <c r="K2922" i="4" s="1"/>
  <c r="L2922" i="4" s="1"/>
  <c r="H2923" i="4"/>
  <c r="N2923" i="4" s="1"/>
  <c r="K2923" i="4" s="1"/>
  <c r="L2923" i="4" s="1"/>
  <c r="H2924" i="4"/>
  <c r="N2924" i="4" s="1"/>
  <c r="K2924" i="4" s="1"/>
  <c r="L2924" i="4" s="1"/>
  <c r="H2925" i="4"/>
  <c r="N2925" i="4" s="1"/>
  <c r="K2925" i="4" s="1"/>
  <c r="L2925" i="4" s="1"/>
  <c r="H2926" i="4"/>
  <c r="N2926" i="4" s="1"/>
  <c r="K2926" i="4" s="1"/>
  <c r="L2926" i="4" s="1"/>
  <c r="H2927" i="4"/>
  <c r="N2927" i="4" s="1"/>
  <c r="K2927" i="4" s="1"/>
  <c r="L2927" i="4" s="1"/>
  <c r="H2928" i="4"/>
  <c r="N2928" i="4" s="1"/>
  <c r="K2928" i="4" s="1"/>
  <c r="L2928" i="4" s="1"/>
  <c r="H2929" i="4"/>
  <c r="N2929" i="4" s="1"/>
  <c r="K2929" i="4" s="1"/>
  <c r="L2929" i="4" s="1"/>
  <c r="H2930" i="4"/>
  <c r="N2930" i="4" s="1"/>
  <c r="K2930" i="4" s="1"/>
  <c r="L2930" i="4" s="1"/>
  <c r="H2931" i="4"/>
  <c r="N2931" i="4" s="1"/>
  <c r="K2931" i="4" s="1"/>
  <c r="L2931" i="4" s="1"/>
  <c r="H2932" i="4"/>
  <c r="N2932" i="4" s="1"/>
  <c r="K2932" i="4" s="1"/>
  <c r="L2932" i="4" s="1"/>
  <c r="H2933" i="4"/>
  <c r="N2933" i="4" s="1"/>
  <c r="K2933" i="4" s="1"/>
  <c r="L2933" i="4" s="1"/>
  <c r="H2934" i="4"/>
  <c r="N2934" i="4" s="1"/>
  <c r="K2934" i="4" s="1"/>
  <c r="L2934" i="4" s="1"/>
  <c r="H2935" i="4"/>
  <c r="N2935" i="4" s="1"/>
  <c r="K2935" i="4" s="1"/>
  <c r="L2935" i="4" s="1"/>
  <c r="H2936" i="4"/>
  <c r="N2936" i="4" s="1"/>
  <c r="K2936" i="4" s="1"/>
  <c r="L2936" i="4" s="1"/>
  <c r="H2937" i="4"/>
  <c r="N2937" i="4" s="1"/>
  <c r="K2937" i="4" s="1"/>
  <c r="L2937" i="4" s="1"/>
  <c r="H2938" i="4"/>
  <c r="N2938" i="4" s="1"/>
  <c r="K2938" i="4" s="1"/>
  <c r="L2938" i="4" s="1"/>
  <c r="H2939" i="4"/>
  <c r="N2939" i="4" s="1"/>
  <c r="K2939" i="4" s="1"/>
  <c r="L2939" i="4" s="1"/>
  <c r="H2940" i="4"/>
  <c r="N2940" i="4" s="1"/>
  <c r="K2940" i="4" s="1"/>
  <c r="L2940" i="4" s="1"/>
  <c r="H2941" i="4"/>
  <c r="N2941" i="4" s="1"/>
  <c r="K2941" i="4" s="1"/>
  <c r="L2941" i="4" s="1"/>
  <c r="H2942" i="4"/>
  <c r="N2942" i="4" s="1"/>
  <c r="K2942" i="4" s="1"/>
  <c r="L2942" i="4" s="1"/>
  <c r="H2943" i="4"/>
  <c r="N2943" i="4" s="1"/>
  <c r="K2943" i="4" s="1"/>
  <c r="L2943" i="4" s="1"/>
  <c r="H2944" i="4"/>
  <c r="N2944" i="4" s="1"/>
  <c r="K2944" i="4" s="1"/>
  <c r="L2944" i="4" s="1"/>
  <c r="H2945" i="4"/>
  <c r="N2945" i="4" s="1"/>
  <c r="K2945" i="4" s="1"/>
  <c r="L2945" i="4" s="1"/>
  <c r="H2946" i="4"/>
  <c r="N2946" i="4" s="1"/>
  <c r="K2946" i="4" s="1"/>
  <c r="L2946" i="4" s="1"/>
  <c r="H2947" i="4"/>
  <c r="N2947" i="4" s="1"/>
  <c r="K2947" i="4" s="1"/>
  <c r="L2947" i="4" s="1"/>
  <c r="H2948" i="4"/>
  <c r="N2948" i="4" s="1"/>
  <c r="K2948" i="4" s="1"/>
  <c r="L2948" i="4" s="1"/>
  <c r="H2949" i="4"/>
  <c r="N2949" i="4" s="1"/>
  <c r="K2949" i="4" s="1"/>
  <c r="L2949" i="4" s="1"/>
  <c r="H2950" i="4"/>
  <c r="N2950" i="4" s="1"/>
  <c r="K2950" i="4" s="1"/>
  <c r="L2950" i="4" s="1"/>
  <c r="H2951" i="4"/>
  <c r="N2951" i="4" s="1"/>
  <c r="K2951" i="4" s="1"/>
  <c r="L2951" i="4" s="1"/>
  <c r="H2952" i="4"/>
  <c r="N2952" i="4" s="1"/>
  <c r="K2952" i="4" s="1"/>
  <c r="L2952" i="4" s="1"/>
  <c r="H2953" i="4"/>
  <c r="N2953" i="4" s="1"/>
  <c r="K2953" i="4" s="1"/>
  <c r="L2953" i="4" s="1"/>
  <c r="H2954" i="4"/>
  <c r="N2954" i="4" s="1"/>
  <c r="K2954" i="4" s="1"/>
  <c r="L2954" i="4" s="1"/>
  <c r="H2955" i="4"/>
  <c r="N2955" i="4" s="1"/>
  <c r="K2955" i="4" s="1"/>
  <c r="L2955" i="4" s="1"/>
  <c r="H2956" i="4"/>
  <c r="N2956" i="4" s="1"/>
  <c r="K2956" i="4" s="1"/>
  <c r="L2956" i="4" s="1"/>
  <c r="H2957" i="4"/>
  <c r="N2957" i="4" s="1"/>
  <c r="K2957" i="4" s="1"/>
  <c r="L2957" i="4" s="1"/>
  <c r="H2958" i="4"/>
  <c r="N2958" i="4" s="1"/>
  <c r="K2958" i="4" s="1"/>
  <c r="L2958" i="4" s="1"/>
  <c r="H2959" i="4"/>
  <c r="N2959" i="4" s="1"/>
  <c r="K2959" i="4" s="1"/>
  <c r="L2959" i="4" s="1"/>
  <c r="H2960" i="4"/>
  <c r="N2960" i="4" s="1"/>
  <c r="K2960" i="4" s="1"/>
  <c r="L2960" i="4" s="1"/>
  <c r="H2961" i="4"/>
  <c r="N2961" i="4" s="1"/>
  <c r="K2961" i="4" s="1"/>
  <c r="L2961" i="4" s="1"/>
  <c r="H2962" i="4"/>
  <c r="N2962" i="4" s="1"/>
  <c r="K2962" i="4" s="1"/>
  <c r="L2962" i="4" s="1"/>
  <c r="H2963" i="4"/>
  <c r="N2963" i="4" s="1"/>
  <c r="K2963" i="4" s="1"/>
  <c r="L2963" i="4" s="1"/>
  <c r="H2964" i="4"/>
  <c r="N2964" i="4" s="1"/>
  <c r="K2964" i="4" s="1"/>
  <c r="L2964" i="4" s="1"/>
  <c r="H2965" i="4"/>
  <c r="N2965" i="4" s="1"/>
  <c r="K2965" i="4" s="1"/>
  <c r="L2965" i="4" s="1"/>
  <c r="H2966" i="4"/>
  <c r="N2966" i="4" s="1"/>
  <c r="K2966" i="4" s="1"/>
  <c r="L2966" i="4" s="1"/>
  <c r="H2967" i="4"/>
  <c r="N2967" i="4" s="1"/>
  <c r="K2967" i="4" s="1"/>
  <c r="L2967" i="4" s="1"/>
  <c r="H2968" i="4"/>
  <c r="N2968" i="4" s="1"/>
  <c r="K2968" i="4" s="1"/>
  <c r="L2968" i="4" s="1"/>
  <c r="H2969" i="4"/>
  <c r="N2969" i="4" s="1"/>
  <c r="K2969" i="4" s="1"/>
  <c r="L2969" i="4" s="1"/>
  <c r="H2970" i="4"/>
  <c r="N2970" i="4" s="1"/>
  <c r="K2970" i="4" s="1"/>
  <c r="L2970" i="4" s="1"/>
  <c r="H2971" i="4"/>
  <c r="N2971" i="4" s="1"/>
  <c r="K2971" i="4" s="1"/>
  <c r="L2971" i="4" s="1"/>
  <c r="H2972" i="4"/>
  <c r="N2972" i="4" s="1"/>
  <c r="K2972" i="4" s="1"/>
  <c r="L2972" i="4" s="1"/>
  <c r="H2973" i="4"/>
  <c r="N2973" i="4" s="1"/>
  <c r="K2973" i="4" s="1"/>
  <c r="L2973" i="4" s="1"/>
  <c r="H2974" i="4"/>
  <c r="N2974" i="4" s="1"/>
  <c r="K2974" i="4" s="1"/>
  <c r="L2974" i="4" s="1"/>
  <c r="H2975" i="4"/>
  <c r="N2975" i="4" s="1"/>
  <c r="K2975" i="4" s="1"/>
  <c r="L2975" i="4" s="1"/>
  <c r="H2976" i="4"/>
  <c r="N2976" i="4" s="1"/>
  <c r="K2976" i="4" s="1"/>
  <c r="L2976" i="4" s="1"/>
  <c r="H2977" i="4"/>
  <c r="N2977" i="4" s="1"/>
  <c r="K2977" i="4" s="1"/>
  <c r="L2977" i="4" s="1"/>
  <c r="H2978" i="4"/>
  <c r="N2978" i="4" s="1"/>
  <c r="K2978" i="4" s="1"/>
  <c r="L2978" i="4" s="1"/>
  <c r="H2979" i="4"/>
  <c r="N2979" i="4" s="1"/>
  <c r="K2979" i="4" s="1"/>
  <c r="L2979" i="4" s="1"/>
  <c r="H2980" i="4"/>
  <c r="N2980" i="4" s="1"/>
  <c r="K2980" i="4" s="1"/>
  <c r="L2980" i="4" s="1"/>
  <c r="H2981" i="4"/>
  <c r="N2981" i="4" s="1"/>
  <c r="K2981" i="4" s="1"/>
  <c r="L2981" i="4" s="1"/>
  <c r="H2982" i="4"/>
  <c r="N2982" i="4" s="1"/>
  <c r="K2982" i="4" s="1"/>
  <c r="L2982" i="4" s="1"/>
  <c r="H2983" i="4"/>
  <c r="N2983" i="4" s="1"/>
  <c r="K2983" i="4" s="1"/>
  <c r="L2983" i="4" s="1"/>
  <c r="H2984" i="4"/>
  <c r="N2984" i="4" s="1"/>
  <c r="K2984" i="4" s="1"/>
  <c r="L2984" i="4" s="1"/>
  <c r="H2985" i="4"/>
  <c r="N2985" i="4" s="1"/>
  <c r="K2985" i="4" s="1"/>
  <c r="L2985" i="4" s="1"/>
  <c r="H2986" i="4"/>
  <c r="N2986" i="4" s="1"/>
  <c r="K2986" i="4" s="1"/>
  <c r="L2986" i="4" s="1"/>
  <c r="H2987" i="4"/>
  <c r="N2987" i="4" s="1"/>
  <c r="K2987" i="4" s="1"/>
  <c r="L2987" i="4" s="1"/>
  <c r="H2988" i="4"/>
  <c r="N2988" i="4" s="1"/>
  <c r="K2988" i="4" s="1"/>
  <c r="L2988" i="4" s="1"/>
  <c r="H2989" i="4"/>
  <c r="N2989" i="4" s="1"/>
  <c r="K2989" i="4" s="1"/>
  <c r="L2989" i="4" s="1"/>
  <c r="H2990" i="4"/>
  <c r="N2990" i="4" s="1"/>
  <c r="K2990" i="4" s="1"/>
  <c r="L2990" i="4" s="1"/>
  <c r="H2991" i="4"/>
  <c r="N2991" i="4" s="1"/>
  <c r="K2991" i="4" s="1"/>
  <c r="L2991" i="4" s="1"/>
  <c r="H2992" i="4"/>
  <c r="N2992" i="4" s="1"/>
  <c r="K2992" i="4" s="1"/>
  <c r="L2992" i="4" s="1"/>
  <c r="H2993" i="4"/>
  <c r="N2993" i="4" s="1"/>
  <c r="K2993" i="4" s="1"/>
  <c r="L2993" i="4" s="1"/>
  <c r="H2994" i="4"/>
  <c r="N2994" i="4" s="1"/>
  <c r="K2994" i="4" s="1"/>
  <c r="L2994" i="4" s="1"/>
  <c r="H2995" i="4"/>
  <c r="N2995" i="4" s="1"/>
  <c r="K2995" i="4" s="1"/>
  <c r="L2995" i="4" s="1"/>
  <c r="H2996" i="4"/>
  <c r="N2996" i="4" s="1"/>
  <c r="K2996" i="4" s="1"/>
  <c r="L2996" i="4" s="1"/>
  <c r="H2997" i="4"/>
  <c r="N2997" i="4" s="1"/>
  <c r="K2997" i="4" s="1"/>
  <c r="L2997" i="4" s="1"/>
  <c r="H2998" i="4"/>
  <c r="N2998" i="4" s="1"/>
  <c r="K2998" i="4" s="1"/>
  <c r="L2998" i="4" s="1"/>
  <c r="H2999" i="4"/>
  <c r="N2999" i="4" s="1"/>
  <c r="K2999" i="4" s="1"/>
  <c r="L2999" i="4" s="1"/>
  <c r="H3000" i="4"/>
  <c r="N3000" i="4" s="1"/>
  <c r="K3000" i="4" s="1"/>
  <c r="L3000" i="4" s="1"/>
  <c r="H3001" i="4"/>
  <c r="N3001" i="4" s="1"/>
  <c r="K3001" i="4" s="1"/>
  <c r="L3001" i="4" s="1"/>
  <c r="H3002" i="4"/>
  <c r="N3002" i="4" s="1"/>
  <c r="K3002" i="4" s="1"/>
  <c r="L3002" i="4" s="1"/>
  <c r="H3003" i="4"/>
  <c r="N3003" i="4" s="1"/>
  <c r="K3003" i="4" s="1"/>
  <c r="L3003" i="4" s="1"/>
  <c r="H3004" i="4"/>
  <c r="N3004" i="4" s="1"/>
  <c r="K3004" i="4" s="1"/>
  <c r="L3004" i="4" s="1"/>
  <c r="H3005" i="4"/>
  <c r="N3005" i="4" s="1"/>
  <c r="K3005" i="4" s="1"/>
  <c r="L3005" i="4" s="1"/>
  <c r="H3006" i="4"/>
  <c r="N3006" i="4" s="1"/>
  <c r="K3006" i="4" s="1"/>
  <c r="L3006" i="4" s="1"/>
  <c r="H3007" i="4"/>
  <c r="N3007" i="4" s="1"/>
  <c r="K3007" i="4" s="1"/>
  <c r="L3007" i="4" s="1"/>
  <c r="H3008" i="4"/>
  <c r="N3008" i="4" s="1"/>
  <c r="K3008" i="4" s="1"/>
  <c r="L3008" i="4" s="1"/>
  <c r="H3009" i="4"/>
  <c r="N3009" i="4" s="1"/>
  <c r="K3009" i="4" s="1"/>
  <c r="L3009" i="4" s="1"/>
  <c r="H3010" i="4"/>
  <c r="N3010" i="4" s="1"/>
  <c r="K3010" i="4" s="1"/>
  <c r="L3010" i="4" s="1"/>
  <c r="H3011" i="4"/>
  <c r="N3011" i="4" s="1"/>
  <c r="K3011" i="4" s="1"/>
  <c r="L3011" i="4" s="1"/>
  <c r="H3012" i="4"/>
  <c r="N3012" i="4" s="1"/>
  <c r="K3012" i="4" s="1"/>
  <c r="L3012" i="4" s="1"/>
  <c r="H3013" i="4"/>
  <c r="N3013" i="4" s="1"/>
  <c r="K3013" i="4" s="1"/>
  <c r="L3013" i="4" s="1"/>
  <c r="H3014" i="4"/>
  <c r="N3014" i="4" s="1"/>
  <c r="K3014" i="4" s="1"/>
  <c r="L3014" i="4" s="1"/>
  <c r="H3015" i="4"/>
  <c r="N3015" i="4" s="1"/>
  <c r="K3015" i="4" s="1"/>
  <c r="L3015" i="4" s="1"/>
  <c r="H3016" i="4"/>
  <c r="N3016" i="4" s="1"/>
  <c r="K3016" i="4" s="1"/>
  <c r="L3016" i="4" s="1"/>
  <c r="H3017" i="4"/>
  <c r="N3017" i="4" s="1"/>
  <c r="K3017" i="4" s="1"/>
  <c r="L3017" i="4" s="1"/>
  <c r="H3018" i="4"/>
  <c r="N3018" i="4" s="1"/>
  <c r="K3018" i="4" s="1"/>
  <c r="L3018" i="4" s="1"/>
  <c r="H3019" i="4"/>
  <c r="N3019" i="4" s="1"/>
  <c r="K3019" i="4" s="1"/>
  <c r="L3019" i="4" s="1"/>
  <c r="H3020" i="4"/>
  <c r="N3020" i="4" s="1"/>
  <c r="K3020" i="4" s="1"/>
  <c r="L3020" i="4" s="1"/>
  <c r="H3021" i="4"/>
  <c r="N3021" i="4" s="1"/>
  <c r="K3021" i="4" s="1"/>
  <c r="L3021" i="4" s="1"/>
  <c r="H3022" i="4"/>
  <c r="N3022" i="4" s="1"/>
  <c r="K3022" i="4" s="1"/>
  <c r="L3022" i="4" s="1"/>
  <c r="H3023" i="4"/>
  <c r="N3023" i="4" s="1"/>
  <c r="K3023" i="4" s="1"/>
  <c r="L3023" i="4" s="1"/>
  <c r="H3024" i="4"/>
  <c r="N3024" i="4" s="1"/>
  <c r="K3024" i="4" s="1"/>
  <c r="L3024" i="4" s="1"/>
  <c r="H3025" i="4"/>
  <c r="N3025" i="4" s="1"/>
  <c r="K3025" i="4" s="1"/>
  <c r="L3025" i="4" s="1"/>
  <c r="H3026" i="4"/>
  <c r="N3026" i="4" s="1"/>
  <c r="K3026" i="4" s="1"/>
  <c r="L3026" i="4" s="1"/>
  <c r="H3027" i="4"/>
  <c r="N3027" i="4" s="1"/>
  <c r="K3027" i="4" s="1"/>
  <c r="L3027" i="4" s="1"/>
  <c r="H3028" i="4"/>
  <c r="N3028" i="4" s="1"/>
  <c r="K3028" i="4" s="1"/>
  <c r="L3028" i="4" s="1"/>
  <c r="H3029" i="4"/>
  <c r="N3029" i="4" s="1"/>
  <c r="K3029" i="4" s="1"/>
  <c r="L3029" i="4" s="1"/>
  <c r="H3030" i="4"/>
  <c r="N3030" i="4" s="1"/>
  <c r="K3030" i="4" s="1"/>
  <c r="L3030" i="4" s="1"/>
  <c r="H3031" i="4"/>
  <c r="N3031" i="4" s="1"/>
  <c r="K3031" i="4" s="1"/>
  <c r="L3031" i="4" s="1"/>
  <c r="H3032" i="4"/>
  <c r="N3032" i="4" s="1"/>
  <c r="K3032" i="4" s="1"/>
  <c r="L3032" i="4" s="1"/>
  <c r="H3033" i="4"/>
  <c r="N3033" i="4" s="1"/>
  <c r="K3033" i="4" s="1"/>
  <c r="L3033" i="4" s="1"/>
  <c r="H3034" i="4"/>
  <c r="N3034" i="4" s="1"/>
  <c r="K3034" i="4" s="1"/>
  <c r="L3034" i="4" s="1"/>
  <c r="H3035" i="4"/>
  <c r="N3035" i="4" s="1"/>
  <c r="K3035" i="4" s="1"/>
  <c r="L3035" i="4" s="1"/>
  <c r="H3036" i="4"/>
  <c r="N3036" i="4" s="1"/>
  <c r="K3036" i="4" s="1"/>
  <c r="L3036" i="4" s="1"/>
  <c r="H3037" i="4"/>
  <c r="N3037" i="4" s="1"/>
  <c r="K3037" i="4" s="1"/>
  <c r="L3037" i="4" s="1"/>
  <c r="H3038" i="4"/>
  <c r="N3038" i="4" s="1"/>
  <c r="K3038" i="4" s="1"/>
  <c r="L3038" i="4" s="1"/>
  <c r="H3039" i="4"/>
  <c r="N3039" i="4" s="1"/>
  <c r="K3039" i="4" s="1"/>
  <c r="L3039" i="4" s="1"/>
  <c r="H3040" i="4"/>
  <c r="N3040" i="4" s="1"/>
  <c r="K3040" i="4" s="1"/>
  <c r="L3040" i="4" s="1"/>
  <c r="H3041" i="4"/>
  <c r="N3041" i="4" s="1"/>
  <c r="K3041" i="4" s="1"/>
  <c r="L3041" i="4" s="1"/>
  <c r="H3042" i="4"/>
  <c r="N3042" i="4" s="1"/>
  <c r="K3042" i="4" s="1"/>
  <c r="L3042" i="4" s="1"/>
  <c r="H3043" i="4"/>
  <c r="N3043" i="4" s="1"/>
  <c r="K3043" i="4" s="1"/>
  <c r="L3043" i="4" s="1"/>
  <c r="H3044" i="4"/>
  <c r="N3044" i="4" s="1"/>
  <c r="K3044" i="4" s="1"/>
  <c r="L3044" i="4" s="1"/>
  <c r="H3045" i="4"/>
  <c r="N3045" i="4" s="1"/>
  <c r="K3045" i="4" s="1"/>
  <c r="L3045" i="4" s="1"/>
  <c r="H3046" i="4"/>
  <c r="N3046" i="4" s="1"/>
  <c r="K3046" i="4" s="1"/>
  <c r="L3046" i="4" s="1"/>
  <c r="H3047" i="4"/>
  <c r="N3047" i="4" s="1"/>
  <c r="K3047" i="4" s="1"/>
  <c r="L3047" i="4" s="1"/>
  <c r="H3048" i="4"/>
  <c r="N3048" i="4" s="1"/>
  <c r="K3048" i="4" s="1"/>
  <c r="L3048" i="4" s="1"/>
  <c r="H3049" i="4"/>
  <c r="N3049" i="4" s="1"/>
  <c r="K3049" i="4" s="1"/>
  <c r="L3049" i="4" s="1"/>
  <c r="H3050" i="4"/>
  <c r="N3050" i="4" s="1"/>
  <c r="K3050" i="4" s="1"/>
  <c r="L3050" i="4" s="1"/>
  <c r="H3051" i="4"/>
  <c r="N3051" i="4" s="1"/>
  <c r="K3051" i="4" s="1"/>
  <c r="L3051" i="4" s="1"/>
  <c r="H3052" i="4"/>
  <c r="N3052" i="4" s="1"/>
  <c r="K3052" i="4" s="1"/>
  <c r="L3052" i="4" s="1"/>
  <c r="H3053" i="4"/>
  <c r="N3053" i="4" s="1"/>
  <c r="K3053" i="4" s="1"/>
  <c r="L3053" i="4" s="1"/>
  <c r="H3054" i="4"/>
  <c r="N3054" i="4" s="1"/>
  <c r="K3054" i="4" s="1"/>
  <c r="L3054" i="4" s="1"/>
  <c r="H3055" i="4"/>
  <c r="N3055" i="4" s="1"/>
  <c r="K3055" i="4" s="1"/>
  <c r="L3055" i="4" s="1"/>
  <c r="H3056" i="4"/>
  <c r="N3056" i="4" s="1"/>
  <c r="K3056" i="4" s="1"/>
  <c r="L3056" i="4" s="1"/>
  <c r="H3057" i="4"/>
  <c r="N3057" i="4" s="1"/>
  <c r="K3057" i="4" s="1"/>
  <c r="L3057" i="4" s="1"/>
  <c r="H3058" i="4"/>
  <c r="N3058" i="4" s="1"/>
  <c r="K3058" i="4" s="1"/>
  <c r="L3058" i="4" s="1"/>
  <c r="H3059" i="4"/>
  <c r="N3059" i="4" s="1"/>
  <c r="K3059" i="4" s="1"/>
  <c r="L3059" i="4" s="1"/>
  <c r="H3060" i="4"/>
  <c r="N3060" i="4" s="1"/>
  <c r="K3060" i="4" s="1"/>
  <c r="L3060" i="4" s="1"/>
  <c r="H3061" i="4"/>
  <c r="N3061" i="4" s="1"/>
  <c r="K3061" i="4" s="1"/>
  <c r="L3061" i="4" s="1"/>
  <c r="H3062" i="4"/>
  <c r="N3062" i="4" s="1"/>
  <c r="K3062" i="4" s="1"/>
  <c r="L3062" i="4" s="1"/>
  <c r="H3063" i="4"/>
  <c r="N3063" i="4" s="1"/>
  <c r="K3063" i="4" s="1"/>
  <c r="L3063" i="4" s="1"/>
  <c r="H3064" i="4"/>
  <c r="N3064" i="4" s="1"/>
  <c r="K3064" i="4" s="1"/>
  <c r="L3064" i="4" s="1"/>
  <c r="H3065" i="4"/>
  <c r="N3065" i="4" s="1"/>
  <c r="K3065" i="4" s="1"/>
  <c r="L3065" i="4" s="1"/>
  <c r="H3066" i="4"/>
  <c r="N3066" i="4" s="1"/>
  <c r="K3066" i="4" s="1"/>
  <c r="L3066" i="4" s="1"/>
  <c r="H3067" i="4"/>
  <c r="N3067" i="4" s="1"/>
  <c r="K3067" i="4" s="1"/>
  <c r="L3067" i="4" s="1"/>
  <c r="H3068" i="4"/>
  <c r="N3068" i="4" s="1"/>
  <c r="K3068" i="4" s="1"/>
  <c r="L3068" i="4" s="1"/>
  <c r="H3069" i="4"/>
  <c r="N3069" i="4" s="1"/>
  <c r="K3069" i="4" s="1"/>
  <c r="L3069" i="4" s="1"/>
  <c r="H3070" i="4"/>
  <c r="N3070" i="4" s="1"/>
  <c r="K3070" i="4" s="1"/>
  <c r="L3070" i="4" s="1"/>
  <c r="H3071" i="4"/>
  <c r="N3071" i="4" s="1"/>
  <c r="K3071" i="4" s="1"/>
  <c r="L3071" i="4" s="1"/>
  <c r="H3072" i="4"/>
  <c r="N3072" i="4" s="1"/>
  <c r="K3072" i="4" s="1"/>
  <c r="L3072" i="4" s="1"/>
  <c r="H3073" i="4"/>
  <c r="N3073" i="4" s="1"/>
  <c r="K3073" i="4" s="1"/>
  <c r="L3073" i="4" s="1"/>
  <c r="H3074" i="4"/>
  <c r="N3074" i="4" s="1"/>
  <c r="K3074" i="4" s="1"/>
  <c r="L3074" i="4" s="1"/>
  <c r="H3075" i="4"/>
  <c r="N3075" i="4" s="1"/>
  <c r="K3075" i="4" s="1"/>
  <c r="L3075" i="4" s="1"/>
  <c r="H3076" i="4"/>
  <c r="N3076" i="4" s="1"/>
  <c r="K3076" i="4" s="1"/>
  <c r="L3076" i="4" s="1"/>
  <c r="H3077" i="4"/>
  <c r="N3077" i="4" s="1"/>
  <c r="K3077" i="4" s="1"/>
  <c r="L3077" i="4" s="1"/>
  <c r="H3078" i="4"/>
  <c r="N3078" i="4" s="1"/>
  <c r="K3078" i="4" s="1"/>
  <c r="L3078" i="4" s="1"/>
  <c r="H3079" i="4"/>
  <c r="N3079" i="4" s="1"/>
  <c r="K3079" i="4" s="1"/>
  <c r="L3079" i="4" s="1"/>
  <c r="H3080" i="4"/>
  <c r="N3080" i="4" s="1"/>
  <c r="K3080" i="4" s="1"/>
  <c r="L3080" i="4" s="1"/>
  <c r="H3081" i="4"/>
  <c r="N3081" i="4" s="1"/>
  <c r="K3081" i="4" s="1"/>
  <c r="L3081" i="4" s="1"/>
  <c r="H3082" i="4"/>
  <c r="N3082" i="4" s="1"/>
  <c r="K3082" i="4" s="1"/>
  <c r="L3082" i="4" s="1"/>
  <c r="H3083" i="4"/>
  <c r="N3083" i="4" s="1"/>
  <c r="K3083" i="4" s="1"/>
  <c r="L3083" i="4" s="1"/>
  <c r="H3084" i="4"/>
  <c r="N3084" i="4" s="1"/>
  <c r="K3084" i="4" s="1"/>
  <c r="L3084" i="4" s="1"/>
  <c r="H3085" i="4"/>
  <c r="N3085" i="4" s="1"/>
  <c r="K3085" i="4" s="1"/>
  <c r="L3085" i="4" s="1"/>
  <c r="H3086" i="4"/>
  <c r="N3086" i="4" s="1"/>
  <c r="K3086" i="4" s="1"/>
  <c r="L3086" i="4" s="1"/>
  <c r="H3087" i="4"/>
  <c r="N3087" i="4" s="1"/>
  <c r="K3087" i="4" s="1"/>
  <c r="L3087" i="4" s="1"/>
  <c r="H3088" i="4"/>
  <c r="N3088" i="4" s="1"/>
  <c r="K3088" i="4" s="1"/>
  <c r="L3088" i="4" s="1"/>
  <c r="H3089" i="4"/>
  <c r="N3089" i="4" s="1"/>
  <c r="K3089" i="4" s="1"/>
  <c r="L3089" i="4" s="1"/>
  <c r="H3090" i="4"/>
  <c r="N3090" i="4" s="1"/>
  <c r="K3090" i="4" s="1"/>
  <c r="L3090" i="4" s="1"/>
  <c r="H3091" i="4"/>
  <c r="N3091" i="4" s="1"/>
  <c r="K3091" i="4" s="1"/>
  <c r="L3091" i="4" s="1"/>
  <c r="H3092" i="4"/>
  <c r="N3092" i="4" s="1"/>
  <c r="K3092" i="4" s="1"/>
  <c r="L3092" i="4" s="1"/>
  <c r="H3093" i="4"/>
  <c r="N3093" i="4" s="1"/>
  <c r="K3093" i="4" s="1"/>
  <c r="L3093" i="4" s="1"/>
  <c r="H3094" i="4"/>
  <c r="N3094" i="4" s="1"/>
  <c r="K3094" i="4" s="1"/>
  <c r="L3094" i="4" s="1"/>
  <c r="H3095" i="4"/>
  <c r="N3095" i="4" s="1"/>
  <c r="K3095" i="4" s="1"/>
  <c r="L3095" i="4" s="1"/>
  <c r="H3096" i="4"/>
  <c r="N3096" i="4" s="1"/>
  <c r="K3096" i="4" s="1"/>
  <c r="L3096" i="4" s="1"/>
  <c r="H3097" i="4"/>
  <c r="N3097" i="4" s="1"/>
  <c r="K3097" i="4" s="1"/>
  <c r="L3097" i="4" s="1"/>
  <c r="H3098" i="4"/>
  <c r="N3098" i="4" s="1"/>
  <c r="K3098" i="4" s="1"/>
  <c r="L3098" i="4" s="1"/>
  <c r="H3099" i="4"/>
  <c r="N3099" i="4" s="1"/>
  <c r="K3099" i="4" s="1"/>
  <c r="L3099" i="4" s="1"/>
  <c r="H3100" i="4"/>
  <c r="N3100" i="4" s="1"/>
  <c r="K3100" i="4" s="1"/>
  <c r="L3100" i="4" s="1"/>
  <c r="H3101" i="4"/>
  <c r="N3101" i="4" s="1"/>
  <c r="K3101" i="4" s="1"/>
  <c r="L3101" i="4" s="1"/>
  <c r="H3102" i="4"/>
  <c r="N3102" i="4" s="1"/>
  <c r="K3102" i="4" s="1"/>
  <c r="L3102" i="4" s="1"/>
  <c r="H3103" i="4"/>
  <c r="N3103" i="4" s="1"/>
  <c r="K3103" i="4" s="1"/>
  <c r="L3103" i="4" s="1"/>
  <c r="H3104" i="4"/>
  <c r="N3104" i="4" s="1"/>
  <c r="K3104" i="4" s="1"/>
  <c r="L3104" i="4" s="1"/>
  <c r="H3105" i="4"/>
  <c r="N3105" i="4" s="1"/>
  <c r="K3105" i="4" s="1"/>
  <c r="L3105" i="4" s="1"/>
  <c r="H3106" i="4"/>
  <c r="N3106" i="4" s="1"/>
  <c r="K3106" i="4" s="1"/>
  <c r="L3106" i="4" s="1"/>
  <c r="H3107" i="4"/>
  <c r="N3107" i="4" s="1"/>
  <c r="K3107" i="4" s="1"/>
  <c r="L3107" i="4" s="1"/>
  <c r="H3108" i="4"/>
  <c r="N3108" i="4" s="1"/>
  <c r="K3108" i="4" s="1"/>
  <c r="L3108" i="4" s="1"/>
  <c r="H3109" i="4"/>
  <c r="N3109" i="4" s="1"/>
  <c r="K3109" i="4" s="1"/>
  <c r="L3109" i="4" s="1"/>
  <c r="H3110" i="4"/>
  <c r="N3110" i="4" s="1"/>
  <c r="K3110" i="4" s="1"/>
  <c r="L3110" i="4" s="1"/>
  <c r="H3111" i="4"/>
  <c r="N3111" i="4" s="1"/>
  <c r="K3111" i="4" s="1"/>
  <c r="L3111" i="4" s="1"/>
  <c r="H3112" i="4"/>
  <c r="N3112" i="4" s="1"/>
  <c r="K3112" i="4" s="1"/>
  <c r="L3112" i="4" s="1"/>
  <c r="H3113" i="4"/>
  <c r="N3113" i="4" s="1"/>
  <c r="K3113" i="4" s="1"/>
  <c r="L3113" i="4" s="1"/>
  <c r="H3114" i="4"/>
  <c r="N3114" i="4" s="1"/>
  <c r="K3114" i="4" s="1"/>
  <c r="L3114" i="4" s="1"/>
  <c r="H3115" i="4"/>
  <c r="N3115" i="4" s="1"/>
  <c r="K3115" i="4" s="1"/>
  <c r="L3115" i="4" s="1"/>
  <c r="H3116" i="4"/>
  <c r="N3116" i="4" s="1"/>
  <c r="K3116" i="4" s="1"/>
  <c r="L3116" i="4" s="1"/>
  <c r="H3117" i="4"/>
  <c r="N3117" i="4" s="1"/>
  <c r="K3117" i="4" s="1"/>
  <c r="L3117" i="4" s="1"/>
  <c r="H3118" i="4"/>
  <c r="N3118" i="4" s="1"/>
  <c r="K3118" i="4" s="1"/>
  <c r="L3118" i="4" s="1"/>
  <c r="H3119" i="4"/>
  <c r="N3119" i="4" s="1"/>
  <c r="K3119" i="4" s="1"/>
  <c r="L3119" i="4" s="1"/>
  <c r="H3120" i="4"/>
  <c r="N3120" i="4" s="1"/>
  <c r="K3120" i="4" s="1"/>
  <c r="L3120" i="4" s="1"/>
  <c r="H3121" i="4"/>
  <c r="N3121" i="4" s="1"/>
  <c r="K3121" i="4" s="1"/>
  <c r="L3121" i="4" s="1"/>
  <c r="H3122" i="4"/>
  <c r="N3122" i="4" s="1"/>
  <c r="K3122" i="4" s="1"/>
  <c r="L3122" i="4" s="1"/>
  <c r="H3123" i="4"/>
  <c r="N3123" i="4" s="1"/>
  <c r="K3123" i="4" s="1"/>
  <c r="L3123" i="4" s="1"/>
  <c r="H3124" i="4"/>
  <c r="N3124" i="4" s="1"/>
  <c r="K3124" i="4" s="1"/>
  <c r="L3124" i="4" s="1"/>
  <c r="H3125" i="4"/>
  <c r="N3125" i="4" s="1"/>
  <c r="K3125" i="4" s="1"/>
  <c r="L3125" i="4" s="1"/>
  <c r="H3126" i="4"/>
  <c r="N3126" i="4" s="1"/>
  <c r="K3126" i="4" s="1"/>
  <c r="L3126" i="4" s="1"/>
  <c r="H3127" i="4"/>
  <c r="N3127" i="4" s="1"/>
  <c r="K3127" i="4" s="1"/>
  <c r="L3127" i="4" s="1"/>
  <c r="H3128" i="4"/>
  <c r="N3128" i="4" s="1"/>
  <c r="K3128" i="4" s="1"/>
  <c r="L3128" i="4" s="1"/>
  <c r="H3129" i="4"/>
  <c r="N3129" i="4" s="1"/>
  <c r="K3129" i="4" s="1"/>
  <c r="L3129" i="4" s="1"/>
  <c r="H3130" i="4"/>
  <c r="N3130" i="4" s="1"/>
  <c r="K3130" i="4" s="1"/>
  <c r="L3130" i="4" s="1"/>
  <c r="H3131" i="4"/>
  <c r="N3131" i="4" s="1"/>
  <c r="K3131" i="4" s="1"/>
  <c r="L3131" i="4" s="1"/>
  <c r="H3132" i="4"/>
  <c r="N3132" i="4" s="1"/>
  <c r="K3132" i="4" s="1"/>
  <c r="L3132" i="4" s="1"/>
  <c r="H3133" i="4"/>
  <c r="N3133" i="4" s="1"/>
  <c r="K3133" i="4" s="1"/>
  <c r="L3133" i="4" s="1"/>
  <c r="H3134" i="4"/>
  <c r="N3134" i="4" s="1"/>
  <c r="K3134" i="4" s="1"/>
  <c r="L3134" i="4" s="1"/>
  <c r="H3135" i="4"/>
  <c r="N3135" i="4" s="1"/>
  <c r="K3135" i="4" s="1"/>
  <c r="L3135" i="4" s="1"/>
  <c r="H3136" i="4"/>
  <c r="N3136" i="4" s="1"/>
  <c r="K3136" i="4" s="1"/>
  <c r="L3136" i="4" s="1"/>
  <c r="H3137" i="4"/>
  <c r="N3137" i="4" s="1"/>
  <c r="K3137" i="4" s="1"/>
  <c r="L3137" i="4" s="1"/>
  <c r="H3138" i="4"/>
  <c r="N3138" i="4" s="1"/>
  <c r="K3138" i="4" s="1"/>
  <c r="L3138" i="4" s="1"/>
  <c r="H3139" i="4"/>
  <c r="N3139" i="4" s="1"/>
  <c r="K3139" i="4" s="1"/>
  <c r="L3139" i="4" s="1"/>
  <c r="H3140" i="4"/>
  <c r="N3140" i="4" s="1"/>
  <c r="K3140" i="4" s="1"/>
  <c r="L3140" i="4" s="1"/>
  <c r="H3141" i="4"/>
  <c r="N3141" i="4" s="1"/>
  <c r="K3141" i="4" s="1"/>
  <c r="L3141" i="4" s="1"/>
  <c r="H3142" i="4"/>
  <c r="N3142" i="4" s="1"/>
  <c r="K3142" i="4" s="1"/>
  <c r="L3142" i="4" s="1"/>
  <c r="H3143" i="4"/>
  <c r="N3143" i="4" s="1"/>
  <c r="K3143" i="4" s="1"/>
  <c r="L3143" i="4" s="1"/>
  <c r="H3144" i="4"/>
  <c r="N3144" i="4" s="1"/>
  <c r="K3144" i="4" s="1"/>
  <c r="L3144" i="4" s="1"/>
  <c r="H3145" i="4"/>
  <c r="N3145" i="4" s="1"/>
  <c r="K3145" i="4" s="1"/>
  <c r="L3145" i="4" s="1"/>
  <c r="H3146" i="4"/>
  <c r="N3146" i="4" s="1"/>
  <c r="K3146" i="4" s="1"/>
  <c r="L3146" i="4" s="1"/>
  <c r="H3147" i="4"/>
  <c r="N3147" i="4" s="1"/>
  <c r="K3147" i="4" s="1"/>
  <c r="L3147" i="4" s="1"/>
  <c r="H3148" i="4"/>
  <c r="N3148" i="4" s="1"/>
  <c r="K3148" i="4" s="1"/>
  <c r="L3148" i="4" s="1"/>
  <c r="H3149" i="4"/>
  <c r="N3149" i="4" s="1"/>
  <c r="K3149" i="4" s="1"/>
  <c r="L3149" i="4" s="1"/>
  <c r="H3150" i="4"/>
  <c r="N3150" i="4" s="1"/>
  <c r="K3150" i="4" s="1"/>
  <c r="L3150" i="4" s="1"/>
  <c r="H3151" i="4"/>
  <c r="N3151" i="4" s="1"/>
  <c r="K3151" i="4" s="1"/>
  <c r="L3151" i="4" s="1"/>
  <c r="H3152" i="4"/>
  <c r="N3152" i="4" s="1"/>
  <c r="K3152" i="4" s="1"/>
  <c r="L3152" i="4" s="1"/>
  <c r="H3153" i="4"/>
  <c r="N3153" i="4" s="1"/>
  <c r="K3153" i="4" s="1"/>
  <c r="L3153" i="4" s="1"/>
  <c r="H3154" i="4"/>
  <c r="N3154" i="4" s="1"/>
  <c r="K3154" i="4" s="1"/>
  <c r="L3154" i="4" s="1"/>
  <c r="H3155" i="4"/>
  <c r="N3155" i="4" s="1"/>
  <c r="K3155" i="4" s="1"/>
  <c r="L3155" i="4" s="1"/>
  <c r="H3156" i="4"/>
  <c r="N3156" i="4" s="1"/>
  <c r="K3156" i="4" s="1"/>
  <c r="L3156" i="4" s="1"/>
  <c r="H3157" i="4"/>
  <c r="N3157" i="4" s="1"/>
  <c r="K3157" i="4" s="1"/>
  <c r="L3157" i="4" s="1"/>
  <c r="H3158" i="4"/>
  <c r="N3158" i="4" s="1"/>
  <c r="K3158" i="4" s="1"/>
  <c r="L3158" i="4" s="1"/>
  <c r="H3159" i="4"/>
  <c r="N3159" i="4" s="1"/>
  <c r="K3159" i="4" s="1"/>
  <c r="L3159" i="4" s="1"/>
  <c r="H3160" i="4"/>
  <c r="N3160" i="4" s="1"/>
  <c r="K3160" i="4" s="1"/>
  <c r="L3160" i="4" s="1"/>
  <c r="H3161" i="4"/>
  <c r="N3161" i="4" s="1"/>
  <c r="K3161" i="4" s="1"/>
  <c r="L3161" i="4" s="1"/>
  <c r="H3162" i="4"/>
  <c r="N3162" i="4" s="1"/>
  <c r="K3162" i="4" s="1"/>
  <c r="L3162" i="4" s="1"/>
  <c r="H3163" i="4"/>
  <c r="N3163" i="4" s="1"/>
  <c r="K3163" i="4" s="1"/>
  <c r="L3163" i="4" s="1"/>
  <c r="H3164" i="4"/>
  <c r="N3164" i="4" s="1"/>
  <c r="K3164" i="4" s="1"/>
  <c r="L3164" i="4" s="1"/>
  <c r="H3165" i="4"/>
  <c r="N3165" i="4" s="1"/>
  <c r="K3165" i="4" s="1"/>
  <c r="L3165" i="4" s="1"/>
  <c r="H3166" i="4"/>
  <c r="N3166" i="4" s="1"/>
  <c r="K3166" i="4" s="1"/>
  <c r="L3166" i="4" s="1"/>
  <c r="H3167" i="4"/>
  <c r="N3167" i="4" s="1"/>
  <c r="K3167" i="4" s="1"/>
  <c r="L3167" i="4" s="1"/>
  <c r="H3168" i="4"/>
  <c r="N3168" i="4" s="1"/>
  <c r="K3168" i="4" s="1"/>
  <c r="L3168" i="4" s="1"/>
  <c r="H3169" i="4"/>
  <c r="N3169" i="4" s="1"/>
  <c r="K3169" i="4" s="1"/>
  <c r="L3169" i="4" s="1"/>
  <c r="H3170" i="4"/>
  <c r="N3170" i="4" s="1"/>
  <c r="K3170" i="4" s="1"/>
  <c r="L3170" i="4" s="1"/>
  <c r="H3171" i="4"/>
  <c r="N3171" i="4" s="1"/>
  <c r="K3171" i="4" s="1"/>
  <c r="L3171" i="4" s="1"/>
  <c r="H3172" i="4"/>
  <c r="N3172" i="4" s="1"/>
  <c r="K3172" i="4" s="1"/>
  <c r="L3172" i="4" s="1"/>
  <c r="H3173" i="4"/>
  <c r="N3173" i="4" s="1"/>
  <c r="K3173" i="4" s="1"/>
  <c r="L3173" i="4" s="1"/>
  <c r="H3174" i="4"/>
  <c r="N3174" i="4" s="1"/>
  <c r="K3174" i="4" s="1"/>
  <c r="L3174" i="4" s="1"/>
  <c r="H3175" i="4"/>
  <c r="N3175" i="4" s="1"/>
  <c r="K3175" i="4" s="1"/>
  <c r="L3175" i="4" s="1"/>
  <c r="H3176" i="4"/>
  <c r="N3176" i="4" s="1"/>
  <c r="K3176" i="4" s="1"/>
  <c r="L3176" i="4" s="1"/>
  <c r="H3177" i="4"/>
  <c r="N3177" i="4" s="1"/>
  <c r="K3177" i="4" s="1"/>
  <c r="L3177" i="4" s="1"/>
  <c r="H3178" i="4"/>
  <c r="N3178" i="4" s="1"/>
  <c r="K3178" i="4" s="1"/>
  <c r="L3178" i="4" s="1"/>
  <c r="H3179" i="4"/>
  <c r="N3179" i="4" s="1"/>
  <c r="K3179" i="4" s="1"/>
  <c r="L3179" i="4" s="1"/>
  <c r="H3180" i="4"/>
  <c r="N3180" i="4" s="1"/>
  <c r="K3180" i="4" s="1"/>
  <c r="L3180" i="4" s="1"/>
  <c r="H3181" i="4"/>
  <c r="N3181" i="4" s="1"/>
  <c r="K3181" i="4" s="1"/>
  <c r="L3181" i="4" s="1"/>
  <c r="H3182" i="4"/>
  <c r="N3182" i="4" s="1"/>
  <c r="K3182" i="4" s="1"/>
  <c r="L3182" i="4" s="1"/>
  <c r="H3183" i="4"/>
  <c r="N3183" i="4" s="1"/>
  <c r="K3183" i="4" s="1"/>
  <c r="L3183" i="4" s="1"/>
  <c r="H3184" i="4"/>
  <c r="N3184" i="4" s="1"/>
  <c r="K3184" i="4" s="1"/>
  <c r="L3184" i="4" s="1"/>
  <c r="H3185" i="4"/>
  <c r="N3185" i="4" s="1"/>
  <c r="K3185" i="4" s="1"/>
  <c r="L3185" i="4" s="1"/>
  <c r="H3186" i="4"/>
  <c r="N3186" i="4" s="1"/>
  <c r="K3186" i="4" s="1"/>
  <c r="L3186" i="4" s="1"/>
  <c r="H3187" i="4"/>
  <c r="N3187" i="4" s="1"/>
  <c r="K3187" i="4" s="1"/>
  <c r="L3187" i="4" s="1"/>
  <c r="H3188" i="4"/>
  <c r="N3188" i="4" s="1"/>
  <c r="K3188" i="4" s="1"/>
  <c r="L3188" i="4" s="1"/>
  <c r="H3189" i="4"/>
  <c r="N3189" i="4" s="1"/>
  <c r="K3189" i="4" s="1"/>
  <c r="L3189" i="4" s="1"/>
  <c r="H3190" i="4"/>
  <c r="N3190" i="4" s="1"/>
  <c r="K3190" i="4" s="1"/>
  <c r="L3190" i="4" s="1"/>
  <c r="H3191" i="4"/>
  <c r="N3191" i="4" s="1"/>
  <c r="K3191" i="4" s="1"/>
  <c r="L3191" i="4" s="1"/>
  <c r="H3192" i="4"/>
  <c r="N3192" i="4" s="1"/>
  <c r="K3192" i="4" s="1"/>
  <c r="L3192" i="4" s="1"/>
  <c r="H3193" i="4"/>
  <c r="N3193" i="4" s="1"/>
  <c r="K3193" i="4" s="1"/>
  <c r="L3193" i="4" s="1"/>
  <c r="H3194" i="4"/>
  <c r="N3194" i="4" s="1"/>
  <c r="K3194" i="4" s="1"/>
  <c r="L3194" i="4" s="1"/>
  <c r="H3195" i="4"/>
  <c r="N3195" i="4" s="1"/>
  <c r="K3195" i="4" s="1"/>
  <c r="L3195" i="4" s="1"/>
  <c r="H3196" i="4"/>
  <c r="N3196" i="4" s="1"/>
  <c r="K3196" i="4" s="1"/>
  <c r="L3196" i="4" s="1"/>
  <c r="H3197" i="4"/>
  <c r="N3197" i="4" s="1"/>
  <c r="K3197" i="4" s="1"/>
  <c r="L3197" i="4" s="1"/>
  <c r="H3198" i="4"/>
  <c r="N3198" i="4" s="1"/>
  <c r="K3198" i="4" s="1"/>
  <c r="L3198" i="4" s="1"/>
  <c r="H3199" i="4"/>
  <c r="N3199" i="4" s="1"/>
  <c r="K3199" i="4" s="1"/>
  <c r="L3199" i="4" s="1"/>
  <c r="H3200" i="4"/>
  <c r="N3200" i="4" s="1"/>
  <c r="K3200" i="4" s="1"/>
  <c r="L3200" i="4" s="1"/>
  <c r="H3201" i="4"/>
  <c r="N3201" i="4" s="1"/>
  <c r="K3201" i="4" s="1"/>
  <c r="L3201" i="4" s="1"/>
  <c r="H3202" i="4"/>
  <c r="N3202" i="4" s="1"/>
  <c r="K3202" i="4" s="1"/>
  <c r="L3202" i="4" s="1"/>
  <c r="H3203" i="4"/>
  <c r="N3203" i="4" s="1"/>
  <c r="K3203" i="4" s="1"/>
  <c r="L3203" i="4" s="1"/>
  <c r="H3204" i="4"/>
  <c r="N3204" i="4" s="1"/>
  <c r="K3204" i="4" s="1"/>
  <c r="L3204" i="4" s="1"/>
  <c r="H3205" i="4"/>
  <c r="N3205" i="4" s="1"/>
  <c r="K3205" i="4" s="1"/>
  <c r="L3205" i="4" s="1"/>
  <c r="H3206" i="4"/>
  <c r="N3206" i="4" s="1"/>
  <c r="K3206" i="4" s="1"/>
  <c r="L3206" i="4" s="1"/>
  <c r="H3207" i="4"/>
  <c r="N3207" i="4" s="1"/>
  <c r="K3207" i="4" s="1"/>
  <c r="L3207" i="4" s="1"/>
  <c r="H3208" i="4"/>
  <c r="N3208" i="4" s="1"/>
  <c r="K3208" i="4" s="1"/>
  <c r="L3208" i="4" s="1"/>
  <c r="H3209" i="4"/>
  <c r="N3209" i="4" s="1"/>
  <c r="K3209" i="4" s="1"/>
  <c r="L3209" i="4" s="1"/>
  <c r="H3210" i="4"/>
  <c r="N3210" i="4" s="1"/>
  <c r="K3210" i="4" s="1"/>
  <c r="L3210" i="4" s="1"/>
  <c r="H3211" i="4"/>
  <c r="N3211" i="4" s="1"/>
  <c r="K3211" i="4" s="1"/>
  <c r="L3211" i="4" s="1"/>
  <c r="H3212" i="4"/>
  <c r="N3212" i="4" s="1"/>
  <c r="K3212" i="4" s="1"/>
  <c r="L3212" i="4" s="1"/>
  <c r="H3213" i="4"/>
  <c r="N3213" i="4" s="1"/>
  <c r="K3213" i="4" s="1"/>
  <c r="L3213" i="4" s="1"/>
  <c r="H3214" i="4"/>
  <c r="N3214" i="4" s="1"/>
  <c r="K3214" i="4" s="1"/>
  <c r="L3214" i="4" s="1"/>
  <c r="H3215" i="4"/>
  <c r="N3215" i="4" s="1"/>
  <c r="K3215" i="4" s="1"/>
  <c r="L3215" i="4" s="1"/>
  <c r="H3216" i="4"/>
  <c r="N3216" i="4" s="1"/>
  <c r="K3216" i="4" s="1"/>
  <c r="L3216" i="4" s="1"/>
  <c r="H3217" i="4"/>
  <c r="N3217" i="4" s="1"/>
  <c r="K3217" i="4" s="1"/>
  <c r="L3217" i="4" s="1"/>
  <c r="H3218" i="4"/>
  <c r="N3218" i="4" s="1"/>
  <c r="K3218" i="4" s="1"/>
  <c r="L3218" i="4" s="1"/>
  <c r="H3219" i="4"/>
  <c r="N3219" i="4" s="1"/>
  <c r="K3219" i="4" s="1"/>
  <c r="L3219" i="4" s="1"/>
  <c r="H3220" i="4"/>
  <c r="N3220" i="4" s="1"/>
  <c r="K3220" i="4" s="1"/>
  <c r="L3220" i="4" s="1"/>
  <c r="H3221" i="4"/>
  <c r="N3221" i="4" s="1"/>
  <c r="K3221" i="4" s="1"/>
  <c r="L3221" i="4" s="1"/>
  <c r="H3222" i="4"/>
  <c r="N3222" i="4" s="1"/>
  <c r="K3222" i="4" s="1"/>
  <c r="L3222" i="4" s="1"/>
  <c r="H3223" i="4"/>
  <c r="N3223" i="4" s="1"/>
  <c r="K3223" i="4" s="1"/>
  <c r="L3223" i="4" s="1"/>
  <c r="H2" i="4"/>
  <c r="N2" i="4" s="1"/>
  <c r="K2" i="4" s="1"/>
  <c r="L2" i="4" s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H390" i="4" s="1"/>
  <c r="N390" i="4" s="1"/>
  <c r="K390" i="4" s="1"/>
  <c r="L390" i="4" s="1"/>
  <c r="G391" i="4"/>
  <c r="H391" i="4" s="1"/>
  <c r="N391" i="4" s="1"/>
  <c r="K391" i="4" s="1"/>
  <c r="L391" i="4" s="1"/>
  <c r="G392" i="4"/>
  <c r="G393" i="4"/>
  <c r="H393" i="4" s="1"/>
  <c r="N393" i="4" s="1"/>
  <c r="K393" i="4" s="1"/>
  <c r="L393" i="4" s="1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H415" i="4" s="1"/>
  <c r="N415" i="4" s="1"/>
  <c r="K415" i="4" s="1"/>
  <c r="L415" i="4" s="1"/>
  <c r="G416" i="4"/>
  <c r="G417" i="4"/>
  <c r="H417" i="4" s="1"/>
  <c r="N417" i="4" s="1"/>
  <c r="K417" i="4" s="1"/>
  <c r="L417" i="4" s="1"/>
  <c r="G418" i="4"/>
  <c r="G419" i="4"/>
  <c r="G420" i="4"/>
  <c r="H420" i="4" s="1"/>
  <c r="N420" i="4" s="1"/>
  <c r="K420" i="4" s="1"/>
  <c r="L420" i="4" s="1"/>
  <c r="G421" i="4"/>
  <c r="G422" i="4"/>
  <c r="H422" i="4" s="1"/>
  <c r="N422" i="4" s="1"/>
  <c r="K422" i="4" s="1"/>
  <c r="L422" i="4" s="1"/>
  <c r="G423" i="4"/>
  <c r="H423" i="4" s="1"/>
  <c r="N423" i="4" s="1"/>
  <c r="K423" i="4" s="1"/>
  <c r="L423" i="4" s="1"/>
  <c r="G424" i="4"/>
  <c r="G425" i="4"/>
  <c r="G426" i="4"/>
  <c r="G427" i="4"/>
  <c r="G428" i="4"/>
  <c r="G429" i="4"/>
  <c r="G430" i="4"/>
  <c r="G431" i="4"/>
  <c r="H431" i="4" s="1"/>
  <c r="N431" i="4" s="1"/>
  <c r="K431" i="4" s="1"/>
  <c r="L431" i="4" s="1"/>
  <c r="G432" i="4"/>
  <c r="G433" i="4"/>
  <c r="G434" i="4"/>
  <c r="G435" i="4"/>
  <c r="H435" i="4" s="1"/>
  <c r="N435" i="4" s="1"/>
  <c r="K435" i="4" s="1"/>
  <c r="L435" i="4" s="1"/>
  <c r="G436" i="4"/>
  <c r="G437" i="4"/>
  <c r="G438" i="4"/>
  <c r="G439" i="4"/>
  <c r="G440" i="4"/>
  <c r="H440" i="4" s="1"/>
  <c r="N440" i="4" s="1"/>
  <c r="K440" i="4" s="1"/>
  <c r="L440" i="4" s="1"/>
  <c r="G441" i="4"/>
  <c r="G442" i="4"/>
  <c r="G443" i="4"/>
  <c r="G444" i="4"/>
  <c r="G445" i="4"/>
  <c r="H445" i="4" s="1"/>
  <c r="N445" i="4" s="1"/>
  <c r="K445" i="4" s="1"/>
  <c r="L445" i="4" s="1"/>
  <c r="G446" i="4"/>
  <c r="H446" i="4" s="1"/>
  <c r="N446" i="4" s="1"/>
  <c r="K446" i="4" s="1"/>
  <c r="L446" i="4" s="1"/>
  <c r="G447" i="4"/>
  <c r="G448" i="4"/>
  <c r="G449" i="4"/>
  <c r="G450" i="4"/>
  <c r="G451" i="4"/>
  <c r="G452" i="4"/>
  <c r="G453" i="4"/>
  <c r="H453" i="4" s="1"/>
  <c r="N453" i="4" s="1"/>
  <c r="K453" i="4" s="1"/>
  <c r="L453" i="4" s="1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H468" i="4" s="1"/>
  <c r="N468" i="4" s="1"/>
  <c r="K468" i="4" s="1"/>
  <c r="L468" i="4" s="1"/>
  <c r="G469" i="4"/>
  <c r="H469" i="4" s="1"/>
  <c r="N469" i="4" s="1"/>
  <c r="K469" i="4" s="1"/>
  <c r="L469" i="4" s="1"/>
  <c r="G470" i="4"/>
  <c r="G471" i="4"/>
  <c r="G472" i="4"/>
  <c r="G473" i="4"/>
  <c r="G474" i="4"/>
  <c r="G475" i="4"/>
  <c r="G476" i="4"/>
  <c r="G477" i="4"/>
  <c r="G478" i="4"/>
  <c r="G479" i="4"/>
  <c r="G480" i="4"/>
  <c r="G481" i="4"/>
  <c r="N481" i="4" s="1"/>
  <c r="K481" i="4" s="1"/>
  <c r="L481" i="4" s="1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H496" i="4" s="1"/>
  <c r="N496" i="4" s="1"/>
  <c r="K496" i="4" s="1"/>
  <c r="L496" i="4" s="1"/>
  <c r="G497" i="4"/>
  <c r="G498" i="4"/>
  <c r="H498" i="4" s="1"/>
  <c r="N498" i="4" s="1"/>
  <c r="K498" i="4" s="1"/>
  <c r="L498" i="4" s="1"/>
  <c r="G499" i="4"/>
  <c r="G500" i="4"/>
  <c r="G501" i="4"/>
  <c r="G502" i="4"/>
  <c r="G503" i="4"/>
  <c r="H503" i="4" s="1"/>
  <c r="N503" i="4" s="1"/>
  <c r="K503" i="4" s="1"/>
  <c r="L503" i="4" s="1"/>
  <c r="G504" i="4"/>
  <c r="G505" i="4"/>
  <c r="H505" i="4" s="1"/>
  <c r="N505" i="4" s="1"/>
  <c r="K505" i="4" s="1"/>
  <c r="L505" i="4" s="1"/>
  <c r="G506" i="4"/>
  <c r="G507" i="4"/>
  <c r="G508" i="4"/>
  <c r="G509" i="4"/>
  <c r="G510" i="4"/>
  <c r="G511" i="4"/>
  <c r="G512" i="4"/>
  <c r="H512" i="4" s="1"/>
  <c r="N512" i="4" s="1"/>
  <c r="K512" i="4" s="1"/>
  <c r="L512" i="4" s="1"/>
  <c r="G513" i="4"/>
  <c r="N513" i="4" s="1"/>
  <c r="K513" i="4" s="1"/>
  <c r="L513" i="4" s="1"/>
  <c r="G514" i="4"/>
  <c r="G515" i="4"/>
  <c r="G516" i="4"/>
  <c r="G517" i="4"/>
  <c r="G518" i="4"/>
  <c r="G519" i="4"/>
  <c r="G520" i="4"/>
  <c r="G521" i="4"/>
  <c r="G522" i="4"/>
  <c r="G523" i="4"/>
  <c r="H523" i="4" s="1"/>
  <c r="N523" i="4" s="1"/>
  <c r="K523" i="4" s="1"/>
  <c r="L523" i="4" s="1"/>
  <c r="G524" i="4"/>
  <c r="H524" i="4" s="1"/>
  <c r="N524" i="4" s="1"/>
  <c r="K524" i="4" s="1"/>
  <c r="L524" i="4" s="1"/>
  <c r="G525" i="4"/>
  <c r="G526" i="4"/>
  <c r="H526" i="4" s="1"/>
  <c r="N526" i="4" s="1"/>
  <c r="K526" i="4" s="1"/>
  <c r="L526" i="4" s="1"/>
  <c r="G527" i="4"/>
  <c r="G528" i="4"/>
  <c r="G529" i="4"/>
  <c r="G530" i="4"/>
  <c r="G531" i="4"/>
  <c r="G532" i="4"/>
  <c r="H532" i="4" s="1"/>
  <c r="N532" i="4" s="1"/>
  <c r="K532" i="4" s="1"/>
  <c r="L532" i="4" s="1"/>
  <c r="G533" i="4"/>
  <c r="H533" i="4" s="1"/>
  <c r="N533" i="4" s="1"/>
  <c r="K533" i="4" s="1"/>
  <c r="L533" i="4" s="1"/>
  <c r="G534" i="4"/>
  <c r="H534" i="4" s="1"/>
  <c r="N534" i="4" s="1"/>
  <c r="K534" i="4" s="1"/>
  <c r="L534" i="4" s="1"/>
  <c r="G535" i="4"/>
  <c r="G536" i="4"/>
  <c r="H536" i="4" s="1"/>
  <c r="N536" i="4" s="1"/>
  <c r="K536" i="4" s="1"/>
  <c r="L536" i="4" s="1"/>
  <c r="G537" i="4"/>
  <c r="G538" i="4"/>
  <c r="G539" i="4"/>
  <c r="H539" i="4" s="1"/>
  <c r="N539" i="4" s="1"/>
  <c r="K539" i="4" s="1"/>
  <c r="L539" i="4" s="1"/>
  <c r="G540" i="4"/>
  <c r="G541" i="4"/>
  <c r="G542" i="4"/>
  <c r="G543" i="4"/>
  <c r="G544" i="4"/>
  <c r="G545" i="4"/>
  <c r="H545" i="4" s="1"/>
  <c r="N545" i="4" s="1"/>
  <c r="K545" i="4" s="1"/>
  <c r="L545" i="4" s="1"/>
  <c r="G546" i="4"/>
  <c r="G547" i="4"/>
  <c r="H547" i="4" s="1"/>
  <c r="N547" i="4" s="1"/>
  <c r="K547" i="4" s="1"/>
  <c r="L547" i="4" s="1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I961" i="4" s="1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2" i="4"/>
  <c r="H412" i="4" l="1"/>
  <c r="N412" i="4" s="1"/>
  <c r="K412" i="4" s="1"/>
  <c r="L412" i="4" s="1"/>
  <c r="I2612" i="4"/>
  <c r="I2596" i="4"/>
  <c r="I2580" i="4"/>
  <c r="I2564" i="4"/>
  <c r="I2548" i="4"/>
  <c r="I2532" i="4"/>
  <c r="I2516" i="4"/>
  <c r="I2500" i="4"/>
  <c r="I2484" i="4"/>
  <c r="I2468" i="4"/>
  <c r="I2452" i="4"/>
  <c r="I2436" i="4"/>
  <c r="I2420" i="4"/>
  <c r="I2404" i="4"/>
  <c r="I2388" i="4"/>
  <c r="I2372" i="4"/>
  <c r="I2356" i="4"/>
  <c r="I2340" i="4"/>
  <c r="I2324" i="4"/>
  <c r="I2292" i="4"/>
  <c r="I2276" i="4"/>
  <c r="I2260" i="4"/>
  <c r="I2228" i="4"/>
  <c r="I2212" i="4"/>
  <c r="I2196" i="4"/>
  <c r="I2164" i="4"/>
  <c r="I2148" i="4"/>
  <c r="I2132" i="4"/>
  <c r="I2116" i="4"/>
  <c r="I2100" i="4"/>
  <c r="I2084" i="4"/>
  <c r="I2068" i="4"/>
  <c r="I2036" i="4"/>
  <c r="I2020" i="4"/>
  <c r="I2004" i="4"/>
  <c r="I1972" i="4"/>
  <c r="I1956" i="4"/>
  <c r="I1940" i="4"/>
  <c r="I1908" i="4"/>
  <c r="I1892" i="4"/>
  <c r="I1876" i="4"/>
  <c r="I1844" i="4"/>
  <c r="I1828" i="4"/>
  <c r="I1812" i="4"/>
  <c r="I1780" i="4"/>
  <c r="I1764" i="4"/>
  <c r="I1748" i="4"/>
  <c r="I1716" i="4"/>
  <c r="I1700" i="4"/>
  <c r="I1668" i="4"/>
  <c r="I1604" i="4"/>
  <c r="I1572" i="4"/>
  <c r="I1540" i="4"/>
  <c r="I1432" i="4"/>
  <c r="I1368" i="4"/>
  <c r="I1304" i="4"/>
  <c r="I1176" i="4"/>
  <c r="K2074" i="4"/>
  <c r="L2074" i="4" s="1"/>
  <c r="N2074" i="4"/>
  <c r="L1890" i="4"/>
  <c r="N1890" i="4"/>
  <c r="L1886" i="4"/>
  <c r="N1886" i="4"/>
  <c r="L1882" i="4"/>
  <c r="N1882" i="4"/>
  <c r="L1878" i="4"/>
  <c r="N1878" i="4"/>
  <c r="L1874" i="4"/>
  <c r="N1874" i="4"/>
  <c r="L1870" i="4"/>
  <c r="N1870" i="4"/>
  <c r="L1866" i="4"/>
  <c r="N1866" i="4"/>
  <c r="L1862" i="4"/>
  <c r="N1862" i="4"/>
  <c r="L1846" i="4"/>
  <c r="N1846" i="4"/>
  <c r="L1842" i="4"/>
  <c r="N1842" i="4"/>
  <c r="L1838" i="4"/>
  <c r="N1838" i="4"/>
  <c r="L1834" i="4"/>
  <c r="N1834" i="4"/>
  <c r="L1830" i="4"/>
  <c r="N1830" i="4"/>
  <c r="L1190" i="4"/>
  <c r="N1190" i="4"/>
  <c r="L1186" i="4"/>
  <c r="N1186" i="4"/>
  <c r="L1182" i="4"/>
  <c r="N1182" i="4"/>
  <c r="L1178" i="4"/>
  <c r="N1178" i="4"/>
  <c r="L306" i="4"/>
  <c r="N306" i="4"/>
  <c r="L302" i="4"/>
  <c r="N302" i="4"/>
  <c r="L298" i="4"/>
  <c r="N298" i="4"/>
  <c r="L294" i="4"/>
  <c r="N294" i="4"/>
  <c r="L290" i="4"/>
  <c r="N290" i="4"/>
  <c r="L286" i="4"/>
  <c r="N286" i="4"/>
  <c r="L282" i="4"/>
  <c r="N282" i="4"/>
  <c r="L278" i="4"/>
  <c r="N278" i="4"/>
  <c r="L274" i="4"/>
  <c r="N274" i="4"/>
  <c r="L270" i="4"/>
  <c r="N270" i="4"/>
  <c r="L266" i="4"/>
  <c r="N266" i="4"/>
  <c r="L262" i="4"/>
  <c r="N262" i="4"/>
  <c r="L258" i="4"/>
  <c r="N258" i="4"/>
  <c r="L254" i="4"/>
  <c r="N254" i="4"/>
  <c r="L250" i="4"/>
  <c r="N250" i="4"/>
  <c r="L246" i="4"/>
  <c r="N246" i="4"/>
  <c r="K2502" i="4"/>
  <c r="L2502" i="4" s="1"/>
  <c r="N2502" i="4"/>
  <c r="L1850" i="4"/>
  <c r="N1850" i="4"/>
  <c r="L1889" i="4"/>
  <c r="N1889" i="4"/>
  <c r="L1885" i="4"/>
  <c r="N1885" i="4"/>
  <c r="L1881" i="4"/>
  <c r="N1881" i="4"/>
  <c r="L1877" i="4"/>
  <c r="N1877" i="4"/>
  <c r="L1873" i="4"/>
  <c r="N1873" i="4"/>
  <c r="L1869" i="4"/>
  <c r="N1869" i="4"/>
  <c r="L1865" i="4"/>
  <c r="N1865" i="4"/>
  <c r="L1861" i="4"/>
  <c r="N1861" i="4"/>
  <c r="L1857" i="4"/>
  <c r="N1857" i="4"/>
  <c r="L1853" i="4"/>
  <c r="N1853" i="4"/>
  <c r="L1849" i="4"/>
  <c r="N1849" i="4"/>
  <c r="L1845" i="4"/>
  <c r="N1845" i="4"/>
  <c r="L1841" i="4"/>
  <c r="N1841" i="4"/>
  <c r="L1837" i="4"/>
  <c r="N1837" i="4"/>
  <c r="L1833" i="4"/>
  <c r="N1833" i="4"/>
  <c r="L1829" i="4"/>
  <c r="N1829" i="4"/>
  <c r="L1193" i="4"/>
  <c r="N1193" i="4"/>
  <c r="L1189" i="4"/>
  <c r="N1189" i="4"/>
  <c r="L1185" i="4"/>
  <c r="N1185" i="4"/>
  <c r="L1181" i="4"/>
  <c r="N1181" i="4"/>
  <c r="L617" i="4"/>
  <c r="N617" i="4"/>
  <c r="L309" i="4"/>
  <c r="N309" i="4"/>
  <c r="L305" i="4"/>
  <c r="N305" i="4"/>
  <c r="L301" i="4"/>
  <c r="N301" i="4"/>
  <c r="L297" i="4"/>
  <c r="N297" i="4"/>
  <c r="L293" i="4"/>
  <c r="N293" i="4"/>
  <c r="L289" i="4"/>
  <c r="N289" i="4"/>
  <c r="L285" i="4"/>
  <c r="N285" i="4"/>
  <c r="L281" i="4"/>
  <c r="N281" i="4"/>
  <c r="L277" i="4"/>
  <c r="N277" i="4"/>
  <c r="L273" i="4"/>
  <c r="N273" i="4"/>
  <c r="L269" i="4"/>
  <c r="N269" i="4"/>
  <c r="L265" i="4"/>
  <c r="N265" i="4"/>
  <c r="L261" i="4"/>
  <c r="N261" i="4"/>
  <c r="L257" i="4"/>
  <c r="N257" i="4"/>
  <c r="L253" i="4"/>
  <c r="N253" i="4"/>
  <c r="L249" i="4"/>
  <c r="N249" i="4"/>
  <c r="L1854" i="4"/>
  <c r="N1854" i="4"/>
  <c r="K2849" i="4"/>
  <c r="L2849" i="4" s="1"/>
  <c r="N2849" i="4"/>
  <c r="L1888" i="4"/>
  <c r="N1888" i="4"/>
  <c r="L1884" i="4"/>
  <c r="N1884" i="4"/>
  <c r="L1880" i="4"/>
  <c r="N1880" i="4"/>
  <c r="L1876" i="4"/>
  <c r="N1876" i="4"/>
  <c r="L1872" i="4"/>
  <c r="N1872" i="4"/>
  <c r="L1868" i="4"/>
  <c r="N1868" i="4"/>
  <c r="L1864" i="4"/>
  <c r="N1864" i="4"/>
  <c r="L1860" i="4"/>
  <c r="N1860" i="4"/>
  <c r="L1856" i="4"/>
  <c r="N1856" i="4"/>
  <c r="L1852" i="4"/>
  <c r="N1852" i="4"/>
  <c r="L1848" i="4"/>
  <c r="N1848" i="4"/>
  <c r="L1844" i="4"/>
  <c r="N1844" i="4"/>
  <c r="L1840" i="4"/>
  <c r="N1840" i="4"/>
  <c r="L1836" i="4"/>
  <c r="N1836" i="4"/>
  <c r="L1832" i="4"/>
  <c r="N1832" i="4"/>
  <c r="L1192" i="4"/>
  <c r="N1192" i="4"/>
  <c r="L1188" i="4"/>
  <c r="N1188" i="4"/>
  <c r="L1184" i="4"/>
  <c r="N1184" i="4"/>
  <c r="L1180" i="4"/>
  <c r="N1180" i="4"/>
  <c r="L308" i="4"/>
  <c r="N308" i="4"/>
  <c r="L304" i="4"/>
  <c r="N304" i="4"/>
  <c r="L300" i="4"/>
  <c r="N300" i="4"/>
  <c r="L296" i="4"/>
  <c r="N296" i="4"/>
  <c r="L292" i="4"/>
  <c r="N292" i="4"/>
  <c r="L288" i="4"/>
  <c r="N288" i="4"/>
  <c r="L284" i="4"/>
  <c r="N284" i="4"/>
  <c r="L280" i="4"/>
  <c r="N280" i="4"/>
  <c r="L276" i="4"/>
  <c r="N276" i="4"/>
  <c r="L272" i="4"/>
  <c r="N272" i="4"/>
  <c r="L268" i="4"/>
  <c r="N268" i="4"/>
  <c r="L264" i="4"/>
  <c r="N264" i="4"/>
  <c r="L260" i="4"/>
  <c r="N260" i="4"/>
  <c r="L256" i="4"/>
  <c r="N256" i="4"/>
  <c r="L252" i="4"/>
  <c r="N252" i="4"/>
  <c r="L248" i="4"/>
  <c r="N248" i="4"/>
  <c r="L1858" i="4"/>
  <c r="N1858" i="4"/>
  <c r="L1887" i="4"/>
  <c r="N1887" i="4"/>
  <c r="L1883" i="4"/>
  <c r="N1883" i="4"/>
  <c r="L1879" i="4"/>
  <c r="N1879" i="4"/>
  <c r="L1875" i="4"/>
  <c r="N1875" i="4"/>
  <c r="L1871" i="4"/>
  <c r="N1871" i="4"/>
  <c r="L1867" i="4"/>
  <c r="N1867" i="4"/>
  <c r="L1863" i="4"/>
  <c r="N1863" i="4"/>
  <c r="L1859" i="4"/>
  <c r="N1859" i="4"/>
  <c r="L1855" i="4"/>
  <c r="N1855" i="4"/>
  <c r="L1851" i="4"/>
  <c r="N1851" i="4"/>
  <c r="L1847" i="4"/>
  <c r="N1847" i="4"/>
  <c r="L1843" i="4"/>
  <c r="N1843" i="4"/>
  <c r="L1839" i="4"/>
  <c r="N1839" i="4"/>
  <c r="L1835" i="4"/>
  <c r="N1835" i="4"/>
  <c r="L1831" i="4"/>
  <c r="N1831" i="4"/>
  <c r="L1191" i="4"/>
  <c r="N1191" i="4"/>
  <c r="L1187" i="4"/>
  <c r="N1187" i="4"/>
  <c r="L1183" i="4"/>
  <c r="N1183" i="4"/>
  <c r="L1179" i="4"/>
  <c r="N1179" i="4"/>
  <c r="L307" i="4"/>
  <c r="N307" i="4"/>
  <c r="L303" i="4"/>
  <c r="N303" i="4"/>
  <c r="L299" i="4"/>
  <c r="N299" i="4"/>
  <c r="L295" i="4"/>
  <c r="N295" i="4"/>
  <c r="L291" i="4"/>
  <c r="N291" i="4"/>
  <c r="L287" i="4"/>
  <c r="N287" i="4"/>
  <c r="L283" i="4"/>
  <c r="N283" i="4"/>
  <c r="L279" i="4"/>
  <c r="N279" i="4"/>
  <c r="L275" i="4"/>
  <c r="N275" i="4"/>
  <c r="L271" i="4"/>
  <c r="N271" i="4"/>
  <c r="L267" i="4"/>
  <c r="N267" i="4"/>
  <c r="L263" i="4"/>
  <c r="N263" i="4"/>
  <c r="L259" i="4"/>
  <c r="N259" i="4"/>
  <c r="L255" i="4"/>
  <c r="N255" i="4"/>
  <c r="L251" i="4"/>
  <c r="N251" i="4"/>
  <c r="L247" i="4"/>
  <c r="N247" i="4"/>
  <c r="I3102" i="4"/>
  <c r="I2974" i="4"/>
  <c r="I2846" i="4"/>
  <c r="I2718" i="4"/>
  <c r="I3223" i="4"/>
  <c r="I3219" i="4"/>
  <c r="I3215" i="4"/>
  <c r="I3211" i="4"/>
  <c r="I3207" i="4"/>
  <c r="I3203" i="4"/>
  <c r="I3199" i="4"/>
  <c r="I3195" i="4"/>
  <c r="I3191" i="4"/>
  <c r="I3187" i="4"/>
  <c r="I3183" i="4"/>
  <c r="I3179" i="4"/>
  <c r="I3175" i="4"/>
  <c r="I3171" i="4"/>
  <c r="I3167" i="4"/>
  <c r="I3163" i="4"/>
  <c r="I3159" i="4"/>
  <c r="I3155" i="4"/>
  <c r="I3151" i="4"/>
  <c r="I3147" i="4"/>
  <c r="I3143" i="4"/>
  <c r="I3139" i="4"/>
  <c r="I3135" i="4"/>
  <c r="I3131" i="4"/>
  <c r="I3127" i="4"/>
  <c r="I3123" i="4"/>
  <c r="I3119" i="4"/>
  <c r="I3115" i="4"/>
  <c r="I3111" i="4"/>
  <c r="I3107" i="4"/>
  <c r="I3103" i="4"/>
  <c r="I3099" i="4"/>
  <c r="I3095" i="4"/>
  <c r="I3091" i="4"/>
  <c r="I3087" i="4"/>
  <c r="I3083" i="4"/>
  <c r="I3079" i="4"/>
  <c r="I3075" i="4"/>
  <c r="I3071" i="4"/>
  <c r="I3067" i="4"/>
  <c r="I3063" i="4"/>
  <c r="I3059" i="4"/>
  <c r="I3055" i="4"/>
  <c r="I3051" i="4"/>
  <c r="I3047" i="4"/>
  <c r="I3043" i="4"/>
  <c r="I3039" i="4"/>
  <c r="I3035" i="4"/>
  <c r="I3031" i="4"/>
  <c r="I3027" i="4"/>
  <c r="I3023" i="4"/>
  <c r="I3019" i="4"/>
  <c r="I3015" i="4"/>
  <c r="I3011" i="4"/>
  <c r="I3007" i="4"/>
  <c r="I3003" i="4"/>
  <c r="I2999" i="4"/>
  <c r="I2995" i="4"/>
  <c r="I2991" i="4"/>
  <c r="I2987" i="4"/>
  <c r="I2983" i="4"/>
  <c r="I2979" i="4"/>
  <c r="I2975" i="4"/>
  <c r="I2971" i="4"/>
  <c r="I2967" i="4"/>
  <c r="I2963" i="4"/>
  <c r="I2959" i="4"/>
  <c r="I2955" i="4"/>
  <c r="I2951" i="4"/>
  <c r="I2947" i="4"/>
  <c r="I2943" i="4"/>
  <c r="I2939" i="4"/>
  <c r="I2935" i="4"/>
  <c r="I2931" i="4"/>
  <c r="I2927" i="4"/>
  <c r="I2923" i="4"/>
  <c r="I2919" i="4"/>
  <c r="I2915" i="4"/>
  <c r="I2911" i="4"/>
  <c r="I2907" i="4"/>
  <c r="I2903" i="4"/>
  <c r="I2899" i="4"/>
  <c r="I2895" i="4"/>
  <c r="I2891" i="4"/>
  <c r="I2887" i="4"/>
  <c r="I2883" i="4"/>
  <c r="I2879" i="4"/>
  <c r="I2875" i="4"/>
  <c r="I2871" i="4"/>
  <c r="I2867" i="4"/>
  <c r="I2863" i="4"/>
  <c r="I2859" i="4"/>
  <c r="I2855" i="4"/>
  <c r="I2851" i="4"/>
  <c r="I2847" i="4"/>
  <c r="I2843" i="4"/>
  <c r="I2839" i="4"/>
  <c r="I2835" i="4"/>
  <c r="I2831" i="4"/>
  <c r="I2827" i="4"/>
  <c r="I2823" i="4"/>
  <c r="I2819" i="4"/>
  <c r="I2815" i="4"/>
  <c r="I2811" i="4"/>
  <c r="I2807" i="4"/>
  <c r="I2803" i="4"/>
  <c r="I2799" i="4"/>
  <c r="I2795" i="4"/>
  <c r="I2791" i="4"/>
  <c r="I2787" i="4"/>
  <c r="I2783" i="4"/>
  <c r="I2779" i="4"/>
  <c r="I2775" i="4"/>
  <c r="I2771" i="4"/>
  <c r="I2767" i="4"/>
  <c r="I2763" i="4"/>
  <c r="I2759" i="4"/>
  <c r="I2755" i="4"/>
  <c r="I2751" i="4"/>
  <c r="I2747" i="4"/>
  <c r="I2743" i="4"/>
  <c r="I2739" i="4"/>
  <c r="I2735" i="4"/>
  <c r="I2731" i="4"/>
  <c r="I2727" i="4"/>
  <c r="I2723" i="4"/>
  <c r="I2719" i="4"/>
  <c r="I2715" i="4"/>
  <c r="I2711" i="4"/>
  <c r="I2707" i="4"/>
  <c r="I2703" i="4"/>
  <c r="I2699" i="4"/>
  <c r="I2695" i="4"/>
  <c r="I2691" i="4"/>
  <c r="I2687" i="4"/>
  <c r="I2683" i="4"/>
  <c r="I2679" i="4"/>
  <c r="I2675" i="4"/>
  <c r="I2671" i="4"/>
  <c r="I2667" i="4"/>
  <c r="I2663" i="4"/>
  <c r="I2659" i="4"/>
  <c r="I2655" i="4"/>
  <c r="I2651" i="4"/>
  <c r="I2647" i="4"/>
  <c r="I2643" i="4"/>
  <c r="I2639" i="4"/>
  <c r="I2635" i="4"/>
  <c r="I2631" i="4"/>
  <c r="I2627" i="4"/>
  <c r="I2623" i="4"/>
  <c r="I2619" i="4"/>
  <c r="I2615" i="4"/>
  <c r="I2611" i="4"/>
  <c r="I2607" i="4"/>
  <c r="I2603" i="4"/>
  <c r="I2599" i="4"/>
  <c r="I2595" i="4"/>
  <c r="I2591" i="4"/>
  <c r="I2587" i="4"/>
  <c r="I2583" i="4"/>
  <c r="I2579" i="4"/>
  <c r="I2575" i="4"/>
  <c r="I2571" i="4"/>
  <c r="I2567" i="4"/>
  <c r="I2563" i="4"/>
  <c r="I2559" i="4"/>
  <c r="I2555" i="4"/>
  <c r="I2551" i="4"/>
  <c r="I2547" i="4"/>
  <c r="I2543" i="4"/>
  <c r="I2539" i="4"/>
  <c r="I2535" i="4"/>
  <c r="I2531" i="4"/>
  <c r="I2527" i="4"/>
  <c r="I2523" i="4"/>
  <c r="I2519" i="4"/>
  <c r="I2515" i="4"/>
  <c r="I2511" i="4"/>
  <c r="I2507" i="4"/>
  <c r="I2503" i="4"/>
  <c r="I2499" i="4"/>
  <c r="I2495" i="4"/>
  <c r="I2491" i="4"/>
  <c r="I2487" i="4"/>
  <c r="I2483" i="4"/>
  <c r="I2479" i="4"/>
  <c r="I2475" i="4"/>
  <c r="I2471" i="4"/>
  <c r="I2467" i="4"/>
  <c r="I2463" i="4"/>
  <c r="I2459" i="4"/>
  <c r="I2455" i="4"/>
  <c r="I2451" i="4"/>
  <c r="I2447" i="4"/>
  <c r="I2443" i="4"/>
  <c r="I2439" i="4"/>
  <c r="I2435" i="4"/>
  <c r="I2431" i="4"/>
  <c r="I2427" i="4"/>
  <c r="I2423" i="4"/>
  <c r="I2419" i="4"/>
  <c r="I2415" i="4"/>
  <c r="I2411" i="4"/>
  <c r="I2407" i="4"/>
  <c r="I2403" i="4"/>
  <c r="I2399" i="4"/>
  <c r="I2395" i="4"/>
  <c r="I2391" i="4"/>
  <c r="I2387" i="4"/>
  <c r="I2383" i="4"/>
  <c r="I2379" i="4"/>
  <c r="I2375" i="4"/>
  <c r="I2371" i="4"/>
  <c r="I2367" i="4"/>
  <c r="I2363" i="4"/>
  <c r="I2359" i="4"/>
  <c r="I2355" i="4"/>
  <c r="I2351" i="4"/>
  <c r="I2347" i="4"/>
  <c r="I2343" i="4"/>
  <c r="I2308" i="4"/>
  <c r="I1988" i="4"/>
  <c r="I1732" i="4"/>
  <c r="I2339" i="4"/>
  <c r="I2335" i="4"/>
  <c r="I2331" i="4"/>
  <c r="I2327" i="4"/>
  <c r="I2323" i="4"/>
  <c r="I2319" i="4"/>
  <c r="I2315" i="4"/>
  <c r="I2311" i="4"/>
  <c r="I2307" i="4"/>
  <c r="I2303" i="4"/>
  <c r="I2299" i="4"/>
  <c r="I2295" i="4"/>
  <c r="I2291" i="4"/>
  <c r="I2287" i="4"/>
  <c r="I2283" i="4"/>
  <c r="I2279" i="4"/>
  <c r="I2275" i="4"/>
  <c r="I2271" i="4"/>
  <c r="I2267" i="4"/>
  <c r="I2263" i="4"/>
  <c r="I2259" i="4"/>
  <c r="I2255" i="4"/>
  <c r="I2251" i="4"/>
  <c r="I2247" i="4"/>
  <c r="I2243" i="4"/>
  <c r="I2239" i="4"/>
  <c r="I2235" i="4"/>
  <c r="I2231" i="4"/>
  <c r="I2227" i="4"/>
  <c r="I2223" i="4"/>
  <c r="I2219" i="4"/>
  <c r="I2215" i="4"/>
  <c r="I2211" i="4"/>
  <c r="I2207" i="4"/>
  <c r="I2203" i="4"/>
  <c r="I2199" i="4"/>
  <c r="I2195" i="4"/>
  <c r="I2191" i="4"/>
  <c r="I2187" i="4"/>
  <c r="I2183" i="4"/>
  <c r="I2179" i="4"/>
  <c r="I2175" i="4"/>
  <c r="I2171" i="4"/>
  <c r="I2167" i="4"/>
  <c r="I2163" i="4"/>
  <c r="I2159" i="4"/>
  <c r="I2155" i="4"/>
  <c r="I2151" i="4"/>
  <c r="I2147" i="4"/>
  <c r="I2143" i="4"/>
  <c r="I2139" i="4"/>
  <c r="I2135" i="4"/>
  <c r="I2131" i="4"/>
  <c r="I2127" i="4"/>
  <c r="I2123" i="4"/>
  <c r="I2119" i="4"/>
  <c r="I2115" i="4"/>
  <c r="I2111" i="4"/>
  <c r="I2107" i="4"/>
  <c r="I2103" i="4"/>
  <c r="I2099" i="4"/>
  <c r="I2095" i="4"/>
  <c r="I2091" i="4"/>
  <c r="I2087" i="4"/>
  <c r="I2083" i="4"/>
  <c r="I2079" i="4"/>
  <c r="I2075" i="4"/>
  <c r="I2071" i="4"/>
  <c r="I2067" i="4"/>
  <c r="I2063" i="4"/>
  <c r="I2059" i="4"/>
  <c r="I2055" i="4"/>
  <c r="I2051" i="4"/>
  <c r="I2047" i="4"/>
  <c r="I2043" i="4"/>
  <c r="I2039" i="4"/>
  <c r="I2035" i="4"/>
  <c r="I2031" i="4"/>
  <c r="I2027" i="4"/>
  <c r="I2023" i="4"/>
  <c r="I2019" i="4"/>
  <c r="I2015" i="4"/>
  <c r="I1079" i="4"/>
  <c r="I1031" i="4"/>
  <c r="I1015" i="4"/>
  <c r="I3198" i="4"/>
  <c r="I3166" i="4"/>
  <c r="I3134" i="4"/>
  <c r="I3070" i="4"/>
  <c r="I3038" i="4"/>
  <c r="I3006" i="4"/>
  <c r="I2942" i="4"/>
  <c r="I2910" i="4"/>
  <c r="I2878" i="4"/>
  <c r="I2814" i="4"/>
  <c r="I2782" i="4"/>
  <c r="I2750" i="4"/>
  <c r="I2686" i="4"/>
  <c r="I2654" i="4"/>
  <c r="I2622" i="4"/>
  <c r="I2244" i="4"/>
  <c r="I2180" i="4"/>
  <c r="I2052" i="4"/>
  <c r="I1924" i="4"/>
  <c r="I1860" i="4"/>
  <c r="I1796" i="4"/>
  <c r="I1636" i="4"/>
  <c r="I1496" i="4"/>
  <c r="I1240" i="4"/>
  <c r="I3222" i="4"/>
  <c r="I3214" i="4"/>
  <c r="I3206" i="4"/>
  <c r="I3190" i="4"/>
  <c r="I3182" i="4"/>
  <c r="I3174" i="4"/>
  <c r="I3158" i="4"/>
  <c r="I3150" i="4"/>
  <c r="I3142" i="4"/>
  <c r="I3126" i="4"/>
  <c r="I3118" i="4"/>
  <c r="I3110" i="4"/>
  <c r="I3094" i="4"/>
  <c r="I3086" i="4"/>
  <c r="I3078" i="4"/>
  <c r="I3062" i="4"/>
  <c r="I3054" i="4"/>
  <c r="I3046" i="4"/>
  <c r="I3030" i="4"/>
  <c r="I3022" i="4"/>
  <c r="I3014" i="4"/>
  <c r="I2998" i="4"/>
  <c r="I2990" i="4"/>
  <c r="I2982" i="4"/>
  <c r="I2966" i="4"/>
  <c r="I2958" i="4"/>
  <c r="I2950" i="4"/>
  <c r="I2934" i="4"/>
  <c r="I2926" i="4"/>
  <c r="I2918" i="4"/>
  <c r="I2902" i="4"/>
  <c r="I2894" i="4"/>
  <c r="I2886" i="4"/>
  <c r="I2870" i="4"/>
  <c r="I2862" i="4"/>
  <c r="I2854" i="4"/>
  <c r="I2838" i="4"/>
  <c r="I2830" i="4"/>
  <c r="I2822" i="4"/>
  <c r="I2806" i="4"/>
  <c r="I2798" i="4"/>
  <c r="I2790" i="4"/>
  <c r="I2774" i="4"/>
  <c r="I2766" i="4"/>
  <c r="I2758" i="4"/>
  <c r="I2742" i="4"/>
  <c r="I2734" i="4"/>
  <c r="I2726" i="4"/>
  <c r="I2710" i="4"/>
  <c r="I2702" i="4"/>
  <c r="I2694" i="4"/>
  <c r="I2678" i="4"/>
  <c r="I2670" i="4"/>
  <c r="I2662" i="4"/>
  <c r="I2646" i="4"/>
  <c r="I2638" i="4"/>
  <c r="I2630" i="4"/>
  <c r="I1095" i="4"/>
  <c r="I3218" i="4"/>
  <c r="I3210" i="4"/>
  <c r="I3202" i="4"/>
  <c r="I3194" i="4"/>
  <c r="I3186" i="4"/>
  <c r="I3178" i="4"/>
  <c r="I3170" i="4"/>
  <c r="I3162" i="4"/>
  <c r="I3154" i="4"/>
  <c r="I3146" i="4"/>
  <c r="I3138" i="4"/>
  <c r="I3130" i="4"/>
  <c r="I3122" i="4"/>
  <c r="I3114" i="4"/>
  <c r="I3106" i="4"/>
  <c r="I3098" i="4"/>
  <c r="I3090" i="4"/>
  <c r="I3082" i="4"/>
  <c r="I3074" i="4"/>
  <c r="I3066" i="4"/>
  <c r="I3058" i="4"/>
  <c r="I3050" i="4"/>
  <c r="I3042" i="4"/>
  <c r="I3034" i="4"/>
  <c r="I3026" i="4"/>
  <c r="I3018" i="4"/>
  <c r="I3010" i="4"/>
  <c r="I3002" i="4"/>
  <c r="I2994" i="4"/>
  <c r="I2986" i="4"/>
  <c r="I2978" i="4"/>
  <c r="I2970" i="4"/>
  <c r="I2962" i="4"/>
  <c r="I2954" i="4"/>
  <c r="I2946" i="4"/>
  <c r="I2938" i="4"/>
  <c r="I2930" i="4"/>
  <c r="I2922" i="4"/>
  <c r="I2914" i="4"/>
  <c r="I2906" i="4"/>
  <c r="I2898" i="4"/>
  <c r="I2890" i="4"/>
  <c r="I2882" i="4"/>
  <c r="I2874" i="4"/>
  <c r="I2866" i="4"/>
  <c r="I2858" i="4"/>
  <c r="I2850" i="4"/>
  <c r="I2842" i="4"/>
  <c r="I2834" i="4"/>
  <c r="I2826" i="4"/>
  <c r="I2818" i="4"/>
  <c r="I2810" i="4"/>
  <c r="I2802" i="4"/>
  <c r="I2794" i="4"/>
  <c r="I2786" i="4"/>
  <c r="I2778" i="4"/>
  <c r="I2770" i="4"/>
  <c r="I2762" i="4"/>
  <c r="I2754" i="4"/>
  <c r="I2746" i="4"/>
  <c r="I2738" i="4"/>
  <c r="I2730" i="4"/>
  <c r="I2722" i="4"/>
  <c r="I2714" i="4"/>
  <c r="I2706" i="4"/>
  <c r="I2698" i="4"/>
  <c r="I2690" i="4"/>
  <c r="I2682" i="4"/>
  <c r="I2674" i="4"/>
  <c r="I2666" i="4"/>
  <c r="I2658" i="4"/>
  <c r="I2650" i="4"/>
  <c r="I2642" i="4"/>
  <c r="I2634" i="4"/>
  <c r="I2626" i="4"/>
  <c r="I2618" i="4"/>
  <c r="I2614" i="4"/>
  <c r="I2610" i="4"/>
  <c r="I2606" i="4"/>
  <c r="I2602" i="4"/>
  <c r="I2598" i="4"/>
  <c r="I2594" i="4"/>
  <c r="I2590" i="4"/>
  <c r="I2586" i="4"/>
  <c r="I2582" i="4"/>
  <c r="I2578" i="4"/>
  <c r="I2574" i="4"/>
  <c r="I2570" i="4"/>
  <c r="I2566" i="4"/>
  <c r="I2562" i="4"/>
  <c r="I2558" i="4"/>
  <c r="I2554" i="4"/>
  <c r="I2550" i="4"/>
  <c r="I2546" i="4"/>
  <c r="I2542" i="4"/>
  <c r="I2538" i="4"/>
  <c r="I2534" i="4"/>
  <c r="I2530" i="4"/>
  <c r="I2526" i="4"/>
  <c r="I2522" i="4"/>
  <c r="I2518" i="4"/>
  <c r="I2514" i="4"/>
  <c r="I2510" i="4"/>
  <c r="I2506" i="4"/>
  <c r="I2502" i="4"/>
  <c r="I2498" i="4"/>
  <c r="I2494" i="4"/>
  <c r="I2490" i="4"/>
  <c r="I2486" i="4"/>
  <c r="I2482" i="4"/>
  <c r="I2478" i="4"/>
  <c r="I2474" i="4"/>
  <c r="I2470" i="4"/>
  <c r="I2466" i="4"/>
  <c r="I2462" i="4"/>
  <c r="I2458" i="4"/>
  <c r="I2454" i="4"/>
  <c r="I2450" i="4"/>
  <c r="I2446" i="4"/>
  <c r="I2442" i="4"/>
  <c r="I2438" i="4"/>
  <c r="I2434" i="4"/>
  <c r="I2430" i="4"/>
  <c r="I2426" i="4"/>
  <c r="I2422" i="4"/>
  <c r="I2418" i="4"/>
  <c r="I2414" i="4"/>
  <c r="I2410" i="4"/>
  <c r="I2406" i="4"/>
  <c r="I2402" i="4"/>
  <c r="I2398" i="4"/>
  <c r="I2394" i="4"/>
  <c r="I2390" i="4"/>
  <c r="I2386" i="4"/>
  <c r="I2382" i="4"/>
  <c r="I2378" i="4"/>
  <c r="I2374" i="4"/>
  <c r="I2370" i="4"/>
  <c r="I2366" i="4"/>
  <c r="I2362" i="4"/>
  <c r="I2358" i="4"/>
  <c r="I2354" i="4"/>
  <c r="I2350" i="4"/>
  <c r="I2346" i="4"/>
  <c r="I2342" i="4"/>
  <c r="I2338" i="4"/>
  <c r="I2334" i="4"/>
  <c r="I2330" i="4"/>
  <c r="I2326" i="4"/>
  <c r="I2322" i="4"/>
  <c r="I2318" i="4"/>
  <c r="I2314" i="4"/>
  <c r="I2310" i="4"/>
  <c r="I2306" i="4"/>
  <c r="I2302" i="4"/>
  <c r="I2298" i="4"/>
  <c r="I2294" i="4"/>
  <c r="I2290" i="4"/>
  <c r="I2286" i="4"/>
  <c r="I2282" i="4"/>
  <c r="I2278" i="4"/>
  <c r="I2274" i="4"/>
  <c r="I2270" i="4"/>
  <c r="I2266" i="4"/>
  <c r="I2262" i="4"/>
  <c r="I2258" i="4"/>
  <c r="I2254" i="4"/>
  <c r="I2250" i="4"/>
  <c r="I2246" i="4"/>
  <c r="I2242" i="4"/>
  <c r="I2238" i="4"/>
  <c r="I2234" i="4"/>
  <c r="I2230" i="4"/>
  <c r="I2226" i="4"/>
  <c r="I2222" i="4"/>
  <c r="I2218" i="4"/>
  <c r="I2214" i="4"/>
  <c r="I2210" i="4"/>
  <c r="I2206" i="4"/>
  <c r="I2202" i="4"/>
  <c r="I2198" i="4"/>
  <c r="I2194" i="4"/>
  <c r="I2190" i="4"/>
  <c r="I2186" i="4"/>
  <c r="I2182" i="4"/>
  <c r="I2178" i="4"/>
  <c r="I2174" i="4"/>
  <c r="I2170" i="4"/>
  <c r="I2166" i="4"/>
  <c r="I2162" i="4"/>
  <c r="I2158" i="4"/>
  <c r="I2154" i="4"/>
  <c r="I2150" i="4"/>
  <c r="I2146" i="4"/>
  <c r="I2142" i="4"/>
  <c r="I2138" i="4"/>
  <c r="I2134" i="4"/>
  <c r="I2130" i="4"/>
  <c r="I2126" i="4"/>
  <c r="I2122" i="4"/>
  <c r="I2118" i="4"/>
  <c r="I2114" i="4"/>
  <c r="I2110" i="4"/>
  <c r="I2106" i="4"/>
  <c r="I2102" i="4"/>
  <c r="I2098" i="4"/>
  <c r="I2094" i="4"/>
  <c r="I2090" i="4"/>
  <c r="I2086" i="4"/>
  <c r="I2082" i="4"/>
  <c r="I2078" i="4"/>
  <c r="I2074" i="4"/>
  <c r="I2070" i="4"/>
  <c r="I2066" i="4"/>
  <c r="I2062" i="4"/>
  <c r="I2058" i="4"/>
  <c r="I2054" i="4"/>
  <c r="I2050" i="4"/>
  <c r="I2046" i="4"/>
  <c r="I2042" i="4"/>
  <c r="I2038" i="4"/>
  <c r="I2034" i="4"/>
  <c r="I2030" i="4"/>
  <c r="I2026" i="4"/>
  <c r="I2022" i="4"/>
  <c r="I2018" i="4"/>
  <c r="I2014" i="4"/>
  <c r="I2010" i="4"/>
  <c r="I2006" i="4"/>
  <c r="I2002" i="4"/>
  <c r="I1998" i="4"/>
  <c r="I1994" i="4"/>
  <c r="I1990" i="4"/>
  <c r="I1986" i="4"/>
  <c r="I1982" i="4"/>
  <c r="I1978" i="4"/>
  <c r="I1974" i="4"/>
  <c r="I1970" i="4"/>
  <c r="I1966" i="4"/>
  <c r="I1962" i="4"/>
  <c r="I1958" i="4"/>
  <c r="I1954" i="4"/>
  <c r="I1950" i="4"/>
  <c r="I1946" i="4"/>
  <c r="I1942" i="4"/>
  <c r="I1938" i="4"/>
  <c r="I1934" i="4"/>
  <c r="I1930" i="4"/>
  <c r="I1926" i="4"/>
  <c r="I1922" i="4"/>
  <c r="I1918" i="4"/>
  <c r="I1914" i="4"/>
  <c r="I1910" i="4"/>
  <c r="I1906" i="4"/>
  <c r="I1902" i="4"/>
  <c r="I1898" i="4"/>
  <c r="I1894" i="4"/>
  <c r="I1890" i="4"/>
  <c r="I1886" i="4"/>
  <c r="I1882" i="4"/>
  <c r="I1878" i="4"/>
  <c r="I1874" i="4"/>
  <c r="I1870" i="4"/>
  <c r="I1866" i="4"/>
  <c r="I1862" i="4"/>
  <c r="I1858" i="4"/>
  <c r="I1854" i="4"/>
  <c r="I1850" i="4"/>
  <c r="I1846" i="4"/>
  <c r="I1842" i="4"/>
  <c r="I1838" i="4"/>
  <c r="I1834" i="4"/>
  <c r="I1830" i="4"/>
  <c r="I1826" i="4"/>
  <c r="I1822" i="4"/>
  <c r="I1818" i="4"/>
  <c r="I1814" i="4"/>
  <c r="I1810" i="4"/>
  <c r="I1806" i="4"/>
  <c r="I1802" i="4"/>
  <c r="I1798" i="4"/>
  <c r="I1794" i="4"/>
  <c r="I1790" i="4"/>
  <c r="I1786" i="4"/>
  <c r="I1782" i="4"/>
  <c r="I1778" i="4"/>
  <c r="I1774" i="4"/>
  <c r="I1770" i="4"/>
  <c r="I1766" i="4"/>
  <c r="I1762" i="4"/>
  <c r="I1758" i="4"/>
  <c r="I1754" i="4"/>
  <c r="I1750" i="4"/>
  <c r="I1746" i="4"/>
  <c r="I1742" i="4"/>
  <c r="I1738" i="4"/>
  <c r="I1734" i="4"/>
  <c r="I1730" i="4"/>
  <c r="I1726" i="4"/>
  <c r="I1722" i="4"/>
  <c r="I1718" i="4"/>
  <c r="I1714" i="4"/>
  <c r="I1710" i="4"/>
  <c r="I1706" i="4"/>
  <c r="I1702" i="4"/>
  <c r="I1698" i="4"/>
  <c r="I1694" i="4"/>
  <c r="I1690" i="4"/>
  <c r="I1686" i="4"/>
  <c r="I1682" i="4"/>
  <c r="I1678" i="4"/>
  <c r="I1674" i="4"/>
  <c r="I1670" i="4"/>
  <c r="I1666" i="4"/>
  <c r="I1662" i="4"/>
  <c r="I1658" i="4"/>
  <c r="I1654" i="4"/>
  <c r="I1650" i="4"/>
  <c r="I1646" i="4"/>
  <c r="I1642" i="4"/>
  <c r="I1638" i="4"/>
  <c r="I1634" i="4"/>
  <c r="I1630" i="4"/>
  <c r="I1626" i="4"/>
  <c r="I1622" i="4"/>
  <c r="I1618" i="4"/>
  <c r="I1614" i="4"/>
  <c r="I1610" i="4"/>
  <c r="I1606" i="4"/>
  <c r="I1602" i="4"/>
  <c r="I1598" i="4"/>
  <c r="I1594" i="4"/>
  <c r="I1590" i="4"/>
  <c r="I1586" i="4"/>
  <c r="I1582" i="4"/>
  <c r="I1578" i="4"/>
  <c r="I1574" i="4"/>
  <c r="I1570" i="4"/>
  <c r="I1566" i="4"/>
  <c r="I1562" i="4"/>
  <c r="I1558" i="4"/>
  <c r="I1554" i="4"/>
  <c r="I1550" i="4"/>
  <c r="I1546" i="4"/>
  <c r="I1542" i="4"/>
  <c r="I1538" i="4"/>
  <c r="I1534" i="4"/>
  <c r="I1530" i="4"/>
  <c r="I1526" i="4"/>
  <c r="I1522" i="4"/>
  <c r="I1518" i="4"/>
  <c r="I1514" i="4"/>
  <c r="I1510" i="4"/>
  <c r="I1506" i="4"/>
  <c r="I1502" i="4"/>
  <c r="I1498" i="4"/>
  <c r="I1494" i="4"/>
  <c r="I1490" i="4"/>
  <c r="I1486" i="4"/>
  <c r="I1482" i="4"/>
  <c r="I1478" i="4"/>
  <c r="I1474" i="4"/>
  <c r="I1470" i="4"/>
  <c r="I1466" i="4"/>
  <c r="I1462" i="4"/>
  <c r="I1458" i="4"/>
  <c r="I1454" i="4"/>
  <c r="I1450" i="4"/>
  <c r="I1446" i="4"/>
  <c r="I1442" i="4"/>
  <c r="I1438" i="4"/>
  <c r="I1434" i="4"/>
  <c r="I1430" i="4"/>
  <c r="I1426" i="4"/>
  <c r="I1422" i="4"/>
  <c r="I1418" i="4"/>
  <c r="I1414" i="4"/>
  <c r="I1410" i="4"/>
  <c r="I1406" i="4"/>
  <c r="I1402" i="4"/>
  <c r="I1398" i="4"/>
  <c r="I1394" i="4"/>
  <c r="I1390" i="4"/>
  <c r="I1386" i="4"/>
  <c r="I1382" i="4"/>
  <c r="I1378" i="4"/>
  <c r="I1374" i="4"/>
  <c r="I1370" i="4"/>
  <c r="I1366" i="4"/>
  <c r="I1362" i="4"/>
  <c r="I1358" i="4"/>
  <c r="I1354" i="4"/>
  <c r="I1350" i="4"/>
  <c r="I1346" i="4"/>
  <c r="I1342" i="4"/>
  <c r="I1338" i="4"/>
  <c r="I1334" i="4"/>
  <c r="I1330" i="4"/>
  <c r="I1326" i="4"/>
  <c r="I1322" i="4"/>
  <c r="I1318" i="4"/>
  <c r="I1314" i="4"/>
  <c r="I1310" i="4"/>
  <c r="I1306" i="4"/>
  <c r="I1302" i="4"/>
  <c r="I1298" i="4"/>
  <c r="I1294" i="4"/>
  <c r="I1290" i="4"/>
  <c r="I1286" i="4"/>
  <c r="I1282" i="4"/>
  <c r="I1278" i="4"/>
  <c r="I1274" i="4"/>
  <c r="I1270" i="4"/>
  <c r="I1266" i="4"/>
  <c r="I1262" i="4"/>
  <c r="I1258" i="4"/>
  <c r="I1254" i="4"/>
  <c r="I1250" i="4"/>
  <c r="I1246" i="4"/>
  <c r="I1242" i="4"/>
  <c r="I1238" i="4"/>
  <c r="I1234" i="4"/>
  <c r="I1230" i="4"/>
  <c r="I1226" i="4"/>
  <c r="I1222" i="4"/>
  <c r="I1218" i="4"/>
  <c r="I1214" i="4"/>
  <c r="I1210" i="4"/>
  <c r="I1206" i="4"/>
  <c r="I1202" i="4"/>
  <c r="I1198" i="4"/>
  <c r="I1194" i="4"/>
  <c r="I1190" i="4"/>
  <c r="I1186" i="4"/>
  <c r="I1182" i="4"/>
  <c r="I1178" i="4"/>
  <c r="I1174" i="4"/>
  <c r="I1170" i="4"/>
  <c r="I1166" i="4"/>
  <c r="I1162" i="4"/>
  <c r="I1158" i="4"/>
  <c r="I1154" i="4"/>
  <c r="I1150" i="4"/>
  <c r="I1146" i="4"/>
  <c r="I1142" i="4"/>
  <c r="I1138" i="4"/>
  <c r="I1134" i="4"/>
  <c r="I1130" i="4"/>
  <c r="I1126" i="4"/>
  <c r="I1122" i="4"/>
  <c r="I1118" i="4"/>
  <c r="I1114" i="4"/>
  <c r="I1110" i="4"/>
  <c r="I1106" i="4"/>
  <c r="I1102" i="4"/>
  <c r="I1098" i="4"/>
  <c r="I1094" i="4"/>
  <c r="I1090" i="4"/>
  <c r="I1086" i="4"/>
  <c r="I1082" i="4"/>
  <c r="I1078" i="4"/>
  <c r="I1074" i="4"/>
  <c r="I1070" i="4"/>
  <c r="I1066" i="4"/>
  <c r="I1062" i="4"/>
  <c r="I1058" i="4"/>
  <c r="I1054" i="4"/>
  <c r="I1050" i="4"/>
  <c r="I1046" i="4"/>
  <c r="I1042" i="4"/>
  <c r="I1038" i="4"/>
  <c r="I1034" i="4"/>
  <c r="I1030" i="4"/>
  <c r="I1026" i="4"/>
  <c r="I1022" i="4"/>
  <c r="I1018" i="4"/>
  <c r="I1014" i="4"/>
  <c r="I1010" i="4"/>
  <c r="I1006" i="4"/>
  <c r="I1002" i="4"/>
  <c r="I998" i="4"/>
  <c r="I994" i="4"/>
  <c r="I990" i="4"/>
  <c r="I986" i="4"/>
  <c r="I982" i="4"/>
  <c r="I978" i="4"/>
  <c r="I974" i="4"/>
  <c r="I970" i="4"/>
  <c r="I966" i="4"/>
  <c r="I962" i="4"/>
  <c r="I958" i="4"/>
  <c r="I954" i="4"/>
  <c r="I950" i="4"/>
  <c r="I946" i="4"/>
  <c r="I942" i="4"/>
  <c r="I938" i="4"/>
  <c r="I934" i="4"/>
  <c r="I930" i="4"/>
  <c r="I926" i="4"/>
  <c r="I922" i="4"/>
  <c r="I918" i="4"/>
  <c r="I914" i="4"/>
  <c r="I910" i="4"/>
  <c r="I906" i="4"/>
  <c r="I902" i="4"/>
  <c r="I898" i="4"/>
  <c r="I894" i="4"/>
  <c r="I890" i="4"/>
  <c r="I886" i="4"/>
  <c r="I882" i="4"/>
  <c r="I878" i="4"/>
  <c r="I874" i="4"/>
  <c r="I870" i="4"/>
  <c r="I866" i="4"/>
  <c r="I862" i="4"/>
  <c r="I858" i="4"/>
  <c r="I854" i="4"/>
  <c r="I850" i="4"/>
  <c r="I846" i="4"/>
  <c r="I842" i="4"/>
  <c r="I838" i="4"/>
  <c r="I834" i="4"/>
  <c r="I830" i="4"/>
  <c r="I826" i="4"/>
  <c r="I822" i="4"/>
  <c r="I818" i="4"/>
  <c r="I814" i="4"/>
  <c r="I810" i="4"/>
  <c r="I806" i="4"/>
  <c r="I802" i="4"/>
  <c r="I798" i="4"/>
  <c r="I794" i="4"/>
  <c r="I790" i="4"/>
  <c r="I786" i="4"/>
  <c r="I782" i="4"/>
  <c r="I778" i="4"/>
  <c r="I774" i="4"/>
  <c r="I770" i="4"/>
  <c r="I766" i="4"/>
  <c r="I762" i="4"/>
  <c r="I758" i="4"/>
  <c r="I754" i="4"/>
  <c r="I750" i="4"/>
  <c r="I746" i="4"/>
  <c r="I742" i="4"/>
  <c r="I738" i="4"/>
  <c r="I734" i="4"/>
  <c r="I730" i="4"/>
  <c r="I726" i="4"/>
  <c r="I722" i="4"/>
  <c r="I718" i="4"/>
  <c r="I714" i="4"/>
  <c r="I710" i="4"/>
  <c r="I706" i="4"/>
  <c r="I702" i="4"/>
  <c r="I698" i="4"/>
  <c r="I694" i="4"/>
  <c r="I690" i="4"/>
  <c r="I686" i="4"/>
  <c r="I682" i="4"/>
  <c r="I678" i="4"/>
  <c r="I674" i="4"/>
  <c r="I670" i="4"/>
  <c r="I666" i="4"/>
  <c r="I662" i="4"/>
  <c r="I658" i="4"/>
  <c r="I654" i="4"/>
  <c r="I650" i="4"/>
  <c r="I646" i="4"/>
  <c r="I642" i="4"/>
  <c r="I638" i="4"/>
  <c r="I634" i="4"/>
  <c r="I630" i="4"/>
  <c r="I626" i="4"/>
  <c r="I622" i="4"/>
  <c r="I618" i="4"/>
  <c r="I614" i="4"/>
  <c r="I610" i="4"/>
  <c r="I606" i="4"/>
  <c r="I602" i="4"/>
  <c r="I598" i="4"/>
  <c r="I594" i="4"/>
  <c r="I590" i="4"/>
  <c r="I586" i="4"/>
  <c r="I582" i="4"/>
  <c r="I578" i="4"/>
  <c r="I574" i="4"/>
  <c r="I570" i="4"/>
  <c r="I566" i="4"/>
  <c r="I562" i="4"/>
  <c r="I558" i="4"/>
  <c r="I554" i="4"/>
  <c r="I550" i="4"/>
  <c r="I546" i="4"/>
  <c r="I542" i="4"/>
  <c r="I538" i="4"/>
  <c r="I534" i="4"/>
  <c r="I530" i="4"/>
  <c r="I526" i="4"/>
  <c r="I522" i="4"/>
  <c r="I518" i="4"/>
  <c r="I514" i="4"/>
  <c r="I510" i="4"/>
  <c r="I506" i="4"/>
  <c r="I502" i="4"/>
  <c r="I498" i="4"/>
  <c r="I494" i="4"/>
  <c r="I490" i="4"/>
  <c r="I486" i="4"/>
  <c r="I482" i="4"/>
  <c r="I478" i="4"/>
  <c r="I474" i="4"/>
  <c r="I470" i="4"/>
  <c r="I466" i="4"/>
  <c r="I462" i="4"/>
  <c r="I458" i="4"/>
  <c r="I454" i="4"/>
  <c r="I450" i="4"/>
  <c r="I446" i="4"/>
  <c r="I442" i="4"/>
  <c r="I438" i="4"/>
  <c r="I434" i="4"/>
  <c r="I430" i="4"/>
  <c r="I426" i="4"/>
  <c r="I422" i="4"/>
  <c r="I418" i="4"/>
  <c r="I414" i="4"/>
  <c r="I410" i="4"/>
  <c r="I406" i="4"/>
  <c r="I402" i="4"/>
  <c r="I398" i="4"/>
  <c r="I394" i="4"/>
  <c r="I390" i="4"/>
  <c r="I386" i="4"/>
  <c r="I350" i="4"/>
  <c r="I3221" i="4"/>
  <c r="I3217" i="4"/>
  <c r="I3213" i="4"/>
  <c r="I3209" i="4"/>
  <c r="I3205" i="4"/>
  <c r="I3201" i="4"/>
  <c r="I3197" i="4"/>
  <c r="I3193" i="4"/>
  <c r="I3189" i="4"/>
  <c r="I3185" i="4"/>
  <c r="I3181" i="4"/>
  <c r="I3177" i="4"/>
  <c r="I3173" i="4"/>
  <c r="I3169" i="4"/>
  <c r="I3165" i="4"/>
  <c r="I3161" i="4"/>
  <c r="I3157" i="4"/>
  <c r="I3153" i="4"/>
  <c r="I3149" i="4"/>
  <c r="I3145" i="4"/>
  <c r="I3141" i="4"/>
  <c r="I3137" i="4"/>
  <c r="I3133" i="4"/>
  <c r="I3129" i="4"/>
  <c r="I3125" i="4"/>
  <c r="I3121" i="4"/>
  <c r="I3117" i="4"/>
  <c r="I3113" i="4"/>
  <c r="I3109" i="4"/>
  <c r="I3105" i="4"/>
  <c r="I3101" i="4"/>
  <c r="I3097" i="4"/>
  <c r="I3093" i="4"/>
  <c r="I3089" i="4"/>
  <c r="I3085" i="4"/>
  <c r="I3081" i="4"/>
  <c r="I3077" i="4"/>
  <c r="I3073" i="4"/>
  <c r="I3069" i="4"/>
  <c r="I3065" i="4"/>
  <c r="I3061" i="4"/>
  <c r="I3057" i="4"/>
  <c r="I3053" i="4"/>
  <c r="I3049" i="4"/>
  <c r="I3045" i="4"/>
  <c r="I3041" i="4"/>
  <c r="I3037" i="4"/>
  <c r="I3033" i="4"/>
  <c r="I3029" i="4"/>
  <c r="I3025" i="4"/>
  <c r="I3021" i="4"/>
  <c r="I3017" i="4"/>
  <c r="I3013" i="4"/>
  <c r="I3009" i="4"/>
  <c r="I3005" i="4"/>
  <c r="I3001" i="4"/>
  <c r="I2997" i="4"/>
  <c r="I2993" i="4"/>
  <c r="I2989" i="4"/>
  <c r="I2985" i="4"/>
  <c r="I2981" i="4"/>
  <c r="I2977" i="4"/>
  <c r="I2973" i="4"/>
  <c r="I2969" i="4"/>
  <c r="I2965" i="4"/>
  <c r="I2961" i="4"/>
  <c r="I2957" i="4"/>
  <c r="I2953" i="4"/>
  <c r="I2949" i="4"/>
  <c r="I2945" i="4"/>
  <c r="I2941" i="4"/>
  <c r="I2937" i="4"/>
  <c r="I2933" i="4"/>
  <c r="I2929" i="4"/>
  <c r="I2925" i="4"/>
  <c r="I2921" i="4"/>
  <c r="I2917" i="4"/>
  <c r="I2913" i="4"/>
  <c r="I2909" i="4"/>
  <c r="I2905" i="4"/>
  <c r="I2901" i="4"/>
  <c r="I2897" i="4"/>
  <c r="I2893" i="4"/>
  <c r="I2889" i="4"/>
  <c r="I2885" i="4"/>
  <c r="I2881" i="4"/>
  <c r="I2877" i="4"/>
  <c r="I2873" i="4"/>
  <c r="I2869" i="4"/>
  <c r="I2865" i="4"/>
  <c r="I2861" i="4"/>
  <c r="I2857" i="4"/>
  <c r="I2853" i="4"/>
  <c r="I2849" i="4"/>
  <c r="I2845" i="4"/>
  <c r="I2841" i="4"/>
  <c r="I2837" i="4"/>
  <c r="I2833" i="4"/>
  <c r="I2829" i="4"/>
  <c r="I2825" i="4"/>
  <c r="I2821" i="4"/>
  <c r="I2817" i="4"/>
  <c r="I2813" i="4"/>
  <c r="I2809" i="4"/>
  <c r="I2805" i="4"/>
  <c r="I2801" i="4"/>
  <c r="I2797" i="4"/>
  <c r="I2793" i="4"/>
  <c r="I2789" i="4"/>
  <c r="I2785" i="4"/>
  <c r="I2781" i="4"/>
  <c r="I2777" i="4"/>
  <c r="I2773" i="4"/>
  <c r="I2769" i="4"/>
  <c r="I2765" i="4"/>
  <c r="I2761" i="4"/>
  <c r="I2757" i="4"/>
  <c r="I2753" i="4"/>
  <c r="I2749" i="4"/>
  <c r="I2745" i="4"/>
  <c r="I2741" i="4"/>
  <c r="I2737" i="4"/>
  <c r="I2733" i="4"/>
  <c r="I2729" i="4"/>
  <c r="I2725" i="4"/>
  <c r="I2721" i="4"/>
  <c r="I2717" i="4"/>
  <c r="I2713" i="4"/>
  <c r="I2709" i="4"/>
  <c r="I2705" i="4"/>
  <c r="I2701" i="4"/>
  <c r="I2697" i="4"/>
  <c r="I2693" i="4"/>
  <c r="I2689" i="4"/>
  <c r="I2685" i="4"/>
  <c r="I2681" i="4"/>
  <c r="I2677" i="4"/>
  <c r="I2673" i="4"/>
  <c r="I2669" i="4"/>
  <c r="I2665" i="4"/>
  <c r="I2661" i="4"/>
  <c r="I2657" i="4"/>
  <c r="I2653" i="4"/>
  <c r="I2649" i="4"/>
  <c r="I2645" i="4"/>
  <c r="I2641" i="4"/>
  <c r="I2637" i="4"/>
  <c r="I2633" i="4"/>
  <c r="I2629" i="4"/>
  <c r="I2625" i="4"/>
  <c r="I2621" i="4"/>
  <c r="I2617" i="4"/>
  <c r="I2613" i="4"/>
  <c r="I2609" i="4"/>
  <c r="I2605" i="4"/>
  <c r="I2601" i="4"/>
  <c r="I2597" i="4"/>
  <c r="I2593" i="4"/>
  <c r="I2589" i="4"/>
  <c r="I2585" i="4"/>
  <c r="I2581" i="4"/>
  <c r="I2577" i="4"/>
  <c r="I2573" i="4"/>
  <c r="I2569" i="4"/>
  <c r="I2565" i="4"/>
  <c r="I2561" i="4"/>
  <c r="I2557" i="4"/>
  <c r="I2553" i="4"/>
  <c r="I2549" i="4"/>
  <c r="I2545" i="4"/>
  <c r="I2541" i="4"/>
  <c r="I2537" i="4"/>
  <c r="I2533" i="4"/>
  <c r="I2529" i="4"/>
  <c r="I2525" i="4"/>
  <c r="I2521" i="4"/>
  <c r="I2517" i="4"/>
  <c r="I2513" i="4"/>
  <c r="I2509" i="4"/>
  <c r="I2505" i="4"/>
  <c r="I2501" i="4"/>
  <c r="I2497" i="4"/>
  <c r="I2493" i="4"/>
  <c r="I2489" i="4"/>
  <c r="I2485" i="4"/>
  <c r="I2481" i="4"/>
  <c r="I2477" i="4"/>
  <c r="I2473" i="4"/>
  <c r="I2469" i="4"/>
  <c r="I2465" i="4"/>
  <c r="I2461" i="4"/>
  <c r="I2457" i="4"/>
  <c r="I2453" i="4"/>
  <c r="I2449" i="4"/>
  <c r="I2445" i="4"/>
  <c r="I2441" i="4"/>
  <c r="I2437" i="4"/>
  <c r="I2433" i="4"/>
  <c r="I2429" i="4"/>
  <c r="I2425" i="4"/>
  <c r="I2421" i="4"/>
  <c r="I2417" i="4"/>
  <c r="I2413" i="4"/>
  <c r="I2409" i="4"/>
  <c r="I2405" i="4"/>
  <c r="I2401" i="4"/>
  <c r="I2397" i="4"/>
  <c r="I2393" i="4"/>
  <c r="I2389" i="4"/>
  <c r="I2385" i="4"/>
  <c r="I2381" i="4"/>
  <c r="I2377" i="4"/>
  <c r="I2373" i="4"/>
  <c r="I2369" i="4"/>
  <c r="I2365" i="4"/>
  <c r="I2361" i="4"/>
  <c r="I2357" i="4"/>
  <c r="I2353" i="4"/>
  <c r="I2349" i="4"/>
  <c r="I2345" i="4"/>
  <c r="I2341" i="4"/>
  <c r="I2337" i="4"/>
  <c r="I2333" i="4"/>
  <c r="I2329" i="4"/>
  <c r="I2325" i="4"/>
  <c r="I2321" i="4"/>
  <c r="I2317" i="4"/>
  <c r="I2313" i="4"/>
  <c r="I2309" i="4"/>
  <c r="I2305" i="4"/>
  <c r="I2301" i="4"/>
  <c r="I2297" i="4"/>
  <c r="I2293" i="4"/>
  <c r="I2289" i="4"/>
  <c r="I2285" i="4"/>
  <c r="I2281" i="4"/>
  <c r="I2277" i="4"/>
  <c r="I2273" i="4"/>
  <c r="I2269" i="4"/>
  <c r="I2265" i="4"/>
  <c r="I2261" i="4"/>
  <c r="I2257" i="4"/>
  <c r="I2253" i="4"/>
  <c r="I2249" i="4"/>
  <c r="I2245" i="4"/>
  <c r="I2241" i="4"/>
  <c r="I2237" i="4"/>
  <c r="I2233" i="4"/>
  <c r="I2229" i="4"/>
  <c r="I2225" i="4"/>
  <c r="I2221" i="4"/>
  <c r="I2217" i="4"/>
  <c r="I2213" i="4"/>
  <c r="I2209" i="4"/>
  <c r="I2205" i="4"/>
  <c r="I2201" i="4"/>
  <c r="I2197" i="4"/>
  <c r="I2193" i="4"/>
  <c r="I2189" i="4"/>
  <c r="I2185" i="4"/>
  <c r="I2181" i="4"/>
  <c r="I2177" i="4"/>
  <c r="I2173" i="4"/>
  <c r="I2169" i="4"/>
  <c r="I2165" i="4"/>
  <c r="I2161" i="4"/>
  <c r="I2157" i="4"/>
  <c r="I2153" i="4"/>
  <c r="I2149" i="4"/>
  <c r="I2145" i="4"/>
  <c r="I2141" i="4"/>
  <c r="I2137" i="4"/>
  <c r="I2133" i="4"/>
  <c r="I2129" i="4"/>
  <c r="I2125" i="4"/>
  <c r="I2121" i="4"/>
  <c r="I2117" i="4"/>
  <c r="I2113" i="4"/>
  <c r="I2109" i="4"/>
  <c r="I2105" i="4"/>
  <c r="I2101" i="4"/>
  <c r="I2097" i="4"/>
  <c r="I2093" i="4"/>
  <c r="I2089" i="4"/>
  <c r="I2085" i="4"/>
  <c r="I2081" i="4"/>
  <c r="I2077" i="4"/>
  <c r="I2073" i="4"/>
  <c r="I2069" i="4"/>
  <c r="I2065" i="4"/>
  <c r="I2061" i="4"/>
  <c r="I2057" i="4"/>
  <c r="I2053" i="4"/>
  <c r="I2049" i="4"/>
  <c r="I2045" i="4"/>
  <c r="I2041" i="4"/>
  <c r="I2037" i="4"/>
  <c r="I2033" i="4"/>
  <c r="I2029" i="4"/>
  <c r="I2025" i="4"/>
  <c r="I2021" i="4"/>
  <c r="I2017" i="4"/>
  <c r="I2013" i="4"/>
  <c r="I2009" i="4"/>
  <c r="I2005" i="4"/>
  <c r="I2001" i="4"/>
  <c r="I1997" i="4"/>
  <c r="I1993" i="4"/>
  <c r="I1989" i="4"/>
  <c r="I1985" i="4"/>
  <c r="I1981" i="4"/>
  <c r="I1977" i="4"/>
  <c r="I1973" i="4"/>
  <c r="I1969" i="4"/>
  <c r="I1965" i="4"/>
  <c r="I1961" i="4"/>
  <c r="I1957" i="4"/>
  <c r="I1953" i="4"/>
  <c r="I1949" i="4"/>
  <c r="I1945" i="4"/>
  <c r="I1941" i="4"/>
  <c r="I1937" i="4"/>
  <c r="I1933" i="4"/>
  <c r="I1929" i="4"/>
  <c r="I1925" i="4"/>
  <c r="I1921" i="4"/>
  <c r="I1917" i="4"/>
  <c r="I1913" i="4"/>
  <c r="I1909" i="4"/>
  <c r="I1905" i="4"/>
  <c r="I1901" i="4"/>
  <c r="I1897" i="4"/>
  <c r="I1893" i="4"/>
  <c r="I1889" i="4"/>
  <c r="I1885" i="4"/>
  <c r="I1881" i="4"/>
  <c r="I1877" i="4"/>
  <c r="I1873" i="4"/>
  <c r="I1869" i="4"/>
  <c r="I1865" i="4"/>
  <c r="I1861" i="4"/>
  <c r="I1857" i="4"/>
  <c r="I1853" i="4"/>
  <c r="I1849" i="4"/>
  <c r="I1845" i="4"/>
  <c r="I1841" i="4"/>
  <c r="I1837" i="4"/>
  <c r="I1833" i="4"/>
  <c r="I1829" i="4"/>
  <c r="I1825" i="4"/>
  <c r="I1821" i="4"/>
  <c r="I1817" i="4"/>
  <c r="I1813" i="4"/>
  <c r="I1809" i="4"/>
  <c r="I1805" i="4"/>
  <c r="I1801" i="4"/>
  <c r="I1797" i="4"/>
  <c r="I1793" i="4"/>
  <c r="I1789" i="4"/>
  <c r="I1785" i="4"/>
  <c r="I1781" i="4"/>
  <c r="I1777" i="4"/>
  <c r="I1773" i="4"/>
  <c r="I1769" i="4"/>
  <c r="I1765" i="4"/>
  <c r="I1761" i="4"/>
  <c r="I1757" i="4"/>
  <c r="I1753" i="4"/>
  <c r="I1749" i="4"/>
  <c r="I1745" i="4"/>
  <c r="I1741" i="4"/>
  <c r="I1737" i="4"/>
  <c r="I1733" i="4"/>
  <c r="I1729" i="4"/>
  <c r="I1725" i="4"/>
  <c r="I1721" i="4"/>
  <c r="I1717" i="4"/>
  <c r="I1713" i="4"/>
  <c r="I1709" i="4"/>
  <c r="I1705" i="4"/>
  <c r="I1701" i="4"/>
  <c r="I1697" i="4"/>
  <c r="I1693" i="4"/>
  <c r="I1689" i="4"/>
  <c r="I1685" i="4"/>
  <c r="I1681" i="4"/>
  <c r="I1677" i="4"/>
  <c r="I1673" i="4"/>
  <c r="I1669" i="4"/>
  <c r="I1665" i="4"/>
  <c r="I1661" i="4"/>
  <c r="I1657" i="4"/>
  <c r="I1653" i="4"/>
  <c r="I1649" i="4"/>
  <c r="I1645" i="4"/>
  <c r="I1641" i="4"/>
  <c r="I1637" i="4"/>
  <c r="I1633" i="4"/>
  <c r="I1629" i="4"/>
  <c r="I1625" i="4"/>
  <c r="I1621" i="4"/>
  <c r="I1617" i="4"/>
  <c r="I897" i="4"/>
  <c r="I705" i="4"/>
  <c r="I641" i="4"/>
  <c r="I2" i="4"/>
  <c r="I3220" i="4"/>
  <c r="I3216" i="4"/>
  <c r="I3212" i="4"/>
  <c r="I3208" i="4"/>
  <c r="I3204" i="4"/>
  <c r="I3200" i="4"/>
  <c r="I3196" i="4"/>
  <c r="I3192" i="4"/>
  <c r="I3188" i="4"/>
  <c r="I3184" i="4"/>
  <c r="I3180" i="4"/>
  <c r="I3176" i="4"/>
  <c r="I3172" i="4"/>
  <c r="I3168" i="4"/>
  <c r="I3164" i="4"/>
  <c r="I3160" i="4"/>
  <c r="I3156" i="4"/>
  <c r="I3152" i="4"/>
  <c r="I3148" i="4"/>
  <c r="I3144" i="4"/>
  <c r="I3140" i="4"/>
  <c r="I3136" i="4"/>
  <c r="I3132" i="4"/>
  <c r="I3128" i="4"/>
  <c r="I3124" i="4"/>
  <c r="I3120" i="4"/>
  <c r="I3116" i="4"/>
  <c r="I3112" i="4"/>
  <c r="I3108" i="4"/>
  <c r="I3104" i="4"/>
  <c r="I3100" i="4"/>
  <c r="I3096" i="4"/>
  <c r="I3092" i="4"/>
  <c r="I3088" i="4"/>
  <c r="I3084" i="4"/>
  <c r="I3080" i="4"/>
  <c r="I3076" i="4"/>
  <c r="I3072" i="4"/>
  <c r="I3068" i="4"/>
  <c r="I3064" i="4"/>
  <c r="I3060" i="4"/>
  <c r="I3056" i="4"/>
  <c r="I3052" i="4"/>
  <c r="I3048" i="4"/>
  <c r="I3044" i="4"/>
  <c r="I3040" i="4"/>
  <c r="I3036" i="4"/>
  <c r="I3032" i="4"/>
  <c r="I3028" i="4"/>
  <c r="I3024" i="4"/>
  <c r="I3020" i="4"/>
  <c r="I3016" i="4"/>
  <c r="I3012" i="4"/>
  <c r="I3008" i="4"/>
  <c r="I3004" i="4"/>
  <c r="I3000" i="4"/>
  <c r="I2996" i="4"/>
  <c r="I2992" i="4"/>
  <c r="I2988" i="4"/>
  <c r="I2984" i="4"/>
  <c r="I2980" i="4"/>
  <c r="I2976" i="4"/>
  <c r="I2972" i="4"/>
  <c r="I2968" i="4"/>
  <c r="I2964" i="4"/>
  <c r="I2960" i="4"/>
  <c r="I2956" i="4"/>
  <c r="I2952" i="4"/>
  <c r="I2948" i="4"/>
  <c r="I2944" i="4"/>
  <c r="I2940" i="4"/>
  <c r="I2936" i="4"/>
  <c r="I2932" i="4"/>
  <c r="I2928" i="4"/>
  <c r="I2924" i="4"/>
  <c r="I2920" i="4"/>
  <c r="I2916" i="4"/>
  <c r="I2912" i="4"/>
  <c r="I2908" i="4"/>
  <c r="I2904" i="4"/>
  <c r="I2900" i="4"/>
  <c r="I2896" i="4"/>
  <c r="I2892" i="4"/>
  <c r="I2888" i="4"/>
  <c r="I2884" i="4"/>
  <c r="I2880" i="4"/>
  <c r="I2876" i="4"/>
  <c r="I2872" i="4"/>
  <c r="I2868" i="4"/>
  <c r="I2864" i="4"/>
  <c r="I2860" i="4"/>
  <c r="I2856" i="4"/>
  <c r="I2852" i="4"/>
  <c r="I2848" i="4"/>
  <c r="I2844" i="4"/>
  <c r="I2840" i="4"/>
  <c r="I2836" i="4"/>
  <c r="I2832" i="4"/>
  <c r="I2828" i="4"/>
  <c r="I2824" i="4"/>
  <c r="I2820" i="4"/>
  <c r="I2816" i="4"/>
  <c r="I2812" i="4"/>
  <c r="I2808" i="4"/>
  <c r="I2804" i="4"/>
  <c r="I2800" i="4"/>
  <c r="I2796" i="4"/>
  <c r="I2792" i="4"/>
  <c r="I2604" i="4"/>
  <c r="I2588" i="4"/>
  <c r="I2572" i="4"/>
  <c r="I2556" i="4"/>
  <c r="I2540" i="4"/>
  <c r="I2524" i="4"/>
  <c r="I2508" i="4"/>
  <c r="I2492" i="4"/>
  <c r="I2476" i="4"/>
  <c r="I2460" i="4"/>
  <c r="I2444" i="4"/>
  <c r="I2428" i="4"/>
  <c r="I2412" i="4"/>
  <c r="I2396" i="4"/>
  <c r="I2380" i="4"/>
  <c r="I2364" i="4"/>
  <c r="I2348" i="4"/>
  <c r="I2332" i="4"/>
  <c r="I2316" i="4"/>
  <c r="I2300" i="4"/>
  <c r="I2284" i="4"/>
  <c r="I2268" i="4"/>
  <c r="I2252" i="4"/>
  <c r="I2236" i="4"/>
  <c r="I2220" i="4"/>
  <c r="I2204" i="4"/>
  <c r="I2188" i="4"/>
  <c r="I2172" i="4"/>
  <c r="I2156" i="4"/>
  <c r="I2140" i="4"/>
  <c r="I2124" i="4"/>
  <c r="I2108" i="4"/>
  <c r="I2092" i="4"/>
  <c r="I2076" i="4"/>
  <c r="I2060" i="4"/>
  <c r="I2044" i="4"/>
  <c r="I2028" i="4"/>
  <c r="I2012" i="4"/>
  <c r="I1996" i="4"/>
  <c r="I1980" i="4"/>
  <c r="I1964" i="4"/>
  <c r="I1948" i="4"/>
  <c r="I1932" i="4"/>
  <c r="I1916" i="4"/>
  <c r="I1900" i="4"/>
  <c r="I1884" i="4"/>
  <c r="I1868" i="4"/>
  <c r="I1852" i="4"/>
  <c r="I1836" i="4"/>
  <c r="I1820" i="4"/>
  <c r="I1804" i="4"/>
  <c r="I1788" i="4"/>
  <c r="I1772" i="4"/>
  <c r="I1756" i="4"/>
  <c r="I1740" i="4"/>
  <c r="I1724" i="4"/>
  <c r="I1708" i="4"/>
  <c r="I1696" i="4"/>
  <c r="I1684" i="4"/>
  <c r="I1680" i="4"/>
  <c r="I1664" i="4"/>
  <c r="I1652" i="4"/>
  <c r="I1648" i="4"/>
  <c r="I1632" i="4"/>
  <c r="I1620" i="4"/>
  <c r="I1616" i="4"/>
  <c r="I1600" i="4"/>
  <c r="I1588" i="4"/>
  <c r="I1584" i="4"/>
  <c r="I1568" i="4"/>
  <c r="I1556" i="4"/>
  <c r="I1552" i="4"/>
  <c r="I1536" i="4"/>
  <c r="I1524" i="4"/>
  <c r="I1520" i="4"/>
  <c r="I1488" i="4"/>
  <c r="I1464" i="4"/>
  <c r="I1456" i="4"/>
  <c r="I1424" i="4"/>
  <c r="I1400" i="4"/>
  <c r="I1392" i="4"/>
  <c r="I1360" i="4"/>
  <c r="I1336" i="4"/>
  <c r="I1328" i="4"/>
  <c r="I1296" i="4"/>
  <c r="I1272" i="4"/>
  <c r="I1264" i="4"/>
  <c r="I1232" i="4"/>
  <c r="I1208" i="4"/>
  <c r="I1200" i="4"/>
  <c r="I1168" i="4"/>
  <c r="I1144" i="4"/>
  <c r="I1136" i="4"/>
  <c r="I1613" i="4"/>
  <c r="I1609" i="4"/>
  <c r="I1605" i="4"/>
  <c r="I1601" i="4"/>
  <c r="I1597" i="4"/>
  <c r="I1593" i="4"/>
  <c r="I1589" i="4"/>
  <c r="I1585" i="4"/>
  <c r="I1581" i="4"/>
  <c r="I1577" i="4"/>
  <c r="I1573" i="4"/>
  <c r="I1569" i="4"/>
  <c r="I1565" i="4"/>
  <c r="I1561" i="4"/>
  <c r="I1557" i="4"/>
  <c r="I1553" i="4"/>
  <c r="I1549" i="4"/>
  <c r="I1545" i="4"/>
  <c r="I1541" i="4"/>
  <c r="I1537" i="4"/>
  <c r="I1533" i="4"/>
  <c r="I1529" i="4"/>
  <c r="I1525" i="4"/>
  <c r="I1521" i="4"/>
  <c r="I1517" i="4"/>
  <c r="I1513" i="4"/>
  <c r="I1509" i="4"/>
  <c r="I1505" i="4"/>
  <c r="I1501" i="4"/>
  <c r="I1497" i="4"/>
  <c r="I1493" i="4"/>
  <c r="I1489" i="4"/>
  <c r="I1485" i="4"/>
  <c r="I1481" i="4"/>
  <c r="I1477" i="4"/>
  <c r="I1473" i="4"/>
  <c r="I1469" i="4"/>
  <c r="I1465" i="4"/>
  <c r="I1461" i="4"/>
  <c r="I1457" i="4"/>
  <c r="I1453" i="4"/>
  <c r="I1449" i="4"/>
  <c r="I1445" i="4"/>
  <c r="I1441" i="4"/>
  <c r="I1437" i="4"/>
  <c r="I1433" i="4"/>
  <c r="I1429" i="4"/>
  <c r="I1425" i="4"/>
  <c r="I1421" i="4"/>
  <c r="I1417" i="4"/>
  <c r="I1413" i="4"/>
  <c r="I1409" i="4"/>
  <c r="I1405" i="4"/>
  <c r="I1401" i="4"/>
  <c r="I1397" i="4"/>
  <c r="I1393" i="4"/>
  <c r="I1389" i="4"/>
  <c r="I1385" i="4"/>
  <c r="I1381" i="4"/>
  <c r="I1377" i="4"/>
  <c r="I1373" i="4"/>
  <c r="I1369" i="4"/>
  <c r="I1365" i="4"/>
  <c r="I1361" i="4"/>
  <c r="I1357" i="4"/>
  <c r="I1353" i="4"/>
  <c r="I1349" i="4"/>
  <c r="I1345" i="4"/>
  <c r="I1341" i="4"/>
  <c r="I1337" i="4"/>
  <c r="I1333" i="4"/>
  <c r="I1329" i="4"/>
  <c r="I1325" i="4"/>
  <c r="I1321" i="4"/>
  <c r="I1317" i="4"/>
  <c r="I1313" i="4"/>
  <c r="I1309" i="4"/>
  <c r="I1305" i="4"/>
  <c r="I1301" i="4"/>
  <c r="I1297" i="4"/>
  <c r="I1293" i="4"/>
  <c r="I1289" i="4"/>
  <c r="I1285" i="4"/>
  <c r="I1281" i="4"/>
  <c r="I1277" i="4"/>
  <c r="I1273" i="4"/>
  <c r="I1269" i="4"/>
  <c r="I1265" i="4"/>
  <c r="I1261" i="4"/>
  <c r="I1257" i="4"/>
  <c r="I1253" i="4"/>
  <c r="I1249" i="4"/>
  <c r="I1245" i="4"/>
  <c r="I1241" i="4"/>
  <c r="I1237" i="4"/>
  <c r="I1233" i="4"/>
  <c r="I1229" i="4"/>
  <c r="I1225" i="4"/>
  <c r="I1221" i="4"/>
  <c r="I1217" i="4"/>
  <c r="I1213" i="4"/>
  <c r="I1209" i="4"/>
  <c r="I1205" i="4"/>
  <c r="I1201" i="4"/>
  <c r="I1197" i="4"/>
  <c r="I1193" i="4"/>
  <c r="I1189" i="4"/>
  <c r="I1185" i="4"/>
  <c r="I1181" i="4"/>
  <c r="I1177" i="4"/>
  <c r="I1173" i="4"/>
  <c r="I1169" i="4"/>
  <c r="I1165" i="4"/>
  <c r="I1161" i="4"/>
  <c r="I1157" i="4"/>
  <c r="I1153" i="4"/>
  <c r="I1149" i="4"/>
  <c r="I1145" i="4"/>
  <c r="I1141" i="4"/>
  <c r="I1137" i="4"/>
  <c r="I1133" i="4"/>
  <c r="I1129" i="4"/>
  <c r="I1125" i="4"/>
  <c r="I1121" i="4"/>
  <c r="I1117" i="4"/>
  <c r="I1113" i="4"/>
  <c r="I1109" i="4"/>
  <c r="I1105" i="4"/>
  <c r="I1101" i="4"/>
  <c r="I1097" i="4"/>
  <c r="I1093" i="4"/>
  <c r="I1089" i="4"/>
  <c r="I1085" i="4"/>
  <c r="I1081" i="4"/>
  <c r="I1077" i="4"/>
  <c r="I1073" i="4"/>
  <c r="I1069" i="4"/>
  <c r="I1065" i="4"/>
  <c r="I1061" i="4"/>
  <c r="I1057" i="4"/>
  <c r="I1053" i="4"/>
  <c r="I1049" i="4"/>
  <c r="I1045" i="4"/>
  <c r="I1041" i="4"/>
  <c r="I1037" i="4"/>
  <c r="I1033" i="4"/>
  <c r="I1029" i="4"/>
  <c r="I1025" i="4"/>
  <c r="I1021" i="4"/>
  <c r="I1017" i="4"/>
  <c r="I1013" i="4"/>
  <c r="I1009" i="4"/>
  <c r="I1005" i="4"/>
  <c r="I1001" i="4"/>
  <c r="I997" i="4"/>
  <c r="I993" i="4"/>
  <c r="I989" i="4"/>
  <c r="I985" i="4"/>
  <c r="I981" i="4"/>
  <c r="I977" i="4"/>
  <c r="I973" i="4"/>
  <c r="I969" i="4"/>
  <c r="I965" i="4"/>
  <c r="I957" i="4"/>
  <c r="I953" i="4"/>
  <c r="I949" i="4"/>
  <c r="I945" i="4"/>
  <c r="I941" i="4"/>
  <c r="I937" i="4"/>
  <c r="I933" i="4"/>
  <c r="I929" i="4"/>
  <c r="I925" i="4"/>
  <c r="I921" i="4"/>
  <c r="I917" i="4"/>
  <c r="I913" i="4"/>
  <c r="I909" i="4"/>
  <c r="I905" i="4"/>
  <c r="I901" i="4"/>
  <c r="I893" i="4"/>
  <c r="I889" i="4"/>
  <c r="I885" i="4"/>
  <c r="I881" i="4"/>
  <c r="I877" i="4"/>
  <c r="I873" i="4"/>
  <c r="I869" i="4"/>
  <c r="I865" i="4"/>
  <c r="I861" i="4"/>
  <c r="I857" i="4"/>
  <c r="I853" i="4"/>
  <c r="I849" i="4"/>
  <c r="I845" i="4"/>
  <c r="I841" i="4"/>
  <c r="I837" i="4"/>
  <c r="I833" i="4"/>
  <c r="I829" i="4"/>
  <c r="I825" i="4"/>
  <c r="I821" i="4"/>
  <c r="I817" i="4"/>
  <c r="I813" i="4"/>
  <c r="I809" i="4"/>
  <c r="I805" i="4"/>
  <c r="I801" i="4"/>
  <c r="I797" i="4"/>
  <c r="I793" i="4"/>
  <c r="I789" i="4"/>
  <c r="I785" i="4"/>
  <c r="I781" i="4"/>
  <c r="I777" i="4"/>
  <c r="I773" i="4"/>
  <c r="I769" i="4"/>
  <c r="I765" i="4"/>
  <c r="I761" i="4"/>
  <c r="I757" i="4"/>
  <c r="I753" i="4"/>
  <c r="I749" i="4"/>
  <c r="I745" i="4"/>
  <c r="I741" i="4"/>
  <c r="I737" i="4"/>
  <c r="I733" i="4"/>
  <c r="I729" i="4"/>
  <c r="I725" i="4"/>
  <c r="I721" i="4"/>
  <c r="I717" i="4"/>
  <c r="I713" i="4"/>
  <c r="I709" i="4"/>
  <c r="I701" i="4"/>
  <c r="I697" i="4"/>
  <c r="I693" i="4"/>
  <c r="I689" i="4"/>
  <c r="I685" i="4"/>
  <c r="I681" i="4"/>
  <c r="I677" i="4"/>
  <c r="I673" i="4"/>
  <c r="I669" i="4"/>
  <c r="I665" i="4"/>
  <c r="I661" i="4"/>
  <c r="I657" i="4"/>
  <c r="I653" i="4"/>
  <c r="I649" i="4"/>
  <c r="I645" i="4"/>
  <c r="I637" i="4"/>
  <c r="I633" i="4"/>
  <c r="I629" i="4"/>
  <c r="I625" i="4"/>
  <c r="I621" i="4"/>
  <c r="I617" i="4"/>
  <c r="I613" i="4"/>
  <c r="I609" i="4"/>
  <c r="I605" i="4"/>
  <c r="I601" i="4"/>
  <c r="I597" i="4"/>
  <c r="I593" i="4"/>
  <c r="I589" i="4"/>
  <c r="I585" i="4"/>
  <c r="I581" i="4"/>
  <c r="I577" i="4"/>
  <c r="I573" i="4"/>
  <c r="I569" i="4"/>
  <c r="I565" i="4"/>
  <c r="I561" i="4"/>
  <c r="I557" i="4"/>
  <c r="I553" i="4"/>
  <c r="I549" i="4"/>
  <c r="I545" i="4"/>
  <c r="I541" i="4"/>
  <c r="I537" i="4"/>
  <c r="I533" i="4"/>
  <c r="I529" i="4"/>
  <c r="I525" i="4"/>
  <c r="I521" i="4"/>
  <c r="I517" i="4"/>
  <c r="I513" i="4"/>
  <c r="I509" i="4"/>
  <c r="I505" i="4"/>
  <c r="I501" i="4"/>
  <c r="I497" i="4"/>
  <c r="I493" i="4"/>
  <c r="I489" i="4"/>
  <c r="I485" i="4"/>
  <c r="I481" i="4"/>
  <c r="I477" i="4"/>
  <c r="I473" i="4"/>
  <c r="I469" i="4"/>
  <c r="I465" i="4"/>
  <c r="I461" i="4"/>
  <c r="I457" i="4"/>
  <c r="I453" i="4"/>
  <c r="I449" i="4"/>
  <c r="I445" i="4"/>
  <c r="I441" i="4"/>
  <c r="I437" i="4"/>
  <c r="I433" i="4"/>
  <c r="I429" i="4"/>
  <c r="I425" i="4"/>
  <c r="I421" i="4"/>
  <c r="I417" i="4"/>
  <c r="I413" i="4"/>
  <c r="I409" i="4"/>
  <c r="I405" i="4"/>
  <c r="I401" i="4"/>
  <c r="I397" i="4"/>
  <c r="I393" i="4"/>
  <c r="I389" i="4"/>
  <c r="I385" i="4"/>
  <c r="I381" i="4"/>
  <c r="I377" i="4"/>
  <c r="I373" i="4"/>
  <c r="I369" i="4"/>
  <c r="I365" i="4"/>
  <c r="I361" i="4"/>
  <c r="I357" i="4"/>
  <c r="I353" i="4"/>
  <c r="I349" i="4"/>
  <c r="I345" i="4"/>
  <c r="I341" i="4"/>
  <c r="I337" i="4"/>
  <c r="I333" i="4"/>
  <c r="I329" i="4"/>
  <c r="I325" i="4"/>
  <c r="I321" i="4"/>
  <c r="I317" i="4"/>
  <c r="I313" i="4"/>
  <c r="I309" i="4"/>
  <c r="I305" i="4"/>
  <c r="I301" i="4"/>
  <c r="I297" i="4"/>
  <c r="I293" i="4"/>
  <c r="I289" i="4"/>
  <c r="I285" i="4"/>
  <c r="I281" i="4"/>
  <c r="I277" i="4"/>
  <c r="I273" i="4"/>
  <c r="I269" i="4"/>
  <c r="I265" i="4"/>
  <c r="I261" i="4"/>
  <c r="I257" i="4"/>
  <c r="I253" i="4"/>
  <c r="I249" i="4"/>
  <c r="I245" i="4"/>
  <c r="I241" i="4"/>
  <c r="I237" i="4"/>
  <c r="I233" i="4"/>
  <c r="I229" i="4"/>
  <c r="I225" i="4"/>
  <c r="I221" i="4"/>
  <c r="I217" i="4"/>
  <c r="I213" i="4"/>
  <c r="I209" i="4"/>
  <c r="I205" i="4"/>
  <c r="I201" i="4"/>
  <c r="I197" i="4"/>
  <c r="I193" i="4"/>
  <c r="I189" i="4"/>
  <c r="I2788" i="4"/>
  <c r="I2784" i="4"/>
  <c r="I2780" i="4"/>
  <c r="I2776" i="4"/>
  <c r="I2772" i="4"/>
  <c r="I2768" i="4"/>
  <c r="I2764" i="4"/>
  <c r="I2760" i="4"/>
  <c r="I2756" i="4"/>
  <c r="I2752" i="4"/>
  <c r="I2748" i="4"/>
  <c r="I2744" i="4"/>
  <c r="I2740" i="4"/>
  <c r="I2736" i="4"/>
  <c r="I2732" i="4"/>
  <c r="I2728" i="4"/>
  <c r="I2724" i="4"/>
  <c r="I2720" i="4"/>
  <c r="I2716" i="4"/>
  <c r="I2712" i="4"/>
  <c r="I2708" i="4"/>
  <c r="I2704" i="4"/>
  <c r="I2700" i="4"/>
  <c r="I2696" i="4"/>
  <c r="I2692" i="4"/>
  <c r="I2688" i="4"/>
  <c r="I2684" i="4"/>
  <c r="I2680" i="4"/>
  <c r="I2676" i="4"/>
  <c r="I2672" i="4"/>
  <c r="I2668" i="4"/>
  <c r="I2664" i="4"/>
  <c r="I2660" i="4"/>
  <c r="I2656" i="4"/>
  <c r="I2652" i="4"/>
  <c r="I2648" i="4"/>
  <c r="I2644" i="4"/>
  <c r="I2640" i="4"/>
  <c r="I2636" i="4"/>
  <c r="I2632" i="4"/>
  <c r="I2628" i="4"/>
  <c r="I2624" i="4"/>
  <c r="I2620" i="4"/>
  <c r="I2616" i="4"/>
  <c r="I2608" i="4"/>
  <c r="I2600" i="4"/>
  <c r="I2592" i="4"/>
  <c r="I2584" i="4"/>
  <c r="I2576" i="4"/>
  <c r="I2568" i="4"/>
  <c r="I2560" i="4"/>
  <c r="I2552" i="4"/>
  <c r="I2544" i="4"/>
  <c r="I2536" i="4"/>
  <c r="I2528" i="4"/>
  <c r="I2520" i="4"/>
  <c r="I2512" i="4"/>
  <c r="I2504" i="4"/>
  <c r="I2496" i="4"/>
  <c r="I2488" i="4"/>
  <c r="I2480" i="4"/>
  <c r="I2472" i="4"/>
  <c r="I2464" i="4"/>
  <c r="I2456" i="4"/>
  <c r="I2448" i="4"/>
  <c r="I2440" i="4"/>
  <c r="I2432" i="4"/>
  <c r="I2424" i="4"/>
  <c r="I2416" i="4"/>
  <c r="I2408" i="4"/>
  <c r="I2400" i="4"/>
  <c r="I2392" i="4"/>
  <c r="I2384" i="4"/>
  <c r="I2376" i="4"/>
  <c r="I2368" i="4"/>
  <c r="I2360" i="4"/>
  <c r="I2352" i="4"/>
  <c r="I2344" i="4"/>
  <c r="I2336" i="4"/>
  <c r="I2328" i="4"/>
  <c r="I2320" i="4"/>
  <c r="I2312" i="4"/>
  <c r="I2304" i="4"/>
  <c r="I2296" i="4"/>
  <c r="I2288" i="4"/>
  <c r="I2280" i="4"/>
  <c r="I2272" i="4"/>
  <c r="I2264" i="4"/>
  <c r="I2256" i="4"/>
  <c r="I2248" i="4"/>
  <c r="I2240" i="4"/>
  <c r="I2232" i="4"/>
  <c r="I2224" i="4"/>
  <c r="I2216" i="4"/>
  <c r="I2208" i="4"/>
  <c r="I2200" i="4"/>
  <c r="I2192" i="4"/>
  <c r="I2184" i="4"/>
  <c r="I2176" i="4"/>
  <c r="I2168" i="4"/>
  <c r="I2160" i="4"/>
  <c r="I2152" i="4"/>
  <c r="I2144" i="4"/>
  <c r="I2136" i="4"/>
  <c r="I2128" i="4"/>
  <c r="I2120" i="4"/>
  <c r="I2112" i="4"/>
  <c r="I2104" i="4"/>
  <c r="I2096" i="4"/>
  <c r="I2088" i="4"/>
  <c r="I2080" i="4"/>
  <c r="I2072" i="4"/>
  <c r="I2064" i="4"/>
  <c r="I2056" i="4"/>
  <c r="I2048" i="4"/>
  <c r="I2040" i="4"/>
  <c r="I2032" i="4"/>
  <c r="I2024" i="4"/>
  <c r="I2016" i="4"/>
  <c r="I2008" i="4"/>
  <c r="I2000" i="4"/>
  <c r="I1992" i="4"/>
  <c r="I1984" i="4"/>
  <c r="I1976" i="4"/>
  <c r="I1968" i="4"/>
  <c r="I1960" i="4"/>
  <c r="I1952" i="4"/>
  <c r="I1944" i="4"/>
  <c r="I1936" i="4"/>
  <c r="I1928" i="4"/>
  <c r="I1920" i="4"/>
  <c r="I1912" i="4"/>
  <c r="I1904" i="4"/>
  <c r="I1896" i="4"/>
  <c r="I1888" i="4"/>
  <c r="I1880" i="4"/>
  <c r="I1872" i="4"/>
  <c r="I1864" i="4"/>
  <c r="I1856" i="4"/>
  <c r="I1848" i="4"/>
  <c r="I1840" i="4"/>
  <c r="I1832" i="4"/>
  <c r="I1824" i="4"/>
  <c r="I1816" i="4"/>
  <c r="I1808" i="4"/>
  <c r="I1800" i="4"/>
  <c r="I1792" i="4"/>
  <c r="I1784" i="4"/>
  <c r="I1776" i="4"/>
  <c r="I1768" i="4"/>
  <c r="I1760" i="4"/>
  <c r="I1752" i="4"/>
  <c r="I1744" i="4"/>
  <c r="I1736" i="4"/>
  <c r="I1728" i="4"/>
  <c r="I1720" i="4"/>
  <c r="I1712" i="4"/>
  <c r="I1704" i="4"/>
  <c r="I1692" i="4"/>
  <c r="I1688" i="4"/>
  <c r="I1676" i="4"/>
  <c r="I1672" i="4"/>
  <c r="I1660" i="4"/>
  <c r="I1656" i="4"/>
  <c r="I1644" i="4"/>
  <c r="I1640" i="4"/>
  <c r="I1628" i="4"/>
  <c r="I1624" i="4"/>
  <c r="I1612" i="4"/>
  <c r="I1608" i="4"/>
  <c r="I1596" i="4"/>
  <c r="I1592" i="4"/>
  <c r="I1580" i="4"/>
  <c r="I1576" i="4"/>
  <c r="I1564" i="4"/>
  <c r="I1560" i="4"/>
  <c r="I1548" i="4"/>
  <c r="I1544" i="4"/>
  <c r="I1532" i="4"/>
  <c r="I1528" i="4"/>
  <c r="I1516" i="4"/>
  <c r="I1512" i="4"/>
  <c r="I1508" i="4"/>
  <c r="I1504" i="4"/>
  <c r="I1500" i="4"/>
  <c r="I1492" i="4"/>
  <c r="I1484" i="4"/>
  <c r="I1480" i="4"/>
  <c r="I1476" i="4"/>
  <c r="I1472" i="4"/>
  <c r="I1468" i="4"/>
  <c r="I1460" i="4"/>
  <c r="I1452" i="4"/>
  <c r="I1448" i="4"/>
  <c r="I1444" i="4"/>
  <c r="I1440" i="4"/>
  <c r="I1436" i="4"/>
  <c r="I1428" i="4"/>
  <c r="I1420" i="4"/>
  <c r="I1416" i="4"/>
  <c r="I1412" i="4"/>
  <c r="I1408" i="4"/>
  <c r="I1404" i="4"/>
  <c r="I1396" i="4"/>
  <c r="I1388" i="4"/>
  <c r="I1384" i="4"/>
  <c r="I1380" i="4"/>
  <c r="I1376" i="4"/>
  <c r="I1372" i="4"/>
  <c r="I1364" i="4"/>
  <c r="I1356" i="4"/>
  <c r="I1352" i="4"/>
  <c r="I1348" i="4"/>
  <c r="I1344" i="4"/>
  <c r="I1340" i="4"/>
  <c r="I1332" i="4"/>
  <c r="I1324" i="4"/>
  <c r="I1320" i="4"/>
  <c r="I1316" i="4"/>
  <c r="I1312" i="4"/>
  <c r="I1308" i="4"/>
  <c r="I1300" i="4"/>
  <c r="I1292" i="4"/>
  <c r="I1288" i="4"/>
  <c r="I1284" i="4"/>
  <c r="I1280" i="4"/>
  <c r="I1276" i="4"/>
  <c r="I1268" i="4"/>
  <c r="I1260" i="4"/>
  <c r="I1256" i="4"/>
  <c r="I1252" i="4"/>
  <c r="I1248" i="4"/>
  <c r="I1244" i="4"/>
  <c r="I1236" i="4"/>
  <c r="I1228" i="4"/>
  <c r="I1224" i="4"/>
  <c r="I1220" i="4"/>
  <c r="I1216" i="4"/>
  <c r="I1212" i="4"/>
  <c r="I1204" i="4"/>
  <c r="I1196" i="4"/>
  <c r="I1192" i="4"/>
  <c r="I1188" i="4"/>
  <c r="I1184" i="4"/>
  <c r="I1180" i="4"/>
  <c r="I1172" i="4"/>
  <c r="I1164" i="4"/>
  <c r="I1160" i="4"/>
  <c r="I1156" i="4"/>
  <c r="I1152" i="4"/>
  <c r="I1148" i="4"/>
  <c r="I1140" i="4"/>
  <c r="I1132" i="4"/>
  <c r="I1128" i="4"/>
  <c r="I1124" i="4"/>
  <c r="I1120" i="4"/>
  <c r="I1116" i="4"/>
  <c r="I1112" i="4"/>
  <c r="I1108" i="4"/>
  <c r="I1104" i="4"/>
  <c r="I1100" i="4"/>
  <c r="I1096" i="4"/>
  <c r="I1092" i="4"/>
  <c r="I1088" i="4"/>
  <c r="I1084" i="4"/>
  <c r="I1080" i="4"/>
  <c r="I1076" i="4"/>
  <c r="I1072" i="4"/>
  <c r="I1068" i="4"/>
  <c r="I1064" i="4"/>
  <c r="I1060" i="4"/>
  <c r="I1056" i="4"/>
  <c r="I1052" i="4"/>
  <c r="I1048" i="4"/>
  <c r="I1044" i="4"/>
  <c r="I1040" i="4"/>
  <c r="I1036" i="4"/>
  <c r="I1032" i="4"/>
  <c r="I1028" i="4"/>
  <c r="I1024" i="4"/>
  <c r="I1020" i="4"/>
  <c r="I1016" i="4"/>
  <c r="I1012" i="4"/>
  <c r="I1008" i="4"/>
  <c r="I1004" i="4"/>
  <c r="I1000" i="4"/>
  <c r="I996" i="4"/>
  <c r="I992" i="4"/>
  <c r="I988" i="4"/>
  <c r="I984" i="4"/>
  <c r="I980" i="4"/>
  <c r="I976" i="4"/>
  <c r="I972" i="4"/>
  <c r="I968" i="4"/>
  <c r="I964" i="4"/>
  <c r="I960" i="4"/>
  <c r="I956" i="4"/>
  <c r="I952" i="4"/>
  <c r="I948" i="4"/>
  <c r="I944" i="4"/>
  <c r="I940" i="4"/>
  <c r="I936" i="4"/>
  <c r="I932" i="4"/>
  <c r="I928" i="4"/>
  <c r="I924" i="4"/>
  <c r="I920" i="4"/>
  <c r="I916" i="4"/>
  <c r="I912" i="4"/>
  <c r="I908" i="4"/>
  <c r="I904" i="4"/>
  <c r="I900" i="4"/>
  <c r="I896" i="4"/>
  <c r="I892" i="4"/>
  <c r="I888" i="4"/>
  <c r="I884" i="4"/>
  <c r="I880" i="4"/>
  <c r="I876" i="4"/>
  <c r="I872" i="4"/>
  <c r="I868" i="4"/>
  <c r="I864" i="4"/>
  <c r="I860" i="4"/>
  <c r="I856" i="4"/>
  <c r="I852" i="4"/>
  <c r="I848" i="4"/>
  <c r="I844" i="4"/>
  <c r="I840" i="4"/>
  <c r="I836" i="4"/>
  <c r="I832" i="4"/>
  <c r="I828" i="4"/>
  <c r="I824" i="4"/>
  <c r="I820" i="4"/>
  <c r="I816" i="4"/>
  <c r="I812" i="4"/>
  <c r="I808" i="4"/>
  <c r="I804" i="4"/>
  <c r="I800" i="4"/>
  <c r="I796" i="4"/>
  <c r="I792" i="4"/>
  <c r="I788" i="4"/>
  <c r="I784" i="4"/>
  <c r="I780" i="4"/>
  <c r="I776" i="4"/>
  <c r="I772" i="4"/>
  <c r="I768" i="4"/>
  <c r="I764" i="4"/>
  <c r="I760" i="4"/>
  <c r="I756" i="4"/>
  <c r="I752" i="4"/>
  <c r="I748" i="4"/>
  <c r="I744" i="4"/>
  <c r="I740" i="4"/>
  <c r="I736" i="4"/>
  <c r="I732" i="4"/>
  <c r="I728" i="4"/>
  <c r="I724" i="4"/>
  <c r="I720" i="4"/>
  <c r="I716" i="4"/>
  <c r="I712" i="4"/>
  <c r="I708" i="4"/>
  <c r="I704" i="4"/>
  <c r="I700" i="4"/>
  <c r="I696" i="4"/>
  <c r="I692" i="4"/>
  <c r="I688" i="4"/>
  <c r="I684" i="4"/>
  <c r="I680" i="4"/>
  <c r="I676" i="4"/>
  <c r="I672" i="4"/>
  <c r="I668" i="4"/>
  <c r="I664" i="4"/>
  <c r="I660" i="4"/>
  <c r="I656" i="4"/>
  <c r="I652" i="4"/>
  <c r="I648" i="4"/>
  <c r="I644" i="4"/>
  <c r="I640" i="4"/>
  <c r="I636" i="4"/>
  <c r="I632" i="4"/>
  <c r="I628" i="4"/>
  <c r="I624" i="4"/>
  <c r="I620" i="4"/>
  <c r="I616" i="4"/>
  <c r="I612" i="4"/>
  <c r="I608" i="4"/>
  <c r="I604" i="4"/>
  <c r="I600" i="4"/>
  <c r="I596" i="4"/>
  <c r="I592" i="4"/>
  <c r="I588" i="4"/>
  <c r="I584" i="4"/>
  <c r="I580" i="4"/>
  <c r="I576" i="4"/>
  <c r="I572" i="4"/>
  <c r="I568" i="4"/>
  <c r="I564" i="4"/>
  <c r="I560" i="4"/>
  <c r="I556" i="4"/>
  <c r="I552" i="4"/>
  <c r="I548" i="4"/>
  <c r="I544" i="4"/>
  <c r="I540" i="4"/>
  <c r="I536" i="4"/>
  <c r="I532" i="4"/>
  <c r="I528" i="4"/>
  <c r="I524" i="4"/>
  <c r="I520" i="4"/>
  <c r="I516" i="4"/>
  <c r="I512" i="4"/>
  <c r="I508" i="4"/>
  <c r="I504" i="4"/>
  <c r="I500" i="4"/>
  <c r="I496" i="4"/>
  <c r="I492" i="4"/>
  <c r="I488" i="4"/>
  <c r="I484" i="4"/>
  <c r="I480" i="4"/>
  <c r="I476" i="4"/>
  <c r="I472" i="4"/>
  <c r="I468" i="4"/>
  <c r="I464" i="4"/>
  <c r="I460" i="4"/>
  <c r="I456" i="4"/>
  <c r="I452" i="4"/>
  <c r="I448" i="4"/>
  <c r="I444" i="4"/>
  <c r="I440" i="4"/>
  <c r="I436" i="4"/>
  <c r="I432" i="4"/>
  <c r="I428" i="4"/>
  <c r="I424" i="4"/>
  <c r="I420" i="4"/>
  <c r="I416" i="4"/>
  <c r="I412" i="4"/>
  <c r="I408" i="4"/>
  <c r="I404" i="4"/>
  <c r="I400" i="4"/>
  <c r="I396" i="4"/>
  <c r="I392" i="4"/>
  <c r="I388" i="4"/>
  <c r="I384" i="4"/>
  <c r="I380" i="4"/>
  <c r="I376" i="4"/>
  <c r="I372" i="4"/>
  <c r="I368" i="4"/>
  <c r="I364" i="4"/>
  <c r="I360" i="4"/>
  <c r="I356" i="4"/>
  <c r="I352" i="4"/>
  <c r="I348" i="4"/>
  <c r="I344" i="4"/>
  <c r="I340" i="4"/>
  <c r="I336" i="4"/>
  <c r="I332" i="4"/>
  <c r="I328" i="4"/>
  <c r="I324" i="4"/>
  <c r="I320" i="4"/>
  <c r="I316" i="4"/>
  <c r="I312" i="4"/>
  <c r="I308" i="4"/>
  <c r="I304" i="4"/>
  <c r="I300" i="4"/>
  <c r="I296" i="4"/>
  <c r="I292" i="4"/>
  <c r="I288" i="4"/>
  <c r="I284" i="4"/>
  <c r="I280" i="4"/>
  <c r="I276" i="4"/>
  <c r="I272" i="4"/>
  <c r="I268" i="4"/>
  <c r="I264" i="4"/>
  <c r="I260" i="4"/>
  <c r="I256" i="4"/>
  <c r="I252" i="4"/>
  <c r="I248" i="4"/>
  <c r="I244" i="4"/>
  <c r="I240" i="4"/>
  <c r="I236" i="4"/>
  <c r="I232" i="4"/>
  <c r="I228" i="4"/>
  <c r="I224" i="4"/>
  <c r="I220" i="4"/>
  <c r="I216" i="4"/>
  <c r="I212" i="4"/>
  <c r="I208" i="4"/>
  <c r="I204" i="4"/>
  <c r="I200" i="4"/>
  <c r="I196" i="4"/>
  <c r="I192" i="4"/>
  <c r="I188" i="4"/>
  <c r="I184" i="4"/>
  <c r="I180" i="4"/>
  <c r="I176" i="4"/>
  <c r="I172" i="4"/>
  <c r="I168" i="4"/>
  <c r="I164" i="4"/>
  <c r="I160" i="4"/>
  <c r="I156" i="4"/>
  <c r="I152" i="4"/>
  <c r="I148" i="4"/>
  <c r="I144" i="4"/>
  <c r="I140" i="4"/>
  <c r="I136" i="4"/>
  <c r="I132" i="4"/>
  <c r="I128" i="4"/>
  <c r="I124" i="4"/>
  <c r="I120" i="4"/>
  <c r="I116" i="4"/>
  <c r="I112" i="4"/>
  <c r="I108" i="4"/>
  <c r="I104" i="4"/>
  <c r="I100" i="4"/>
  <c r="I96" i="4"/>
  <c r="I92" i="4"/>
  <c r="I88" i="4"/>
  <c r="I84" i="4"/>
  <c r="I80" i="4"/>
  <c r="I76" i="4"/>
  <c r="I72" i="4"/>
  <c r="I68" i="4"/>
  <c r="I64" i="4"/>
  <c r="I60" i="4"/>
  <c r="I56" i="4"/>
  <c r="I52" i="4"/>
  <c r="I48" i="4"/>
  <c r="I44" i="4"/>
  <c r="I40" i="4"/>
  <c r="I36" i="4"/>
  <c r="I32" i="4"/>
  <c r="I28" i="4"/>
  <c r="I24" i="4"/>
  <c r="I20" i="4"/>
  <c r="I16" i="4"/>
  <c r="I12" i="4"/>
  <c r="I8" i="4"/>
  <c r="I4" i="4"/>
  <c r="I2011" i="4"/>
  <c r="I2007" i="4"/>
  <c r="I2003" i="4"/>
  <c r="I1999" i="4"/>
  <c r="I1995" i="4"/>
  <c r="I1991" i="4"/>
  <c r="I1987" i="4"/>
  <c r="I1983" i="4"/>
  <c r="I1979" i="4"/>
  <c r="I1975" i="4"/>
  <c r="I1971" i="4"/>
  <c r="I1967" i="4"/>
  <c r="I1963" i="4"/>
  <c r="I1959" i="4"/>
  <c r="I1955" i="4"/>
  <c r="I1951" i="4"/>
  <c r="I1947" i="4"/>
  <c r="I1943" i="4"/>
  <c r="I1939" i="4"/>
  <c r="I1935" i="4"/>
  <c r="I1931" i="4"/>
  <c r="I1927" i="4"/>
  <c r="I1923" i="4"/>
  <c r="I1919" i="4"/>
  <c r="I1915" i="4"/>
  <c r="I1911" i="4"/>
  <c r="I1907" i="4"/>
  <c r="I1903" i="4"/>
  <c r="I1899" i="4"/>
  <c r="I1895" i="4"/>
  <c r="I1891" i="4"/>
  <c r="I1887" i="4"/>
  <c r="I1883" i="4"/>
  <c r="I1879" i="4"/>
  <c r="I1875" i="4"/>
  <c r="I1871" i="4"/>
  <c r="I1867" i="4"/>
  <c r="I1863" i="4"/>
  <c r="I1859" i="4"/>
  <c r="I1855" i="4"/>
  <c r="I1851" i="4"/>
  <c r="I1847" i="4"/>
  <c r="I1843" i="4"/>
  <c r="I1839" i="4"/>
  <c r="I1835" i="4"/>
  <c r="I1831" i="4"/>
  <c r="I1827" i="4"/>
  <c r="I1823" i="4"/>
  <c r="I1819" i="4"/>
  <c r="I1815" i="4"/>
  <c r="I1811" i="4"/>
  <c r="I1807" i="4"/>
  <c r="I1803" i="4"/>
  <c r="I1799" i="4"/>
  <c r="I1795" i="4"/>
  <c r="I1791" i="4"/>
  <c r="I1787" i="4"/>
  <c r="I1783" i="4"/>
  <c r="I1779" i="4"/>
  <c r="I1775" i="4"/>
  <c r="I1771" i="4"/>
  <c r="I1767" i="4"/>
  <c r="I1763" i="4"/>
  <c r="I1759" i="4"/>
  <c r="I1755" i="4"/>
  <c r="I1751" i="4"/>
  <c r="I1747" i="4"/>
  <c r="I1743" i="4"/>
  <c r="I1739" i="4"/>
  <c r="I1735" i="4"/>
  <c r="I1731" i="4"/>
  <c r="I1727" i="4"/>
  <c r="I1723" i="4"/>
  <c r="I1719" i="4"/>
  <c r="I1715" i="4"/>
  <c r="I1711" i="4"/>
  <c r="I1707" i="4"/>
  <c r="I1703" i="4"/>
  <c r="I1699" i="4"/>
  <c r="I1695" i="4"/>
  <c r="I1691" i="4"/>
  <c r="I1687" i="4"/>
  <c r="I1683" i="4"/>
  <c r="I1679" i="4"/>
  <c r="I1675" i="4"/>
  <c r="I1671" i="4"/>
  <c r="I1667" i="4"/>
  <c r="I1663" i="4"/>
  <c r="I1659" i="4"/>
  <c r="I1655" i="4"/>
  <c r="I1651" i="4"/>
  <c r="I1647" i="4"/>
  <c r="I1643" i="4"/>
  <c r="I1639" i="4"/>
  <c r="I1635" i="4"/>
  <c r="I1631" i="4"/>
  <c r="I1627" i="4"/>
  <c r="I1623" i="4"/>
  <c r="I1619" i="4"/>
  <c r="I1615" i="4"/>
  <c r="I1611" i="4"/>
  <c r="I1607" i="4"/>
  <c r="I1603" i="4"/>
  <c r="I1599" i="4"/>
  <c r="I1595" i="4"/>
  <c r="I1591" i="4"/>
  <c r="I1587" i="4"/>
  <c r="I1583" i="4"/>
  <c r="I1579" i="4"/>
  <c r="I1575" i="4"/>
  <c r="I1571" i="4"/>
  <c r="I1567" i="4"/>
  <c r="I1563" i="4"/>
  <c r="I1559" i="4"/>
  <c r="I1555" i="4"/>
  <c r="I1551" i="4"/>
  <c r="I1547" i="4"/>
  <c r="I1543" i="4"/>
  <c r="I1539" i="4"/>
  <c r="I1535" i="4"/>
  <c r="I1531" i="4"/>
  <c r="I1527" i="4"/>
  <c r="I1523" i="4"/>
  <c r="I1519" i="4"/>
  <c r="I1515" i="4"/>
  <c r="I1511" i="4"/>
  <c r="I1507" i="4"/>
  <c r="I1503" i="4"/>
  <c r="I1499" i="4"/>
  <c r="I1495" i="4"/>
  <c r="I1491" i="4"/>
  <c r="I1487" i="4"/>
  <c r="I1483" i="4"/>
  <c r="I1479" i="4"/>
  <c r="I1475" i="4"/>
  <c r="I1471" i="4"/>
  <c r="I1467" i="4"/>
  <c r="I1463" i="4"/>
  <c r="I1459" i="4"/>
  <c r="I1455" i="4"/>
  <c r="I1451" i="4"/>
  <c r="I1447" i="4"/>
  <c r="I1443" i="4"/>
  <c r="I1439" i="4"/>
  <c r="I1435" i="4"/>
  <c r="I1431" i="4"/>
  <c r="I1427" i="4"/>
  <c r="I1423" i="4"/>
  <c r="I1419" i="4"/>
  <c r="I1415" i="4"/>
  <c r="I1411" i="4"/>
  <c r="I1407" i="4"/>
  <c r="I1403" i="4"/>
  <c r="I1399" i="4"/>
  <c r="I1395" i="4"/>
  <c r="I1391" i="4"/>
  <c r="I1387" i="4"/>
  <c r="I1383" i="4"/>
  <c r="I1379" i="4"/>
  <c r="I1375" i="4"/>
  <c r="I1371" i="4"/>
  <c r="I1367" i="4"/>
  <c r="I1363" i="4"/>
  <c r="I1359" i="4"/>
  <c r="I1355" i="4"/>
  <c r="I1351" i="4"/>
  <c r="I1347" i="4"/>
  <c r="I1343" i="4"/>
  <c r="I1339" i="4"/>
  <c r="I1335" i="4"/>
  <c r="I1331" i="4"/>
  <c r="I1327" i="4"/>
  <c r="I1323" i="4"/>
  <c r="I1319" i="4"/>
  <c r="I1315" i="4"/>
  <c r="I1311" i="4"/>
  <c r="I1307" i="4"/>
  <c r="I1303" i="4"/>
  <c r="I1299" i="4"/>
  <c r="I1295" i="4"/>
  <c r="I1291" i="4"/>
  <c r="I1287" i="4"/>
  <c r="I1283" i="4"/>
  <c r="I1279" i="4"/>
  <c r="I1275" i="4"/>
  <c r="I1271" i="4"/>
  <c r="I1267" i="4"/>
  <c r="I1263" i="4"/>
  <c r="I1259" i="4"/>
  <c r="I1255" i="4"/>
  <c r="I1251" i="4"/>
  <c r="I1247" i="4"/>
  <c r="I1243" i="4"/>
  <c r="I1239" i="4"/>
  <c r="I1235" i="4"/>
  <c r="I1231" i="4"/>
  <c r="I1227" i="4"/>
  <c r="I1223" i="4"/>
  <c r="I1219" i="4"/>
  <c r="I1215" i="4"/>
  <c r="I1211" i="4"/>
  <c r="I1207" i="4"/>
  <c r="I1203" i="4"/>
  <c r="I1199" i="4"/>
  <c r="I1195" i="4"/>
  <c r="I1191" i="4"/>
  <c r="I1187" i="4"/>
  <c r="I1183" i="4"/>
  <c r="I1179" i="4"/>
  <c r="I1175" i="4"/>
  <c r="I1171" i="4"/>
  <c r="I1167" i="4"/>
  <c r="I1163" i="4"/>
  <c r="I1159" i="4"/>
  <c r="I1155" i="4"/>
  <c r="I1151" i="4"/>
  <c r="I1147" i="4"/>
  <c r="I1143" i="4"/>
  <c r="I1139" i="4"/>
  <c r="I1135" i="4"/>
  <c r="I1131" i="4"/>
  <c r="I1127" i="4"/>
  <c r="I1123" i="4"/>
  <c r="I1119" i="4"/>
  <c r="I1115" i="4"/>
  <c r="I1111" i="4"/>
  <c r="I1107" i="4"/>
  <c r="I1103" i="4"/>
  <c r="I1099" i="4"/>
  <c r="I1091" i="4"/>
  <c r="I1087" i="4"/>
  <c r="I1083" i="4"/>
  <c r="I1075" i="4"/>
  <c r="I1071" i="4"/>
  <c r="I1067" i="4"/>
  <c r="I1063" i="4"/>
  <c r="I1059" i="4"/>
  <c r="I1055" i="4"/>
  <c r="I1051" i="4"/>
  <c r="I1047" i="4"/>
  <c r="I1043" i="4"/>
  <c r="I1039" i="4"/>
  <c r="I1035" i="4"/>
  <c r="I1027" i="4"/>
  <c r="I1023" i="4"/>
  <c r="I1019" i="4"/>
  <c r="I1011" i="4"/>
  <c r="I1007" i="4"/>
  <c r="I1003" i="4"/>
  <c r="I999" i="4"/>
  <c r="I995" i="4"/>
  <c r="I991" i="4"/>
  <c r="I987" i="4"/>
  <c r="I983" i="4"/>
  <c r="I979" i="4"/>
  <c r="I975" i="4"/>
  <c r="I971" i="4"/>
  <c r="I967" i="4"/>
  <c r="I963" i="4"/>
  <c r="I959" i="4"/>
  <c r="I955" i="4"/>
  <c r="I951" i="4"/>
  <c r="I947" i="4"/>
  <c r="I943" i="4"/>
  <c r="I939" i="4"/>
  <c r="I935" i="4"/>
  <c r="I931" i="4"/>
  <c r="I927" i="4"/>
  <c r="I923" i="4"/>
  <c r="I919" i="4"/>
  <c r="I915" i="4"/>
  <c r="I911" i="4"/>
  <c r="I907" i="4"/>
  <c r="I903" i="4"/>
  <c r="I899" i="4"/>
  <c r="I895" i="4"/>
  <c r="I891" i="4"/>
  <c r="I887" i="4"/>
  <c r="I883" i="4"/>
  <c r="I879" i="4"/>
  <c r="I875" i="4"/>
  <c r="I871" i="4"/>
  <c r="I867" i="4"/>
  <c r="I863" i="4"/>
  <c r="I859" i="4"/>
  <c r="I855" i="4"/>
  <c r="I851" i="4"/>
  <c r="I847" i="4"/>
  <c r="I843" i="4"/>
  <c r="I839" i="4"/>
  <c r="I835" i="4"/>
  <c r="I831" i="4"/>
  <c r="I827" i="4"/>
  <c r="I823" i="4"/>
  <c r="I819" i="4"/>
  <c r="I815" i="4"/>
  <c r="I811" i="4"/>
  <c r="I807" i="4"/>
  <c r="I803" i="4"/>
  <c r="I799" i="4"/>
  <c r="I795" i="4"/>
  <c r="I791" i="4"/>
  <c r="I787" i="4"/>
  <c r="I783" i="4"/>
  <c r="I779" i="4"/>
  <c r="I775" i="4"/>
  <c r="I771" i="4"/>
  <c r="I767" i="4"/>
  <c r="I763" i="4"/>
  <c r="I759" i="4"/>
  <c r="I755" i="4"/>
  <c r="I751" i="4"/>
  <c r="I747" i="4"/>
  <c r="I743" i="4"/>
  <c r="I739" i="4"/>
  <c r="I735" i="4"/>
  <c r="I731" i="4"/>
  <c r="I727" i="4"/>
  <c r="I723" i="4"/>
  <c r="I719" i="4"/>
  <c r="I715" i="4"/>
  <c r="I711" i="4"/>
  <c r="I707" i="4"/>
  <c r="I703" i="4"/>
  <c r="I699" i="4"/>
  <c r="I695" i="4"/>
  <c r="I691" i="4"/>
  <c r="I687" i="4"/>
  <c r="I683" i="4"/>
  <c r="I679" i="4"/>
  <c r="I675" i="4"/>
  <c r="I671" i="4"/>
  <c r="I667" i="4"/>
  <c r="I663" i="4"/>
  <c r="I659" i="4"/>
  <c r="I655" i="4"/>
  <c r="I651" i="4"/>
  <c r="I647" i="4"/>
  <c r="I643" i="4"/>
  <c r="I639" i="4"/>
  <c r="I635" i="4"/>
  <c r="I631" i="4"/>
  <c r="I627" i="4"/>
  <c r="I623" i="4"/>
  <c r="I619" i="4"/>
  <c r="I615" i="4"/>
  <c r="I611" i="4"/>
  <c r="I607" i="4"/>
  <c r="I603" i="4"/>
  <c r="I599" i="4"/>
  <c r="I595" i="4"/>
  <c r="I591" i="4"/>
  <c r="I587" i="4"/>
  <c r="I583" i="4"/>
  <c r="I579" i="4"/>
  <c r="I575" i="4"/>
  <c r="I571" i="4"/>
  <c r="I567" i="4"/>
  <c r="I563" i="4"/>
  <c r="I559" i="4"/>
  <c r="I555" i="4"/>
  <c r="I551" i="4"/>
  <c r="I547" i="4"/>
  <c r="I543" i="4"/>
  <c r="I539" i="4"/>
  <c r="I535" i="4"/>
  <c r="I531" i="4"/>
  <c r="I527" i="4"/>
  <c r="I523" i="4"/>
  <c r="I519" i="4"/>
  <c r="I515" i="4"/>
  <c r="I511" i="4"/>
  <c r="I507" i="4"/>
  <c r="I503" i="4"/>
  <c r="I499" i="4"/>
  <c r="I495" i="4"/>
  <c r="I491" i="4"/>
  <c r="I487" i="4"/>
  <c r="I483" i="4"/>
  <c r="I479" i="4"/>
  <c r="I475" i="4"/>
  <c r="I471" i="4"/>
  <c r="I467" i="4"/>
  <c r="I463" i="4"/>
  <c r="I459" i="4"/>
  <c r="I455" i="4"/>
  <c r="I451" i="4"/>
  <c r="I447" i="4"/>
  <c r="I443" i="4"/>
  <c r="I439" i="4"/>
  <c r="I435" i="4"/>
  <c r="I431" i="4"/>
  <c r="I427" i="4"/>
  <c r="I423" i="4"/>
  <c r="I419" i="4"/>
  <c r="I415" i="4"/>
  <c r="I411" i="4"/>
  <c r="I407" i="4"/>
  <c r="I403" i="4"/>
  <c r="I399" i="4"/>
  <c r="I395" i="4"/>
  <c r="I391" i="4"/>
  <c r="I387" i="4"/>
  <c r="I383" i="4"/>
  <c r="I379" i="4"/>
  <c r="I375" i="4"/>
  <c r="I371" i="4"/>
  <c r="I367" i="4"/>
  <c r="I363" i="4"/>
  <c r="I359" i="4"/>
  <c r="I355" i="4"/>
  <c r="I351" i="4"/>
  <c r="I347" i="4"/>
  <c r="I343" i="4"/>
  <c r="I339" i="4"/>
  <c r="I335" i="4"/>
  <c r="I331" i="4"/>
  <c r="I327" i="4"/>
  <c r="I323" i="4"/>
  <c r="I319" i="4"/>
  <c r="I315" i="4"/>
  <c r="I311" i="4"/>
  <c r="I307" i="4"/>
  <c r="I303" i="4"/>
  <c r="I299" i="4"/>
  <c r="I295" i="4"/>
  <c r="I291" i="4"/>
  <c r="I287" i="4"/>
  <c r="I283" i="4"/>
  <c r="I279" i="4"/>
  <c r="I275" i="4"/>
  <c r="I271" i="4"/>
  <c r="I267" i="4"/>
  <c r="I263" i="4"/>
  <c r="I259" i="4"/>
  <c r="I255" i="4"/>
  <c r="I251" i="4"/>
  <c r="I247" i="4"/>
  <c r="I243" i="4"/>
  <c r="I239" i="4"/>
  <c r="I235" i="4"/>
  <c r="I231" i="4"/>
  <c r="I227" i="4"/>
  <c r="I223" i="4"/>
  <c r="I219" i="4"/>
  <c r="I215" i="4"/>
  <c r="I211" i="4"/>
  <c r="I207" i="4"/>
  <c r="I203" i="4"/>
  <c r="I199" i="4"/>
  <c r="I195" i="4"/>
  <c r="I191" i="4"/>
  <c r="I187" i="4"/>
  <c r="I183" i="4"/>
  <c r="I179" i="4"/>
  <c r="I175" i="4"/>
  <c r="I171" i="4"/>
  <c r="I167" i="4"/>
  <c r="I163" i="4"/>
  <c r="I159" i="4"/>
  <c r="I155" i="4"/>
  <c r="I151" i="4"/>
  <c r="I147" i="4"/>
  <c r="I143" i="4"/>
  <c r="I139" i="4"/>
  <c r="I135" i="4"/>
  <c r="I131" i="4"/>
  <c r="I127" i="4"/>
  <c r="I123" i="4"/>
  <c r="I119" i="4"/>
  <c r="I115" i="4"/>
  <c r="I111" i="4"/>
  <c r="I107" i="4"/>
  <c r="I103" i="4"/>
  <c r="I99" i="4"/>
  <c r="I95" i="4"/>
  <c r="I91" i="4"/>
  <c r="I87" i="4"/>
  <c r="I83" i="4"/>
  <c r="I79" i="4"/>
  <c r="I75" i="4"/>
  <c r="I71" i="4"/>
  <c r="I67" i="4"/>
  <c r="I63" i="4"/>
  <c r="I59" i="4"/>
  <c r="I55" i="4"/>
  <c r="I51" i="4"/>
  <c r="I47" i="4"/>
  <c r="I43" i="4"/>
  <c r="I39" i="4"/>
  <c r="I35" i="4"/>
  <c r="I31" i="4"/>
  <c r="I27" i="4"/>
  <c r="I23" i="4"/>
  <c r="I19" i="4"/>
  <c r="I15" i="4"/>
  <c r="I11" i="4"/>
  <c r="I7" i="4"/>
  <c r="I3" i="4"/>
  <c r="I382" i="4"/>
  <c r="I378" i="4"/>
  <c r="I374" i="4"/>
  <c r="I370" i="4"/>
  <c r="I366" i="4"/>
  <c r="I362" i="4"/>
  <c r="I358" i="4"/>
  <c r="I354" i="4"/>
  <c r="I346" i="4"/>
  <c r="I342" i="4"/>
  <c r="I338" i="4"/>
  <c r="I334" i="4"/>
  <c r="I330" i="4"/>
  <c r="I326" i="4"/>
  <c r="I322" i="4"/>
  <c r="I318" i="4"/>
  <c r="I314" i="4"/>
  <c r="I310" i="4"/>
  <c r="I306" i="4"/>
  <c r="I302" i="4"/>
  <c r="I298" i="4"/>
  <c r="I294" i="4"/>
  <c r="I290" i="4"/>
  <c r="I286" i="4"/>
  <c r="I282" i="4"/>
  <c r="I278" i="4"/>
  <c r="I274" i="4"/>
  <c r="I270" i="4"/>
  <c r="I266" i="4"/>
  <c r="I262" i="4"/>
  <c r="I258" i="4"/>
  <c r="I254" i="4"/>
  <c r="I250" i="4"/>
  <c r="I246" i="4"/>
  <c r="I242" i="4"/>
  <c r="I238" i="4"/>
  <c r="I234" i="4"/>
  <c r="I230" i="4"/>
  <c r="I226" i="4"/>
  <c r="I222" i="4"/>
  <c r="I218" i="4"/>
  <c r="I214" i="4"/>
  <c r="I210" i="4"/>
  <c r="I206" i="4"/>
  <c r="I202" i="4"/>
  <c r="I198" i="4"/>
  <c r="I194" i="4"/>
  <c r="I190" i="4"/>
  <c r="I186" i="4"/>
  <c r="I182" i="4"/>
  <c r="I178" i="4"/>
  <c r="I174" i="4"/>
  <c r="I170" i="4"/>
  <c r="I166" i="4"/>
  <c r="I162" i="4"/>
  <c r="I158" i="4"/>
  <c r="I154" i="4"/>
  <c r="I150" i="4"/>
  <c r="I146" i="4"/>
  <c r="I142" i="4"/>
  <c r="I138" i="4"/>
  <c r="I134" i="4"/>
  <c r="I130" i="4"/>
  <c r="I126" i="4"/>
  <c r="I122" i="4"/>
  <c r="I118" i="4"/>
  <c r="I114" i="4"/>
  <c r="I110" i="4"/>
  <c r="I106" i="4"/>
  <c r="I102" i="4"/>
  <c r="I98" i="4"/>
  <c r="I94" i="4"/>
  <c r="I90" i="4"/>
  <c r="I86" i="4"/>
  <c r="I82" i="4"/>
  <c r="I78" i="4"/>
  <c r="I74" i="4"/>
  <c r="I70" i="4"/>
  <c r="I66" i="4"/>
  <c r="I62" i="4"/>
  <c r="I58" i="4"/>
  <c r="I54" i="4"/>
  <c r="I50" i="4"/>
  <c r="I46" i="4"/>
  <c r="I42" i="4"/>
  <c r="I38" i="4"/>
  <c r="I34" i="4"/>
  <c r="I30" i="4"/>
  <c r="I26" i="4"/>
  <c r="I22" i="4"/>
  <c r="I18" i="4"/>
  <c r="I14" i="4"/>
  <c r="I10" i="4"/>
  <c r="I6" i="4"/>
  <c r="I185" i="4"/>
  <c r="I181" i="4"/>
  <c r="I177" i="4"/>
  <c r="I173" i="4"/>
  <c r="I169" i="4"/>
  <c r="I165" i="4"/>
  <c r="I161" i="4"/>
  <c r="I157" i="4"/>
  <c r="I153" i="4"/>
  <c r="I149" i="4"/>
  <c r="I145" i="4"/>
  <c r="I141" i="4"/>
  <c r="I137" i="4"/>
  <c r="I133" i="4"/>
  <c r="I129" i="4"/>
  <c r="I125" i="4"/>
  <c r="I121" i="4"/>
  <c r="I117" i="4"/>
  <c r="I113" i="4"/>
  <c r="I109" i="4"/>
  <c r="I105" i="4"/>
  <c r="I101" i="4"/>
  <c r="I97" i="4"/>
  <c r="I93" i="4"/>
  <c r="I89" i="4"/>
  <c r="I85" i="4"/>
  <c r="I81" i="4"/>
  <c r="I77" i="4"/>
  <c r="I73" i="4"/>
  <c r="I69" i="4"/>
  <c r="I65" i="4"/>
  <c r="I61" i="4"/>
  <c r="I57" i="4"/>
  <c r="I53" i="4"/>
  <c r="I49" i="4"/>
  <c r="I45" i="4"/>
  <c r="I41" i="4"/>
  <c r="I37" i="4"/>
  <c r="I33" i="4"/>
  <c r="I29" i="4"/>
  <c r="I25" i="4"/>
  <c r="I21" i="4"/>
  <c r="I17" i="4"/>
  <c r="I13" i="4"/>
  <c r="I9" i="4"/>
  <c r="I5" i="4"/>
</calcChain>
</file>

<file path=xl/sharedStrings.xml><?xml version="1.0" encoding="utf-8"?>
<sst xmlns="http://schemas.openxmlformats.org/spreadsheetml/2006/main" count="12992" uniqueCount="2046">
  <si>
    <t>FIPS</t>
  </si>
  <si>
    <t>beta
unreduced</t>
  </si>
  <si>
    <t>Georgia</t>
  </si>
  <si>
    <t>Appling Co</t>
  </si>
  <si>
    <t>Atkinson Co</t>
  </si>
  <si>
    <t>Bacon Co</t>
  </si>
  <si>
    <t>Baker Co</t>
  </si>
  <si>
    <t>Baldwin Co</t>
  </si>
  <si>
    <t>Banks Co</t>
  </si>
  <si>
    <t>Barrow Co</t>
  </si>
  <si>
    <t>Bartow Co</t>
  </si>
  <si>
    <t>Ben Hill Co</t>
  </si>
  <si>
    <t>Berrien Co</t>
  </si>
  <si>
    <t>Bibb Co</t>
  </si>
  <si>
    <t>Bleckley Co</t>
  </si>
  <si>
    <t>Brantley Co</t>
  </si>
  <si>
    <t>Brooks Co</t>
  </si>
  <si>
    <t>Bryan Co</t>
  </si>
  <si>
    <t>Bulloch Co</t>
  </si>
  <si>
    <t>Burke Co</t>
  </si>
  <si>
    <t>Butts Co</t>
  </si>
  <si>
    <t>Calhoun Co</t>
  </si>
  <si>
    <t>Camden Co</t>
  </si>
  <si>
    <t>Candler Co</t>
  </si>
  <si>
    <t>Carroll Co</t>
  </si>
  <si>
    <t>Catoosa Co</t>
  </si>
  <si>
    <t>Charlton Co</t>
  </si>
  <si>
    <t>Chatham Co</t>
  </si>
  <si>
    <t>Chattahoochee Co</t>
  </si>
  <si>
    <t>Chattooga Co</t>
  </si>
  <si>
    <t>Cherokee Co</t>
  </si>
  <si>
    <t>Clarke Co</t>
  </si>
  <si>
    <t>Clay Co</t>
  </si>
  <si>
    <t>Clayton Co</t>
  </si>
  <si>
    <t>Clinch Co</t>
  </si>
  <si>
    <t>Cobb Co</t>
  </si>
  <si>
    <t>Coffee Co</t>
  </si>
  <si>
    <t>Colquitt Co</t>
  </si>
  <si>
    <t>Columbia Co</t>
  </si>
  <si>
    <t>Cook Co</t>
  </si>
  <si>
    <t>Coweta Co</t>
  </si>
  <si>
    <t>Crawford Co</t>
  </si>
  <si>
    <t>Crisp Co</t>
  </si>
  <si>
    <t>Dade Co</t>
  </si>
  <si>
    <t>Dawson Co</t>
  </si>
  <si>
    <t>Decatur Co</t>
  </si>
  <si>
    <t>De Kalb Co</t>
  </si>
  <si>
    <t>Dodge Co</t>
  </si>
  <si>
    <t>Dooly Co</t>
  </si>
  <si>
    <t>Dougherty Co</t>
  </si>
  <si>
    <t>Douglas Co</t>
  </si>
  <si>
    <t>Early Co</t>
  </si>
  <si>
    <t>Echols Co</t>
  </si>
  <si>
    <t>Effingham Co</t>
  </si>
  <si>
    <t>Elbert Co</t>
  </si>
  <si>
    <t>Emanuel Co</t>
  </si>
  <si>
    <t>Evans Co</t>
  </si>
  <si>
    <t>Fannin Co</t>
  </si>
  <si>
    <t>Fayette Co</t>
  </si>
  <si>
    <t>Floyd Co</t>
  </si>
  <si>
    <t>Forsyth Co</t>
  </si>
  <si>
    <t>Franklin Co</t>
  </si>
  <si>
    <t>Fulton Co</t>
  </si>
  <si>
    <t>Gilmer Co</t>
  </si>
  <si>
    <t>Glascock Co</t>
  </si>
  <si>
    <t>Glynn Co</t>
  </si>
  <si>
    <t>Gordon Co</t>
  </si>
  <si>
    <t>Grady Co</t>
  </si>
  <si>
    <t>Greene Co</t>
  </si>
  <si>
    <t>Gwinnett Co</t>
  </si>
  <si>
    <t>Habersham Co</t>
  </si>
  <si>
    <t>Hall Co</t>
  </si>
  <si>
    <t>Hancock Co</t>
  </si>
  <si>
    <t>Haralson Co</t>
  </si>
  <si>
    <t>Harris Co</t>
  </si>
  <si>
    <t>Hart Co</t>
  </si>
  <si>
    <t>Heard Co</t>
  </si>
  <si>
    <t>Henry Co</t>
  </si>
  <si>
    <t>Houston Co</t>
  </si>
  <si>
    <t>Irwin Co</t>
  </si>
  <si>
    <t>Jackson Co</t>
  </si>
  <si>
    <t>Jasper Co</t>
  </si>
  <si>
    <t>Jeff Davis Co</t>
  </si>
  <si>
    <t>Jefferson Co</t>
  </si>
  <si>
    <t>Jenkins Co</t>
  </si>
  <si>
    <t>Johnson Co</t>
  </si>
  <si>
    <t>Jones Co</t>
  </si>
  <si>
    <t>Lamar Co</t>
  </si>
  <si>
    <t>Lanier Co</t>
  </si>
  <si>
    <t>Laurens Co</t>
  </si>
  <si>
    <t>Lee Co</t>
  </si>
  <si>
    <t>Liberty Co</t>
  </si>
  <si>
    <t>Lincoln Co</t>
  </si>
  <si>
    <t>Long Co</t>
  </si>
  <si>
    <t>Lowndes Co</t>
  </si>
  <si>
    <t>Lumpkin Co</t>
  </si>
  <si>
    <t>Mc Duffie Co</t>
  </si>
  <si>
    <t>Mc Intosh Co</t>
  </si>
  <si>
    <t>Macon Co</t>
  </si>
  <si>
    <t>Madison Co</t>
  </si>
  <si>
    <t>Marion Co</t>
  </si>
  <si>
    <t>Meriwether Co</t>
  </si>
  <si>
    <t>Miller Co</t>
  </si>
  <si>
    <t>Mitchell Co</t>
  </si>
  <si>
    <t>Monroe Co</t>
  </si>
  <si>
    <t>Montgomery Co</t>
  </si>
  <si>
    <t>Morgan Co</t>
  </si>
  <si>
    <t>Murray Co</t>
  </si>
  <si>
    <t>Muscogee Co</t>
  </si>
  <si>
    <t>Newton Co</t>
  </si>
  <si>
    <t>Oconee Co</t>
  </si>
  <si>
    <t>Oglethorpe Co</t>
  </si>
  <si>
    <t>Paulding Co</t>
  </si>
  <si>
    <t>Peach Co</t>
  </si>
  <si>
    <t>Pickens Co</t>
  </si>
  <si>
    <t>Pierce Co</t>
  </si>
  <si>
    <t>Pike Co</t>
  </si>
  <si>
    <t>Polk Co</t>
  </si>
  <si>
    <t>Pulaski Co</t>
  </si>
  <si>
    <t>Putnam Co</t>
  </si>
  <si>
    <t>Quitman Co</t>
  </si>
  <si>
    <t>Rabun Co</t>
  </si>
  <si>
    <t>Randolph Co</t>
  </si>
  <si>
    <t>Richmond Co</t>
  </si>
  <si>
    <t>Rockdale Co</t>
  </si>
  <si>
    <t>Schley Co</t>
  </si>
  <si>
    <t>Screven Co</t>
  </si>
  <si>
    <t>Seminole Co</t>
  </si>
  <si>
    <t>Spalding Co</t>
  </si>
  <si>
    <t>Stephens Co</t>
  </si>
  <si>
    <t>Stewart Co</t>
  </si>
  <si>
    <t>Sumter Co</t>
  </si>
  <si>
    <t>Talbot Co</t>
  </si>
  <si>
    <t>Taliaferro Co</t>
  </si>
  <si>
    <t>Tattnall Co</t>
  </si>
  <si>
    <t>Taylor Co</t>
  </si>
  <si>
    <t>Telfair Co</t>
  </si>
  <si>
    <t>Terrell Co</t>
  </si>
  <si>
    <t>Thomas Co</t>
  </si>
  <si>
    <t>Tift Co</t>
  </si>
  <si>
    <t>Toombs Co</t>
  </si>
  <si>
    <t>Towns Co</t>
  </si>
  <si>
    <t>Treutlen Co</t>
  </si>
  <si>
    <t>Troup Co</t>
  </si>
  <si>
    <t>Turner Co</t>
  </si>
  <si>
    <t>Twiggs Co</t>
  </si>
  <si>
    <t>Union Co</t>
  </si>
  <si>
    <t>Upson Co</t>
  </si>
  <si>
    <t>Walker Co</t>
  </si>
  <si>
    <t>Walton Co</t>
  </si>
  <si>
    <t>Ware Co</t>
  </si>
  <si>
    <t>Warren Co</t>
  </si>
  <si>
    <t>Washington Co</t>
  </si>
  <si>
    <t>Wayne Co</t>
  </si>
  <si>
    <t>Webster Co</t>
  </si>
  <si>
    <t>Wheeler Co</t>
  </si>
  <si>
    <t>White Co</t>
  </si>
  <si>
    <t>Whitfield Co</t>
  </si>
  <si>
    <t>Wilcox Co</t>
  </si>
  <si>
    <t>Wilkes Co</t>
  </si>
  <si>
    <t>Wilkinson Co</t>
  </si>
  <si>
    <t>Worth Co</t>
  </si>
  <si>
    <t>state</t>
  </si>
  <si>
    <t>county</t>
  </si>
  <si>
    <t>Alabama</t>
  </si>
  <si>
    <t>Autauga Co</t>
  </si>
  <si>
    <t>Barbour Co</t>
  </si>
  <si>
    <t>Blount Co</t>
  </si>
  <si>
    <t>Bullock Co</t>
  </si>
  <si>
    <t>Butler Co</t>
  </si>
  <si>
    <t>Chambers Co</t>
  </si>
  <si>
    <t>Chilton Co</t>
  </si>
  <si>
    <t>Choctaw Co</t>
  </si>
  <si>
    <t>Cleburne Co</t>
  </si>
  <si>
    <t>Colbert Co</t>
  </si>
  <si>
    <t>Conecuh Co</t>
  </si>
  <si>
    <t>Coosa Co</t>
  </si>
  <si>
    <t>Covington Co</t>
  </si>
  <si>
    <t>Crenshaw Co</t>
  </si>
  <si>
    <t>Cullman Co</t>
  </si>
  <si>
    <t>Dale Co</t>
  </si>
  <si>
    <t>Dallas Co</t>
  </si>
  <si>
    <t>Elmore Co</t>
  </si>
  <si>
    <t>Escambia Co</t>
  </si>
  <si>
    <t>Etowah Co</t>
  </si>
  <si>
    <t>Geneva Co</t>
  </si>
  <si>
    <t>Hale Co</t>
  </si>
  <si>
    <t>Lauderdale Co</t>
  </si>
  <si>
    <t>Lawrence Co</t>
  </si>
  <si>
    <t>Limestone Co</t>
  </si>
  <si>
    <t>Marengo Co</t>
  </si>
  <si>
    <t>Marshall Co</t>
  </si>
  <si>
    <t>Mobile Co</t>
  </si>
  <si>
    <t>Perry Co</t>
  </si>
  <si>
    <t>Russell Co</t>
  </si>
  <si>
    <t>St Clair Co</t>
  </si>
  <si>
    <t>Shelby Co</t>
  </si>
  <si>
    <t>Talladega Co</t>
  </si>
  <si>
    <t>Tallapoosa Co</t>
  </si>
  <si>
    <t>Tuscaloosa Co</t>
  </si>
  <si>
    <t>Winston Co</t>
  </si>
  <si>
    <t>Alaska</t>
  </si>
  <si>
    <t>Aleutians East</t>
  </si>
  <si>
    <t>Aleutians West</t>
  </si>
  <si>
    <t>Anchorage Borough</t>
  </si>
  <si>
    <t>Bethel CA</t>
  </si>
  <si>
    <t>Bristol Bay Borough</t>
  </si>
  <si>
    <t>Denali Borough</t>
  </si>
  <si>
    <t>Dillingham CA</t>
  </si>
  <si>
    <t>Fairbanks North Star</t>
  </si>
  <si>
    <t>Haines Borough</t>
  </si>
  <si>
    <t>Hoonah-Angoon CA</t>
  </si>
  <si>
    <t>Juneau City + Boroug</t>
  </si>
  <si>
    <t>Kenai Peninsula</t>
  </si>
  <si>
    <t>Ketchikan Gateway</t>
  </si>
  <si>
    <t>Kodiak Island Boroug</t>
  </si>
  <si>
    <t>Lake and Peninsula</t>
  </si>
  <si>
    <t>Matanuska-Susitna</t>
  </si>
  <si>
    <t>Nome CA</t>
  </si>
  <si>
    <t>North Slope Borough</t>
  </si>
  <si>
    <t>Northwest Arctic</t>
  </si>
  <si>
    <t>Petersburg Borough</t>
  </si>
  <si>
    <t>Pr of Wales-Hyder CA</t>
  </si>
  <si>
    <t>Sitka Borough</t>
  </si>
  <si>
    <t>Skagway Borough</t>
  </si>
  <si>
    <t>Southeast Fairbanks</t>
  </si>
  <si>
    <t>Valdez-Cordova CA</t>
  </si>
  <si>
    <t>Wade Hampton CA</t>
  </si>
  <si>
    <t>Wrangell City + Boro</t>
  </si>
  <si>
    <t>Yakutat City + Boro</t>
  </si>
  <si>
    <t>Yukon-Koyukuk CA</t>
  </si>
  <si>
    <t>Arizona</t>
  </si>
  <si>
    <t>Apache Co</t>
  </si>
  <si>
    <t>Cochise Co</t>
  </si>
  <si>
    <t>Coconino Co</t>
  </si>
  <si>
    <t>Gila Co</t>
  </si>
  <si>
    <t>Graham Co</t>
  </si>
  <si>
    <t>Greenlee Co</t>
  </si>
  <si>
    <t>La Paz</t>
  </si>
  <si>
    <t>Maricopa Co</t>
  </si>
  <si>
    <t>Mohave Co</t>
  </si>
  <si>
    <t>Navajo Co</t>
  </si>
  <si>
    <t>Pima Co</t>
  </si>
  <si>
    <t>Pinal Co</t>
  </si>
  <si>
    <t>Santa Cruz Co</t>
  </si>
  <si>
    <t>Yavapai Co</t>
  </si>
  <si>
    <t>Yuma Co</t>
  </si>
  <si>
    <t>Arkansas</t>
  </si>
  <si>
    <t>Arkansas Co</t>
  </si>
  <si>
    <t>Ashley Co</t>
  </si>
  <si>
    <t>Baxter Co</t>
  </si>
  <si>
    <t>Benton Co</t>
  </si>
  <si>
    <t>Boone Co</t>
  </si>
  <si>
    <t>Bradley Co</t>
  </si>
  <si>
    <t>Chicot Co</t>
  </si>
  <si>
    <t>Clark Co</t>
  </si>
  <si>
    <t>Cleveland Co</t>
  </si>
  <si>
    <t>Conway Co</t>
  </si>
  <si>
    <t>Craighead Co</t>
  </si>
  <si>
    <t>Crittenden Co</t>
  </si>
  <si>
    <t>Cross Co</t>
  </si>
  <si>
    <t>Desha Co</t>
  </si>
  <si>
    <t>Drew Co</t>
  </si>
  <si>
    <t>Faulkner Co</t>
  </si>
  <si>
    <t>Garland Co</t>
  </si>
  <si>
    <t>Grant Co</t>
  </si>
  <si>
    <t>Hempstead Co</t>
  </si>
  <si>
    <t>Hot Spring Co</t>
  </si>
  <si>
    <t>Howard Co</t>
  </si>
  <si>
    <t>Independence Co</t>
  </si>
  <si>
    <t>Izard Co</t>
  </si>
  <si>
    <t>Lafayette Co</t>
  </si>
  <si>
    <t>Little River Co</t>
  </si>
  <si>
    <t>Logan Co</t>
  </si>
  <si>
    <t>Lonoke Co</t>
  </si>
  <si>
    <t>Mississippi Co</t>
  </si>
  <si>
    <t>Nevada Co</t>
  </si>
  <si>
    <t>Ouachita Co</t>
  </si>
  <si>
    <t>Phillips Co</t>
  </si>
  <si>
    <t>Poinsett Co</t>
  </si>
  <si>
    <t>Pope Co</t>
  </si>
  <si>
    <t>Prairie Co</t>
  </si>
  <si>
    <t>St Francis Co</t>
  </si>
  <si>
    <t>Saline Co</t>
  </si>
  <si>
    <t>Scott Co</t>
  </si>
  <si>
    <t>Searcy Co</t>
  </si>
  <si>
    <t>Sebastian Co</t>
  </si>
  <si>
    <t>Sevier Co</t>
  </si>
  <si>
    <t>Sharp Co</t>
  </si>
  <si>
    <t>Stone Co</t>
  </si>
  <si>
    <t>Van Buren Co</t>
  </si>
  <si>
    <t>Woodruff Co</t>
  </si>
  <si>
    <t>Yell Co</t>
  </si>
  <si>
    <t>California</t>
  </si>
  <si>
    <t>Alameda Co</t>
  </si>
  <si>
    <t>Alpine Co</t>
  </si>
  <si>
    <t>Amador Co</t>
  </si>
  <si>
    <t>Butte Co</t>
  </si>
  <si>
    <t>Calaveras Co</t>
  </si>
  <si>
    <t>Colusa Co</t>
  </si>
  <si>
    <t>Contra Costa Co</t>
  </si>
  <si>
    <t>Del Norte Co</t>
  </si>
  <si>
    <t>El Dorado Co</t>
  </si>
  <si>
    <t>Fresno Co</t>
  </si>
  <si>
    <t>Glenn Co</t>
  </si>
  <si>
    <t>Humboldt Co</t>
  </si>
  <si>
    <t>Imperial Co</t>
  </si>
  <si>
    <t>Inyo Co</t>
  </si>
  <si>
    <t>Kern Co</t>
  </si>
  <si>
    <t>Kings Co</t>
  </si>
  <si>
    <t>Lake Co</t>
  </si>
  <si>
    <t>Lassen Co</t>
  </si>
  <si>
    <t>Los Angeles Co</t>
  </si>
  <si>
    <t>Madera Co</t>
  </si>
  <si>
    <t>Marin Co</t>
  </si>
  <si>
    <t>Mariposa Co</t>
  </si>
  <si>
    <t>Mendocino Co</t>
  </si>
  <si>
    <t>Merced Co</t>
  </si>
  <si>
    <t>Modoc Co</t>
  </si>
  <si>
    <t>Mono Co</t>
  </si>
  <si>
    <t>Monterey Co</t>
  </si>
  <si>
    <t>Napa Co</t>
  </si>
  <si>
    <t>Orange Co</t>
  </si>
  <si>
    <t>Placer Co</t>
  </si>
  <si>
    <t>Plumas Co</t>
  </si>
  <si>
    <t>Riverside Co</t>
  </si>
  <si>
    <t>Sacramento Co</t>
  </si>
  <si>
    <t>San Benito Co</t>
  </si>
  <si>
    <t>San Bernardino Co</t>
  </si>
  <si>
    <t>San Diego Co</t>
  </si>
  <si>
    <t>San Francisco Co</t>
  </si>
  <si>
    <t>San Joaquin Co</t>
  </si>
  <si>
    <t>San Luis Obispo Co</t>
  </si>
  <si>
    <t>San Mateo Co</t>
  </si>
  <si>
    <t>Santa Barbara Co</t>
  </si>
  <si>
    <t>Santa Clara Co</t>
  </si>
  <si>
    <t>Shasta Co</t>
  </si>
  <si>
    <t>Sierra Co</t>
  </si>
  <si>
    <t>Siskiyou Co</t>
  </si>
  <si>
    <t>Solano Co</t>
  </si>
  <si>
    <t>Sonoma Co</t>
  </si>
  <si>
    <t>Stanislaus Co</t>
  </si>
  <si>
    <t>Sutter Co</t>
  </si>
  <si>
    <t>Tehama Co</t>
  </si>
  <si>
    <t>Trinity Co</t>
  </si>
  <si>
    <t>Tulare Co</t>
  </si>
  <si>
    <t>Tuolumne Co</t>
  </si>
  <si>
    <t>Ventura Co</t>
  </si>
  <si>
    <t>Yolo Co</t>
  </si>
  <si>
    <t>Yuba Co</t>
  </si>
  <si>
    <t>Colorado</t>
  </si>
  <si>
    <t>Adams Co</t>
  </si>
  <si>
    <t>Alamosa Co</t>
  </si>
  <si>
    <t>Arapahoe Co</t>
  </si>
  <si>
    <t>Archuleta Co</t>
  </si>
  <si>
    <t>Baca Co</t>
  </si>
  <si>
    <t>Bent Co</t>
  </si>
  <si>
    <t>Boulder Co</t>
  </si>
  <si>
    <t>Broomfield Co</t>
  </si>
  <si>
    <t>Chaffee Co</t>
  </si>
  <si>
    <t>Cheyenne Co</t>
  </si>
  <si>
    <t>Clear Creek Co</t>
  </si>
  <si>
    <t>Conejos Co</t>
  </si>
  <si>
    <t>Costilla Co</t>
  </si>
  <si>
    <t>Crowley Co</t>
  </si>
  <si>
    <t>Custer Co</t>
  </si>
  <si>
    <t>Delta Co</t>
  </si>
  <si>
    <t>Denver Co</t>
  </si>
  <si>
    <t>Dolores Co</t>
  </si>
  <si>
    <t>Eagle Co</t>
  </si>
  <si>
    <t>El Paso Co</t>
  </si>
  <si>
    <t>Fremont Co</t>
  </si>
  <si>
    <t>Garfield Co</t>
  </si>
  <si>
    <t>Gilpin Co</t>
  </si>
  <si>
    <t>Grand Co</t>
  </si>
  <si>
    <t>Gunnison Co</t>
  </si>
  <si>
    <t>Hinsdale Co</t>
  </si>
  <si>
    <t>Huerfano Co</t>
  </si>
  <si>
    <t>Kiowa Co</t>
  </si>
  <si>
    <t>Kit Carson Co</t>
  </si>
  <si>
    <t>La Plata Co</t>
  </si>
  <si>
    <t>Larimer Co</t>
  </si>
  <si>
    <t>Las Animas Co</t>
  </si>
  <si>
    <t>Mesa Co</t>
  </si>
  <si>
    <t>Mineral Co</t>
  </si>
  <si>
    <t>Moffat Co</t>
  </si>
  <si>
    <t>Montezuma Co</t>
  </si>
  <si>
    <t>Montrose Co</t>
  </si>
  <si>
    <t>Otero Co</t>
  </si>
  <si>
    <t>Ouray Co</t>
  </si>
  <si>
    <t>Park Co</t>
  </si>
  <si>
    <t>Pitkin Co</t>
  </si>
  <si>
    <t>Prowers Co</t>
  </si>
  <si>
    <t>Pueblo Co</t>
  </si>
  <si>
    <t>Rio Blanco Co</t>
  </si>
  <si>
    <t>Rio Grande Co</t>
  </si>
  <si>
    <t>Routt Co</t>
  </si>
  <si>
    <t>Saguache Co</t>
  </si>
  <si>
    <t>San Juan Co</t>
  </si>
  <si>
    <t>San Miguel Co</t>
  </si>
  <si>
    <t>Sedgwick Co</t>
  </si>
  <si>
    <t>Summit Co</t>
  </si>
  <si>
    <t>Teller Co</t>
  </si>
  <si>
    <t>Weld Co</t>
  </si>
  <si>
    <t>Connecticut</t>
  </si>
  <si>
    <t>Fairfield Co</t>
  </si>
  <si>
    <t>Hartford Co</t>
  </si>
  <si>
    <t>Litchfield Co</t>
  </si>
  <si>
    <t>Middlesex Co</t>
  </si>
  <si>
    <t>New Haven Co</t>
  </si>
  <si>
    <t>New London Co</t>
  </si>
  <si>
    <t>Tolland Co</t>
  </si>
  <si>
    <t>Windham Co</t>
  </si>
  <si>
    <t>Delaware</t>
  </si>
  <si>
    <t>Kent Co</t>
  </si>
  <si>
    <t>New Castle Co</t>
  </si>
  <si>
    <t>Sussex Co</t>
  </si>
  <si>
    <t>District of Columbia</t>
  </si>
  <si>
    <t>Washington</t>
  </si>
  <si>
    <t>Florida</t>
  </si>
  <si>
    <t>Alachua Co</t>
  </si>
  <si>
    <t>Bay Co</t>
  </si>
  <si>
    <t>Bradford Co</t>
  </si>
  <si>
    <t>Brevard Co</t>
  </si>
  <si>
    <t>Broward Co</t>
  </si>
  <si>
    <t>Charlotte Co</t>
  </si>
  <si>
    <t>Citrus Co</t>
  </si>
  <si>
    <t>Collier Co</t>
  </si>
  <si>
    <t>De Soto Co</t>
  </si>
  <si>
    <t>Dixie Co</t>
  </si>
  <si>
    <t>Duval Co</t>
  </si>
  <si>
    <t>Flagler Co</t>
  </si>
  <si>
    <t>Gadsden Co</t>
  </si>
  <si>
    <t>Gilchrist Co</t>
  </si>
  <si>
    <t>Glades Co</t>
  </si>
  <si>
    <t>Gulf Co</t>
  </si>
  <si>
    <t>Hamilton Co</t>
  </si>
  <si>
    <t>Hardee Co</t>
  </si>
  <si>
    <t>Hendry Co</t>
  </si>
  <si>
    <t>Hernando Co</t>
  </si>
  <si>
    <t>Highlands Co</t>
  </si>
  <si>
    <t>Hillsborough Co</t>
  </si>
  <si>
    <t>Holmes Co</t>
  </si>
  <si>
    <t>Indian River Co</t>
  </si>
  <si>
    <t>Leon Co</t>
  </si>
  <si>
    <t>Levy Co</t>
  </si>
  <si>
    <t>Manatee Co</t>
  </si>
  <si>
    <t>Martin Co</t>
  </si>
  <si>
    <t>Miami-Dade Co</t>
  </si>
  <si>
    <t>Nassau Co</t>
  </si>
  <si>
    <t>Okaloosa Co</t>
  </si>
  <si>
    <t>Okeechobee Co</t>
  </si>
  <si>
    <t>Osceola Co</t>
  </si>
  <si>
    <t>Palm Beach Co</t>
  </si>
  <si>
    <t>Pasco Co</t>
  </si>
  <si>
    <t>Pinellas Co</t>
  </si>
  <si>
    <t>St Johns Co</t>
  </si>
  <si>
    <t>St Lucie Co</t>
  </si>
  <si>
    <t>Santa Rosa Co</t>
  </si>
  <si>
    <t>Sarasota Co</t>
  </si>
  <si>
    <t>Suwannee Co</t>
  </si>
  <si>
    <t>Volusia Co</t>
  </si>
  <si>
    <t>Wakulla Co</t>
  </si>
  <si>
    <t>Hawaii</t>
  </si>
  <si>
    <t>Hawaii Co</t>
  </si>
  <si>
    <t>Honolulu Co</t>
  </si>
  <si>
    <t>Kauai Co</t>
  </si>
  <si>
    <t>Maui Co</t>
  </si>
  <si>
    <t>Idaho</t>
  </si>
  <si>
    <t>Ada Co</t>
  </si>
  <si>
    <t>Bannock Co</t>
  </si>
  <si>
    <t>Bear Lake Co</t>
  </si>
  <si>
    <t>Benewah Co</t>
  </si>
  <si>
    <t>Bingham Co</t>
  </si>
  <si>
    <t>Blaine Co</t>
  </si>
  <si>
    <t>Boise Co</t>
  </si>
  <si>
    <t>Bonner Co</t>
  </si>
  <si>
    <t>Bonneville Co</t>
  </si>
  <si>
    <t>Boundary Co</t>
  </si>
  <si>
    <t>Camas Co</t>
  </si>
  <si>
    <t>Canyon Co</t>
  </si>
  <si>
    <t>Caribou Co</t>
  </si>
  <si>
    <t>Cassia Co</t>
  </si>
  <si>
    <t>Clearwater Co</t>
  </si>
  <si>
    <t>Gem Co</t>
  </si>
  <si>
    <t>Gooding Co</t>
  </si>
  <si>
    <t>Idaho Co</t>
  </si>
  <si>
    <t>Jerome Co</t>
  </si>
  <si>
    <t>Kootenai Co</t>
  </si>
  <si>
    <t>Latah Co</t>
  </si>
  <si>
    <t>Lemhi Co</t>
  </si>
  <si>
    <t>Lewis Co</t>
  </si>
  <si>
    <t>Minidoka Co</t>
  </si>
  <si>
    <t>Nez Perce Co</t>
  </si>
  <si>
    <t>Oneida Co</t>
  </si>
  <si>
    <t>Owyhee Co</t>
  </si>
  <si>
    <t>Payette Co</t>
  </si>
  <si>
    <t>Power Co</t>
  </si>
  <si>
    <t>Shoshone Co</t>
  </si>
  <si>
    <t>Teton Co</t>
  </si>
  <si>
    <t>Twin Falls Co</t>
  </si>
  <si>
    <t>Valley Co</t>
  </si>
  <si>
    <t>Illinois</t>
  </si>
  <si>
    <t>Alexander Co</t>
  </si>
  <si>
    <t>Bond Co</t>
  </si>
  <si>
    <t>Brown Co</t>
  </si>
  <si>
    <t>Bureau Co</t>
  </si>
  <si>
    <t>Cass Co</t>
  </si>
  <si>
    <t>Champaign Co</t>
  </si>
  <si>
    <t>Christian Co</t>
  </si>
  <si>
    <t>Clinton Co</t>
  </si>
  <si>
    <t>Coles Co</t>
  </si>
  <si>
    <t>Cumberland Co</t>
  </si>
  <si>
    <t>De Witt Co</t>
  </si>
  <si>
    <t>Du Page Co</t>
  </si>
  <si>
    <t>Edgar Co</t>
  </si>
  <si>
    <t>Edwards Co</t>
  </si>
  <si>
    <t>Ford Co</t>
  </si>
  <si>
    <t>Gallatin Co</t>
  </si>
  <si>
    <t>Grundy Co</t>
  </si>
  <si>
    <t>Hardin Co</t>
  </si>
  <si>
    <t>Henderson Co</t>
  </si>
  <si>
    <t>Iroquois Co</t>
  </si>
  <si>
    <t>Jersey Co</t>
  </si>
  <si>
    <t>Jo Daviess Co</t>
  </si>
  <si>
    <t>Kane Co</t>
  </si>
  <si>
    <t>Kankakee Co</t>
  </si>
  <si>
    <t>Kendall Co</t>
  </si>
  <si>
    <t>Knox Co</t>
  </si>
  <si>
    <t>La Salle Co</t>
  </si>
  <si>
    <t>Livingston Co</t>
  </si>
  <si>
    <t>Mc Donough Co</t>
  </si>
  <si>
    <t>Mc Henry Co</t>
  </si>
  <si>
    <t>Mc Lean Co</t>
  </si>
  <si>
    <t>Macoupin Co</t>
  </si>
  <si>
    <t>Mason Co</t>
  </si>
  <si>
    <t>Massac Co</t>
  </si>
  <si>
    <t>Menard Co</t>
  </si>
  <si>
    <t>Mercer Co</t>
  </si>
  <si>
    <t>Moultrie Co</t>
  </si>
  <si>
    <t>Ogle Co</t>
  </si>
  <si>
    <t>Peoria Co</t>
  </si>
  <si>
    <t>Piatt Co</t>
  </si>
  <si>
    <t>Richland Co</t>
  </si>
  <si>
    <t>Rock Island Co</t>
  </si>
  <si>
    <t>Sangamon Co</t>
  </si>
  <si>
    <t>Schuyler Co</t>
  </si>
  <si>
    <t>Stark Co</t>
  </si>
  <si>
    <t>Stephenson Co</t>
  </si>
  <si>
    <t>Tazewell Co</t>
  </si>
  <si>
    <t>Vermilion Co</t>
  </si>
  <si>
    <t>Wabash Co</t>
  </si>
  <si>
    <t>Whiteside Co</t>
  </si>
  <si>
    <t>Will Co</t>
  </si>
  <si>
    <t>Williamson Co</t>
  </si>
  <si>
    <t>Winnebago Co</t>
  </si>
  <si>
    <t>Woodford Co</t>
  </si>
  <si>
    <t>Indiana</t>
  </si>
  <si>
    <t>Allen Co</t>
  </si>
  <si>
    <t>Bartholomew Co</t>
  </si>
  <si>
    <t>Blackford Co</t>
  </si>
  <si>
    <t>Daviess Co</t>
  </si>
  <si>
    <t>Dearborn Co</t>
  </si>
  <si>
    <t>Delaware Co</t>
  </si>
  <si>
    <t>Dubois Co</t>
  </si>
  <si>
    <t>Elkhart Co</t>
  </si>
  <si>
    <t>Fountain Co</t>
  </si>
  <si>
    <t>Gibson Co</t>
  </si>
  <si>
    <t>Harrison Co</t>
  </si>
  <si>
    <t>Hendricks Co</t>
  </si>
  <si>
    <t>Huntington Co</t>
  </si>
  <si>
    <t>Jay Co</t>
  </si>
  <si>
    <t>Jennings Co</t>
  </si>
  <si>
    <t>Kosciusko Co</t>
  </si>
  <si>
    <t>Lagrange Co</t>
  </si>
  <si>
    <t>La Porte Co</t>
  </si>
  <si>
    <t>Miami Co</t>
  </si>
  <si>
    <t>Noble Co</t>
  </si>
  <si>
    <t>Ohio Co</t>
  </si>
  <si>
    <t>Owen Co</t>
  </si>
  <si>
    <t>Parke Co</t>
  </si>
  <si>
    <t>Porter Co</t>
  </si>
  <si>
    <t>Posey Co</t>
  </si>
  <si>
    <t>Ripley Co</t>
  </si>
  <si>
    <t>Rush Co</t>
  </si>
  <si>
    <t>St Joseph Co</t>
  </si>
  <si>
    <t>Spencer Co</t>
  </si>
  <si>
    <t>Starke Co</t>
  </si>
  <si>
    <t>Steuben Co</t>
  </si>
  <si>
    <t>Sullivan Co</t>
  </si>
  <si>
    <t>Switzerland Co</t>
  </si>
  <si>
    <t>Tippecanoe Co</t>
  </si>
  <si>
    <t>Tipton Co</t>
  </si>
  <si>
    <t>Vanderburgh Co</t>
  </si>
  <si>
    <t>Vermillion Co</t>
  </si>
  <si>
    <t>Vigo Co</t>
  </si>
  <si>
    <t>Warrick Co</t>
  </si>
  <si>
    <t>Wells Co</t>
  </si>
  <si>
    <t>Whitley Co</t>
  </si>
  <si>
    <t>Iowa</t>
  </si>
  <si>
    <t>Adair Co</t>
  </si>
  <si>
    <t>Allamakee Co</t>
  </si>
  <si>
    <t>Appanoose Co</t>
  </si>
  <si>
    <t>Audubon Co</t>
  </si>
  <si>
    <t>Black Hawk Co</t>
  </si>
  <si>
    <t>Bremer Co</t>
  </si>
  <si>
    <t>Buchanan Co</t>
  </si>
  <si>
    <t>Buena Vista Co</t>
  </si>
  <si>
    <t>Cedar Co</t>
  </si>
  <si>
    <t>Cerro Gordo Co</t>
  </si>
  <si>
    <t>Chickasaw Co</t>
  </si>
  <si>
    <t>Davis Co</t>
  </si>
  <si>
    <t>Des Moines Co</t>
  </si>
  <si>
    <t>Dickinson Co</t>
  </si>
  <si>
    <t>Dubuque Co</t>
  </si>
  <si>
    <t>Emmet Co</t>
  </si>
  <si>
    <t>Guthrie Co</t>
  </si>
  <si>
    <t>Ida Co</t>
  </si>
  <si>
    <t>Iowa Co</t>
  </si>
  <si>
    <t>Keokuk Co</t>
  </si>
  <si>
    <t>Kossuth Co</t>
  </si>
  <si>
    <t>Linn Co</t>
  </si>
  <si>
    <t>Louisa Co</t>
  </si>
  <si>
    <t>Lucas Co</t>
  </si>
  <si>
    <t>Lyon Co</t>
  </si>
  <si>
    <t>Mahaska Co</t>
  </si>
  <si>
    <t>Mills Co</t>
  </si>
  <si>
    <t>Monona Co</t>
  </si>
  <si>
    <t>Muscatine Co</t>
  </si>
  <si>
    <t>O'Brien Co</t>
  </si>
  <si>
    <t>Page Co</t>
  </si>
  <si>
    <t>Palo Alto Co</t>
  </si>
  <si>
    <t>Plymouth Co</t>
  </si>
  <si>
    <t>Pocahontas Co</t>
  </si>
  <si>
    <t>Pottawattamie Co</t>
  </si>
  <si>
    <t>Poweshiek Co</t>
  </si>
  <si>
    <t>Ringgold Co</t>
  </si>
  <si>
    <t>Sac Co</t>
  </si>
  <si>
    <t>Sioux Co</t>
  </si>
  <si>
    <t>Story Co</t>
  </si>
  <si>
    <t>Tama Co</t>
  </si>
  <si>
    <t>Wapello Co</t>
  </si>
  <si>
    <t>Winneshiek Co</t>
  </si>
  <si>
    <t>Woodbury Co</t>
  </si>
  <si>
    <t>Wright Co</t>
  </si>
  <si>
    <t>Kansas</t>
  </si>
  <si>
    <t>Anderson Co</t>
  </si>
  <si>
    <t>Atchison Co</t>
  </si>
  <si>
    <t>Barber Co</t>
  </si>
  <si>
    <t>Barton Co</t>
  </si>
  <si>
    <t>Bourbon Co</t>
  </si>
  <si>
    <t>Chase Co</t>
  </si>
  <si>
    <t>Chautauqua Co</t>
  </si>
  <si>
    <t>Cloud Co</t>
  </si>
  <si>
    <t>Coffey Co</t>
  </si>
  <si>
    <t>Comanche Co</t>
  </si>
  <si>
    <t>Cowley Co</t>
  </si>
  <si>
    <t>Doniphan Co</t>
  </si>
  <si>
    <t>Elk Co</t>
  </si>
  <si>
    <t>Ellis Co</t>
  </si>
  <si>
    <t>Ellsworth Co</t>
  </si>
  <si>
    <t>Finney Co</t>
  </si>
  <si>
    <t>Geary Co</t>
  </si>
  <si>
    <t>Gove Co</t>
  </si>
  <si>
    <t>Gray Co</t>
  </si>
  <si>
    <t>Greeley Co</t>
  </si>
  <si>
    <t>Greenwood Co</t>
  </si>
  <si>
    <t>Harper Co</t>
  </si>
  <si>
    <t>Harvey Co</t>
  </si>
  <si>
    <t>Haskell Co</t>
  </si>
  <si>
    <t>Hodgeman Co</t>
  </si>
  <si>
    <t>Jewell Co</t>
  </si>
  <si>
    <t>Kearny Co</t>
  </si>
  <si>
    <t>Kingman Co</t>
  </si>
  <si>
    <t>Labette Co</t>
  </si>
  <si>
    <t>Lane Co</t>
  </si>
  <si>
    <t>Leavenworth Co</t>
  </si>
  <si>
    <t>Mc Pherson Co</t>
  </si>
  <si>
    <t>Meade Co</t>
  </si>
  <si>
    <t>Morris Co</t>
  </si>
  <si>
    <t>Morton Co</t>
  </si>
  <si>
    <t>Nemaha Co</t>
  </si>
  <si>
    <t>Neosho Co</t>
  </si>
  <si>
    <t>Ness Co</t>
  </si>
  <si>
    <t>Norton Co</t>
  </si>
  <si>
    <t>Osage Co</t>
  </si>
  <si>
    <t>Osborne Co</t>
  </si>
  <si>
    <t>Ottawa Co</t>
  </si>
  <si>
    <t>Pawnee Co</t>
  </si>
  <si>
    <t>Pottawatomie Co</t>
  </si>
  <si>
    <t>Pratt Co</t>
  </si>
  <si>
    <t>Rawlins Co</t>
  </si>
  <si>
    <t>Reno Co</t>
  </si>
  <si>
    <t>Republic Co</t>
  </si>
  <si>
    <t>Rice Co</t>
  </si>
  <si>
    <t>Riley Co</t>
  </si>
  <si>
    <t>Rooks Co</t>
  </si>
  <si>
    <t>Seward Co</t>
  </si>
  <si>
    <t>Shawnee Co</t>
  </si>
  <si>
    <t>Sheridan Co</t>
  </si>
  <si>
    <t>Sherman Co</t>
  </si>
  <si>
    <t>Smith Co</t>
  </si>
  <si>
    <t>Stafford Co</t>
  </si>
  <si>
    <t>Stanton Co</t>
  </si>
  <si>
    <t>Stevens Co</t>
  </si>
  <si>
    <t>Sumner Co</t>
  </si>
  <si>
    <t>Trego Co</t>
  </si>
  <si>
    <t>Wabaunsee Co</t>
  </si>
  <si>
    <t>Wallace Co</t>
  </si>
  <si>
    <t>Wichita Co</t>
  </si>
  <si>
    <t>Wilson Co</t>
  </si>
  <si>
    <t>Woodson Co</t>
  </si>
  <si>
    <t>Wyandotte Co</t>
  </si>
  <si>
    <t>Kentucky</t>
  </si>
  <si>
    <t>Ballard Co</t>
  </si>
  <si>
    <t>Barren Co</t>
  </si>
  <si>
    <t>Bath Co</t>
  </si>
  <si>
    <t>Bell Co</t>
  </si>
  <si>
    <t>Boyd Co</t>
  </si>
  <si>
    <t>Boyle Co</t>
  </si>
  <si>
    <t>Bracken Co</t>
  </si>
  <si>
    <t>Breathitt Co</t>
  </si>
  <si>
    <t>Breckinridge Co</t>
  </si>
  <si>
    <t>Bullitt Co</t>
  </si>
  <si>
    <t>Caldwell Co</t>
  </si>
  <si>
    <t>Calloway Co</t>
  </si>
  <si>
    <t>Campbell Co</t>
  </si>
  <si>
    <t>Carlisle Co</t>
  </si>
  <si>
    <t>Carter Co</t>
  </si>
  <si>
    <t>Casey Co</t>
  </si>
  <si>
    <t>Edmonson Co</t>
  </si>
  <si>
    <t>Elliott Co</t>
  </si>
  <si>
    <t>Estill Co</t>
  </si>
  <si>
    <t>Fleming Co</t>
  </si>
  <si>
    <t>Garrard Co</t>
  </si>
  <si>
    <t>Graves Co</t>
  </si>
  <si>
    <t>Grayson Co</t>
  </si>
  <si>
    <t>Green Co</t>
  </si>
  <si>
    <t>Greenup Co</t>
  </si>
  <si>
    <t>Harlan Co</t>
  </si>
  <si>
    <t>Hickman Co</t>
  </si>
  <si>
    <t>Hopkins Co</t>
  </si>
  <si>
    <t>Jessamine Co</t>
  </si>
  <si>
    <t>Kenton Co</t>
  </si>
  <si>
    <t>Knott Co</t>
  </si>
  <si>
    <t>Larue Co</t>
  </si>
  <si>
    <t>Laurel Co</t>
  </si>
  <si>
    <t>Leslie Co</t>
  </si>
  <si>
    <t>Letcher Co</t>
  </si>
  <si>
    <t>Mc Cracken Co</t>
  </si>
  <si>
    <t>Mc Creary Co</t>
  </si>
  <si>
    <t>Magoffin Co</t>
  </si>
  <si>
    <t>Menifee Co</t>
  </si>
  <si>
    <t>Metcalfe Co</t>
  </si>
  <si>
    <t>Muhlenberg Co</t>
  </si>
  <si>
    <t>Nelson Co</t>
  </si>
  <si>
    <t>Nicholas Co</t>
  </si>
  <si>
    <t>Oldham Co</t>
  </si>
  <si>
    <t>Owsley Co</t>
  </si>
  <si>
    <t>Pendleton Co</t>
  </si>
  <si>
    <t>Powell Co</t>
  </si>
  <si>
    <t>Robertson Co</t>
  </si>
  <si>
    <t>Rockcastle Co</t>
  </si>
  <si>
    <t>Rowan Co</t>
  </si>
  <si>
    <t>Simpson Co</t>
  </si>
  <si>
    <t>Todd Co</t>
  </si>
  <si>
    <t>Trigg Co</t>
  </si>
  <si>
    <t>Trimble Co</t>
  </si>
  <si>
    <t>Wolfe Co</t>
  </si>
  <si>
    <t>Louisiana</t>
  </si>
  <si>
    <t>Acadia Par</t>
  </si>
  <si>
    <t>Allen Par</t>
  </si>
  <si>
    <t>Ascension Par</t>
  </si>
  <si>
    <t>Assumption Par</t>
  </si>
  <si>
    <t>Avoyelles Par</t>
  </si>
  <si>
    <t>Beauregard Par</t>
  </si>
  <si>
    <t>Bienville Par</t>
  </si>
  <si>
    <t>Bossier Par</t>
  </si>
  <si>
    <t>Caddo Par</t>
  </si>
  <si>
    <t>Calcasieu Par</t>
  </si>
  <si>
    <t>Caldwell Par</t>
  </si>
  <si>
    <t>Cameron Par</t>
  </si>
  <si>
    <t>Catahoula Par</t>
  </si>
  <si>
    <t>Claiborne Par</t>
  </si>
  <si>
    <t>Concordia Par</t>
  </si>
  <si>
    <t>De Soto Par</t>
  </si>
  <si>
    <t>East Baton Rouge Par</t>
  </si>
  <si>
    <t>East Carroll Par</t>
  </si>
  <si>
    <t>East Feliciana Par</t>
  </si>
  <si>
    <t>Evangeline Par</t>
  </si>
  <si>
    <t>Franklin Par</t>
  </si>
  <si>
    <t>Grant Par</t>
  </si>
  <si>
    <t>Iberia Par</t>
  </si>
  <si>
    <t>Iberville Par</t>
  </si>
  <si>
    <t>Jackson Par</t>
  </si>
  <si>
    <t>Jefferson Par</t>
  </si>
  <si>
    <t>Jefferson Davis Par</t>
  </si>
  <si>
    <t>Lafayette Par</t>
  </si>
  <si>
    <t>Lafourche Par</t>
  </si>
  <si>
    <t>La Salle Par</t>
  </si>
  <si>
    <t>Lincoln Par</t>
  </si>
  <si>
    <t>Livingston Par</t>
  </si>
  <si>
    <t>Madison Par</t>
  </si>
  <si>
    <t>Morehouse Par</t>
  </si>
  <si>
    <t>Natchitoches Par</t>
  </si>
  <si>
    <t>Orleans Par</t>
  </si>
  <si>
    <t>Ouachita Par</t>
  </si>
  <si>
    <t>Plaquemines Par</t>
  </si>
  <si>
    <t>Pointe Coupee Par</t>
  </si>
  <si>
    <t>Rapides Par</t>
  </si>
  <si>
    <t>Red River Par</t>
  </si>
  <si>
    <t>Richland Par</t>
  </si>
  <si>
    <t>Sabine Par</t>
  </si>
  <si>
    <t>St Bernard Par</t>
  </si>
  <si>
    <t>St Charles Par</t>
  </si>
  <si>
    <t>St Helena Par</t>
  </si>
  <si>
    <t>St James Par</t>
  </si>
  <si>
    <t>St John The Baptist</t>
  </si>
  <si>
    <t>St Landry Par</t>
  </si>
  <si>
    <t>St Martin Par</t>
  </si>
  <si>
    <t>St Mary Par</t>
  </si>
  <si>
    <t>St Tammany Par</t>
  </si>
  <si>
    <t>Tangipahoa Par</t>
  </si>
  <si>
    <t>Tensas Par</t>
  </si>
  <si>
    <t>Terrebonne Par</t>
  </si>
  <si>
    <t>Union Par</t>
  </si>
  <si>
    <t>Vermilion Par</t>
  </si>
  <si>
    <t>Vernon Par</t>
  </si>
  <si>
    <t>Washington Par</t>
  </si>
  <si>
    <t>Webster Par</t>
  </si>
  <si>
    <t>West Baton Rouge Par</t>
  </si>
  <si>
    <t>West Carroll Par</t>
  </si>
  <si>
    <t>West Feliciana Par</t>
  </si>
  <si>
    <t>Winn Par</t>
  </si>
  <si>
    <t>Maine</t>
  </si>
  <si>
    <t>Androscoggin Co</t>
  </si>
  <si>
    <t>Aroostook Co</t>
  </si>
  <si>
    <t>Kennebec Co</t>
  </si>
  <si>
    <t>Oxford Co</t>
  </si>
  <si>
    <t>Penobscot Co</t>
  </si>
  <si>
    <t>Piscataquis Co</t>
  </si>
  <si>
    <t>Sagadahoc Co</t>
  </si>
  <si>
    <t>Somerset Co</t>
  </si>
  <si>
    <t>Waldo Co</t>
  </si>
  <si>
    <t>York Co</t>
  </si>
  <si>
    <t>Maryland</t>
  </si>
  <si>
    <t>Allegany Co</t>
  </si>
  <si>
    <t>Anne Arundel Co</t>
  </si>
  <si>
    <t>Baltimore Co</t>
  </si>
  <si>
    <t>Calvert Co</t>
  </si>
  <si>
    <t>Caroline Co</t>
  </si>
  <si>
    <t>Cecil Co</t>
  </si>
  <si>
    <t>Charles Co</t>
  </si>
  <si>
    <t>Dorchester Co</t>
  </si>
  <si>
    <t>Frederick Co</t>
  </si>
  <si>
    <t>Garrett Co</t>
  </si>
  <si>
    <t>Harford Co</t>
  </si>
  <si>
    <t>Prince Georges Co</t>
  </si>
  <si>
    <t>Queen Annes Co</t>
  </si>
  <si>
    <t>St Marys Co</t>
  </si>
  <si>
    <t>Wicomico Co</t>
  </si>
  <si>
    <t>Worcester Co</t>
  </si>
  <si>
    <t>Baltimore</t>
  </si>
  <si>
    <t>Massachusetts</t>
  </si>
  <si>
    <t>Barnstable Co</t>
  </si>
  <si>
    <t>Berkshire Co</t>
  </si>
  <si>
    <t>Bristol Co</t>
  </si>
  <si>
    <t>Dukes Co</t>
  </si>
  <si>
    <t>Essex Co</t>
  </si>
  <si>
    <t>Hampden Co</t>
  </si>
  <si>
    <t>Hampshire Co</t>
  </si>
  <si>
    <t>Nantucket Co</t>
  </si>
  <si>
    <t>Norfolk Co</t>
  </si>
  <si>
    <t>Suffolk Co</t>
  </si>
  <si>
    <t>Michigan</t>
  </si>
  <si>
    <t>Alcona Co</t>
  </si>
  <si>
    <t>Alger Co</t>
  </si>
  <si>
    <t>Allegan Co</t>
  </si>
  <si>
    <t>Alpena Co</t>
  </si>
  <si>
    <t>Antrim Co</t>
  </si>
  <si>
    <t>Arenac Co</t>
  </si>
  <si>
    <t>Baraga Co</t>
  </si>
  <si>
    <t>Barry Co</t>
  </si>
  <si>
    <t>Benzie Co</t>
  </si>
  <si>
    <t>Branch Co</t>
  </si>
  <si>
    <t>Charlevoix Co</t>
  </si>
  <si>
    <t>Cheboygan Co</t>
  </si>
  <si>
    <t>Chippewa Co</t>
  </si>
  <si>
    <t>Clare Co</t>
  </si>
  <si>
    <t>Eaton Co</t>
  </si>
  <si>
    <t>Genesee Co</t>
  </si>
  <si>
    <t>Gladwin Co</t>
  </si>
  <si>
    <t>Gogebic Co</t>
  </si>
  <si>
    <t>Grand Traverse Co</t>
  </si>
  <si>
    <t>Gratiot Co</t>
  </si>
  <si>
    <t>Hillsdale Co</t>
  </si>
  <si>
    <t>Houghton Co</t>
  </si>
  <si>
    <t>Huron Co</t>
  </si>
  <si>
    <t>Ingham Co</t>
  </si>
  <si>
    <t>Ionia Co</t>
  </si>
  <si>
    <t>Iosco Co</t>
  </si>
  <si>
    <t>Iron Co</t>
  </si>
  <si>
    <t>Isabella Co</t>
  </si>
  <si>
    <t>Kalamazoo Co</t>
  </si>
  <si>
    <t>Kalkaska Co</t>
  </si>
  <si>
    <t>Keweenaw Co</t>
  </si>
  <si>
    <t>Lapeer Co</t>
  </si>
  <si>
    <t>Leelanau Co</t>
  </si>
  <si>
    <t>Lenawee Co</t>
  </si>
  <si>
    <t>Luce Co</t>
  </si>
  <si>
    <t>Mackinac Co</t>
  </si>
  <si>
    <t>Macomb Co</t>
  </si>
  <si>
    <t>Manistee Co</t>
  </si>
  <si>
    <t>Marquette Co</t>
  </si>
  <si>
    <t>Mecosta Co</t>
  </si>
  <si>
    <t>Menominee Co</t>
  </si>
  <si>
    <t>Midland Co</t>
  </si>
  <si>
    <t>Missaukee Co</t>
  </si>
  <si>
    <t>Montcalm Co</t>
  </si>
  <si>
    <t>Montmorency Co</t>
  </si>
  <si>
    <t>Muskegon Co</t>
  </si>
  <si>
    <t>Newaygo Co</t>
  </si>
  <si>
    <t>Oakland Co</t>
  </si>
  <si>
    <t>Oceana Co</t>
  </si>
  <si>
    <t>Ogemaw Co</t>
  </si>
  <si>
    <t>Ontonagon Co</t>
  </si>
  <si>
    <t>Oscoda Co</t>
  </si>
  <si>
    <t>Otsego Co</t>
  </si>
  <si>
    <t>Presque Isle Co</t>
  </si>
  <si>
    <t>Roscommon Co</t>
  </si>
  <si>
    <t>Saginaw Co</t>
  </si>
  <si>
    <t>Sanilac Co</t>
  </si>
  <si>
    <t>Schoolcraft Co</t>
  </si>
  <si>
    <t>Shiawassee Co</t>
  </si>
  <si>
    <t>Tuscola Co</t>
  </si>
  <si>
    <t>Washtenaw Co</t>
  </si>
  <si>
    <t>Wexford Co</t>
  </si>
  <si>
    <t>Minnesota</t>
  </si>
  <si>
    <t>Aitkin Co</t>
  </si>
  <si>
    <t>Anoka Co</t>
  </si>
  <si>
    <t>Becker Co</t>
  </si>
  <si>
    <t>Beltrami Co</t>
  </si>
  <si>
    <t>Big Stone Co</t>
  </si>
  <si>
    <t>Blue Earth Co</t>
  </si>
  <si>
    <t>Carlton Co</t>
  </si>
  <si>
    <t>Carver Co</t>
  </si>
  <si>
    <t>Chisago Co</t>
  </si>
  <si>
    <t>Cottonwood Co</t>
  </si>
  <si>
    <t>Crow Wing Co</t>
  </si>
  <si>
    <t>Dakota Co</t>
  </si>
  <si>
    <t>Faribault Co</t>
  </si>
  <si>
    <t>Fillmore Co</t>
  </si>
  <si>
    <t>Freeborn Co</t>
  </si>
  <si>
    <t>Goodhue Co</t>
  </si>
  <si>
    <t>Hennepin Co</t>
  </si>
  <si>
    <t>Hubbard Co</t>
  </si>
  <si>
    <t>Isanti Co</t>
  </si>
  <si>
    <t>Itasca Co</t>
  </si>
  <si>
    <t>Kanabec Co</t>
  </si>
  <si>
    <t>Kandiyohi Co</t>
  </si>
  <si>
    <t>Kittson Co</t>
  </si>
  <si>
    <t>Koochiching Co</t>
  </si>
  <si>
    <t>Lac Qui Parle Co</t>
  </si>
  <si>
    <t>Lake Of The Woods Co</t>
  </si>
  <si>
    <t>Le Sueur Co</t>
  </si>
  <si>
    <t>Mc Leod Co</t>
  </si>
  <si>
    <t>Mahnomen Co</t>
  </si>
  <si>
    <t>Meeker Co</t>
  </si>
  <si>
    <t>Mille Lacs Co</t>
  </si>
  <si>
    <t>Morrison Co</t>
  </si>
  <si>
    <t>Mower Co</t>
  </si>
  <si>
    <t>Nicollet Co</t>
  </si>
  <si>
    <t>Nobles Co</t>
  </si>
  <si>
    <t>Norman Co</t>
  </si>
  <si>
    <t>Olmsted Co</t>
  </si>
  <si>
    <t>Otter Tail Co</t>
  </si>
  <si>
    <t>Pennington Co</t>
  </si>
  <si>
    <t>Pine Co</t>
  </si>
  <si>
    <t>Pipestone Co</t>
  </si>
  <si>
    <t>Ramsey Co</t>
  </si>
  <si>
    <t>Red Lake Co</t>
  </si>
  <si>
    <t>Redwood Co</t>
  </si>
  <si>
    <t>Renville Co</t>
  </si>
  <si>
    <t>Rock Co</t>
  </si>
  <si>
    <t>Roseau Co</t>
  </si>
  <si>
    <t>St Louis Co</t>
  </si>
  <si>
    <t>Sherburne Co</t>
  </si>
  <si>
    <t>Sibley Co</t>
  </si>
  <si>
    <t>Stearns Co</t>
  </si>
  <si>
    <t>Steele Co</t>
  </si>
  <si>
    <t>Swift Co</t>
  </si>
  <si>
    <t>Traverse Co</t>
  </si>
  <si>
    <t>Wabasha Co</t>
  </si>
  <si>
    <t>Wadena Co</t>
  </si>
  <si>
    <t>Waseca Co</t>
  </si>
  <si>
    <t>Watonwan Co</t>
  </si>
  <si>
    <t>Wilkin Co</t>
  </si>
  <si>
    <t>Winona Co</t>
  </si>
  <si>
    <t>Yellow Medicine Co</t>
  </si>
  <si>
    <t>Mississippi</t>
  </si>
  <si>
    <t>Alcorn Co</t>
  </si>
  <si>
    <t>Amite Co</t>
  </si>
  <si>
    <t>Attala Co</t>
  </si>
  <si>
    <t>Bolivar Co</t>
  </si>
  <si>
    <t>Claiborne Co</t>
  </si>
  <si>
    <t>Coahoma Co</t>
  </si>
  <si>
    <t>Copiah Co</t>
  </si>
  <si>
    <t>Forrest Co</t>
  </si>
  <si>
    <t>George Co</t>
  </si>
  <si>
    <t>Grenada Co</t>
  </si>
  <si>
    <t>Hinds Co</t>
  </si>
  <si>
    <t>Humphreys Co</t>
  </si>
  <si>
    <t>Issaquena Co</t>
  </si>
  <si>
    <t>Itawamba Co</t>
  </si>
  <si>
    <t>Jefferson Davis Co</t>
  </si>
  <si>
    <t>Kemper Co</t>
  </si>
  <si>
    <t>Leake Co</t>
  </si>
  <si>
    <t>Leflore Co</t>
  </si>
  <si>
    <t>Neshoba Co</t>
  </si>
  <si>
    <t>Noxubee Co</t>
  </si>
  <si>
    <t>Oktibbeha Co</t>
  </si>
  <si>
    <t>Panola Co</t>
  </si>
  <si>
    <t>Pearl River Co</t>
  </si>
  <si>
    <t>Pontotoc Co</t>
  </si>
  <si>
    <t>Prentiss Co</t>
  </si>
  <si>
    <t>Rankin Co</t>
  </si>
  <si>
    <t>Sharkey Co</t>
  </si>
  <si>
    <t>Sunflower Co</t>
  </si>
  <si>
    <t>Tallahatchie Co</t>
  </si>
  <si>
    <t>Tate Co</t>
  </si>
  <si>
    <t>Tippah Co</t>
  </si>
  <si>
    <t>Tishomingo Co</t>
  </si>
  <si>
    <t>Tunica Co</t>
  </si>
  <si>
    <t>Walthall Co</t>
  </si>
  <si>
    <t>Yalobusha Co</t>
  </si>
  <si>
    <t>Yazoo Co</t>
  </si>
  <si>
    <t>Missouri</t>
  </si>
  <si>
    <t>Andrew Co</t>
  </si>
  <si>
    <t>Audrain Co</t>
  </si>
  <si>
    <t>Bates Co</t>
  </si>
  <si>
    <t>Bollinger Co</t>
  </si>
  <si>
    <t>Callaway Co</t>
  </si>
  <si>
    <t>Cape Girardeau Co</t>
  </si>
  <si>
    <t>Chariton Co</t>
  </si>
  <si>
    <t>Cole Co</t>
  </si>
  <si>
    <t>Cooper Co</t>
  </si>
  <si>
    <t>Dent Co</t>
  </si>
  <si>
    <t>Dunklin Co</t>
  </si>
  <si>
    <t>Gasconade Co</t>
  </si>
  <si>
    <t>Gentry Co</t>
  </si>
  <si>
    <t>Hickory Co</t>
  </si>
  <si>
    <t>Holt Co</t>
  </si>
  <si>
    <t>Howell Co</t>
  </si>
  <si>
    <t>Laclede Co</t>
  </si>
  <si>
    <t>Mc Donald Co</t>
  </si>
  <si>
    <t>Maries Co</t>
  </si>
  <si>
    <t>Moniteau Co</t>
  </si>
  <si>
    <t>New Madrid Co</t>
  </si>
  <si>
    <t>Nodaway Co</t>
  </si>
  <si>
    <t>Oregon Co</t>
  </si>
  <si>
    <t>Ozark Co</t>
  </si>
  <si>
    <t>Pemiscot Co</t>
  </si>
  <si>
    <t>Pettis Co</t>
  </si>
  <si>
    <t>Phelps Co</t>
  </si>
  <si>
    <t>Platte Co</t>
  </si>
  <si>
    <t>Ralls Co</t>
  </si>
  <si>
    <t>Ray Co</t>
  </si>
  <si>
    <t>Reynolds Co</t>
  </si>
  <si>
    <t>St Charles Co</t>
  </si>
  <si>
    <t>Ste Genevieve Co</t>
  </si>
  <si>
    <t>St Francois Co</t>
  </si>
  <si>
    <t>Scotland Co</t>
  </si>
  <si>
    <t>Shannon Co</t>
  </si>
  <si>
    <t>Stoddard Co</t>
  </si>
  <si>
    <t>Taney Co</t>
  </si>
  <si>
    <t>Texas Co</t>
  </si>
  <si>
    <t>Vernon Co</t>
  </si>
  <si>
    <t>St Louis</t>
  </si>
  <si>
    <t>Montana</t>
  </si>
  <si>
    <t>Beaverhead Co</t>
  </si>
  <si>
    <t>Big Horn Co</t>
  </si>
  <si>
    <t>Broadwater Co</t>
  </si>
  <si>
    <t>Carbon Co</t>
  </si>
  <si>
    <t>Cascade Co</t>
  </si>
  <si>
    <t>Chouteau Co</t>
  </si>
  <si>
    <t>Daniels Co</t>
  </si>
  <si>
    <t>Deer Lodge Co</t>
  </si>
  <si>
    <t>Fallon Co</t>
  </si>
  <si>
    <t>Fergus Co</t>
  </si>
  <si>
    <t>Flathead Co</t>
  </si>
  <si>
    <t>Glacier Co</t>
  </si>
  <si>
    <t>Golden Valley Co</t>
  </si>
  <si>
    <t>Granite Co</t>
  </si>
  <si>
    <t>Hill Co</t>
  </si>
  <si>
    <t>Judith Basin Co</t>
  </si>
  <si>
    <t>Lewis And Clark Co</t>
  </si>
  <si>
    <t>Mc Cone Co</t>
  </si>
  <si>
    <t>Meagher Co</t>
  </si>
  <si>
    <t>Missoula Co</t>
  </si>
  <si>
    <t>Musselshell Co</t>
  </si>
  <si>
    <t>Petroleum Co</t>
  </si>
  <si>
    <t>Pondera Co</t>
  </si>
  <si>
    <t>Powder River Co</t>
  </si>
  <si>
    <t>Ravalli Co</t>
  </si>
  <si>
    <t>Roosevelt Co</t>
  </si>
  <si>
    <t>Rosebud Co</t>
  </si>
  <si>
    <t>Sanders Co</t>
  </si>
  <si>
    <t>Silver Bow Co</t>
  </si>
  <si>
    <t>Stillwater Co</t>
  </si>
  <si>
    <t>Sweet Grass Co</t>
  </si>
  <si>
    <t>Toole Co</t>
  </si>
  <si>
    <t>Treasure Co</t>
  </si>
  <si>
    <t>Wheatland Co</t>
  </si>
  <si>
    <t>Wibaux Co</t>
  </si>
  <si>
    <t>Yellowstone Co</t>
  </si>
  <si>
    <t>Nebraska</t>
  </si>
  <si>
    <t>Antelope Co</t>
  </si>
  <si>
    <t>Arthur Co</t>
  </si>
  <si>
    <t>Banner Co</t>
  </si>
  <si>
    <t>Box Butte Co</t>
  </si>
  <si>
    <t>Buffalo Co</t>
  </si>
  <si>
    <t>Burt Co</t>
  </si>
  <si>
    <t>Cherry Co</t>
  </si>
  <si>
    <t>Colfax Co</t>
  </si>
  <si>
    <t>Cuming Co</t>
  </si>
  <si>
    <t>Dawes Co</t>
  </si>
  <si>
    <t>Deuel Co</t>
  </si>
  <si>
    <t>Dixon Co</t>
  </si>
  <si>
    <t>Dundy Co</t>
  </si>
  <si>
    <t>Frontier Co</t>
  </si>
  <si>
    <t>Furnas Co</t>
  </si>
  <si>
    <t>Gage Co</t>
  </si>
  <si>
    <t>Garden Co</t>
  </si>
  <si>
    <t>Gosper Co</t>
  </si>
  <si>
    <t>Hayes Co</t>
  </si>
  <si>
    <t>Hitchcock Co</t>
  </si>
  <si>
    <t>Hooker Co</t>
  </si>
  <si>
    <t>Kearney Co</t>
  </si>
  <si>
    <t>Keith Co</t>
  </si>
  <si>
    <t>Keya Paha Co</t>
  </si>
  <si>
    <t>Kimball Co</t>
  </si>
  <si>
    <t>Lancaster Co</t>
  </si>
  <si>
    <t>Loup Co</t>
  </si>
  <si>
    <t>Merrick Co</t>
  </si>
  <si>
    <t>Morrill Co</t>
  </si>
  <si>
    <t>Nance Co</t>
  </si>
  <si>
    <t>Nuckolls Co</t>
  </si>
  <si>
    <t>Otoe Co</t>
  </si>
  <si>
    <t>Perkins Co</t>
  </si>
  <si>
    <t>Red Willow Co</t>
  </si>
  <si>
    <t>Richardson Co</t>
  </si>
  <si>
    <t>Sarpy Co</t>
  </si>
  <si>
    <t>Saunders Co</t>
  </si>
  <si>
    <t>Scotts Bluff Co</t>
  </si>
  <si>
    <t>Thayer Co</t>
  </si>
  <si>
    <t>Thurston Co</t>
  </si>
  <si>
    <t>Nevada</t>
  </si>
  <si>
    <t>Churchill Co</t>
  </si>
  <si>
    <t>Elko Co</t>
  </si>
  <si>
    <t>Esmeralda Co</t>
  </si>
  <si>
    <t>Eureka Co</t>
  </si>
  <si>
    <t>Lander Co</t>
  </si>
  <si>
    <t>Nye Co</t>
  </si>
  <si>
    <t>Pershing Co</t>
  </si>
  <si>
    <t>Storey Co</t>
  </si>
  <si>
    <t>Washoe Co</t>
  </si>
  <si>
    <t>White Pine Co</t>
  </si>
  <si>
    <t>Carson City</t>
  </si>
  <si>
    <t>New Hampshire</t>
  </si>
  <si>
    <t>Belknap Co</t>
  </si>
  <si>
    <t>Cheshire Co</t>
  </si>
  <si>
    <t>Coos Co</t>
  </si>
  <si>
    <t>Grafton Co</t>
  </si>
  <si>
    <t>Merrimack Co</t>
  </si>
  <si>
    <t>Rockingham Co</t>
  </si>
  <si>
    <t>Strafford Co</t>
  </si>
  <si>
    <t>New Jersey</t>
  </si>
  <si>
    <t>Atlantic Co</t>
  </si>
  <si>
    <t>Bergen Co</t>
  </si>
  <si>
    <t>Burlington Co</t>
  </si>
  <si>
    <t>Cape May Co</t>
  </si>
  <si>
    <t>Gloucester Co</t>
  </si>
  <si>
    <t>Hudson Co</t>
  </si>
  <si>
    <t>Hunterdon Co</t>
  </si>
  <si>
    <t>Monmouth Co</t>
  </si>
  <si>
    <t>Ocean Co</t>
  </si>
  <si>
    <t>Passaic Co</t>
  </si>
  <si>
    <t>Salem Co</t>
  </si>
  <si>
    <t>New Mexico</t>
  </si>
  <si>
    <t>Bernalillo Co</t>
  </si>
  <si>
    <t>Catron Co</t>
  </si>
  <si>
    <t>Chaves Co</t>
  </si>
  <si>
    <t>Cibola Co</t>
  </si>
  <si>
    <t>Curry Co</t>
  </si>
  <si>
    <t>De Baca Co</t>
  </si>
  <si>
    <t>Dona Ana Co</t>
  </si>
  <si>
    <t>Eddy Co</t>
  </si>
  <si>
    <t>Guadalupe Co</t>
  </si>
  <si>
    <t>Harding Co</t>
  </si>
  <si>
    <t>Hidalgo Co</t>
  </si>
  <si>
    <t>Lea Co</t>
  </si>
  <si>
    <t>Los Alamos Co</t>
  </si>
  <si>
    <t>Luna Co</t>
  </si>
  <si>
    <t>Mc Kinley Co</t>
  </si>
  <si>
    <t>Mora Co</t>
  </si>
  <si>
    <t>Quay Co</t>
  </si>
  <si>
    <t>Rio Arriba Co</t>
  </si>
  <si>
    <t>Sandoval Co</t>
  </si>
  <si>
    <t>Santa Fe Co</t>
  </si>
  <si>
    <t>Socorro Co</t>
  </si>
  <si>
    <t>Taos Co</t>
  </si>
  <si>
    <t>Torrance Co</t>
  </si>
  <si>
    <t>Valencia Co</t>
  </si>
  <si>
    <t>New York</t>
  </si>
  <si>
    <t>Albany Co</t>
  </si>
  <si>
    <t>Bronx Co</t>
  </si>
  <si>
    <t>Broome Co</t>
  </si>
  <si>
    <t>Cattaraugus Co</t>
  </si>
  <si>
    <t>Cayuga Co</t>
  </si>
  <si>
    <t>Chemung Co</t>
  </si>
  <si>
    <t>Chenango Co</t>
  </si>
  <si>
    <t>Cortland Co</t>
  </si>
  <si>
    <t>Dutchess Co</t>
  </si>
  <si>
    <t>Erie Co</t>
  </si>
  <si>
    <t>Herkimer Co</t>
  </si>
  <si>
    <t>New York Co</t>
  </si>
  <si>
    <t>Niagara Co</t>
  </si>
  <si>
    <t>Onondaga Co</t>
  </si>
  <si>
    <t>Ontario Co</t>
  </si>
  <si>
    <t>Orleans Co</t>
  </si>
  <si>
    <t>Oswego Co</t>
  </si>
  <si>
    <t>Queens Co</t>
  </si>
  <si>
    <t>Rensselaer Co</t>
  </si>
  <si>
    <t>Rockland Co</t>
  </si>
  <si>
    <t>St. Lawrence Co</t>
  </si>
  <si>
    <t>Saratoga Co</t>
  </si>
  <si>
    <t>Schenectady Co</t>
  </si>
  <si>
    <t>Schoharie Co</t>
  </si>
  <si>
    <t>Seneca Co</t>
  </si>
  <si>
    <t>Tioga Co</t>
  </si>
  <si>
    <t>Tompkins Co</t>
  </si>
  <si>
    <t>Ulster Co</t>
  </si>
  <si>
    <t>Westchester Co</t>
  </si>
  <si>
    <t>Wyoming Co</t>
  </si>
  <si>
    <t>Yates Co</t>
  </si>
  <si>
    <t>North Carolina</t>
  </si>
  <si>
    <t>Alamance Co</t>
  </si>
  <si>
    <t>Alleghany Co</t>
  </si>
  <si>
    <t>Anson Co</t>
  </si>
  <si>
    <t>Ashe Co</t>
  </si>
  <si>
    <t>Avery Co</t>
  </si>
  <si>
    <t>Beaufort Co</t>
  </si>
  <si>
    <t>Bertie Co</t>
  </si>
  <si>
    <t>Bladen Co</t>
  </si>
  <si>
    <t>Brunswick Co</t>
  </si>
  <si>
    <t>Buncombe Co</t>
  </si>
  <si>
    <t>Cabarrus Co</t>
  </si>
  <si>
    <t>Carteret Co</t>
  </si>
  <si>
    <t>Caswell Co</t>
  </si>
  <si>
    <t>Catawba Co</t>
  </si>
  <si>
    <t>Chowan Co</t>
  </si>
  <si>
    <t>Columbus Co</t>
  </si>
  <si>
    <t>Craven Co</t>
  </si>
  <si>
    <t>Currituck Co</t>
  </si>
  <si>
    <t>Dare Co</t>
  </si>
  <si>
    <t>Davidson Co</t>
  </si>
  <si>
    <t>Davie Co</t>
  </si>
  <si>
    <t>Duplin Co</t>
  </si>
  <si>
    <t>Durham Co</t>
  </si>
  <si>
    <t>Edgecombe Co</t>
  </si>
  <si>
    <t>Gaston Co</t>
  </si>
  <si>
    <t>Gates Co</t>
  </si>
  <si>
    <t>Granville Co</t>
  </si>
  <si>
    <t>Guilford Co</t>
  </si>
  <si>
    <t>Halifax Co</t>
  </si>
  <si>
    <t>Harnett Co</t>
  </si>
  <si>
    <t>Haywood Co</t>
  </si>
  <si>
    <t>Hertford Co</t>
  </si>
  <si>
    <t>Hoke Co</t>
  </si>
  <si>
    <t>Hyde Co</t>
  </si>
  <si>
    <t>Iredell Co</t>
  </si>
  <si>
    <t>Johnston Co</t>
  </si>
  <si>
    <t>Lenoir Co</t>
  </si>
  <si>
    <t>Mc Dowell Co</t>
  </si>
  <si>
    <t>Mecklenburg Co</t>
  </si>
  <si>
    <t>Moore Co</t>
  </si>
  <si>
    <t>Nash Co</t>
  </si>
  <si>
    <t>New Hanover Co</t>
  </si>
  <si>
    <t>Northampton Co</t>
  </si>
  <si>
    <t>Onslow Co</t>
  </si>
  <si>
    <t>Pamlico Co</t>
  </si>
  <si>
    <t>Pasquotank Co</t>
  </si>
  <si>
    <t>Pender Co</t>
  </si>
  <si>
    <t>Perquimans Co</t>
  </si>
  <si>
    <t>Person Co</t>
  </si>
  <si>
    <t>Pitt Co</t>
  </si>
  <si>
    <t>Robeson Co</t>
  </si>
  <si>
    <t>Rutherford Co</t>
  </si>
  <si>
    <t>Sampson Co</t>
  </si>
  <si>
    <t>Stanly Co</t>
  </si>
  <si>
    <t>Stokes Co</t>
  </si>
  <si>
    <t>Surry Co</t>
  </si>
  <si>
    <t>Swain Co</t>
  </si>
  <si>
    <t>Transylvania Co</t>
  </si>
  <si>
    <t>Tyrrell Co</t>
  </si>
  <si>
    <t>Vance Co</t>
  </si>
  <si>
    <t>Wake Co</t>
  </si>
  <si>
    <t>Watauga Co</t>
  </si>
  <si>
    <t>Yadkin Co</t>
  </si>
  <si>
    <t>Yancey Co</t>
  </si>
  <si>
    <t>North Dakota</t>
  </si>
  <si>
    <t>Barnes Co</t>
  </si>
  <si>
    <t>Benson Co</t>
  </si>
  <si>
    <t>Billings Co</t>
  </si>
  <si>
    <t>Bottineau Co</t>
  </si>
  <si>
    <t>Bowman Co</t>
  </si>
  <si>
    <t>Burleigh Co</t>
  </si>
  <si>
    <t>Cavalier Co</t>
  </si>
  <si>
    <t>Dickey Co</t>
  </si>
  <si>
    <t>Divide Co</t>
  </si>
  <si>
    <t>Dunn Co</t>
  </si>
  <si>
    <t>Emmons Co</t>
  </si>
  <si>
    <t>Foster Co</t>
  </si>
  <si>
    <t>Grand Forks Co</t>
  </si>
  <si>
    <t>Griggs Co</t>
  </si>
  <si>
    <t>Hettinger Co</t>
  </si>
  <si>
    <t>Kidder Co</t>
  </si>
  <si>
    <t>La Moure Co</t>
  </si>
  <si>
    <t>Mc Kenzie Co</t>
  </si>
  <si>
    <t>Mountrail Co</t>
  </si>
  <si>
    <t>Oliver Co</t>
  </si>
  <si>
    <t>Pembina Co</t>
  </si>
  <si>
    <t>Ransom Co</t>
  </si>
  <si>
    <t>Rolette Co</t>
  </si>
  <si>
    <t>Sargent Co</t>
  </si>
  <si>
    <t>Slope Co</t>
  </si>
  <si>
    <t>Stutsman Co</t>
  </si>
  <si>
    <t>Towner Co</t>
  </si>
  <si>
    <t>Traill Co</t>
  </si>
  <si>
    <t>Walsh Co</t>
  </si>
  <si>
    <t>Ward Co</t>
  </si>
  <si>
    <t>Williams Co</t>
  </si>
  <si>
    <t>Ohio</t>
  </si>
  <si>
    <t>Ashland Co</t>
  </si>
  <si>
    <t>Ashtabula Co</t>
  </si>
  <si>
    <t>Athens Co</t>
  </si>
  <si>
    <t>Auglaize Co</t>
  </si>
  <si>
    <t>Belmont Co</t>
  </si>
  <si>
    <t>Clermont Co</t>
  </si>
  <si>
    <t>Columbiana Co</t>
  </si>
  <si>
    <t>Coshocton Co</t>
  </si>
  <si>
    <t>Cuyahoga Co</t>
  </si>
  <si>
    <t>Darke Co</t>
  </si>
  <si>
    <t>Defiance Co</t>
  </si>
  <si>
    <t>Gallia Co</t>
  </si>
  <si>
    <t>Geauga Co</t>
  </si>
  <si>
    <t>Guernsey Co</t>
  </si>
  <si>
    <t>Highland Co</t>
  </si>
  <si>
    <t>Hocking Co</t>
  </si>
  <si>
    <t>Licking Co</t>
  </si>
  <si>
    <t>Lorain Co</t>
  </si>
  <si>
    <t>Mahoning Co</t>
  </si>
  <si>
    <t>Medina Co</t>
  </si>
  <si>
    <t>Meigs Co</t>
  </si>
  <si>
    <t>Morrow Co</t>
  </si>
  <si>
    <t>Muskingum Co</t>
  </si>
  <si>
    <t>Pickaway Co</t>
  </si>
  <si>
    <t>Portage Co</t>
  </si>
  <si>
    <t>Preble Co</t>
  </si>
  <si>
    <t>Ross Co</t>
  </si>
  <si>
    <t>Sandusky Co</t>
  </si>
  <si>
    <t>Scioto Co</t>
  </si>
  <si>
    <t>Trumbull Co</t>
  </si>
  <si>
    <t>Tuscarawas Co</t>
  </si>
  <si>
    <t>Van Wert Co</t>
  </si>
  <si>
    <t>Vinton Co</t>
  </si>
  <si>
    <t>Wood Co</t>
  </si>
  <si>
    <t>Wyandot Co</t>
  </si>
  <si>
    <t>Oklahoma</t>
  </si>
  <si>
    <t>Alfalfa Co</t>
  </si>
  <si>
    <t>Atoka Co</t>
  </si>
  <si>
    <t>Beaver Co</t>
  </si>
  <si>
    <t>Beckham Co</t>
  </si>
  <si>
    <t>Caddo Co</t>
  </si>
  <si>
    <t>Canadian Co</t>
  </si>
  <si>
    <t>Cimarron Co</t>
  </si>
  <si>
    <t>Coal Co</t>
  </si>
  <si>
    <t>Cotton Co</t>
  </si>
  <si>
    <t>Craig Co</t>
  </si>
  <si>
    <t>Creek Co</t>
  </si>
  <si>
    <t>Dewey Co</t>
  </si>
  <si>
    <t>Garvin Co</t>
  </si>
  <si>
    <t>Greer Co</t>
  </si>
  <si>
    <t>Harmon Co</t>
  </si>
  <si>
    <t>Hughes Co</t>
  </si>
  <si>
    <t>Kay Co</t>
  </si>
  <si>
    <t>Kingfisher Co</t>
  </si>
  <si>
    <t>Latimer Co</t>
  </si>
  <si>
    <t>Le Flore Co</t>
  </si>
  <si>
    <t>Love Co</t>
  </si>
  <si>
    <t>Mc Clain Co</t>
  </si>
  <si>
    <t>Mc Curtain Co</t>
  </si>
  <si>
    <t>Major Co</t>
  </si>
  <si>
    <t>Mayes Co</t>
  </si>
  <si>
    <t>Muskogee Co</t>
  </si>
  <si>
    <t>Nowata Co</t>
  </si>
  <si>
    <t>Okfuskee Co</t>
  </si>
  <si>
    <t>Oklahoma Co</t>
  </si>
  <si>
    <t>Okmulgee Co</t>
  </si>
  <si>
    <t>Payne Co</t>
  </si>
  <si>
    <t>Pittsburg Co</t>
  </si>
  <si>
    <t>Pushmataha Co</t>
  </si>
  <si>
    <t>Roger Mills Co</t>
  </si>
  <si>
    <t>Rogers Co</t>
  </si>
  <si>
    <t>Sequoyah Co</t>
  </si>
  <si>
    <t>Tillman Co</t>
  </si>
  <si>
    <t>Tulsa Co</t>
  </si>
  <si>
    <t>Wagoner Co</t>
  </si>
  <si>
    <t>Washita Co</t>
  </si>
  <si>
    <t>Woods Co</t>
  </si>
  <si>
    <t>Woodward Co</t>
  </si>
  <si>
    <t>Oregon</t>
  </si>
  <si>
    <t>Clackamas Co</t>
  </si>
  <si>
    <t>Clatsop Co</t>
  </si>
  <si>
    <t>Crook Co</t>
  </si>
  <si>
    <t>Deschutes Co</t>
  </si>
  <si>
    <t>Gilliam Co</t>
  </si>
  <si>
    <t>Harney Co</t>
  </si>
  <si>
    <t>Hood River Co</t>
  </si>
  <si>
    <t>Josephine Co</t>
  </si>
  <si>
    <t>Klamath Co</t>
  </si>
  <si>
    <t>Malheur Co</t>
  </si>
  <si>
    <t>Multnomah Co</t>
  </si>
  <si>
    <t>Tillamook Co</t>
  </si>
  <si>
    <t>Umatilla Co</t>
  </si>
  <si>
    <t>Wallowa Co</t>
  </si>
  <si>
    <t>Wasco Co</t>
  </si>
  <si>
    <t>Yamhill Co</t>
  </si>
  <si>
    <t>Pennsylvania</t>
  </si>
  <si>
    <t>Allegheny Co</t>
  </si>
  <si>
    <t>Armstrong Co</t>
  </si>
  <si>
    <t>Bedford Co</t>
  </si>
  <si>
    <t>Berks Co</t>
  </si>
  <si>
    <t>Blair Co</t>
  </si>
  <si>
    <t>Bucks Co</t>
  </si>
  <si>
    <t>Cambria Co</t>
  </si>
  <si>
    <t>Cameron Co</t>
  </si>
  <si>
    <t>Centre Co</t>
  </si>
  <si>
    <t>Chester Co</t>
  </si>
  <si>
    <t>Clarion Co</t>
  </si>
  <si>
    <t>Clearfield Co</t>
  </si>
  <si>
    <t>Dauphin Co</t>
  </si>
  <si>
    <t>Forest Co</t>
  </si>
  <si>
    <t>Huntingdon Co</t>
  </si>
  <si>
    <t>Indiana Co</t>
  </si>
  <si>
    <t>Juniata Co</t>
  </si>
  <si>
    <t>Lackawanna Co</t>
  </si>
  <si>
    <t>Lebanon Co</t>
  </si>
  <si>
    <t>Lehigh Co</t>
  </si>
  <si>
    <t>Luzerne Co</t>
  </si>
  <si>
    <t>Lycoming Co</t>
  </si>
  <si>
    <t>Mc Kean Co</t>
  </si>
  <si>
    <t>Mifflin Co</t>
  </si>
  <si>
    <t>Montour Co</t>
  </si>
  <si>
    <t>Northumberland Co</t>
  </si>
  <si>
    <t>Philadelphia Co</t>
  </si>
  <si>
    <t>Potter Co</t>
  </si>
  <si>
    <t>Schuylkill Co</t>
  </si>
  <si>
    <t>Snyder Co</t>
  </si>
  <si>
    <t>Susquehanna Co</t>
  </si>
  <si>
    <t>Venango Co</t>
  </si>
  <si>
    <t>Westmoreland Co</t>
  </si>
  <si>
    <t>Rhode Island</t>
  </si>
  <si>
    <t>Newport Co</t>
  </si>
  <si>
    <t>Providence Co</t>
  </si>
  <si>
    <t>South Carolina</t>
  </si>
  <si>
    <t>Abbeville Co</t>
  </si>
  <si>
    <t>Aiken Co</t>
  </si>
  <si>
    <t>Allendale Co</t>
  </si>
  <si>
    <t>Bamberg Co</t>
  </si>
  <si>
    <t>Barnwell Co</t>
  </si>
  <si>
    <t>Berkeley Co</t>
  </si>
  <si>
    <t>Charleston Co</t>
  </si>
  <si>
    <t>Chesterfield Co</t>
  </si>
  <si>
    <t>Clarendon Co</t>
  </si>
  <si>
    <t>Colleton Co</t>
  </si>
  <si>
    <t>Darlington Co</t>
  </si>
  <si>
    <t>Dillon Co</t>
  </si>
  <si>
    <t>Edgefield Co</t>
  </si>
  <si>
    <t>Florence Co</t>
  </si>
  <si>
    <t>Georgetown Co</t>
  </si>
  <si>
    <t>Greenville Co</t>
  </si>
  <si>
    <t>Hampton Co</t>
  </si>
  <si>
    <t>Horry Co</t>
  </si>
  <si>
    <t>Kershaw Co</t>
  </si>
  <si>
    <t>Lexington Co</t>
  </si>
  <si>
    <t>Mc Cormick Co</t>
  </si>
  <si>
    <t>Marlboro Co</t>
  </si>
  <si>
    <t>Newberry Co</t>
  </si>
  <si>
    <t>Orangeburg Co</t>
  </si>
  <si>
    <t>Saluda Co</t>
  </si>
  <si>
    <t>Spartanburg Co</t>
  </si>
  <si>
    <t>Williamsburg Co</t>
  </si>
  <si>
    <t>South Dakota</t>
  </si>
  <si>
    <t>Aurora Co</t>
  </si>
  <si>
    <t>Beadle Co</t>
  </si>
  <si>
    <t>Bennett Co</t>
  </si>
  <si>
    <t>Bon Homme Co</t>
  </si>
  <si>
    <t>Brookings Co</t>
  </si>
  <si>
    <t>Brule Co</t>
  </si>
  <si>
    <t>Charles Mix Co</t>
  </si>
  <si>
    <t>Codington Co</t>
  </si>
  <si>
    <t>Corson Co</t>
  </si>
  <si>
    <t>Davison Co</t>
  </si>
  <si>
    <t>Day Co</t>
  </si>
  <si>
    <t>Edmunds Co</t>
  </si>
  <si>
    <t>Fall River Co</t>
  </si>
  <si>
    <t>Faulk Co</t>
  </si>
  <si>
    <t>Gregory Co</t>
  </si>
  <si>
    <t>Haakon Co</t>
  </si>
  <si>
    <t>Hamlin Co</t>
  </si>
  <si>
    <t>Hand Co</t>
  </si>
  <si>
    <t>Hanson Co</t>
  </si>
  <si>
    <t>Hutchinson Co</t>
  </si>
  <si>
    <t>Jerauld Co</t>
  </si>
  <si>
    <t>Kingsbury Co</t>
  </si>
  <si>
    <t>Lyman Co</t>
  </si>
  <si>
    <t>Mc Cook Co</t>
  </si>
  <si>
    <t>Mellette Co</t>
  </si>
  <si>
    <t>Miner Co</t>
  </si>
  <si>
    <t>Minnehaha Co</t>
  </si>
  <si>
    <t>Moody Co</t>
  </si>
  <si>
    <t>Roberts Co</t>
  </si>
  <si>
    <t>Sanborn Co</t>
  </si>
  <si>
    <t>Spink Co</t>
  </si>
  <si>
    <t>Stanley Co</t>
  </si>
  <si>
    <t>Sully Co</t>
  </si>
  <si>
    <t>Tripp Co</t>
  </si>
  <si>
    <t>Walworth Co</t>
  </si>
  <si>
    <t>Yankton Co</t>
  </si>
  <si>
    <t>Ziebach Co</t>
  </si>
  <si>
    <t>Tennessee</t>
  </si>
  <si>
    <t>Bledsoe Co</t>
  </si>
  <si>
    <t>Cannon Co</t>
  </si>
  <si>
    <t>Cheatham Co</t>
  </si>
  <si>
    <t>Cocke Co</t>
  </si>
  <si>
    <t>Crockett Co</t>
  </si>
  <si>
    <t>Dickson Co</t>
  </si>
  <si>
    <t>Dyer Co</t>
  </si>
  <si>
    <t>Fentress Co</t>
  </si>
  <si>
    <t>Giles Co</t>
  </si>
  <si>
    <t>Grainger Co</t>
  </si>
  <si>
    <t>Hamblen Co</t>
  </si>
  <si>
    <t>Hardeman Co</t>
  </si>
  <si>
    <t>Hawkins Co</t>
  </si>
  <si>
    <t>Loudon Co</t>
  </si>
  <si>
    <t>Mc Minn Co</t>
  </si>
  <si>
    <t>Mc Nairy Co</t>
  </si>
  <si>
    <t>Maury Co</t>
  </si>
  <si>
    <t>Obion Co</t>
  </si>
  <si>
    <t>Overton Co</t>
  </si>
  <si>
    <t>Pickett Co</t>
  </si>
  <si>
    <t>Rhea Co</t>
  </si>
  <si>
    <t>Roane Co</t>
  </si>
  <si>
    <t>Sequatchie Co</t>
  </si>
  <si>
    <t>Trousdale Co</t>
  </si>
  <si>
    <t>Unicoi Co</t>
  </si>
  <si>
    <t>Weakley Co</t>
  </si>
  <si>
    <t>Texas</t>
  </si>
  <si>
    <t>Andrews Co</t>
  </si>
  <si>
    <t>Angelina Co</t>
  </si>
  <si>
    <t>Aransas Co</t>
  </si>
  <si>
    <t>Archer Co</t>
  </si>
  <si>
    <t>Atascosa Co</t>
  </si>
  <si>
    <t>Austin Co</t>
  </si>
  <si>
    <t>Bailey Co</t>
  </si>
  <si>
    <t>Bandera Co</t>
  </si>
  <si>
    <t>Bastrop Co</t>
  </si>
  <si>
    <t>Baylor Co</t>
  </si>
  <si>
    <t>Bee Co</t>
  </si>
  <si>
    <t>Bexar Co</t>
  </si>
  <si>
    <t>Blanco Co</t>
  </si>
  <si>
    <t>Borden Co</t>
  </si>
  <si>
    <t>Bosque Co</t>
  </si>
  <si>
    <t>Bowie Co</t>
  </si>
  <si>
    <t>Brazoria Co</t>
  </si>
  <si>
    <t>Brazos Co</t>
  </si>
  <si>
    <t>Brewster Co</t>
  </si>
  <si>
    <t>Briscoe Co</t>
  </si>
  <si>
    <t>Burleson Co</t>
  </si>
  <si>
    <t>Burnet Co</t>
  </si>
  <si>
    <t>Callahan Co</t>
  </si>
  <si>
    <t>Camp Co</t>
  </si>
  <si>
    <t>Carson Co</t>
  </si>
  <si>
    <t>Castro Co</t>
  </si>
  <si>
    <t>Childress Co</t>
  </si>
  <si>
    <t>Cochran Co</t>
  </si>
  <si>
    <t>Coke Co</t>
  </si>
  <si>
    <t>Coleman Co</t>
  </si>
  <si>
    <t>Collin Co</t>
  </si>
  <si>
    <t>Collingsworth Co</t>
  </si>
  <si>
    <t>Colorado Co</t>
  </si>
  <si>
    <t>Comal Co</t>
  </si>
  <si>
    <t>Concho Co</t>
  </si>
  <si>
    <t>Cooke Co</t>
  </si>
  <si>
    <t>Coryell Co</t>
  </si>
  <si>
    <t>Cottle Co</t>
  </si>
  <si>
    <t>Crane Co</t>
  </si>
  <si>
    <t>Crosby Co</t>
  </si>
  <si>
    <t>Culberson Co</t>
  </si>
  <si>
    <t>Dallam Co</t>
  </si>
  <si>
    <t>Deaf Smith Co</t>
  </si>
  <si>
    <t>Denton Co</t>
  </si>
  <si>
    <t>Dickens Co</t>
  </si>
  <si>
    <t>Dimmit Co</t>
  </si>
  <si>
    <t>Donley Co</t>
  </si>
  <si>
    <t>Eastland Co</t>
  </si>
  <si>
    <t>Ector Co</t>
  </si>
  <si>
    <t>Erath Co</t>
  </si>
  <si>
    <t>Falls Co</t>
  </si>
  <si>
    <t>Fisher Co</t>
  </si>
  <si>
    <t>Foard Co</t>
  </si>
  <si>
    <t>Fort Bend Co</t>
  </si>
  <si>
    <t>Freestone Co</t>
  </si>
  <si>
    <t>Frio Co</t>
  </si>
  <si>
    <t>Gaines Co</t>
  </si>
  <si>
    <t>Galveston Co</t>
  </si>
  <si>
    <t>Garza Co</t>
  </si>
  <si>
    <t>Gillespie Co</t>
  </si>
  <si>
    <t>Glasscock Co</t>
  </si>
  <si>
    <t>Goliad Co</t>
  </si>
  <si>
    <t>Gonzales Co</t>
  </si>
  <si>
    <t>Gregg Co</t>
  </si>
  <si>
    <t>Grimes Co</t>
  </si>
  <si>
    <t>Hansford Co</t>
  </si>
  <si>
    <t>Hartley Co</t>
  </si>
  <si>
    <t>Hays Co</t>
  </si>
  <si>
    <t>Hemphill Co</t>
  </si>
  <si>
    <t>Hockley Co</t>
  </si>
  <si>
    <t>Hood Co</t>
  </si>
  <si>
    <t>Hudspeth Co</t>
  </si>
  <si>
    <t>Hunt Co</t>
  </si>
  <si>
    <t>Irion Co</t>
  </si>
  <si>
    <t>Jack Co</t>
  </si>
  <si>
    <t>Jim Hogg Co</t>
  </si>
  <si>
    <t>Jim Wells Co</t>
  </si>
  <si>
    <t>Karnes Co</t>
  </si>
  <si>
    <t>Kaufman Co</t>
  </si>
  <si>
    <t>Kenedy Co</t>
  </si>
  <si>
    <t>Kerr Co</t>
  </si>
  <si>
    <t>Kimble Co</t>
  </si>
  <si>
    <t>King Co</t>
  </si>
  <si>
    <t>Kinney Co</t>
  </si>
  <si>
    <t>Kleberg Co</t>
  </si>
  <si>
    <t>Lamb Co</t>
  </si>
  <si>
    <t>Lampasas Co</t>
  </si>
  <si>
    <t>Lavaca Co</t>
  </si>
  <si>
    <t>Lipscomb Co</t>
  </si>
  <si>
    <t>Live Oak Co</t>
  </si>
  <si>
    <t>Llano Co</t>
  </si>
  <si>
    <t>Loving Co</t>
  </si>
  <si>
    <t>Lubbock Co</t>
  </si>
  <si>
    <t>Lynn Co</t>
  </si>
  <si>
    <t>Mc Culloch Co</t>
  </si>
  <si>
    <t>Mc Lennan Co</t>
  </si>
  <si>
    <t>Mc Mullen Co</t>
  </si>
  <si>
    <t>Matagorda Co</t>
  </si>
  <si>
    <t>Maverick Co</t>
  </si>
  <si>
    <t>Milam Co</t>
  </si>
  <si>
    <t>Montague Co</t>
  </si>
  <si>
    <t>Motley Co</t>
  </si>
  <si>
    <t>Nacogdoches Co</t>
  </si>
  <si>
    <t>Navarro Co</t>
  </si>
  <si>
    <t>Nolan Co</t>
  </si>
  <si>
    <t>Nueces Co</t>
  </si>
  <si>
    <t>Ochiltree Co</t>
  </si>
  <si>
    <t>Palo Pinto Co</t>
  </si>
  <si>
    <t>Parker Co</t>
  </si>
  <si>
    <t>Parmer Co</t>
  </si>
  <si>
    <t>Pecos Co</t>
  </si>
  <si>
    <t>Presidio Co</t>
  </si>
  <si>
    <t>Rains Co</t>
  </si>
  <si>
    <t>Randall Co</t>
  </si>
  <si>
    <t>Reagan Co</t>
  </si>
  <si>
    <t>Real Co</t>
  </si>
  <si>
    <t>Red River Co</t>
  </si>
  <si>
    <t>Reeves Co</t>
  </si>
  <si>
    <t>Refugio Co</t>
  </si>
  <si>
    <t>Rockwall Co</t>
  </si>
  <si>
    <t>Runnels Co</t>
  </si>
  <si>
    <t>Rusk Co</t>
  </si>
  <si>
    <t>Sabine Co</t>
  </si>
  <si>
    <t>San Augustine Co</t>
  </si>
  <si>
    <t>San Jacinto Co</t>
  </si>
  <si>
    <t>San Patricio Co</t>
  </si>
  <si>
    <t>San Saba Co</t>
  </si>
  <si>
    <t>Schleicher Co</t>
  </si>
  <si>
    <t>Scurry Co</t>
  </si>
  <si>
    <t>Shackelford Co</t>
  </si>
  <si>
    <t>Somervell Co</t>
  </si>
  <si>
    <t>Starr Co</t>
  </si>
  <si>
    <t>Sterling Co</t>
  </si>
  <si>
    <t>Stonewall Co</t>
  </si>
  <si>
    <t>Sutton Co</t>
  </si>
  <si>
    <t>Swisher Co</t>
  </si>
  <si>
    <t>Tarrant Co</t>
  </si>
  <si>
    <t>Terry Co</t>
  </si>
  <si>
    <t>Throckmorton Co</t>
  </si>
  <si>
    <t>Titus Co</t>
  </si>
  <si>
    <t>Tom Green Co</t>
  </si>
  <si>
    <t>Travis Co</t>
  </si>
  <si>
    <t>Tyler Co</t>
  </si>
  <si>
    <t>Upshur Co</t>
  </si>
  <si>
    <t>Upton Co</t>
  </si>
  <si>
    <t>Uvalde Co</t>
  </si>
  <si>
    <t>Val Verde Co</t>
  </si>
  <si>
    <t>Van Zandt Co</t>
  </si>
  <si>
    <t>Victoria Co</t>
  </si>
  <si>
    <t>Waller Co</t>
  </si>
  <si>
    <t>Webb Co</t>
  </si>
  <si>
    <t>Wharton Co</t>
  </si>
  <si>
    <t>Wilbarger Co</t>
  </si>
  <si>
    <t>Willacy Co</t>
  </si>
  <si>
    <t>Winkler Co</t>
  </si>
  <si>
    <t>Wise Co</t>
  </si>
  <si>
    <t>Yoakum Co</t>
  </si>
  <si>
    <t>Young Co</t>
  </si>
  <si>
    <t>Zapata Co</t>
  </si>
  <si>
    <t>Zavala Co</t>
  </si>
  <si>
    <t>Utah</t>
  </si>
  <si>
    <t>Box Elder Co</t>
  </si>
  <si>
    <t>Cache Co</t>
  </si>
  <si>
    <t>Daggett Co</t>
  </si>
  <si>
    <t>Duchesne Co</t>
  </si>
  <si>
    <t>Emery Co</t>
  </si>
  <si>
    <t>Juab Co</t>
  </si>
  <si>
    <t>Millard Co</t>
  </si>
  <si>
    <t>Piute Co</t>
  </si>
  <si>
    <t>Rich Co</t>
  </si>
  <si>
    <t>Salt Lake Co</t>
  </si>
  <si>
    <t>Sanpete Co</t>
  </si>
  <si>
    <t>Tooele Co</t>
  </si>
  <si>
    <t>Uintah Co</t>
  </si>
  <si>
    <t>Utah Co</t>
  </si>
  <si>
    <t>Wasatch Co</t>
  </si>
  <si>
    <t>Weber Co</t>
  </si>
  <si>
    <t>Vermont</t>
  </si>
  <si>
    <t>Addison Co</t>
  </si>
  <si>
    <t>Bennington Co</t>
  </si>
  <si>
    <t>Caledonia Co</t>
  </si>
  <si>
    <t>Chittenden Co</t>
  </si>
  <si>
    <t>Grand Isle Co</t>
  </si>
  <si>
    <t>Lamoille Co</t>
  </si>
  <si>
    <t>Rutland Co</t>
  </si>
  <si>
    <t>Windsor Co</t>
  </si>
  <si>
    <t>Virginia</t>
  </si>
  <si>
    <t>Accomack Co</t>
  </si>
  <si>
    <t>Albemarle Co</t>
  </si>
  <si>
    <t>Amelia Co</t>
  </si>
  <si>
    <t>Amherst Co</t>
  </si>
  <si>
    <t>Appomattox Co</t>
  </si>
  <si>
    <t>Arlington Co</t>
  </si>
  <si>
    <t>Augusta Co</t>
  </si>
  <si>
    <t>Bland Co</t>
  </si>
  <si>
    <t>Botetourt Co</t>
  </si>
  <si>
    <t>Buckingham Co</t>
  </si>
  <si>
    <t>Charles City Co</t>
  </si>
  <si>
    <t>Culpeper Co</t>
  </si>
  <si>
    <t>Dickenson Co</t>
  </si>
  <si>
    <t>Dinwiddie Co</t>
  </si>
  <si>
    <t>Fairfax Co</t>
  </si>
  <si>
    <t>Fauquier Co</t>
  </si>
  <si>
    <t>Fluvanna Co</t>
  </si>
  <si>
    <t>Goochland Co</t>
  </si>
  <si>
    <t>Greensville Co</t>
  </si>
  <si>
    <t>Hanover Co</t>
  </si>
  <si>
    <t>Henrico Co</t>
  </si>
  <si>
    <t>Isle Of Wight Co</t>
  </si>
  <si>
    <t>James City Co</t>
  </si>
  <si>
    <t>King And Queen Co</t>
  </si>
  <si>
    <t>King George Co</t>
  </si>
  <si>
    <t>King William Co</t>
  </si>
  <si>
    <t>Loudoun Co</t>
  </si>
  <si>
    <t>Lunenberg Co</t>
  </si>
  <si>
    <t>Mathews Co</t>
  </si>
  <si>
    <t>New Kent Co</t>
  </si>
  <si>
    <t>Nottoway Co</t>
  </si>
  <si>
    <t>Patrick Co</t>
  </si>
  <si>
    <t>Pittsylvania Co</t>
  </si>
  <si>
    <t>Powhatan Co</t>
  </si>
  <si>
    <t>Prince Edward Co</t>
  </si>
  <si>
    <t>Prince George Co</t>
  </si>
  <si>
    <t>Prince William Co</t>
  </si>
  <si>
    <t>Rappahannock Co</t>
  </si>
  <si>
    <t>Roanoke Co</t>
  </si>
  <si>
    <t>Rockbridge Co</t>
  </si>
  <si>
    <t>Shenandoah Co</t>
  </si>
  <si>
    <t>Smyth Co</t>
  </si>
  <si>
    <t>Southampton Co</t>
  </si>
  <si>
    <t>Spotsylvania Co</t>
  </si>
  <si>
    <t>Wythe Co</t>
  </si>
  <si>
    <t>Alexandria</t>
  </si>
  <si>
    <t>Bristol</t>
  </si>
  <si>
    <t>Buena Vista</t>
  </si>
  <si>
    <t>Charlottesville</t>
  </si>
  <si>
    <t>Chesapeake</t>
  </si>
  <si>
    <t>Colonial Heights</t>
  </si>
  <si>
    <t>Covington</t>
  </si>
  <si>
    <t>Danville</t>
  </si>
  <si>
    <t>Emporia</t>
  </si>
  <si>
    <t>Fairfax</t>
  </si>
  <si>
    <t>Falls Church</t>
  </si>
  <si>
    <t>Franklin</t>
  </si>
  <si>
    <t>Fredericksburg</t>
  </si>
  <si>
    <t>Galax</t>
  </si>
  <si>
    <t>Hampton</t>
  </si>
  <si>
    <t>Harrisonburg</t>
  </si>
  <si>
    <t>Hopewell</t>
  </si>
  <si>
    <t>Lexington</t>
  </si>
  <si>
    <t>Lynchburg</t>
  </si>
  <si>
    <t>Manassas</t>
  </si>
  <si>
    <t>Manassas Park</t>
  </si>
  <si>
    <t>Martinsville</t>
  </si>
  <si>
    <t>Newport News</t>
  </si>
  <si>
    <t>Norfolk</t>
  </si>
  <si>
    <t>Norton</t>
  </si>
  <si>
    <t>Petersburg</t>
  </si>
  <si>
    <t>Poquoson</t>
  </si>
  <si>
    <t>Portsmouth</t>
  </si>
  <si>
    <t>Radford</t>
  </si>
  <si>
    <t>Richmond</t>
  </si>
  <si>
    <t>Roanoke</t>
  </si>
  <si>
    <t>Salem</t>
  </si>
  <si>
    <t>Staunton</t>
  </si>
  <si>
    <t>Suffolk</t>
  </si>
  <si>
    <t>Virginia Beach</t>
  </si>
  <si>
    <t>Waynesboro</t>
  </si>
  <si>
    <t>Williamsburg</t>
  </si>
  <si>
    <t>Winchester</t>
  </si>
  <si>
    <t>Asotin Co</t>
  </si>
  <si>
    <t>Chelan Co</t>
  </si>
  <si>
    <t>Clallam Co</t>
  </si>
  <si>
    <t>Cowlitz Co</t>
  </si>
  <si>
    <t>Ferry Co</t>
  </si>
  <si>
    <t>Grays Harbor Co</t>
  </si>
  <si>
    <t>Island Co</t>
  </si>
  <si>
    <t>Kitsap Co</t>
  </si>
  <si>
    <t>Kittitas Co</t>
  </si>
  <si>
    <t>Klickitat Co</t>
  </si>
  <si>
    <t>Okanogan Co</t>
  </si>
  <si>
    <t>Pacific Co</t>
  </si>
  <si>
    <t>Pend Oreille Co</t>
  </si>
  <si>
    <t>Skagit Co</t>
  </si>
  <si>
    <t>Skamania Co</t>
  </si>
  <si>
    <t>Snohomish Co</t>
  </si>
  <si>
    <t>Spokane Co</t>
  </si>
  <si>
    <t>Wahkiakum Co</t>
  </si>
  <si>
    <t>Walla Walla Co</t>
  </si>
  <si>
    <t>Whatcom Co</t>
  </si>
  <si>
    <t>Whitman Co</t>
  </si>
  <si>
    <t>Yakima Co</t>
  </si>
  <si>
    <t>West Virginia</t>
  </si>
  <si>
    <t>Braxton Co</t>
  </si>
  <si>
    <t>Brooke Co</t>
  </si>
  <si>
    <t>Cabell Co</t>
  </si>
  <si>
    <t>Doddridge Co</t>
  </si>
  <si>
    <t>Greenbrier Co</t>
  </si>
  <si>
    <t>Hardy Co</t>
  </si>
  <si>
    <t>Kanawha Co</t>
  </si>
  <si>
    <t>Mingo Co</t>
  </si>
  <si>
    <t>Monongalia Co</t>
  </si>
  <si>
    <t>Pleasants Co</t>
  </si>
  <si>
    <t>Preston Co</t>
  </si>
  <si>
    <t>Raleigh Co</t>
  </si>
  <si>
    <t>Ritchie Co</t>
  </si>
  <si>
    <t>Summers Co</t>
  </si>
  <si>
    <t>Tucker Co</t>
  </si>
  <si>
    <t>Wetzel Co</t>
  </si>
  <si>
    <t>Wirt Co</t>
  </si>
  <si>
    <t>Wisconsin</t>
  </si>
  <si>
    <t>Barron Co</t>
  </si>
  <si>
    <t>Bayfield Co</t>
  </si>
  <si>
    <t>Burnett Co</t>
  </si>
  <si>
    <t>Calumet Co</t>
  </si>
  <si>
    <t>Dane Co</t>
  </si>
  <si>
    <t>Door Co</t>
  </si>
  <si>
    <t>Eau Claire Co</t>
  </si>
  <si>
    <t>Fond Du Lac Co</t>
  </si>
  <si>
    <t>Green Lake Co</t>
  </si>
  <si>
    <t>Juneau Co</t>
  </si>
  <si>
    <t>Kenosha Co</t>
  </si>
  <si>
    <t>Kewaunee Co</t>
  </si>
  <si>
    <t>La Crosse Co</t>
  </si>
  <si>
    <t>Langlade Co</t>
  </si>
  <si>
    <t>Manitowoc Co</t>
  </si>
  <si>
    <t>Marathon Co</t>
  </si>
  <si>
    <t>Marinette Co</t>
  </si>
  <si>
    <t>Menomonie Co</t>
  </si>
  <si>
    <t>Milwaukee Co</t>
  </si>
  <si>
    <t>Oconto Co</t>
  </si>
  <si>
    <t>Outagamie Co</t>
  </si>
  <si>
    <t>Ozaukee Co</t>
  </si>
  <si>
    <t>Pepin Co</t>
  </si>
  <si>
    <t>Price Co</t>
  </si>
  <si>
    <t>Racine Co</t>
  </si>
  <si>
    <t>St Croix Co</t>
  </si>
  <si>
    <t>Sauk Co</t>
  </si>
  <si>
    <t>Sawyer Co</t>
  </si>
  <si>
    <t>Shawano Co</t>
  </si>
  <si>
    <t>Sheboygan Co</t>
  </si>
  <si>
    <t>Trempealeau Co</t>
  </si>
  <si>
    <t>Vilas Co</t>
  </si>
  <si>
    <t>Washburn Co</t>
  </si>
  <si>
    <t>Waukesha Co</t>
  </si>
  <si>
    <t>Waupaca Co</t>
  </si>
  <si>
    <t>Waushara Co</t>
  </si>
  <si>
    <t>Wyoming</t>
  </si>
  <si>
    <t>Converse Co</t>
  </si>
  <si>
    <t>Goshen Co</t>
  </si>
  <si>
    <t>Hot Springs Co</t>
  </si>
  <si>
    <t>Laramie Co</t>
  </si>
  <si>
    <t>Natrona Co</t>
  </si>
  <si>
    <t>Niobrara Co</t>
  </si>
  <si>
    <t>Sublette Co</t>
  </si>
  <si>
    <t>Sweetwater Co</t>
  </si>
  <si>
    <t>Uinta Co</t>
  </si>
  <si>
    <t>Washakie Co</t>
  </si>
  <si>
    <t>Weston Co</t>
  </si>
  <si>
    <t>Puerto Rico</t>
  </si>
  <si>
    <t>Adjuntas Mun</t>
  </si>
  <si>
    <t>Aguada Mun</t>
  </si>
  <si>
    <t>Aguadilla Mun</t>
  </si>
  <si>
    <t>Aguas Beunas Mun</t>
  </si>
  <si>
    <t>Aibonito Mun</t>
  </si>
  <si>
    <t>Anasco Mun</t>
  </si>
  <si>
    <t>Arecibo Mun</t>
  </si>
  <si>
    <t>Arroyo Mun</t>
  </si>
  <si>
    <t>Barceloneta Mun</t>
  </si>
  <si>
    <t>Barranquitas Mun</t>
  </si>
  <si>
    <t>Bayamon Mun</t>
  </si>
  <si>
    <t>Cabo Rojo Mun</t>
  </si>
  <si>
    <t>Caguas Mun</t>
  </si>
  <si>
    <t>Camuy Mun</t>
  </si>
  <si>
    <t>Canovanas Mun</t>
  </si>
  <si>
    <t>Carolina Mun</t>
  </si>
  <si>
    <t>Catano Mun</t>
  </si>
  <si>
    <t>Cayey Mun</t>
  </si>
  <si>
    <t>Ceiba Mun</t>
  </si>
  <si>
    <t>Ciales Mun</t>
  </si>
  <si>
    <t>Ciddra Mun</t>
  </si>
  <si>
    <t>Coamo Mun</t>
  </si>
  <si>
    <t>Comerio Mun</t>
  </si>
  <si>
    <t>Corozal Mun</t>
  </si>
  <si>
    <t>Culebra Mun</t>
  </si>
  <si>
    <t>Dorado  Mun</t>
  </si>
  <si>
    <t>Fajardo Mun</t>
  </si>
  <si>
    <t>Florida Mun</t>
  </si>
  <si>
    <t>Guanica Mun</t>
  </si>
  <si>
    <t>Guayama Mun</t>
  </si>
  <si>
    <t>Guayanilla Mun</t>
  </si>
  <si>
    <t>Guaynabo Mun</t>
  </si>
  <si>
    <t>Gurabo Mun</t>
  </si>
  <si>
    <t>Hatillo Mun</t>
  </si>
  <si>
    <t>Hormigueros Mun</t>
  </si>
  <si>
    <t>Humacao Mun</t>
  </si>
  <si>
    <t>lsaabela Mun</t>
  </si>
  <si>
    <t>Jayuya Mun</t>
  </si>
  <si>
    <t>Juana Diaz Mun</t>
  </si>
  <si>
    <t>Juncos Mun</t>
  </si>
  <si>
    <t>Lajas Mun</t>
  </si>
  <si>
    <t>Lares Mun</t>
  </si>
  <si>
    <t>Las Marias Mun</t>
  </si>
  <si>
    <t>Las Piedras Mun</t>
  </si>
  <si>
    <t>Loiza Mun</t>
  </si>
  <si>
    <t>Luquillo Mun</t>
  </si>
  <si>
    <t>Manati Mun</t>
  </si>
  <si>
    <t>Maricao Mun</t>
  </si>
  <si>
    <t>Maunabo Mun</t>
  </si>
  <si>
    <t>Mayaguez Mun</t>
  </si>
  <si>
    <t>Moca Mun</t>
  </si>
  <si>
    <t>Morovis Mun</t>
  </si>
  <si>
    <t>Naguabo Mun</t>
  </si>
  <si>
    <t>Naranjito Mun</t>
  </si>
  <si>
    <t>Orocovis Mun</t>
  </si>
  <si>
    <t>Patillas Mun</t>
  </si>
  <si>
    <t>Penuelas Mun</t>
  </si>
  <si>
    <t>Ponce Mun</t>
  </si>
  <si>
    <t>Quebradillas Mun</t>
  </si>
  <si>
    <t>Rincon Mun</t>
  </si>
  <si>
    <t>Rio Grande Mun</t>
  </si>
  <si>
    <t>Sabana Grande Mun</t>
  </si>
  <si>
    <t>Salinas Mun</t>
  </si>
  <si>
    <t>San German Mun</t>
  </si>
  <si>
    <t>San Juan Mun</t>
  </si>
  <si>
    <t>San Lorenzo Mun</t>
  </si>
  <si>
    <t>San Sebastian Mun</t>
  </si>
  <si>
    <t>Santa Isabel Mun</t>
  </si>
  <si>
    <t>Toa Alta Mun</t>
  </si>
  <si>
    <t>Toa Baja Mun</t>
  </si>
  <si>
    <t>Trujillo Alto Mun</t>
  </si>
  <si>
    <t>Utuado Mun</t>
  </si>
  <si>
    <t>Vega Alta Mun</t>
  </si>
  <si>
    <t>Vega Baja Mun</t>
  </si>
  <si>
    <t>Vieques Mun</t>
  </si>
  <si>
    <t>Villalba Mun</t>
  </si>
  <si>
    <t>Yabucoa Mun</t>
  </si>
  <si>
    <t>Yauco Mun</t>
  </si>
  <si>
    <t>Virgin Islands</t>
  </si>
  <si>
    <t>The United States Vi</t>
  </si>
  <si>
    <t>beta
final</t>
  </si>
  <si>
    <t>v1m1
unreduced</t>
  </si>
  <si>
    <t>- beta unreducted HOTELLING</t>
  </si>
  <si>
    <t>- final HOTELLING after parking space adjustments (not including state submissions in GA/NJ)</t>
  </si>
  <si>
    <t>- parking spaces to be used for v1, same as beta except in Maryland</t>
  </si>
  <si>
    <t>- version 1 unreduced HOTELLING, using the 73.5% reduction approach ("method 1", or m1)</t>
  </si>
  <si>
    <t>v1 parking</t>
  </si>
  <si>
    <t>- version 1 unreduced HOTELLING, using the 62 restricted VMT * 0.007248 approach ("method 2", or m2)</t>
  </si>
  <si>
    <t>v1m2
unreduced</t>
  </si>
  <si>
    <t>v1 VMT 62
restricted</t>
  </si>
  <si>
    <t>m1/m2
unred. diff</t>
  </si>
  <si>
    <t>beta
red. factor</t>
  </si>
  <si>
    <t>v1
red. factor</t>
  </si>
  <si>
    <t>red factor
intermed</t>
  </si>
  <si>
    <t>v1
final</t>
  </si>
  <si>
    <t>&lt;--put 2,044 hours minimum in all California counties so that CARB hoteling,</t>
  </si>
  <si>
    <t xml:space="preserve">    if it exists, can be mapped to emissions in SMOKE-MOVES</t>
  </si>
  <si>
    <t>&lt;--applying no reduction = about the same result as we had in beta with a 50% reduction</t>
  </si>
  <si>
    <t>All the action happens in the worksheet tab. The tab includes:</t>
  </si>
  <si>
    <t>The county summary and state summary tabs include clean comparisons of final beta and final v1 (proposed) hoteling hours.</t>
  </si>
  <si>
    <t xml:space="preserve">   We ultimately decided to go with method 2 to incorporate any recent VMT changes.</t>
  </si>
  <si>
    <t>- reduction factors to apply based on parking spaces by county</t>
  </si>
  <si>
    <t xml:space="preserve">   Minimum # of parking spaces = 12 in all counties</t>
  </si>
  <si>
    <t xml:space="preserve">   Procedure: factor = 1 unless hoteling &gt; max value (parking spaces * 8784 hours in 2016), then factor = max value / unreduced hoteling</t>
  </si>
  <si>
    <t xml:space="preserve">   CO, ME, NJ, NY requested no parking space based reductions, so their factors = 1 everywhere</t>
  </si>
  <si>
    <t xml:space="preserve">   A few counties required special consideration before; their factors are in yellow/red highlighting; basic procedure for these counties was to set v1 = beta unless the factor was already  1</t>
  </si>
  <si>
    <t>- final v1 hoteling based on reduction factors</t>
  </si>
  <si>
    <t xml:space="preserve">   for CA, minimum hoteling = 2,240 hours in all counties; we don't want any 0 activity counties in CA since all counties have hoteling emissions from CARB</t>
  </si>
  <si>
    <t>diff</t>
  </si>
  <si>
    <t>% diff</t>
  </si>
  <si>
    <t>TOTAL</t>
  </si>
  <si>
    <t>- Georgia submitted their own hoteling for beta, but if we carried that forward into v1 with no changes, it would have been much too large compared to other states.</t>
  </si>
  <si>
    <t>- After discussing with Gil from Georgia, we decided to use the VMT recomputation approach (method 2) for all counties in Georgia, except those with &gt; 0 parking spaces and 0 restricted VMT.</t>
  </si>
  <si>
    <t xml:space="preserve">   For those counties, we are using the Georgia beta numbers reduced by 73.5% (method 1).</t>
  </si>
  <si>
    <t>Georgia has a special procedure, which was updated in all tabs on 2 Jul 2019:</t>
  </si>
  <si>
    <t>&lt;--state data from beta in New Jersey is brand new</t>
  </si>
  <si>
    <t xml:space="preserve">   for NJ, replaced these numbers with state-submitted data from NJ sent in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</si>
</sst>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0.0%"/>
  </numFmts>
  <fonts count="7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/>
    <xf numFmtId="2" fontId="0" fillId="0" borderId="0" xfId="0" applyNumberFormat="1"/>
    <xf numFmtId="0" fontId="0" fillId="2" borderId="0" xfId="0" applyFill="1"/>
    <xf numFmtId="2" fontId="4" fillId="2" borderId="0" xfId="0" applyNumberFormat="1" applyFont="1" applyFill="1"/>
    <xf numFmtId="2" fontId="5" fillId="3" borderId="0" xfId="0" applyNumberFormat="1" applyFont="1" applyFill="1"/>
    <xf numFmtId="0" fontId="0" fillId="0" borderId="0" xfId="0" quotePrefix="1"/>
    <xf numFmtId="165" fontId="0" fillId="0" borderId="0" xfId="1" applyNumberFormat="1" applyFont="1"/>
    <xf numFmtId="3" fontId="1" fillId="0" borderId="0" xfId="0" applyNumberFormat="1" applyFont="1" applyAlignment="1">
      <alignment wrapText="1"/>
    </xf>
    <xf numFmtId="3" fontId="1" fillId="0" borderId="0" xfId="0" applyNumberFormat="1" applyFont="1"/>
    <xf numFmtId="4" fontId="0" fillId="0" borderId="0" xfId="0" applyNumberFormat="1"/>
    <xf numFmtId="3" fontId="6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5" fontId="1" fillId="0" borderId="0" xfId="1" applyNumberFormat="1" applyFont="1"/>
    <xf numFmtId="3" fontId="0" fillId="2" borderId="0" xfId="0" applyNumberFormat="1" applyFill="1"/>
    <xf numFmtId="0" fontId="0" fillId="2" borderId="0" xfId="0" applyFill="1" applyAlignment="1">
      <alignment horizontal="right"/>
    </xf>
    <xf numFmtId="3" fontId="4" fillId="2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E22" sqref="E22"/>
    </sheetView>
  </sheetViews>
  <sheetFormatPr defaultRowHeight="13.8" x14ac:dyDescent="0.3"/>
  <sheetData>
    <row r="1" spans="1:1" x14ac:dyDescent="0.3">
      <c r="A1" t="s">
        <v>2028</v>
      </c>
    </row>
    <row r="3" spans="1:1" x14ac:dyDescent="0.3">
      <c r="A3" t="s">
        <v>2027</v>
      </c>
    </row>
    <row r="4" spans="1:1" x14ac:dyDescent="0.3">
      <c r="A4" s="12" t="s">
        <v>2011</v>
      </c>
    </row>
    <row r="5" spans="1:1" x14ac:dyDescent="0.3">
      <c r="A5" s="12" t="s">
        <v>2012</v>
      </c>
    </row>
    <row r="6" spans="1:1" x14ac:dyDescent="0.3">
      <c r="A6" s="12" t="s">
        <v>2013</v>
      </c>
    </row>
    <row r="7" spans="1:1" x14ac:dyDescent="0.3">
      <c r="A7" s="12" t="s">
        <v>2014</v>
      </c>
    </row>
    <row r="8" spans="1:1" x14ac:dyDescent="0.3">
      <c r="A8" s="12" t="s">
        <v>2016</v>
      </c>
    </row>
    <row r="9" spans="1:1" x14ac:dyDescent="0.3">
      <c r="A9" t="s">
        <v>2029</v>
      </c>
    </row>
    <row r="10" spans="1:1" x14ac:dyDescent="0.3">
      <c r="A10" s="12" t="s">
        <v>2030</v>
      </c>
    </row>
    <row r="11" spans="1:1" x14ac:dyDescent="0.3">
      <c r="A11" t="s">
        <v>2032</v>
      </c>
    </row>
    <row r="12" spans="1:1" x14ac:dyDescent="0.3">
      <c r="A12" t="s">
        <v>2031</v>
      </c>
    </row>
    <row r="13" spans="1:1" x14ac:dyDescent="0.3">
      <c r="A13" t="s">
        <v>2033</v>
      </c>
    </row>
    <row r="14" spans="1:1" x14ac:dyDescent="0.3">
      <c r="A14" t="s">
        <v>2034</v>
      </c>
    </row>
    <row r="15" spans="1:1" x14ac:dyDescent="0.3">
      <c r="A15" s="12" t="s">
        <v>2035</v>
      </c>
    </row>
    <row r="16" spans="1:1" x14ac:dyDescent="0.3">
      <c r="A16" t="s">
        <v>2045</v>
      </c>
    </row>
    <row r="17" spans="1:1" x14ac:dyDescent="0.3">
      <c r="A17" t="s">
        <v>2036</v>
      </c>
    </row>
    <row r="19" spans="1:1" x14ac:dyDescent="0.3">
      <c r="A19" t="s">
        <v>2043</v>
      </c>
    </row>
    <row r="20" spans="1:1" x14ac:dyDescent="0.3">
      <c r="A20" s="12" t="s">
        <v>2040</v>
      </c>
    </row>
    <row r="21" spans="1:1" x14ac:dyDescent="0.3">
      <c r="A21" s="12" t="s">
        <v>2041</v>
      </c>
    </row>
    <row r="22" spans="1:1" x14ac:dyDescent="0.3">
      <c r="A22" t="s">
        <v>2042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pane ySplit="1" topLeftCell="A2" activePane="bottomLeft" state="frozen"/>
      <selection pane="bottomLeft" activeCell="G7" sqref="G7"/>
    </sheetView>
  </sheetViews>
  <sheetFormatPr defaultRowHeight="13.8" x14ac:dyDescent="0.3"/>
  <cols>
    <col min="1" max="1" width="16.44140625" bestFit="1" customWidth="1"/>
    <col min="2" max="3" width="10.88671875" style="7" bestFit="1" customWidth="1"/>
    <col min="4" max="4" width="11.44140625" bestFit="1" customWidth="1"/>
  </cols>
  <sheetData>
    <row r="1" spans="1:5" ht="27.6" x14ac:dyDescent="0.3">
      <c r="A1" t="s">
        <v>162</v>
      </c>
      <c r="B1" s="6" t="s">
        <v>2009</v>
      </c>
      <c r="C1" s="6" t="s">
        <v>2023</v>
      </c>
      <c r="D1" t="s">
        <v>2037</v>
      </c>
      <c r="E1" s="13" t="s">
        <v>2038</v>
      </c>
    </row>
    <row r="2" spans="1:5" x14ac:dyDescent="0.3">
      <c r="A2" s="18" t="s">
        <v>164</v>
      </c>
      <c r="B2" s="7">
        <v>15534776.708220195</v>
      </c>
      <c r="C2" s="7">
        <v>8059262.3850185852</v>
      </c>
      <c r="D2" s="7">
        <f t="shared" ref="D2:D33" si="0">C2-B2</f>
        <v>-7475514.3232016098</v>
      </c>
      <c r="E2" s="13">
        <f t="shared" ref="E2:E33" si="1">D2/(B2+1E-50)</f>
        <v>-0.48121157217830862</v>
      </c>
    </row>
    <row r="3" spans="1:5" x14ac:dyDescent="0.3">
      <c r="A3" s="18" t="s">
        <v>201</v>
      </c>
      <c r="B3" s="7">
        <v>4181.1840556615007</v>
      </c>
      <c r="C3" s="7">
        <v>164</v>
      </c>
      <c r="D3" s="7">
        <f t="shared" si="0"/>
        <v>-4017.1840556615007</v>
      </c>
      <c r="E3" s="13">
        <f t="shared" si="1"/>
        <v>-0.96077666091308822</v>
      </c>
    </row>
    <row r="4" spans="1:5" x14ac:dyDescent="0.3">
      <c r="A4" s="18" t="s">
        <v>231</v>
      </c>
      <c r="B4" s="7">
        <v>31526965.044946592</v>
      </c>
      <c r="C4" s="7">
        <v>9859028.818107171</v>
      </c>
      <c r="D4" s="7">
        <f t="shared" si="0"/>
        <v>-21667936.226839423</v>
      </c>
      <c r="E4" s="13">
        <f t="shared" si="1"/>
        <v>-0.68728265457675386</v>
      </c>
    </row>
    <row r="5" spans="1:5" x14ac:dyDescent="0.3">
      <c r="A5" s="18" t="s">
        <v>247</v>
      </c>
      <c r="B5" s="7">
        <v>17786847.655992892</v>
      </c>
      <c r="C5" s="7">
        <v>9162281.3913524989</v>
      </c>
      <c r="D5" s="7">
        <f t="shared" si="0"/>
        <v>-8624566.2646403927</v>
      </c>
      <c r="E5" s="13">
        <f t="shared" si="1"/>
        <v>-0.48488447371024357</v>
      </c>
    </row>
    <row r="6" spans="1:5" x14ac:dyDescent="0.3">
      <c r="A6" s="18" t="s">
        <v>293</v>
      </c>
      <c r="B6" s="7">
        <v>47662880.259509668</v>
      </c>
      <c r="C6" s="7">
        <v>26285139.699187282</v>
      </c>
      <c r="D6" s="7">
        <f t="shared" si="0"/>
        <v>-21377740.560322385</v>
      </c>
      <c r="E6" s="13">
        <f t="shared" si="1"/>
        <v>-0.44851969591277713</v>
      </c>
    </row>
    <row r="7" spans="1:5" x14ac:dyDescent="0.3">
      <c r="A7" s="18" t="s">
        <v>350</v>
      </c>
      <c r="B7" s="7">
        <v>16593182.542346131</v>
      </c>
      <c r="C7" s="7">
        <v>6587590.2093000812</v>
      </c>
      <c r="D7" s="7">
        <f t="shared" si="0"/>
        <v>-10005592.333046049</v>
      </c>
      <c r="E7" s="13">
        <f t="shared" si="1"/>
        <v>-0.60299416989547239</v>
      </c>
    </row>
    <row r="8" spans="1:5" x14ac:dyDescent="0.3">
      <c r="A8" s="18" t="s">
        <v>404</v>
      </c>
      <c r="B8" s="7">
        <v>5408516.9416699372</v>
      </c>
      <c r="C8" s="7">
        <v>1689204.0115007802</v>
      </c>
      <c r="D8" s="7">
        <f t="shared" si="0"/>
        <v>-3719312.9301691568</v>
      </c>
      <c r="E8" s="13">
        <f t="shared" si="1"/>
        <v>-0.68767704165141785</v>
      </c>
    </row>
    <row r="9" spans="1:5" x14ac:dyDescent="0.3">
      <c r="A9" s="18" t="s">
        <v>413</v>
      </c>
      <c r="B9" s="7">
        <v>316224</v>
      </c>
      <c r="C9" s="7">
        <v>301510.57337534329</v>
      </c>
      <c r="D9" s="7">
        <f t="shared" si="0"/>
        <v>-14713.426624656713</v>
      </c>
      <c r="E9" s="13">
        <f t="shared" si="1"/>
        <v>-4.6528494436401772E-2</v>
      </c>
    </row>
    <row r="10" spans="1:5" x14ac:dyDescent="0.3">
      <c r="A10" s="18" t="s">
        <v>417</v>
      </c>
      <c r="B10" s="7">
        <v>69536.663809799997</v>
      </c>
      <c r="C10" s="7">
        <v>18436.615090680003</v>
      </c>
      <c r="D10" s="7">
        <f t="shared" si="0"/>
        <v>-51100.048719119994</v>
      </c>
      <c r="E10" s="13">
        <f t="shared" si="1"/>
        <v>-0.73486483129088975</v>
      </c>
    </row>
    <row r="11" spans="1:5" x14ac:dyDescent="0.3">
      <c r="A11" s="18" t="s">
        <v>419</v>
      </c>
      <c r="B11" s="7">
        <v>21898815.467899494</v>
      </c>
      <c r="C11" s="7">
        <v>13009322.757544259</v>
      </c>
      <c r="D11" s="7">
        <f t="shared" si="0"/>
        <v>-8889492.7103552353</v>
      </c>
      <c r="E11" s="13">
        <f t="shared" si="1"/>
        <v>-0.40593486544447804</v>
      </c>
    </row>
    <row r="12" spans="1:5" x14ac:dyDescent="0.3">
      <c r="A12" s="18" t="s">
        <v>2</v>
      </c>
      <c r="B12" s="7">
        <v>63113303.655808344</v>
      </c>
      <c r="C12" s="7">
        <v>25712496.515223142</v>
      </c>
      <c r="D12" s="7">
        <f t="shared" si="0"/>
        <v>-37400807.140585199</v>
      </c>
      <c r="E12" s="13">
        <f t="shared" si="1"/>
        <v>-0.59259783554593226</v>
      </c>
    </row>
    <row r="13" spans="1:5" x14ac:dyDescent="0.3">
      <c r="A13" s="18" t="s">
        <v>463</v>
      </c>
      <c r="B13" s="7">
        <v>0</v>
      </c>
      <c r="C13" s="7">
        <v>0</v>
      </c>
      <c r="D13" s="7">
        <f t="shared" si="0"/>
        <v>0</v>
      </c>
      <c r="E13" s="13">
        <f t="shared" si="1"/>
        <v>0</v>
      </c>
    </row>
    <row r="14" spans="1:5" x14ac:dyDescent="0.3">
      <c r="A14" s="18" t="s">
        <v>468</v>
      </c>
      <c r="B14" s="7">
        <v>11311492.819678001</v>
      </c>
      <c r="C14" s="7">
        <v>4294324.9165387731</v>
      </c>
      <c r="D14" s="7">
        <f t="shared" si="0"/>
        <v>-7017167.903139228</v>
      </c>
      <c r="E14" s="13">
        <f t="shared" si="1"/>
        <v>-0.62035736706050282</v>
      </c>
    </row>
    <row r="15" spans="1:5" x14ac:dyDescent="0.3">
      <c r="A15" s="18" t="s">
        <v>502</v>
      </c>
      <c r="B15" s="7">
        <v>33430257.93689901</v>
      </c>
      <c r="C15" s="7">
        <v>22539460.221981637</v>
      </c>
      <c r="D15" s="7">
        <f t="shared" si="0"/>
        <v>-10890797.714917373</v>
      </c>
      <c r="E15" s="13">
        <f t="shared" si="1"/>
        <v>-0.32577665824398372</v>
      </c>
    </row>
    <row r="16" spans="1:5" x14ac:dyDescent="0.3">
      <c r="A16" s="18" t="s">
        <v>557</v>
      </c>
      <c r="B16" s="7">
        <v>31750606.171473056</v>
      </c>
      <c r="C16" s="7">
        <v>14391882.765537644</v>
      </c>
      <c r="D16" s="7">
        <f t="shared" si="0"/>
        <v>-17358723.405935414</v>
      </c>
      <c r="E16" s="13">
        <f t="shared" si="1"/>
        <v>-0.54672100785060584</v>
      </c>
    </row>
    <row r="17" spans="1:5" x14ac:dyDescent="0.3">
      <c r="A17" s="18" t="s">
        <v>599</v>
      </c>
      <c r="B17" s="7">
        <v>19217410.501394</v>
      </c>
      <c r="C17" s="7">
        <v>9485634.8976357784</v>
      </c>
      <c r="D17" s="7">
        <f t="shared" si="0"/>
        <v>-9731775.6037582215</v>
      </c>
      <c r="E17" s="13">
        <f t="shared" si="1"/>
        <v>-0.50640410699726135</v>
      </c>
    </row>
    <row r="18" spans="1:5" x14ac:dyDescent="0.3">
      <c r="A18" s="18" t="s">
        <v>645</v>
      </c>
      <c r="B18" s="7">
        <v>13750449.343670301</v>
      </c>
      <c r="C18" s="7">
        <v>5483954.032158941</v>
      </c>
      <c r="D18" s="7">
        <f t="shared" si="0"/>
        <v>-8266495.3115113601</v>
      </c>
      <c r="E18" s="13">
        <f t="shared" si="1"/>
        <v>-0.60118001273294019</v>
      </c>
    </row>
    <row r="19" spans="1:5" x14ac:dyDescent="0.3">
      <c r="A19" s="18" t="s">
        <v>713</v>
      </c>
      <c r="B19" s="7">
        <v>21377170.90218088</v>
      </c>
      <c r="C19" s="7">
        <v>7616197.667461209</v>
      </c>
      <c r="D19" s="7">
        <f t="shared" si="0"/>
        <v>-13760973.234719671</v>
      </c>
      <c r="E19" s="13">
        <f t="shared" si="1"/>
        <v>-0.64372284329334661</v>
      </c>
    </row>
    <row r="20" spans="1:5" x14ac:dyDescent="0.3">
      <c r="A20" s="18" t="s">
        <v>769</v>
      </c>
      <c r="B20" s="7">
        <v>22762872.669820976</v>
      </c>
      <c r="C20" s="7">
        <v>9563484.6526146233</v>
      </c>
      <c r="D20" s="7">
        <f t="shared" si="0"/>
        <v>-13199388.017206352</v>
      </c>
      <c r="E20" s="13">
        <f t="shared" si="1"/>
        <v>-0.5798647740408488</v>
      </c>
    </row>
    <row r="21" spans="1:5" x14ac:dyDescent="0.3">
      <c r="A21" s="18" t="s">
        <v>834</v>
      </c>
      <c r="B21" s="7">
        <v>6878713.6674904106</v>
      </c>
      <c r="C21" s="7">
        <v>1823789.7157179201</v>
      </c>
      <c r="D21" s="7">
        <f t="shared" si="0"/>
        <v>-5054923.9517724905</v>
      </c>
      <c r="E21" s="13">
        <f t="shared" si="1"/>
        <v>-0.73486471397445141</v>
      </c>
    </row>
    <row r="22" spans="1:5" x14ac:dyDescent="0.3">
      <c r="A22" s="18" t="s">
        <v>845</v>
      </c>
      <c r="B22" s="7">
        <v>9993629.6333395652</v>
      </c>
      <c r="C22" s="7">
        <v>3883231.1283960436</v>
      </c>
      <c r="D22" s="7">
        <f t="shared" si="0"/>
        <v>-6110398.5049435217</v>
      </c>
      <c r="E22" s="13">
        <f t="shared" si="1"/>
        <v>-0.61142935341117033</v>
      </c>
    </row>
    <row r="23" spans="1:5" x14ac:dyDescent="0.3">
      <c r="A23" s="18" t="s">
        <v>863</v>
      </c>
      <c r="B23" s="7">
        <v>5664884.3602320291</v>
      </c>
      <c r="C23" s="7">
        <v>3438990.7627941668</v>
      </c>
      <c r="D23" s="7">
        <f t="shared" si="0"/>
        <v>-2225893.5974378623</v>
      </c>
      <c r="E23" s="13">
        <f t="shared" si="1"/>
        <v>-0.39292833814293282</v>
      </c>
    </row>
    <row r="24" spans="1:5" x14ac:dyDescent="0.3">
      <c r="A24" s="18" t="s">
        <v>874</v>
      </c>
      <c r="B24" s="7">
        <v>16017310.754270751</v>
      </c>
      <c r="C24" s="7">
        <v>6497325.2249910124</v>
      </c>
      <c r="D24" s="7">
        <f t="shared" si="0"/>
        <v>-9519985.5292797387</v>
      </c>
      <c r="E24" s="13">
        <f t="shared" si="1"/>
        <v>-0.59435604861080638</v>
      </c>
    </row>
    <row r="25" spans="1:5" x14ac:dyDescent="0.3">
      <c r="A25" s="18" t="s">
        <v>937</v>
      </c>
      <c r="B25" s="7">
        <v>6151214.5450486215</v>
      </c>
      <c r="C25" s="7">
        <v>2798366.8974557379</v>
      </c>
      <c r="D25" s="7">
        <f t="shared" si="0"/>
        <v>-3352847.6475928836</v>
      </c>
      <c r="E25" s="13">
        <f t="shared" si="1"/>
        <v>-0.54507083487954999</v>
      </c>
    </row>
    <row r="26" spans="1:5" x14ac:dyDescent="0.3">
      <c r="A26" s="18" t="s">
        <v>999</v>
      </c>
      <c r="B26" s="7">
        <v>13058460.062875398</v>
      </c>
      <c r="C26" s="7">
        <v>5913436.1677695801</v>
      </c>
      <c r="D26" s="7">
        <f t="shared" si="0"/>
        <v>-7145023.8951058174</v>
      </c>
      <c r="E26" s="13">
        <f t="shared" si="1"/>
        <v>-0.54715669847004333</v>
      </c>
    </row>
    <row r="27" spans="1:5" x14ac:dyDescent="0.3">
      <c r="A27" s="18" t="s">
        <v>1036</v>
      </c>
      <c r="B27" s="7">
        <v>44832276.627902366</v>
      </c>
      <c r="C27" s="7">
        <v>8946757.7995331772</v>
      </c>
      <c r="D27" s="7">
        <f t="shared" si="0"/>
        <v>-35885518.828369185</v>
      </c>
      <c r="E27" s="13">
        <f t="shared" si="1"/>
        <v>-0.80043936037892471</v>
      </c>
    </row>
    <row r="28" spans="1:5" x14ac:dyDescent="0.3">
      <c r="A28" s="18" t="s">
        <v>1078</v>
      </c>
      <c r="B28" s="7">
        <v>11557909.169435497</v>
      </c>
      <c r="C28" s="7">
        <v>3703020.7967497688</v>
      </c>
      <c r="D28" s="7">
        <f t="shared" si="0"/>
        <v>-7854888.3726857286</v>
      </c>
      <c r="E28" s="13">
        <f t="shared" si="1"/>
        <v>-0.67961153332626256</v>
      </c>
    </row>
    <row r="29" spans="1:5" x14ac:dyDescent="0.3">
      <c r="A29" s="18" t="s">
        <v>1115</v>
      </c>
      <c r="B29" s="7">
        <v>14844148.094725201</v>
      </c>
      <c r="C29" s="7">
        <v>6023739.5390112465</v>
      </c>
      <c r="D29" s="7">
        <f t="shared" si="0"/>
        <v>-8820408.5557139553</v>
      </c>
      <c r="E29" s="13">
        <f t="shared" si="1"/>
        <v>-0.59420106155153807</v>
      </c>
    </row>
    <row r="30" spans="1:5" x14ac:dyDescent="0.3">
      <c r="A30" s="18" t="s">
        <v>1156</v>
      </c>
      <c r="B30" s="7">
        <v>12082362.057197358</v>
      </c>
      <c r="C30" s="7">
        <v>2800234.0063602072</v>
      </c>
      <c r="D30" s="7">
        <f t="shared" si="0"/>
        <v>-9282128.0508371517</v>
      </c>
      <c r="E30" s="13">
        <f t="shared" si="1"/>
        <v>-0.7682378666436227</v>
      </c>
    </row>
    <row r="31" spans="1:5" x14ac:dyDescent="0.3">
      <c r="A31" s="18" t="s">
        <v>1168</v>
      </c>
      <c r="B31" s="7">
        <v>3095603.9218044514</v>
      </c>
      <c r="C31" s="7">
        <v>915656.51886783738</v>
      </c>
      <c r="D31" s="7">
        <f t="shared" si="0"/>
        <v>-2179947.4029366141</v>
      </c>
      <c r="E31" s="13">
        <f t="shared" si="1"/>
        <v>-0.70420746904400677</v>
      </c>
    </row>
    <row r="32" spans="1:5" x14ac:dyDescent="0.3">
      <c r="A32" s="18" t="s">
        <v>1176</v>
      </c>
      <c r="B32" s="7">
        <v>20574828.466004997</v>
      </c>
      <c r="C32" s="7">
        <v>9103833.4929899015</v>
      </c>
      <c r="D32" s="7">
        <f t="shared" si="0"/>
        <v>-11470994.973015096</v>
      </c>
      <c r="E32" s="13">
        <f t="shared" si="1"/>
        <v>-0.55752566744204857</v>
      </c>
    </row>
    <row r="33" spans="1:5" x14ac:dyDescent="0.3">
      <c r="A33" s="18" t="s">
        <v>1188</v>
      </c>
      <c r="B33" s="7">
        <v>28239622.0297</v>
      </c>
      <c r="C33" s="7">
        <v>9604601.1503205542</v>
      </c>
      <c r="D33" s="7">
        <f t="shared" si="0"/>
        <v>-18635020.879379444</v>
      </c>
      <c r="E33" s="13">
        <f t="shared" si="1"/>
        <v>-0.65988917485442034</v>
      </c>
    </row>
    <row r="34" spans="1:5" x14ac:dyDescent="0.3">
      <c r="A34" s="18" t="s">
        <v>1213</v>
      </c>
      <c r="B34" s="7">
        <v>17229907.165981006</v>
      </c>
      <c r="C34" s="7">
        <v>4197266.187103725</v>
      </c>
      <c r="D34" s="7">
        <f t="shared" ref="D34:D55" si="2">C34-B34</f>
        <v>-13032640.97887728</v>
      </c>
      <c r="E34" s="13">
        <f t="shared" ref="E34:E55" si="3">D34/(B34+1E-50)</f>
        <v>-0.75639647116666575</v>
      </c>
    </row>
    <row r="35" spans="1:5" x14ac:dyDescent="0.3">
      <c r="A35" s="18" t="s">
        <v>1245</v>
      </c>
      <c r="B35" s="7">
        <v>17192256.868000109</v>
      </c>
      <c r="C35" s="7">
        <v>6089530.3962976364</v>
      </c>
      <c r="D35" s="7">
        <f t="shared" si="2"/>
        <v>-11102726.471702471</v>
      </c>
      <c r="E35" s="13">
        <f t="shared" si="3"/>
        <v>-0.64579807973716008</v>
      </c>
    </row>
    <row r="36" spans="1:5" x14ac:dyDescent="0.3">
      <c r="A36" s="18" t="s">
        <v>1310</v>
      </c>
      <c r="B36" s="7">
        <v>6839867.9224709999</v>
      </c>
      <c r="C36" s="7">
        <v>2524281.1842359505</v>
      </c>
      <c r="D36" s="7">
        <f t="shared" si="2"/>
        <v>-4315586.7382350489</v>
      </c>
      <c r="E36" s="13">
        <f t="shared" si="3"/>
        <v>-0.63094591696092017</v>
      </c>
    </row>
    <row r="37" spans="1:5" x14ac:dyDescent="0.3">
      <c r="A37" s="18" t="s">
        <v>1342</v>
      </c>
      <c r="B37" s="7">
        <v>19402039.281296093</v>
      </c>
      <c r="C37" s="7">
        <v>7267031.741294384</v>
      </c>
      <c r="D37" s="7">
        <f t="shared" si="2"/>
        <v>-12135007.540001709</v>
      </c>
      <c r="E37" s="13">
        <f t="shared" si="3"/>
        <v>-0.62545010676790402</v>
      </c>
    </row>
    <row r="38" spans="1:5" x14ac:dyDescent="0.3">
      <c r="A38" s="18" t="s">
        <v>1378</v>
      </c>
      <c r="B38" s="7">
        <v>17183577.712941751</v>
      </c>
      <c r="C38" s="7">
        <v>7539385.1981139081</v>
      </c>
      <c r="D38" s="7">
        <f t="shared" si="2"/>
        <v>-9644192.5148278438</v>
      </c>
      <c r="E38" s="13">
        <f t="shared" si="3"/>
        <v>-0.56124473470762459</v>
      </c>
    </row>
    <row r="39" spans="1:5" x14ac:dyDescent="0.3">
      <c r="A39" s="18" t="s">
        <v>1421</v>
      </c>
      <c r="B39" s="7">
        <v>8901010.5060710981</v>
      </c>
      <c r="C39" s="7">
        <v>2047191.0598024654</v>
      </c>
      <c r="D39" s="7">
        <f t="shared" si="2"/>
        <v>-6853819.446268633</v>
      </c>
      <c r="E39" s="13">
        <f t="shared" si="3"/>
        <v>-0.77000464628076315</v>
      </c>
    </row>
    <row r="40" spans="1:5" x14ac:dyDescent="0.3">
      <c r="A40" s="18" t="s">
        <v>1438</v>
      </c>
      <c r="B40" s="7">
        <v>43684688.763052069</v>
      </c>
      <c r="C40" s="7">
        <v>16579387.372784339</v>
      </c>
      <c r="D40" s="7">
        <f t="shared" si="2"/>
        <v>-27105301.39026773</v>
      </c>
      <c r="E40" s="13">
        <f t="shared" si="3"/>
        <v>-0.62047601019405763</v>
      </c>
    </row>
    <row r="41" spans="1:5" x14ac:dyDescent="0.3">
      <c r="A41" s="18" t="s">
        <v>1928</v>
      </c>
      <c r="B41" s="7">
        <v>0</v>
      </c>
      <c r="C41" s="7">
        <v>0</v>
      </c>
      <c r="D41" s="7">
        <f t="shared" si="2"/>
        <v>0</v>
      </c>
      <c r="E41" s="13">
        <f t="shared" si="3"/>
        <v>0</v>
      </c>
    </row>
    <row r="42" spans="1:5" x14ac:dyDescent="0.3">
      <c r="A42" s="18" t="s">
        <v>1472</v>
      </c>
      <c r="B42" s="7">
        <v>1702898.4423109</v>
      </c>
      <c r="C42" s="7">
        <v>567689.27977881604</v>
      </c>
      <c r="D42" s="7">
        <f t="shared" si="2"/>
        <v>-1135209.1625320839</v>
      </c>
      <c r="E42" s="13">
        <f t="shared" si="3"/>
        <v>-0.6666335080978526</v>
      </c>
    </row>
    <row r="43" spans="1:5" x14ac:dyDescent="0.3">
      <c r="A43" s="18" t="s">
        <v>1475</v>
      </c>
      <c r="B43" s="7">
        <v>22341058.550458539</v>
      </c>
      <c r="C43" s="7">
        <v>10078770.553836301</v>
      </c>
      <c r="D43" s="7">
        <f t="shared" si="2"/>
        <v>-12262287.996622238</v>
      </c>
      <c r="E43" s="13">
        <f t="shared" si="3"/>
        <v>-0.54886781523476924</v>
      </c>
    </row>
    <row r="44" spans="1:5" x14ac:dyDescent="0.3">
      <c r="A44" s="18" t="s">
        <v>1503</v>
      </c>
      <c r="B44" s="7">
        <v>7450713.8935025996</v>
      </c>
      <c r="C44" s="7">
        <v>2849852.1087787701</v>
      </c>
      <c r="D44" s="7">
        <f t="shared" si="2"/>
        <v>-4600861.7847238295</v>
      </c>
      <c r="E44" s="13">
        <f t="shared" si="3"/>
        <v>-0.61750616793056756</v>
      </c>
    </row>
    <row r="45" spans="1:5" x14ac:dyDescent="0.3">
      <c r="A45" s="18" t="s">
        <v>1541</v>
      </c>
      <c r="B45" s="7">
        <v>39594934.973379284</v>
      </c>
      <c r="C45" s="7">
        <v>20012050.295802325</v>
      </c>
      <c r="D45" s="7">
        <f t="shared" si="2"/>
        <v>-19582884.677576959</v>
      </c>
      <c r="E45" s="13">
        <f t="shared" si="3"/>
        <v>-0.49458054902080401</v>
      </c>
    </row>
    <row r="46" spans="1:5" x14ac:dyDescent="0.3">
      <c r="A46" s="18" t="s">
        <v>1568</v>
      </c>
      <c r="B46" s="7">
        <v>76850644.732865646</v>
      </c>
      <c r="C46" s="7">
        <v>46708364.157843582</v>
      </c>
      <c r="D46" s="7">
        <f t="shared" si="2"/>
        <v>-30142280.575022064</v>
      </c>
      <c r="E46" s="13">
        <f t="shared" si="3"/>
        <v>-0.39221896810101237</v>
      </c>
    </row>
    <row r="47" spans="1:5" x14ac:dyDescent="0.3">
      <c r="A47" s="18" t="s">
        <v>1729</v>
      </c>
      <c r="B47" s="7">
        <v>14348316.72547769</v>
      </c>
      <c r="C47" s="7">
        <v>4815196.1885028249</v>
      </c>
      <c r="D47" s="7">
        <f t="shared" si="2"/>
        <v>-9533120.5369748659</v>
      </c>
      <c r="E47" s="13">
        <f t="shared" si="3"/>
        <v>-0.66440689311292611</v>
      </c>
    </row>
    <row r="48" spans="1:5" x14ac:dyDescent="0.3">
      <c r="A48" s="18" t="s">
        <v>1746</v>
      </c>
      <c r="B48" s="7">
        <v>1401113.430509699</v>
      </c>
      <c r="C48" s="7">
        <v>479248.44130954042</v>
      </c>
      <c r="D48" s="7">
        <f t="shared" si="2"/>
        <v>-921864.98920015863</v>
      </c>
      <c r="E48" s="13">
        <f t="shared" si="3"/>
        <v>-0.65795171834503163</v>
      </c>
    </row>
    <row r="49" spans="1:5" x14ac:dyDescent="0.3">
      <c r="A49" s="18" t="s">
        <v>2007</v>
      </c>
      <c r="B49" s="7">
        <v>0</v>
      </c>
      <c r="C49" s="7">
        <v>0</v>
      </c>
      <c r="D49" s="7">
        <f t="shared" si="2"/>
        <v>0</v>
      </c>
      <c r="E49" s="13">
        <f t="shared" si="3"/>
        <v>0</v>
      </c>
    </row>
    <row r="50" spans="1:5" x14ac:dyDescent="0.3">
      <c r="A50" s="18" t="s">
        <v>1755</v>
      </c>
      <c r="B50" s="7">
        <v>12746302.584222542</v>
      </c>
      <c r="C50" s="7">
        <v>8108877.3536125673</v>
      </c>
      <c r="D50" s="7">
        <f t="shared" si="2"/>
        <v>-4637425.2306099748</v>
      </c>
      <c r="E50" s="13">
        <f t="shared" si="3"/>
        <v>-0.36382513281539469</v>
      </c>
    </row>
    <row r="51" spans="1:5" x14ac:dyDescent="0.3">
      <c r="A51" s="18" t="s">
        <v>418</v>
      </c>
      <c r="B51" s="7">
        <v>16750815.980024012</v>
      </c>
      <c r="C51" s="7">
        <v>7440934.4994897787</v>
      </c>
      <c r="D51" s="7">
        <f t="shared" si="2"/>
        <v>-9309881.4805342332</v>
      </c>
      <c r="E51" s="13">
        <f t="shared" si="3"/>
        <v>-0.55578674445690424</v>
      </c>
    </row>
    <row r="52" spans="1:5" x14ac:dyDescent="0.3">
      <c r="A52" s="18" t="s">
        <v>1861</v>
      </c>
      <c r="B52" s="7">
        <v>6737450.536102647</v>
      </c>
      <c r="C52" s="7">
        <v>2183666.1581805767</v>
      </c>
      <c r="D52" s="7">
        <f t="shared" si="2"/>
        <v>-4553784.3779220702</v>
      </c>
      <c r="E52" s="13">
        <f t="shared" si="3"/>
        <v>-0.6758913261805195</v>
      </c>
    </row>
    <row r="53" spans="1:5" x14ac:dyDescent="0.3">
      <c r="A53" s="18" t="s">
        <v>1879</v>
      </c>
      <c r="B53" s="7">
        <v>23998823.102916889</v>
      </c>
      <c r="C53" s="7">
        <v>8520314.2263226956</v>
      </c>
      <c r="D53" s="7">
        <f t="shared" si="2"/>
        <v>-15478508.876594193</v>
      </c>
      <c r="E53" s="13">
        <f t="shared" si="3"/>
        <v>-0.64496949747143595</v>
      </c>
    </row>
    <row r="54" spans="1:5" x14ac:dyDescent="0.3">
      <c r="A54" s="18" t="s">
        <v>1916</v>
      </c>
      <c r="B54" s="7">
        <v>16452014.937351998</v>
      </c>
      <c r="C54" s="7">
        <v>5610133.7785367994</v>
      </c>
      <c r="D54" s="7">
        <f t="shared" si="2"/>
        <v>-10841881.158815198</v>
      </c>
      <c r="E54" s="13">
        <f t="shared" si="3"/>
        <v>-0.65900020150116834</v>
      </c>
    </row>
    <row r="55" spans="1:5" x14ac:dyDescent="0.3">
      <c r="A55" s="19" t="s">
        <v>2039</v>
      </c>
      <c r="B55" s="15">
        <f>SUM(B1:B54)</f>
        <v>937314889.9683373</v>
      </c>
      <c r="C55" s="15">
        <f>SUM(C1:C54)</f>
        <v>403131529.51221269</v>
      </c>
      <c r="D55" s="15">
        <f t="shared" si="2"/>
        <v>-534183360.4561246</v>
      </c>
      <c r="E55" s="20">
        <f t="shared" si="3"/>
        <v>-0.5699081132426792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2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3.8" x14ac:dyDescent="0.3"/>
  <cols>
    <col min="1" max="1" width="6" bestFit="1" customWidth="1"/>
    <col min="2" max="2" width="16.44140625" bestFit="1" customWidth="1"/>
    <col min="3" max="3" width="18.44140625" bestFit="1" customWidth="1"/>
    <col min="4" max="5" width="8.88671875" style="7" customWidth="1"/>
    <col min="7" max="7" width="9.33203125" style="13" customWidth="1"/>
    <col min="10" max="10" width="9.88671875" bestFit="1" customWidth="1"/>
  </cols>
  <sheetData>
    <row r="1" spans="1:7" ht="27.6" x14ac:dyDescent="0.3">
      <c r="A1" s="1" t="s">
        <v>0</v>
      </c>
      <c r="B1" t="s">
        <v>162</v>
      </c>
      <c r="C1" t="s">
        <v>163</v>
      </c>
      <c r="D1" s="6" t="s">
        <v>2009</v>
      </c>
      <c r="E1" s="6" t="s">
        <v>2023</v>
      </c>
      <c r="F1" t="s">
        <v>2037</v>
      </c>
      <c r="G1" s="13" t="s">
        <v>2038</v>
      </c>
    </row>
    <row r="2" spans="1:7" x14ac:dyDescent="0.3">
      <c r="A2" s="1">
        <v>1001</v>
      </c>
      <c r="B2" t="s">
        <v>164</v>
      </c>
      <c r="C2" t="s">
        <v>165</v>
      </c>
      <c r="D2" s="7">
        <v>105408</v>
      </c>
      <c r="E2" s="7">
        <v>105408</v>
      </c>
      <c r="F2" s="7">
        <f>E2-D2</f>
        <v>0</v>
      </c>
      <c r="G2" s="13">
        <f>F2/(D2+1E-50)</f>
        <v>0</v>
      </c>
    </row>
    <row r="3" spans="1:7" x14ac:dyDescent="0.3">
      <c r="A3" s="1">
        <v>1003</v>
      </c>
      <c r="B3" t="s">
        <v>164</v>
      </c>
      <c r="C3" t="s">
        <v>7</v>
      </c>
      <c r="D3" s="7">
        <v>720288</v>
      </c>
      <c r="E3" s="7">
        <v>601368.06422527682</v>
      </c>
      <c r="F3" s="7">
        <f t="shared" ref="F3:F66" si="0">E3-D3</f>
        <v>-118919.93577472318</v>
      </c>
      <c r="G3" s="13">
        <f t="shared" ref="G3:G66" si="1">F3/(D3+1E-50)</f>
        <v>-0.16510053724999332</v>
      </c>
    </row>
    <row r="4" spans="1:7" x14ac:dyDescent="0.3">
      <c r="A4" s="1">
        <v>1005</v>
      </c>
      <c r="B4" t="s">
        <v>164</v>
      </c>
      <c r="C4" t="s">
        <v>166</v>
      </c>
      <c r="D4" s="7">
        <v>0</v>
      </c>
      <c r="E4" s="7">
        <v>0</v>
      </c>
      <c r="F4" s="7">
        <f t="shared" si="0"/>
        <v>0</v>
      </c>
      <c r="G4" s="13">
        <f t="shared" si="1"/>
        <v>0</v>
      </c>
    </row>
    <row r="5" spans="1:7" x14ac:dyDescent="0.3">
      <c r="A5" s="1">
        <v>1007</v>
      </c>
      <c r="B5" t="s">
        <v>164</v>
      </c>
      <c r="C5" t="s">
        <v>13</v>
      </c>
      <c r="D5" s="7">
        <v>0</v>
      </c>
      <c r="E5" s="7">
        <v>0</v>
      </c>
      <c r="F5" s="7">
        <f t="shared" si="0"/>
        <v>0</v>
      </c>
      <c r="G5" s="13">
        <f t="shared" si="1"/>
        <v>0</v>
      </c>
    </row>
    <row r="6" spans="1:7" x14ac:dyDescent="0.3">
      <c r="A6" s="1">
        <v>1009</v>
      </c>
      <c r="B6" t="s">
        <v>164</v>
      </c>
      <c r="C6" t="s">
        <v>167</v>
      </c>
      <c r="D6" s="7">
        <v>175680</v>
      </c>
      <c r="E6" s="7">
        <v>100402.49822438401</v>
      </c>
      <c r="F6" s="7">
        <f t="shared" si="0"/>
        <v>-75277.501775615994</v>
      </c>
      <c r="G6" s="13">
        <f t="shared" si="1"/>
        <v>-0.42849215491584697</v>
      </c>
    </row>
    <row r="7" spans="1:7" x14ac:dyDescent="0.3">
      <c r="A7" s="1">
        <v>1011</v>
      </c>
      <c r="B7" t="s">
        <v>164</v>
      </c>
      <c r="C7" t="s">
        <v>168</v>
      </c>
      <c r="D7" s="7">
        <v>0</v>
      </c>
      <c r="E7" s="7">
        <v>0</v>
      </c>
      <c r="F7" s="7">
        <f t="shared" si="0"/>
        <v>0</v>
      </c>
      <c r="G7" s="13">
        <f t="shared" si="1"/>
        <v>0</v>
      </c>
    </row>
    <row r="8" spans="1:7" x14ac:dyDescent="0.3">
      <c r="A8" s="1">
        <v>1013</v>
      </c>
      <c r="B8" t="s">
        <v>164</v>
      </c>
      <c r="C8" t="s">
        <v>169</v>
      </c>
      <c r="D8" s="7">
        <v>333792</v>
      </c>
      <c r="E8" s="7">
        <v>289692.65267835837</v>
      </c>
      <c r="F8" s="7">
        <f t="shared" si="0"/>
        <v>-44099.347321641631</v>
      </c>
      <c r="G8" s="13">
        <f t="shared" si="1"/>
        <v>-0.13211625000491814</v>
      </c>
    </row>
    <row r="9" spans="1:7" x14ac:dyDescent="0.3">
      <c r="A9" s="1">
        <v>1015</v>
      </c>
      <c r="B9" t="s">
        <v>164</v>
      </c>
      <c r="C9" t="s">
        <v>21</v>
      </c>
      <c r="D9" s="7">
        <v>90094.672748800003</v>
      </c>
      <c r="E9" s="7">
        <v>66214.369808078336</v>
      </c>
      <c r="F9" s="7">
        <f t="shared" si="0"/>
        <v>-23880.302940721667</v>
      </c>
      <c r="G9" s="13">
        <f t="shared" si="1"/>
        <v>-0.26505787980721351</v>
      </c>
    </row>
    <row r="10" spans="1:7" x14ac:dyDescent="0.3">
      <c r="A10" s="1">
        <v>1017</v>
      </c>
      <c r="B10" t="s">
        <v>164</v>
      </c>
      <c r="C10" t="s">
        <v>170</v>
      </c>
      <c r="D10" s="7">
        <v>175680</v>
      </c>
      <c r="E10" s="7">
        <v>76032.89290456321</v>
      </c>
      <c r="F10" s="7">
        <f t="shared" si="0"/>
        <v>-99647.10709543679</v>
      </c>
      <c r="G10" s="13">
        <f t="shared" si="1"/>
        <v>-0.56720803219169391</v>
      </c>
    </row>
    <row r="11" spans="1:7" x14ac:dyDescent="0.3">
      <c r="A11" s="1">
        <v>1019</v>
      </c>
      <c r="B11" t="s">
        <v>164</v>
      </c>
      <c r="C11" t="s">
        <v>30</v>
      </c>
      <c r="D11" s="7">
        <v>0</v>
      </c>
      <c r="E11" s="7">
        <v>0</v>
      </c>
      <c r="F11" s="7">
        <f t="shared" si="0"/>
        <v>0</v>
      </c>
      <c r="G11" s="13">
        <f t="shared" si="1"/>
        <v>0</v>
      </c>
    </row>
    <row r="12" spans="1:7" x14ac:dyDescent="0.3">
      <c r="A12" s="1">
        <v>1021</v>
      </c>
      <c r="B12" t="s">
        <v>164</v>
      </c>
      <c r="C12" t="s">
        <v>171</v>
      </c>
      <c r="D12" s="7">
        <v>1064305.9820079999</v>
      </c>
      <c r="E12" s="7">
        <v>313424.40229180251</v>
      </c>
      <c r="F12" s="7">
        <f t="shared" si="0"/>
        <v>-750881.57971619745</v>
      </c>
      <c r="G12" s="13">
        <f t="shared" si="1"/>
        <v>-0.70551288107911192</v>
      </c>
    </row>
    <row r="13" spans="1:7" x14ac:dyDescent="0.3">
      <c r="A13" s="1">
        <v>1023</v>
      </c>
      <c r="B13" t="s">
        <v>164</v>
      </c>
      <c r="C13" t="s">
        <v>172</v>
      </c>
      <c r="D13" s="7">
        <v>0</v>
      </c>
      <c r="E13" s="7">
        <v>0</v>
      </c>
      <c r="F13" s="7">
        <f t="shared" si="0"/>
        <v>0</v>
      </c>
      <c r="G13" s="13">
        <f t="shared" si="1"/>
        <v>0</v>
      </c>
    </row>
    <row r="14" spans="1:7" x14ac:dyDescent="0.3">
      <c r="A14" s="1">
        <v>1025</v>
      </c>
      <c r="B14" t="s">
        <v>164</v>
      </c>
      <c r="C14" t="s">
        <v>31</v>
      </c>
      <c r="D14" s="7">
        <v>0</v>
      </c>
      <c r="E14" s="7">
        <v>0</v>
      </c>
      <c r="F14" s="7">
        <f t="shared" si="0"/>
        <v>0</v>
      </c>
      <c r="G14" s="13">
        <f t="shared" si="1"/>
        <v>0</v>
      </c>
    </row>
    <row r="15" spans="1:7" x14ac:dyDescent="0.3">
      <c r="A15" s="1">
        <v>1027</v>
      </c>
      <c r="B15" t="s">
        <v>164</v>
      </c>
      <c r="C15" t="s">
        <v>32</v>
      </c>
      <c r="D15" s="7">
        <v>0</v>
      </c>
      <c r="E15" s="7">
        <v>0</v>
      </c>
      <c r="F15" s="7">
        <f t="shared" si="0"/>
        <v>0</v>
      </c>
      <c r="G15" s="13">
        <f t="shared" si="1"/>
        <v>0</v>
      </c>
    </row>
    <row r="16" spans="1:7" x14ac:dyDescent="0.3">
      <c r="A16" s="1">
        <v>1029</v>
      </c>
      <c r="B16" t="s">
        <v>164</v>
      </c>
      <c r="C16" t="s">
        <v>173</v>
      </c>
      <c r="D16" s="7">
        <v>570960</v>
      </c>
      <c r="E16" s="7">
        <v>241453.92063820802</v>
      </c>
      <c r="F16" s="7">
        <f t="shared" si="0"/>
        <v>-329506.07936179196</v>
      </c>
      <c r="G16" s="13">
        <f t="shared" si="1"/>
        <v>-0.57710886815502305</v>
      </c>
    </row>
    <row r="17" spans="1:7" x14ac:dyDescent="0.3">
      <c r="A17" s="1">
        <v>1031</v>
      </c>
      <c r="B17" t="s">
        <v>164</v>
      </c>
      <c r="C17" t="s">
        <v>36</v>
      </c>
      <c r="D17" s="7">
        <v>0</v>
      </c>
      <c r="E17" s="7">
        <v>0</v>
      </c>
      <c r="F17" s="7">
        <f t="shared" si="0"/>
        <v>0</v>
      </c>
      <c r="G17" s="13">
        <f t="shared" si="1"/>
        <v>0</v>
      </c>
    </row>
    <row r="18" spans="1:7" x14ac:dyDescent="0.3">
      <c r="A18" s="1">
        <v>1033</v>
      </c>
      <c r="B18" t="s">
        <v>164</v>
      </c>
      <c r="C18" t="s">
        <v>174</v>
      </c>
      <c r="D18" s="7">
        <v>0</v>
      </c>
      <c r="E18" s="7">
        <v>0</v>
      </c>
      <c r="F18" s="7">
        <f t="shared" si="0"/>
        <v>0</v>
      </c>
      <c r="G18" s="13">
        <f t="shared" si="1"/>
        <v>0</v>
      </c>
    </row>
    <row r="19" spans="1:7" x14ac:dyDescent="0.3">
      <c r="A19" s="1">
        <v>1035</v>
      </c>
      <c r="B19" t="s">
        <v>164</v>
      </c>
      <c r="C19" t="s">
        <v>175</v>
      </c>
      <c r="D19" s="7">
        <v>887112.13058799901</v>
      </c>
      <c r="E19" s="7">
        <v>235203.89066241527</v>
      </c>
      <c r="F19" s="7">
        <f t="shared" si="0"/>
        <v>-651908.23992558371</v>
      </c>
      <c r="G19" s="13">
        <f t="shared" si="1"/>
        <v>-0.7348656584072224</v>
      </c>
    </row>
    <row r="20" spans="1:7" x14ac:dyDescent="0.3">
      <c r="A20" s="1">
        <v>1037</v>
      </c>
      <c r="B20" t="s">
        <v>164</v>
      </c>
      <c r="C20" t="s">
        <v>176</v>
      </c>
      <c r="D20" s="7">
        <v>0</v>
      </c>
      <c r="E20" s="7">
        <v>0</v>
      </c>
      <c r="F20" s="7">
        <f t="shared" si="0"/>
        <v>0</v>
      </c>
      <c r="G20" s="13">
        <f t="shared" si="1"/>
        <v>0</v>
      </c>
    </row>
    <row r="21" spans="1:7" x14ac:dyDescent="0.3">
      <c r="A21" s="1">
        <v>1039</v>
      </c>
      <c r="B21" t="s">
        <v>164</v>
      </c>
      <c r="C21" t="s">
        <v>177</v>
      </c>
      <c r="D21" s="7">
        <v>0</v>
      </c>
      <c r="E21" s="7">
        <v>0</v>
      </c>
      <c r="F21" s="7">
        <f t="shared" si="0"/>
        <v>0</v>
      </c>
      <c r="G21" s="13">
        <f t="shared" si="1"/>
        <v>0</v>
      </c>
    </row>
    <row r="22" spans="1:7" x14ac:dyDescent="0.3">
      <c r="A22" s="1">
        <v>1041</v>
      </c>
      <c r="B22" t="s">
        <v>164</v>
      </c>
      <c r="C22" t="s">
        <v>178</v>
      </c>
      <c r="D22" s="7">
        <v>0</v>
      </c>
      <c r="E22" s="7">
        <v>0</v>
      </c>
      <c r="F22" s="7">
        <f t="shared" si="0"/>
        <v>0</v>
      </c>
      <c r="G22" s="13">
        <f t="shared" si="1"/>
        <v>0</v>
      </c>
    </row>
    <row r="23" spans="1:7" x14ac:dyDescent="0.3">
      <c r="A23" s="1">
        <v>1043</v>
      </c>
      <c r="B23" t="s">
        <v>164</v>
      </c>
      <c r="C23" t="s">
        <v>179</v>
      </c>
      <c r="D23" s="7">
        <v>763397.61649499997</v>
      </c>
      <c r="E23" s="7">
        <v>258814.922240352</v>
      </c>
      <c r="F23" s="7">
        <f t="shared" si="0"/>
        <v>-504582.69425464794</v>
      </c>
      <c r="G23" s="13">
        <f t="shared" si="1"/>
        <v>-0.66096970091594831</v>
      </c>
    </row>
    <row r="24" spans="1:7" x14ac:dyDescent="0.3">
      <c r="A24" s="1">
        <v>1045</v>
      </c>
      <c r="B24" t="s">
        <v>164</v>
      </c>
      <c r="C24" t="s">
        <v>180</v>
      </c>
      <c r="D24" s="7">
        <v>0</v>
      </c>
      <c r="E24" s="7">
        <v>0</v>
      </c>
      <c r="F24" s="7">
        <f t="shared" si="0"/>
        <v>0</v>
      </c>
      <c r="G24" s="13">
        <f t="shared" si="1"/>
        <v>0</v>
      </c>
    </row>
    <row r="25" spans="1:7" x14ac:dyDescent="0.3">
      <c r="A25" s="1">
        <v>1047</v>
      </c>
      <c r="B25" t="s">
        <v>164</v>
      </c>
      <c r="C25" t="s">
        <v>181</v>
      </c>
      <c r="D25" s="7">
        <v>0</v>
      </c>
      <c r="E25" s="7">
        <v>0</v>
      </c>
      <c r="F25" s="7">
        <f t="shared" si="0"/>
        <v>0</v>
      </c>
      <c r="G25" s="13">
        <f t="shared" si="1"/>
        <v>0</v>
      </c>
    </row>
    <row r="26" spans="1:7" x14ac:dyDescent="0.3">
      <c r="A26" s="1">
        <v>1049</v>
      </c>
      <c r="B26" t="s">
        <v>164</v>
      </c>
      <c r="C26" t="s">
        <v>46</v>
      </c>
      <c r="D26" s="7">
        <v>158112</v>
      </c>
      <c r="E26" s="7">
        <v>158112</v>
      </c>
      <c r="F26" s="7">
        <f t="shared" si="0"/>
        <v>0</v>
      </c>
      <c r="G26" s="13">
        <f t="shared" si="1"/>
        <v>0</v>
      </c>
    </row>
    <row r="27" spans="1:7" x14ac:dyDescent="0.3">
      <c r="A27" s="1">
        <v>1051</v>
      </c>
      <c r="B27" t="s">
        <v>164</v>
      </c>
      <c r="C27" t="s">
        <v>182</v>
      </c>
      <c r="D27" s="7">
        <v>134895.82845</v>
      </c>
      <c r="E27" s="7">
        <v>35765.514249139203</v>
      </c>
      <c r="F27" s="7">
        <f t="shared" si="0"/>
        <v>-99130.314200860797</v>
      </c>
      <c r="G27" s="13">
        <f t="shared" si="1"/>
        <v>-0.7348656762770398</v>
      </c>
    </row>
    <row r="28" spans="1:7" x14ac:dyDescent="0.3">
      <c r="A28" s="1">
        <v>1053</v>
      </c>
      <c r="B28" t="s">
        <v>164</v>
      </c>
      <c r="C28" t="s">
        <v>183</v>
      </c>
      <c r="D28" s="7">
        <v>105408</v>
      </c>
      <c r="E28" s="7">
        <v>105408.00000000001</v>
      </c>
      <c r="F28" s="7">
        <f t="shared" si="0"/>
        <v>0</v>
      </c>
      <c r="G28" s="13">
        <f t="shared" si="1"/>
        <v>0</v>
      </c>
    </row>
    <row r="29" spans="1:7" x14ac:dyDescent="0.3">
      <c r="A29" s="1">
        <v>1055</v>
      </c>
      <c r="B29" t="s">
        <v>164</v>
      </c>
      <c r="C29" t="s">
        <v>184</v>
      </c>
      <c r="D29" s="7">
        <v>255817.67331099999</v>
      </c>
      <c r="E29" s="7">
        <v>103421.13178382881</v>
      </c>
      <c r="F29" s="7">
        <f t="shared" si="0"/>
        <v>-152396.54152717118</v>
      </c>
      <c r="G29" s="13">
        <f t="shared" si="1"/>
        <v>-0.59572327257429647</v>
      </c>
    </row>
    <row r="30" spans="1:7" x14ac:dyDescent="0.3">
      <c r="A30" s="1">
        <v>1057</v>
      </c>
      <c r="B30" t="s">
        <v>164</v>
      </c>
      <c r="C30" t="s">
        <v>58</v>
      </c>
      <c r="D30" s="7">
        <v>0</v>
      </c>
      <c r="E30" s="7">
        <v>0</v>
      </c>
      <c r="F30" s="7">
        <f t="shared" si="0"/>
        <v>0</v>
      </c>
      <c r="G30" s="13">
        <f t="shared" si="1"/>
        <v>0</v>
      </c>
    </row>
    <row r="31" spans="1:7" x14ac:dyDescent="0.3">
      <c r="A31" s="1">
        <v>1059</v>
      </c>
      <c r="B31" t="s">
        <v>164</v>
      </c>
      <c r="C31" t="s">
        <v>61</v>
      </c>
      <c r="D31" s="7">
        <v>0</v>
      </c>
      <c r="E31" s="7">
        <v>0</v>
      </c>
      <c r="F31" s="7">
        <f t="shared" si="0"/>
        <v>0</v>
      </c>
      <c r="G31" s="13">
        <f t="shared" si="1"/>
        <v>0</v>
      </c>
    </row>
    <row r="32" spans="1:7" x14ac:dyDescent="0.3">
      <c r="A32" s="1">
        <v>1061</v>
      </c>
      <c r="B32" t="s">
        <v>164</v>
      </c>
      <c r="C32" t="s">
        <v>185</v>
      </c>
      <c r="D32" s="7">
        <v>0</v>
      </c>
      <c r="E32" s="7">
        <v>0</v>
      </c>
      <c r="F32" s="7">
        <f t="shared" si="0"/>
        <v>0</v>
      </c>
      <c r="G32" s="13">
        <f t="shared" si="1"/>
        <v>0</v>
      </c>
    </row>
    <row r="33" spans="1:7" x14ac:dyDescent="0.3">
      <c r="A33" s="1">
        <v>1063</v>
      </c>
      <c r="B33" t="s">
        <v>164</v>
      </c>
      <c r="C33" t="s">
        <v>68</v>
      </c>
      <c r="D33" s="7">
        <v>711504</v>
      </c>
      <c r="E33" s="7">
        <v>211001.17354036728</v>
      </c>
      <c r="F33" s="7">
        <f t="shared" si="0"/>
        <v>-500502.82645963272</v>
      </c>
      <c r="G33" s="13">
        <f t="shared" si="1"/>
        <v>-0.7034434472042782</v>
      </c>
    </row>
    <row r="34" spans="1:7" x14ac:dyDescent="0.3">
      <c r="A34" s="1">
        <v>1065</v>
      </c>
      <c r="B34" t="s">
        <v>164</v>
      </c>
      <c r="C34" t="s">
        <v>186</v>
      </c>
      <c r="D34" s="7">
        <v>0</v>
      </c>
      <c r="E34" s="7">
        <v>0</v>
      </c>
      <c r="F34" s="7">
        <f t="shared" si="0"/>
        <v>0</v>
      </c>
      <c r="G34" s="13">
        <f t="shared" si="1"/>
        <v>0</v>
      </c>
    </row>
    <row r="35" spans="1:7" x14ac:dyDescent="0.3">
      <c r="A35" s="1">
        <v>1067</v>
      </c>
      <c r="B35" t="s">
        <v>164</v>
      </c>
      <c r="C35" t="s">
        <v>77</v>
      </c>
      <c r="D35" s="7">
        <v>0</v>
      </c>
      <c r="E35" s="7">
        <v>0</v>
      </c>
      <c r="F35" s="7">
        <f t="shared" si="0"/>
        <v>0</v>
      </c>
      <c r="G35" s="13">
        <f t="shared" si="1"/>
        <v>0</v>
      </c>
    </row>
    <row r="36" spans="1:7" x14ac:dyDescent="0.3">
      <c r="A36" s="1">
        <v>1069</v>
      </c>
      <c r="B36" t="s">
        <v>164</v>
      </c>
      <c r="C36" t="s">
        <v>78</v>
      </c>
      <c r="D36" s="7">
        <v>0</v>
      </c>
      <c r="E36" s="7">
        <v>0</v>
      </c>
      <c r="F36" s="7">
        <f t="shared" si="0"/>
        <v>0</v>
      </c>
      <c r="G36" s="13">
        <f t="shared" si="1"/>
        <v>0</v>
      </c>
    </row>
    <row r="37" spans="1:7" x14ac:dyDescent="0.3">
      <c r="A37" s="1">
        <v>1071</v>
      </c>
      <c r="B37" t="s">
        <v>164</v>
      </c>
      <c r="C37" t="s">
        <v>80</v>
      </c>
      <c r="D37" s="7">
        <v>0</v>
      </c>
      <c r="E37" s="7">
        <v>0</v>
      </c>
      <c r="F37" s="7">
        <f t="shared" si="0"/>
        <v>0</v>
      </c>
      <c r="G37" s="13">
        <f t="shared" si="1"/>
        <v>0</v>
      </c>
    </row>
    <row r="38" spans="1:7" x14ac:dyDescent="0.3">
      <c r="A38" s="1">
        <v>1073</v>
      </c>
      <c r="B38" t="s">
        <v>164</v>
      </c>
      <c r="C38" t="s">
        <v>83</v>
      </c>
      <c r="D38" s="7">
        <v>479156.26377100003</v>
      </c>
      <c r="E38" s="7">
        <v>1305260.4220738488</v>
      </c>
      <c r="F38" s="7">
        <f t="shared" si="0"/>
        <v>826104.15830284869</v>
      </c>
      <c r="G38" s="13">
        <f t="shared" si="1"/>
        <v>1.7240808912761352</v>
      </c>
    </row>
    <row r="39" spans="1:7" x14ac:dyDescent="0.3">
      <c r="A39" s="1">
        <v>1075</v>
      </c>
      <c r="B39" t="s">
        <v>164</v>
      </c>
      <c r="C39" t="s">
        <v>87</v>
      </c>
      <c r="D39" s="7">
        <v>0</v>
      </c>
      <c r="E39" s="7">
        <v>0</v>
      </c>
      <c r="F39" s="7">
        <f t="shared" si="0"/>
        <v>0</v>
      </c>
      <c r="G39" s="13">
        <f t="shared" si="1"/>
        <v>0</v>
      </c>
    </row>
    <row r="40" spans="1:7" x14ac:dyDescent="0.3">
      <c r="A40" s="1">
        <v>1077</v>
      </c>
      <c r="B40" t="s">
        <v>164</v>
      </c>
      <c r="C40" t="s">
        <v>187</v>
      </c>
      <c r="D40" s="7">
        <v>0</v>
      </c>
      <c r="E40" s="7">
        <v>0</v>
      </c>
      <c r="F40" s="7">
        <f t="shared" si="0"/>
        <v>0</v>
      </c>
      <c r="G40" s="13">
        <f t="shared" si="1"/>
        <v>0</v>
      </c>
    </row>
    <row r="41" spans="1:7" x14ac:dyDescent="0.3">
      <c r="A41" s="1">
        <v>1079</v>
      </c>
      <c r="B41" t="s">
        <v>164</v>
      </c>
      <c r="C41" t="s">
        <v>188</v>
      </c>
      <c r="D41" s="7">
        <v>0</v>
      </c>
      <c r="E41" s="7">
        <v>0</v>
      </c>
      <c r="F41" s="7">
        <f t="shared" si="0"/>
        <v>0</v>
      </c>
      <c r="G41" s="13">
        <f t="shared" si="1"/>
        <v>0</v>
      </c>
    </row>
    <row r="42" spans="1:7" x14ac:dyDescent="0.3">
      <c r="A42" s="1">
        <v>1081</v>
      </c>
      <c r="B42" t="s">
        <v>164</v>
      </c>
      <c r="C42" t="s">
        <v>90</v>
      </c>
      <c r="D42" s="7">
        <v>193248</v>
      </c>
      <c r="E42" s="7">
        <v>144142.39935354242</v>
      </c>
      <c r="F42" s="7">
        <f t="shared" si="0"/>
        <v>-49105.600646457577</v>
      </c>
      <c r="G42" s="13">
        <f t="shared" si="1"/>
        <v>-0.25410664351743656</v>
      </c>
    </row>
    <row r="43" spans="1:7" x14ac:dyDescent="0.3">
      <c r="A43" s="1">
        <v>1083</v>
      </c>
      <c r="B43" t="s">
        <v>164</v>
      </c>
      <c r="C43" t="s">
        <v>189</v>
      </c>
      <c r="D43" s="7">
        <v>570960</v>
      </c>
      <c r="E43" s="7">
        <v>305660.02742944803</v>
      </c>
      <c r="F43" s="7">
        <f t="shared" si="0"/>
        <v>-265299.97257055197</v>
      </c>
      <c r="G43" s="13">
        <f t="shared" si="1"/>
        <v>-0.46465596989377883</v>
      </c>
    </row>
    <row r="44" spans="1:7" x14ac:dyDescent="0.3">
      <c r="A44" s="1">
        <v>1085</v>
      </c>
      <c r="B44" t="s">
        <v>164</v>
      </c>
      <c r="C44" t="s">
        <v>94</v>
      </c>
      <c r="D44" s="7">
        <v>704755.99847800005</v>
      </c>
      <c r="E44" s="7">
        <v>186855.01736049601</v>
      </c>
      <c r="F44" s="7">
        <f t="shared" si="0"/>
        <v>-517900.98111750407</v>
      </c>
      <c r="G44" s="13">
        <f t="shared" si="1"/>
        <v>-0.7348656588038549</v>
      </c>
    </row>
    <row r="45" spans="1:7" x14ac:dyDescent="0.3">
      <c r="A45" s="1">
        <v>1087</v>
      </c>
      <c r="B45" t="s">
        <v>164</v>
      </c>
      <c r="C45" t="s">
        <v>98</v>
      </c>
      <c r="D45" s="7">
        <v>975334.24412099901</v>
      </c>
      <c r="E45" s="7">
        <v>288788.39648120163</v>
      </c>
      <c r="F45" s="7">
        <f t="shared" si="0"/>
        <v>-686545.84763979737</v>
      </c>
      <c r="G45" s="13">
        <f t="shared" si="1"/>
        <v>-0.70390827737062944</v>
      </c>
    </row>
    <row r="46" spans="1:7" x14ac:dyDescent="0.3">
      <c r="A46" s="1">
        <v>1089</v>
      </c>
      <c r="B46" t="s">
        <v>164</v>
      </c>
      <c r="C46" t="s">
        <v>99</v>
      </c>
      <c r="D46" s="7">
        <v>105408</v>
      </c>
      <c r="E46" s="7">
        <v>105407.99999999999</v>
      </c>
      <c r="F46" s="7">
        <f t="shared" si="0"/>
        <v>0</v>
      </c>
      <c r="G46" s="13">
        <f t="shared" si="1"/>
        <v>0</v>
      </c>
    </row>
    <row r="47" spans="1:7" x14ac:dyDescent="0.3">
      <c r="A47" s="1">
        <v>1091</v>
      </c>
      <c r="B47" t="s">
        <v>164</v>
      </c>
      <c r="C47" t="s">
        <v>190</v>
      </c>
      <c r="D47" s="7">
        <v>0</v>
      </c>
      <c r="E47" s="7">
        <v>0</v>
      </c>
      <c r="F47" s="7">
        <f t="shared" si="0"/>
        <v>0</v>
      </c>
      <c r="G47" s="13">
        <f t="shared" si="1"/>
        <v>0</v>
      </c>
    </row>
    <row r="48" spans="1:7" x14ac:dyDescent="0.3">
      <c r="A48" s="1">
        <v>1093</v>
      </c>
      <c r="B48" t="s">
        <v>164</v>
      </c>
      <c r="C48" t="s">
        <v>100</v>
      </c>
      <c r="D48" s="7">
        <v>105408</v>
      </c>
      <c r="E48" s="7">
        <v>105408</v>
      </c>
      <c r="F48" s="7">
        <f t="shared" si="0"/>
        <v>0</v>
      </c>
      <c r="G48" s="13">
        <f t="shared" si="1"/>
        <v>0</v>
      </c>
    </row>
    <row r="49" spans="1:7" x14ac:dyDescent="0.3">
      <c r="A49" s="1">
        <v>1095</v>
      </c>
      <c r="B49" t="s">
        <v>164</v>
      </c>
      <c r="C49" t="s">
        <v>191</v>
      </c>
      <c r="D49" s="7">
        <v>0</v>
      </c>
      <c r="E49" s="7">
        <v>0</v>
      </c>
      <c r="F49" s="7">
        <f t="shared" si="0"/>
        <v>0</v>
      </c>
      <c r="G49" s="13">
        <f t="shared" si="1"/>
        <v>0</v>
      </c>
    </row>
    <row r="50" spans="1:7" x14ac:dyDescent="0.3">
      <c r="A50" s="1">
        <v>1097</v>
      </c>
      <c r="B50" t="s">
        <v>164</v>
      </c>
      <c r="C50" t="s">
        <v>192</v>
      </c>
      <c r="D50" s="7">
        <v>552015.29984200001</v>
      </c>
      <c r="E50" s="7">
        <v>517749.64672344003</v>
      </c>
      <c r="F50" s="7">
        <f t="shared" si="0"/>
        <v>-34265.653118559974</v>
      </c>
      <c r="G50" s="13">
        <f t="shared" si="1"/>
        <v>-6.2073738043796296E-2</v>
      </c>
    </row>
    <row r="51" spans="1:7" x14ac:dyDescent="0.3">
      <c r="A51" s="1">
        <v>1099</v>
      </c>
      <c r="B51" t="s">
        <v>164</v>
      </c>
      <c r="C51" t="s">
        <v>104</v>
      </c>
      <c r="D51" s="7">
        <v>0</v>
      </c>
      <c r="E51" s="7">
        <v>0</v>
      </c>
      <c r="F51" s="7">
        <f t="shared" si="0"/>
        <v>0</v>
      </c>
      <c r="G51" s="13">
        <f t="shared" si="1"/>
        <v>0</v>
      </c>
    </row>
    <row r="52" spans="1:7" x14ac:dyDescent="0.3">
      <c r="A52" s="1">
        <v>1101</v>
      </c>
      <c r="B52" t="s">
        <v>164</v>
      </c>
      <c r="C52" t="s">
        <v>105</v>
      </c>
      <c r="D52" s="7">
        <v>243972.35730099899</v>
      </c>
      <c r="E52" s="7">
        <v>337035.47392436088</v>
      </c>
      <c r="F52" s="7">
        <f t="shared" si="0"/>
        <v>93063.116623361886</v>
      </c>
      <c r="G52" s="13">
        <f t="shared" si="1"/>
        <v>0.38144942998007758</v>
      </c>
    </row>
    <row r="53" spans="1:7" x14ac:dyDescent="0.3">
      <c r="A53" s="1">
        <v>1103</v>
      </c>
      <c r="B53" t="s">
        <v>164</v>
      </c>
      <c r="C53" t="s">
        <v>106</v>
      </c>
      <c r="D53" s="7">
        <v>506420.72363699903</v>
      </c>
      <c r="E53" s="7">
        <v>167101.9339628976</v>
      </c>
      <c r="F53" s="7">
        <f t="shared" si="0"/>
        <v>-339318.7896741014</v>
      </c>
      <c r="G53" s="13">
        <f t="shared" si="1"/>
        <v>-0.67003338101409171</v>
      </c>
    </row>
    <row r="54" spans="1:7" x14ac:dyDescent="0.3">
      <c r="A54" s="1">
        <v>1105</v>
      </c>
      <c r="B54" t="s">
        <v>164</v>
      </c>
      <c r="C54" t="s">
        <v>193</v>
      </c>
      <c r="D54" s="7">
        <v>0</v>
      </c>
      <c r="E54" s="7">
        <v>0</v>
      </c>
      <c r="F54" s="7">
        <f t="shared" si="0"/>
        <v>0</v>
      </c>
      <c r="G54" s="13">
        <f t="shared" si="1"/>
        <v>0</v>
      </c>
    </row>
    <row r="55" spans="1:7" x14ac:dyDescent="0.3">
      <c r="A55" s="1">
        <v>1107</v>
      </c>
      <c r="B55" t="s">
        <v>164</v>
      </c>
      <c r="C55" t="s">
        <v>114</v>
      </c>
      <c r="D55" s="7">
        <v>0</v>
      </c>
      <c r="E55" s="7">
        <v>0</v>
      </c>
      <c r="F55" s="7">
        <f t="shared" si="0"/>
        <v>0</v>
      </c>
      <c r="G55" s="13">
        <f t="shared" si="1"/>
        <v>0</v>
      </c>
    </row>
    <row r="56" spans="1:7" x14ac:dyDescent="0.3">
      <c r="A56" s="1">
        <v>1109</v>
      </c>
      <c r="B56" t="s">
        <v>164</v>
      </c>
      <c r="C56" t="s">
        <v>116</v>
      </c>
      <c r="D56" s="7">
        <v>0</v>
      </c>
      <c r="E56" s="7">
        <v>0</v>
      </c>
      <c r="F56" s="7">
        <f t="shared" si="0"/>
        <v>0</v>
      </c>
      <c r="G56" s="13">
        <f t="shared" si="1"/>
        <v>0</v>
      </c>
    </row>
    <row r="57" spans="1:7" x14ac:dyDescent="0.3">
      <c r="A57" s="1">
        <v>1111</v>
      </c>
      <c r="B57" t="s">
        <v>164</v>
      </c>
      <c r="C57" t="s">
        <v>122</v>
      </c>
      <c r="D57" s="7">
        <v>0</v>
      </c>
      <c r="E57" s="7">
        <v>0</v>
      </c>
      <c r="F57" s="7">
        <f t="shared" si="0"/>
        <v>0</v>
      </c>
      <c r="G57" s="13">
        <f t="shared" si="1"/>
        <v>0</v>
      </c>
    </row>
    <row r="58" spans="1:7" x14ac:dyDescent="0.3">
      <c r="A58" s="1">
        <v>1113</v>
      </c>
      <c r="B58" t="s">
        <v>164</v>
      </c>
      <c r="C58" t="s">
        <v>194</v>
      </c>
      <c r="D58" s="7">
        <v>22877.319425400001</v>
      </c>
      <c r="E58" s="7">
        <v>6065.5627096679927</v>
      </c>
      <c r="F58" s="7">
        <f t="shared" si="0"/>
        <v>-16811.756715732008</v>
      </c>
      <c r="G58" s="13">
        <f t="shared" si="1"/>
        <v>-0.73486567211482035</v>
      </c>
    </row>
    <row r="59" spans="1:7" x14ac:dyDescent="0.3">
      <c r="A59" s="1">
        <v>1115</v>
      </c>
      <c r="B59" t="s">
        <v>164</v>
      </c>
      <c r="C59" t="s">
        <v>195</v>
      </c>
      <c r="D59" s="7">
        <v>1410813.51141</v>
      </c>
      <c r="E59" s="7">
        <v>458207.81464430329</v>
      </c>
      <c r="F59" s="7">
        <f t="shared" si="0"/>
        <v>-952605.69676569675</v>
      </c>
      <c r="G59" s="13">
        <f t="shared" si="1"/>
        <v>-0.67521730481134978</v>
      </c>
    </row>
    <row r="60" spans="1:7" x14ac:dyDescent="0.3">
      <c r="A60" s="1">
        <v>1117</v>
      </c>
      <c r="B60" t="s">
        <v>164</v>
      </c>
      <c r="C60" t="s">
        <v>196</v>
      </c>
      <c r="D60" s="7">
        <v>105408</v>
      </c>
      <c r="E60" s="7">
        <v>105408.00000000001</v>
      </c>
      <c r="F60" s="7">
        <f t="shared" si="0"/>
        <v>0</v>
      </c>
      <c r="G60" s="13">
        <f t="shared" si="1"/>
        <v>0</v>
      </c>
    </row>
    <row r="61" spans="1:7" x14ac:dyDescent="0.3">
      <c r="A61" s="1">
        <v>1119</v>
      </c>
      <c r="B61" t="s">
        <v>164</v>
      </c>
      <c r="C61" t="s">
        <v>131</v>
      </c>
      <c r="D61" s="7">
        <v>158112</v>
      </c>
      <c r="E61" s="7">
        <v>158112</v>
      </c>
      <c r="F61" s="7">
        <f t="shared" si="0"/>
        <v>0</v>
      </c>
      <c r="G61" s="13">
        <f t="shared" si="1"/>
        <v>0</v>
      </c>
    </row>
    <row r="62" spans="1:7" x14ac:dyDescent="0.3">
      <c r="A62" s="1">
        <v>1121</v>
      </c>
      <c r="B62" t="s">
        <v>164</v>
      </c>
      <c r="C62" t="s">
        <v>197</v>
      </c>
      <c r="D62" s="7">
        <v>671841.23342800001</v>
      </c>
      <c r="E62" s="7">
        <v>201167.8405388016</v>
      </c>
      <c r="F62" s="7">
        <f t="shared" si="0"/>
        <v>-470673.39288919838</v>
      </c>
      <c r="G62" s="13">
        <f t="shared" si="1"/>
        <v>-0.70057235172607124</v>
      </c>
    </row>
    <row r="63" spans="1:7" x14ac:dyDescent="0.3">
      <c r="A63" s="1">
        <v>1123</v>
      </c>
      <c r="B63" t="s">
        <v>164</v>
      </c>
      <c r="C63" t="s">
        <v>198</v>
      </c>
      <c r="D63" s="7">
        <v>0</v>
      </c>
      <c r="E63" s="7">
        <v>0</v>
      </c>
      <c r="F63" s="7">
        <f t="shared" si="0"/>
        <v>0</v>
      </c>
      <c r="G63" s="13">
        <f t="shared" si="1"/>
        <v>0</v>
      </c>
    </row>
    <row r="64" spans="1:7" x14ac:dyDescent="0.3">
      <c r="A64" s="1">
        <v>1125</v>
      </c>
      <c r="B64" t="s">
        <v>164</v>
      </c>
      <c r="C64" t="s">
        <v>199</v>
      </c>
      <c r="D64" s="7">
        <v>1789246.3958999999</v>
      </c>
      <c r="E64" s="7">
        <v>561886.97907609527</v>
      </c>
      <c r="F64" s="7">
        <f t="shared" si="0"/>
        <v>-1227359.4168239045</v>
      </c>
      <c r="G64" s="13">
        <f t="shared" si="1"/>
        <v>-0.68596444829306846</v>
      </c>
    </row>
    <row r="65" spans="1:7" x14ac:dyDescent="0.3">
      <c r="A65" s="1">
        <v>1127</v>
      </c>
      <c r="B65" t="s">
        <v>164</v>
      </c>
      <c r="C65" t="s">
        <v>148</v>
      </c>
      <c r="D65" s="7">
        <v>687343.45730599901</v>
      </c>
      <c r="E65" s="7">
        <v>203281.43749370807</v>
      </c>
      <c r="F65" s="7">
        <f t="shared" si="0"/>
        <v>-484062.01981229091</v>
      </c>
      <c r="G65" s="13">
        <f t="shared" si="1"/>
        <v>-0.70425056740853054</v>
      </c>
    </row>
    <row r="66" spans="1:7" x14ac:dyDescent="0.3">
      <c r="A66" s="1">
        <v>1129</v>
      </c>
      <c r="B66" t="s">
        <v>164</v>
      </c>
      <c r="C66" t="s">
        <v>152</v>
      </c>
      <c r="D66" s="7">
        <v>0</v>
      </c>
      <c r="E66" s="7">
        <v>0</v>
      </c>
      <c r="F66" s="7">
        <f t="shared" si="0"/>
        <v>0</v>
      </c>
      <c r="G66" s="13">
        <f t="shared" si="1"/>
        <v>0</v>
      </c>
    </row>
    <row r="67" spans="1:7" x14ac:dyDescent="0.3">
      <c r="A67" s="1">
        <v>1131</v>
      </c>
      <c r="B67" t="s">
        <v>164</v>
      </c>
      <c r="C67" t="s">
        <v>158</v>
      </c>
      <c r="D67" s="7">
        <v>0</v>
      </c>
      <c r="E67" s="7">
        <v>0</v>
      </c>
      <c r="F67" s="7">
        <f t="shared" ref="F67:F130" si="2">E67-D67</f>
        <v>0</v>
      </c>
      <c r="G67" s="13">
        <f t="shared" ref="G67:G130" si="3">F67/(D67+1E-50)</f>
        <v>0</v>
      </c>
    </row>
    <row r="68" spans="1:7" x14ac:dyDescent="0.3">
      <c r="A68" s="1">
        <v>1133</v>
      </c>
      <c r="B68" t="s">
        <v>164</v>
      </c>
      <c r="C68" t="s">
        <v>200</v>
      </c>
      <c r="D68" s="7">
        <v>0</v>
      </c>
      <c r="E68" s="7">
        <v>0</v>
      </c>
      <c r="F68" s="7">
        <f t="shared" si="2"/>
        <v>0</v>
      </c>
      <c r="G68" s="13">
        <f t="shared" si="3"/>
        <v>0</v>
      </c>
    </row>
    <row r="69" spans="1:7" x14ac:dyDescent="0.3">
      <c r="A69" s="1">
        <v>2013</v>
      </c>
      <c r="B69" t="s">
        <v>201</v>
      </c>
      <c r="C69" t="s">
        <v>202</v>
      </c>
      <c r="D69" s="7">
        <v>0</v>
      </c>
      <c r="E69" s="7">
        <v>0</v>
      </c>
      <c r="F69" s="7">
        <f t="shared" si="2"/>
        <v>0</v>
      </c>
      <c r="G69" s="13">
        <f t="shared" si="3"/>
        <v>0</v>
      </c>
    </row>
    <row r="70" spans="1:7" x14ac:dyDescent="0.3">
      <c r="A70" s="1">
        <v>2016</v>
      </c>
      <c r="B70" t="s">
        <v>201</v>
      </c>
      <c r="C70" t="s">
        <v>203</v>
      </c>
      <c r="D70" s="7">
        <v>0</v>
      </c>
      <c r="E70" s="7">
        <v>0</v>
      </c>
      <c r="F70" s="7">
        <f t="shared" si="2"/>
        <v>0</v>
      </c>
      <c r="G70" s="13">
        <f t="shared" si="3"/>
        <v>0</v>
      </c>
    </row>
    <row r="71" spans="1:7" x14ac:dyDescent="0.3">
      <c r="A71" s="1">
        <v>2020</v>
      </c>
      <c r="B71" t="s">
        <v>201</v>
      </c>
      <c r="C71" t="s">
        <v>204</v>
      </c>
      <c r="D71" s="7">
        <v>373.12795122699998</v>
      </c>
      <c r="E71" s="7">
        <v>98.929337934292803</v>
      </c>
      <c r="F71" s="7">
        <f t="shared" si="2"/>
        <v>-274.19861329270719</v>
      </c>
      <c r="G71" s="13">
        <f t="shared" si="3"/>
        <v>-0.73486484298758115</v>
      </c>
    </row>
    <row r="72" spans="1:7" x14ac:dyDescent="0.3">
      <c r="A72" s="1">
        <v>2050</v>
      </c>
      <c r="B72" t="s">
        <v>201</v>
      </c>
      <c r="C72" t="s">
        <v>205</v>
      </c>
      <c r="D72" s="7">
        <v>107.86103691</v>
      </c>
      <c r="E72" s="7">
        <v>0</v>
      </c>
      <c r="F72" s="7">
        <f t="shared" si="2"/>
        <v>-107.86103691</v>
      </c>
      <c r="G72" s="13">
        <f t="shared" si="3"/>
        <v>-1</v>
      </c>
    </row>
    <row r="73" spans="1:7" x14ac:dyDescent="0.3">
      <c r="A73" s="1">
        <v>2060</v>
      </c>
      <c r="B73" t="s">
        <v>201</v>
      </c>
      <c r="C73" t="s">
        <v>206</v>
      </c>
      <c r="D73" s="7">
        <v>0</v>
      </c>
      <c r="E73" s="7">
        <v>0</v>
      </c>
      <c r="F73" s="7">
        <f t="shared" si="2"/>
        <v>0</v>
      </c>
      <c r="G73" s="13">
        <f t="shared" si="3"/>
        <v>0</v>
      </c>
    </row>
    <row r="74" spans="1:7" x14ac:dyDescent="0.3">
      <c r="A74" s="1">
        <v>2068</v>
      </c>
      <c r="B74" t="s">
        <v>201</v>
      </c>
      <c r="C74" t="s">
        <v>207</v>
      </c>
      <c r="D74" s="7">
        <v>1.5162875653000001</v>
      </c>
      <c r="E74" s="7">
        <v>0.40202115155615925</v>
      </c>
      <c r="F74" s="7">
        <f t="shared" si="2"/>
        <v>-1.1142664137438407</v>
      </c>
      <c r="G74" s="13">
        <f t="shared" si="3"/>
        <v>-0.73486483648857281</v>
      </c>
    </row>
    <row r="75" spans="1:7" x14ac:dyDescent="0.3">
      <c r="A75" s="1">
        <v>2070</v>
      </c>
      <c r="B75" t="s">
        <v>201</v>
      </c>
      <c r="C75" t="s">
        <v>208</v>
      </c>
      <c r="D75" s="7">
        <v>0</v>
      </c>
      <c r="E75" s="7">
        <v>0</v>
      </c>
      <c r="F75" s="7">
        <f t="shared" si="2"/>
        <v>0</v>
      </c>
      <c r="G75" s="13">
        <f t="shared" si="3"/>
        <v>0</v>
      </c>
    </row>
    <row r="76" spans="1:7" x14ac:dyDescent="0.3">
      <c r="A76" s="1">
        <v>2090</v>
      </c>
      <c r="B76" t="s">
        <v>201</v>
      </c>
      <c r="C76" t="s">
        <v>209</v>
      </c>
      <c r="D76" s="7">
        <v>103.1805450961</v>
      </c>
      <c r="E76" s="7">
        <v>27.356791374283127</v>
      </c>
      <c r="F76" s="7">
        <f t="shared" si="2"/>
        <v>-75.823753721816871</v>
      </c>
      <c r="G76" s="13">
        <f t="shared" si="3"/>
        <v>-0.73486482990757951</v>
      </c>
    </row>
    <row r="77" spans="1:7" x14ac:dyDescent="0.3">
      <c r="A77" s="1">
        <v>2100</v>
      </c>
      <c r="B77" t="s">
        <v>201</v>
      </c>
      <c r="C77" t="s">
        <v>210</v>
      </c>
      <c r="D77" s="7">
        <v>0.57484737969999999</v>
      </c>
      <c r="E77" s="7">
        <v>0.15241225575753528</v>
      </c>
      <c r="F77" s="7">
        <f t="shared" si="2"/>
        <v>-0.42243512394246474</v>
      </c>
      <c r="G77" s="13">
        <f t="shared" si="3"/>
        <v>-0.73486483345009623</v>
      </c>
    </row>
    <row r="78" spans="1:7" x14ac:dyDescent="0.3">
      <c r="A78" s="1">
        <v>2105</v>
      </c>
      <c r="B78" t="s">
        <v>201</v>
      </c>
      <c r="C78" t="s">
        <v>211</v>
      </c>
      <c r="D78" s="7">
        <v>0.78628240800000004</v>
      </c>
      <c r="E78" s="7">
        <v>0</v>
      </c>
      <c r="F78" s="7">
        <f t="shared" si="2"/>
        <v>-0.78628240800000004</v>
      </c>
      <c r="G78" s="13">
        <f t="shared" si="3"/>
        <v>-1</v>
      </c>
    </row>
    <row r="79" spans="1:7" x14ac:dyDescent="0.3">
      <c r="A79" s="1">
        <v>2110</v>
      </c>
      <c r="B79" t="s">
        <v>201</v>
      </c>
      <c r="C79" t="s">
        <v>212</v>
      </c>
      <c r="D79" s="7">
        <v>530.13566688799995</v>
      </c>
      <c r="E79" s="7">
        <v>0</v>
      </c>
      <c r="F79" s="7">
        <f t="shared" si="2"/>
        <v>-530.13566688799995</v>
      </c>
      <c r="G79" s="13">
        <f t="shared" si="3"/>
        <v>-1</v>
      </c>
    </row>
    <row r="80" spans="1:7" x14ac:dyDescent="0.3">
      <c r="A80" s="1">
        <v>2122</v>
      </c>
      <c r="B80" t="s">
        <v>201</v>
      </c>
      <c r="C80" t="s">
        <v>213</v>
      </c>
      <c r="D80" s="7">
        <v>53.944164681399997</v>
      </c>
      <c r="E80" s="7">
        <v>14.302495067500727</v>
      </c>
      <c r="F80" s="7">
        <f t="shared" si="2"/>
        <v>-39.641669613899268</v>
      </c>
      <c r="G80" s="13">
        <f t="shared" si="3"/>
        <v>-0.73486483381524592</v>
      </c>
    </row>
    <row r="81" spans="1:7" x14ac:dyDescent="0.3">
      <c r="A81" s="1">
        <v>2130</v>
      </c>
      <c r="B81" t="s">
        <v>201</v>
      </c>
      <c r="C81" t="s">
        <v>214</v>
      </c>
      <c r="D81" s="7">
        <v>351.75657061999999</v>
      </c>
      <c r="E81" s="7">
        <v>0</v>
      </c>
      <c r="F81" s="7">
        <f t="shared" si="2"/>
        <v>-351.75657061999999</v>
      </c>
      <c r="G81" s="13">
        <f t="shared" si="3"/>
        <v>-1</v>
      </c>
    </row>
    <row r="82" spans="1:7" x14ac:dyDescent="0.3">
      <c r="A82" s="1">
        <v>2150</v>
      </c>
      <c r="B82" t="s">
        <v>201</v>
      </c>
      <c r="C82" t="s">
        <v>215</v>
      </c>
      <c r="D82" s="7">
        <v>0.28764656240000003</v>
      </c>
      <c r="E82" s="7">
        <v>7.6265220938736E-2</v>
      </c>
      <c r="F82" s="7">
        <f t="shared" si="2"/>
        <v>-0.21138134146126403</v>
      </c>
      <c r="G82" s="13">
        <f t="shared" si="3"/>
        <v>-0.73486482750771787</v>
      </c>
    </row>
    <row r="83" spans="1:7" x14ac:dyDescent="0.3">
      <c r="A83" s="1">
        <v>2164</v>
      </c>
      <c r="B83" t="s">
        <v>201</v>
      </c>
      <c r="C83" t="s">
        <v>216</v>
      </c>
      <c r="D83" s="7">
        <v>0.20419299590000001</v>
      </c>
      <c r="E83" s="7">
        <v>5.4138743024899127E-2</v>
      </c>
      <c r="F83" s="7">
        <f t="shared" si="2"/>
        <v>-0.15005425287510088</v>
      </c>
      <c r="G83" s="13">
        <f t="shared" si="3"/>
        <v>-0.73486483810927261</v>
      </c>
    </row>
    <row r="84" spans="1:7" x14ac:dyDescent="0.3">
      <c r="A84" s="1">
        <v>2170</v>
      </c>
      <c r="B84" t="s">
        <v>201</v>
      </c>
      <c r="C84" t="s">
        <v>217</v>
      </c>
      <c r="D84" s="7">
        <v>25.353561558199999</v>
      </c>
      <c r="E84" s="7">
        <v>6.7221207839289523</v>
      </c>
      <c r="F84" s="7">
        <f t="shared" si="2"/>
        <v>-18.631440774271049</v>
      </c>
      <c r="G84" s="13">
        <f t="shared" si="3"/>
        <v>-0.73486483275739845</v>
      </c>
    </row>
    <row r="85" spans="1:7" x14ac:dyDescent="0.3">
      <c r="A85" s="1">
        <v>2180</v>
      </c>
      <c r="B85" t="s">
        <v>201</v>
      </c>
      <c r="C85" t="s">
        <v>218</v>
      </c>
      <c r="D85" s="7">
        <v>0</v>
      </c>
      <c r="E85" s="7">
        <v>0</v>
      </c>
      <c r="F85" s="7">
        <f t="shared" si="2"/>
        <v>0</v>
      </c>
      <c r="G85" s="13">
        <f t="shared" si="3"/>
        <v>0</v>
      </c>
    </row>
    <row r="86" spans="1:7" x14ac:dyDescent="0.3">
      <c r="A86" s="1">
        <v>2185</v>
      </c>
      <c r="B86" t="s">
        <v>201</v>
      </c>
      <c r="C86" t="s">
        <v>219</v>
      </c>
      <c r="D86" s="7">
        <v>0</v>
      </c>
      <c r="E86" s="7">
        <v>0</v>
      </c>
      <c r="F86" s="7">
        <f t="shared" si="2"/>
        <v>0</v>
      </c>
      <c r="G86" s="13">
        <f t="shared" si="3"/>
        <v>0</v>
      </c>
    </row>
    <row r="87" spans="1:7" x14ac:dyDescent="0.3">
      <c r="A87" s="1">
        <v>2188</v>
      </c>
      <c r="B87" t="s">
        <v>201</v>
      </c>
      <c r="C87" t="s">
        <v>220</v>
      </c>
      <c r="D87" s="7">
        <v>1.6176274897</v>
      </c>
      <c r="E87" s="7">
        <v>0</v>
      </c>
      <c r="F87" s="7">
        <f t="shared" si="2"/>
        <v>-1.6176274897</v>
      </c>
      <c r="G87" s="13">
        <f t="shared" si="3"/>
        <v>-1</v>
      </c>
    </row>
    <row r="88" spans="1:7" x14ac:dyDescent="0.3">
      <c r="A88" s="1">
        <v>2195</v>
      </c>
      <c r="B88" t="s">
        <v>201</v>
      </c>
      <c r="C88" t="s">
        <v>221</v>
      </c>
      <c r="D88" s="7">
        <v>0</v>
      </c>
      <c r="E88" s="7">
        <v>0</v>
      </c>
      <c r="F88" s="7">
        <f t="shared" si="2"/>
        <v>0</v>
      </c>
      <c r="G88" s="13">
        <f t="shared" si="3"/>
        <v>0</v>
      </c>
    </row>
    <row r="89" spans="1:7" x14ac:dyDescent="0.3">
      <c r="A89" s="1">
        <v>2198</v>
      </c>
      <c r="B89" t="s">
        <v>201</v>
      </c>
      <c r="C89" t="s">
        <v>222</v>
      </c>
      <c r="D89" s="7">
        <v>0.93895520330000004</v>
      </c>
      <c r="E89" s="7">
        <v>0</v>
      </c>
      <c r="F89" s="7">
        <f t="shared" si="2"/>
        <v>-0.93895520330000004</v>
      </c>
      <c r="G89" s="13">
        <f t="shared" si="3"/>
        <v>-1</v>
      </c>
    </row>
    <row r="90" spans="1:7" x14ac:dyDescent="0.3">
      <c r="A90" s="1">
        <v>2220</v>
      </c>
      <c r="B90" t="s">
        <v>201</v>
      </c>
      <c r="C90" t="s">
        <v>223</v>
      </c>
      <c r="D90" s="7">
        <v>2508.0677310999999</v>
      </c>
      <c r="E90" s="7">
        <v>0</v>
      </c>
      <c r="F90" s="7">
        <f t="shared" si="2"/>
        <v>-2508.0677310999999</v>
      </c>
      <c r="G90" s="13">
        <f t="shared" si="3"/>
        <v>-1</v>
      </c>
    </row>
    <row r="91" spans="1:7" x14ac:dyDescent="0.3">
      <c r="A91" s="1">
        <v>2230</v>
      </c>
      <c r="B91" t="s">
        <v>201</v>
      </c>
      <c r="C91" t="s">
        <v>224</v>
      </c>
      <c r="D91" s="7">
        <v>47.333180310000003</v>
      </c>
      <c r="E91" s="7">
        <v>12.549690466329526</v>
      </c>
      <c r="F91" s="7">
        <f t="shared" si="2"/>
        <v>-34.78348984367048</v>
      </c>
      <c r="G91" s="13">
        <f t="shared" si="3"/>
        <v>-0.7348648372212131</v>
      </c>
    </row>
    <row r="92" spans="1:7" x14ac:dyDescent="0.3">
      <c r="A92" s="1">
        <v>2240</v>
      </c>
      <c r="B92" t="s">
        <v>201</v>
      </c>
      <c r="C92" t="s">
        <v>225</v>
      </c>
      <c r="D92" s="7">
        <v>12.3623787136</v>
      </c>
      <c r="E92" s="7">
        <v>3.2777012655859203</v>
      </c>
      <c r="F92" s="7">
        <f t="shared" si="2"/>
        <v>-9.0846774480140802</v>
      </c>
      <c r="G92" s="13">
        <f t="shared" si="3"/>
        <v>-0.73486483940343283</v>
      </c>
    </row>
    <row r="93" spans="1:7" x14ac:dyDescent="0.3">
      <c r="A93" s="1">
        <v>2261</v>
      </c>
      <c r="B93" t="s">
        <v>201</v>
      </c>
      <c r="C93" t="s">
        <v>226</v>
      </c>
      <c r="D93" s="7">
        <v>58.725235067</v>
      </c>
      <c r="E93" s="7">
        <v>0</v>
      </c>
      <c r="F93" s="7">
        <f t="shared" si="2"/>
        <v>-58.725235067</v>
      </c>
      <c r="G93" s="13">
        <f t="shared" si="3"/>
        <v>-1</v>
      </c>
    </row>
    <row r="94" spans="1:7" x14ac:dyDescent="0.3">
      <c r="A94" s="1">
        <v>2270</v>
      </c>
      <c r="B94" t="s">
        <v>201</v>
      </c>
      <c r="C94" t="s">
        <v>227</v>
      </c>
      <c r="D94" s="7">
        <v>3.4101938859000001</v>
      </c>
      <c r="E94" s="7">
        <v>0</v>
      </c>
      <c r="F94" s="7">
        <f t="shared" si="2"/>
        <v>-3.4101938859000001</v>
      </c>
      <c r="G94" s="13">
        <f t="shared" si="3"/>
        <v>-1</v>
      </c>
    </row>
    <row r="95" spans="1:7" x14ac:dyDescent="0.3">
      <c r="A95" s="1">
        <v>2275</v>
      </c>
      <c r="B95" t="s">
        <v>201</v>
      </c>
      <c r="C95" t="s">
        <v>228</v>
      </c>
      <c r="D95" s="7">
        <v>0</v>
      </c>
      <c r="E95" s="7">
        <v>0</v>
      </c>
      <c r="F95" s="7">
        <f t="shared" si="2"/>
        <v>0</v>
      </c>
      <c r="G95" s="13">
        <f t="shared" si="3"/>
        <v>0</v>
      </c>
    </row>
    <row r="96" spans="1:7" x14ac:dyDescent="0.3">
      <c r="A96" s="1">
        <v>2282</v>
      </c>
      <c r="B96" t="s">
        <v>201</v>
      </c>
      <c r="C96" t="s">
        <v>229</v>
      </c>
      <c r="D96" s="7">
        <v>0</v>
      </c>
      <c r="E96" s="7">
        <v>0</v>
      </c>
      <c r="F96" s="7">
        <f t="shared" si="2"/>
        <v>0</v>
      </c>
      <c r="G96" s="13">
        <f t="shared" si="3"/>
        <v>0</v>
      </c>
    </row>
    <row r="97" spans="1:7" x14ac:dyDescent="0.3">
      <c r="A97" s="1">
        <v>2290</v>
      </c>
      <c r="B97" t="s">
        <v>201</v>
      </c>
      <c r="C97" t="s">
        <v>230</v>
      </c>
      <c r="D97" s="7">
        <v>0</v>
      </c>
      <c r="E97" s="7">
        <v>0</v>
      </c>
      <c r="F97" s="7">
        <f t="shared" si="2"/>
        <v>0</v>
      </c>
      <c r="G97" s="13">
        <f t="shared" si="3"/>
        <v>0</v>
      </c>
    </row>
    <row r="98" spans="1:7" x14ac:dyDescent="0.3">
      <c r="A98" s="1">
        <v>4001</v>
      </c>
      <c r="B98" t="s">
        <v>231</v>
      </c>
      <c r="C98" t="s">
        <v>232</v>
      </c>
      <c r="D98" s="7">
        <v>210816</v>
      </c>
      <c r="E98" s="7">
        <v>210816.00000000003</v>
      </c>
      <c r="F98" s="7">
        <f t="shared" si="2"/>
        <v>0</v>
      </c>
      <c r="G98" s="13">
        <f t="shared" si="3"/>
        <v>0</v>
      </c>
    </row>
    <row r="99" spans="1:7" x14ac:dyDescent="0.3">
      <c r="A99" s="1">
        <v>4003</v>
      </c>
      <c r="B99" t="s">
        <v>231</v>
      </c>
      <c r="C99" t="s">
        <v>233</v>
      </c>
      <c r="D99" s="7">
        <v>2328875.9486699998</v>
      </c>
      <c r="E99" s="7">
        <v>617464.99328495935</v>
      </c>
      <c r="F99" s="7">
        <f t="shared" si="2"/>
        <v>-1711410.9553850405</v>
      </c>
      <c r="G99" s="13">
        <f t="shared" si="3"/>
        <v>-0.73486565755570277</v>
      </c>
    </row>
    <row r="100" spans="1:7" x14ac:dyDescent="0.3">
      <c r="A100" s="1">
        <v>4005</v>
      </c>
      <c r="B100" t="s">
        <v>231</v>
      </c>
      <c r="C100" t="s">
        <v>234</v>
      </c>
      <c r="D100" s="7">
        <v>2485872</v>
      </c>
      <c r="E100" s="7">
        <v>854401.26467969769</v>
      </c>
      <c r="F100" s="7">
        <f t="shared" si="2"/>
        <v>-1631470.7353203022</v>
      </c>
      <c r="G100" s="13">
        <f t="shared" si="3"/>
        <v>-0.65629716064234289</v>
      </c>
    </row>
    <row r="101" spans="1:7" x14ac:dyDescent="0.3">
      <c r="A101" s="1">
        <v>4007</v>
      </c>
      <c r="B101" t="s">
        <v>231</v>
      </c>
      <c r="C101" t="s">
        <v>235</v>
      </c>
      <c r="D101" s="7">
        <v>0</v>
      </c>
      <c r="E101" s="7">
        <v>0</v>
      </c>
      <c r="F101" s="7">
        <f t="shared" si="2"/>
        <v>0</v>
      </c>
      <c r="G101" s="13">
        <f t="shared" si="3"/>
        <v>0</v>
      </c>
    </row>
    <row r="102" spans="1:7" x14ac:dyDescent="0.3">
      <c r="A102" s="1">
        <v>4009</v>
      </c>
      <c r="B102" t="s">
        <v>231</v>
      </c>
      <c r="C102" t="s">
        <v>236</v>
      </c>
      <c r="D102" s="7">
        <v>0</v>
      </c>
      <c r="E102" s="7">
        <v>0</v>
      </c>
      <c r="F102" s="7">
        <f t="shared" si="2"/>
        <v>0</v>
      </c>
      <c r="G102" s="13">
        <f t="shared" si="3"/>
        <v>0</v>
      </c>
    </row>
    <row r="103" spans="1:7" x14ac:dyDescent="0.3">
      <c r="A103" s="1">
        <v>4011</v>
      </c>
      <c r="B103" t="s">
        <v>231</v>
      </c>
      <c r="C103" t="s">
        <v>237</v>
      </c>
      <c r="D103" s="7">
        <v>0</v>
      </c>
      <c r="E103" s="7">
        <v>0</v>
      </c>
      <c r="F103" s="7">
        <f t="shared" si="2"/>
        <v>0</v>
      </c>
      <c r="G103" s="13">
        <f t="shared" si="3"/>
        <v>0</v>
      </c>
    </row>
    <row r="104" spans="1:7" x14ac:dyDescent="0.3">
      <c r="A104" s="1">
        <v>4012</v>
      </c>
      <c r="B104" t="s">
        <v>231</v>
      </c>
      <c r="C104" t="s">
        <v>238</v>
      </c>
      <c r="D104" s="7">
        <v>2293792.61621999</v>
      </c>
      <c r="E104" s="7">
        <v>608163.17293367931</v>
      </c>
      <c r="F104" s="7">
        <f t="shared" si="2"/>
        <v>-1685629.4432863106</v>
      </c>
      <c r="G104" s="13">
        <f t="shared" si="3"/>
        <v>-0.73486566804984765</v>
      </c>
    </row>
    <row r="105" spans="1:7" x14ac:dyDescent="0.3">
      <c r="A105" s="1">
        <v>4013</v>
      </c>
      <c r="B105" t="s">
        <v>231</v>
      </c>
      <c r="C105" t="s">
        <v>239</v>
      </c>
      <c r="D105" s="7">
        <v>12403008</v>
      </c>
      <c r="E105" s="7">
        <v>3734725.1107108803</v>
      </c>
      <c r="F105" s="7">
        <f t="shared" si="2"/>
        <v>-8668282.8892891202</v>
      </c>
      <c r="G105" s="13">
        <f t="shared" si="3"/>
        <v>-0.69888553561274169</v>
      </c>
    </row>
    <row r="106" spans="1:7" x14ac:dyDescent="0.3">
      <c r="A106" s="1">
        <v>4015</v>
      </c>
      <c r="B106" t="s">
        <v>231</v>
      </c>
      <c r="C106" t="s">
        <v>240</v>
      </c>
      <c r="D106" s="7">
        <v>3029852.0638700002</v>
      </c>
      <c r="E106" s="7">
        <v>822169.77510015597</v>
      </c>
      <c r="F106" s="7">
        <f t="shared" si="2"/>
        <v>-2207682.288769844</v>
      </c>
      <c r="G106" s="13">
        <f t="shared" si="3"/>
        <v>-0.72864359124847611</v>
      </c>
    </row>
    <row r="107" spans="1:7" x14ac:dyDescent="0.3">
      <c r="A107" s="1">
        <v>4017</v>
      </c>
      <c r="B107" t="s">
        <v>231</v>
      </c>
      <c r="C107" t="s">
        <v>241</v>
      </c>
      <c r="D107" s="7">
        <v>1276336.1558999999</v>
      </c>
      <c r="E107" s="7">
        <v>349794.26373947045</v>
      </c>
      <c r="F107" s="7">
        <f t="shared" si="2"/>
        <v>-926541.8921605295</v>
      </c>
      <c r="G107" s="13">
        <f t="shared" si="3"/>
        <v>-0.72593876454685613</v>
      </c>
    </row>
    <row r="108" spans="1:7" x14ac:dyDescent="0.3">
      <c r="A108" s="1">
        <v>4019</v>
      </c>
      <c r="B108" t="s">
        <v>231</v>
      </c>
      <c r="C108" t="s">
        <v>242</v>
      </c>
      <c r="D108" s="7">
        <v>1533349.2340635988</v>
      </c>
      <c r="E108" s="7">
        <v>406544.64459167927</v>
      </c>
      <c r="F108" s="7">
        <f t="shared" si="2"/>
        <v>-1126804.5894719195</v>
      </c>
      <c r="G108" s="13">
        <f t="shared" si="3"/>
        <v>-0.73486493777136674</v>
      </c>
    </row>
    <row r="109" spans="1:7" x14ac:dyDescent="0.3">
      <c r="A109" s="1">
        <v>4021</v>
      </c>
      <c r="B109" t="s">
        <v>231</v>
      </c>
      <c r="C109" t="s">
        <v>243</v>
      </c>
      <c r="D109" s="7">
        <v>3685912.93561</v>
      </c>
      <c r="E109" s="7">
        <v>1075663.2177090719</v>
      </c>
      <c r="F109" s="7">
        <f t="shared" si="2"/>
        <v>-2610249.7179009281</v>
      </c>
      <c r="G109" s="13">
        <f t="shared" si="3"/>
        <v>-0.70816911942846661</v>
      </c>
    </row>
    <row r="110" spans="1:7" x14ac:dyDescent="0.3">
      <c r="A110" s="1">
        <v>4023</v>
      </c>
      <c r="B110" t="s">
        <v>231</v>
      </c>
      <c r="C110" t="s">
        <v>244</v>
      </c>
      <c r="D110" s="7">
        <v>383130.23586299998</v>
      </c>
      <c r="E110" s="7">
        <v>132727.1364210569</v>
      </c>
      <c r="F110" s="7">
        <f t="shared" si="2"/>
        <v>-250403.09944194308</v>
      </c>
      <c r="G110" s="13">
        <f t="shared" si="3"/>
        <v>-0.65357175185589478</v>
      </c>
    </row>
    <row r="111" spans="1:7" x14ac:dyDescent="0.3">
      <c r="A111" s="1">
        <v>4025</v>
      </c>
      <c r="B111" t="s">
        <v>231</v>
      </c>
      <c r="C111" t="s">
        <v>245</v>
      </c>
      <c r="D111" s="7">
        <v>667584</v>
      </c>
      <c r="E111" s="7">
        <v>667584</v>
      </c>
      <c r="F111" s="7">
        <f t="shared" si="2"/>
        <v>0</v>
      </c>
      <c r="G111" s="13">
        <f t="shared" si="3"/>
        <v>0</v>
      </c>
    </row>
    <row r="112" spans="1:7" x14ac:dyDescent="0.3">
      <c r="A112" s="1">
        <v>4027</v>
      </c>
      <c r="B112" t="s">
        <v>231</v>
      </c>
      <c r="C112" t="s">
        <v>246</v>
      </c>
      <c r="D112" s="7">
        <v>1228435.8547499999</v>
      </c>
      <c r="E112" s="7">
        <v>378975.23893652158</v>
      </c>
      <c r="F112" s="7">
        <f t="shared" si="2"/>
        <v>-849460.61581347836</v>
      </c>
      <c r="G112" s="13">
        <f t="shared" si="3"/>
        <v>-0.69149773879430831</v>
      </c>
    </row>
    <row r="113" spans="1:7" x14ac:dyDescent="0.3">
      <c r="A113" s="1">
        <v>5001</v>
      </c>
      <c r="B113" t="s">
        <v>247</v>
      </c>
      <c r="C113" t="s">
        <v>248</v>
      </c>
      <c r="D113" s="7">
        <v>0</v>
      </c>
      <c r="E113" s="7">
        <v>0</v>
      </c>
      <c r="F113" s="7">
        <f t="shared" si="2"/>
        <v>0</v>
      </c>
      <c r="G113" s="13">
        <f t="shared" si="3"/>
        <v>0</v>
      </c>
    </row>
    <row r="114" spans="1:7" x14ac:dyDescent="0.3">
      <c r="A114" s="1">
        <v>5003</v>
      </c>
      <c r="B114" t="s">
        <v>247</v>
      </c>
      <c r="C114" t="s">
        <v>249</v>
      </c>
      <c r="D114" s="7">
        <v>0</v>
      </c>
      <c r="E114" s="7">
        <v>0</v>
      </c>
      <c r="F114" s="7">
        <f t="shared" si="2"/>
        <v>0</v>
      </c>
      <c r="G114" s="13">
        <f t="shared" si="3"/>
        <v>0</v>
      </c>
    </row>
    <row r="115" spans="1:7" x14ac:dyDescent="0.3">
      <c r="A115" s="1">
        <v>5005</v>
      </c>
      <c r="B115" t="s">
        <v>247</v>
      </c>
      <c r="C115" t="s">
        <v>250</v>
      </c>
      <c r="D115" s="7">
        <v>0</v>
      </c>
      <c r="E115" s="7">
        <v>0</v>
      </c>
      <c r="F115" s="7">
        <f t="shared" si="2"/>
        <v>0</v>
      </c>
      <c r="G115" s="13">
        <f t="shared" si="3"/>
        <v>0</v>
      </c>
    </row>
    <row r="116" spans="1:7" x14ac:dyDescent="0.3">
      <c r="A116" s="1">
        <v>5007</v>
      </c>
      <c r="B116" t="s">
        <v>247</v>
      </c>
      <c r="C116" t="s">
        <v>251</v>
      </c>
      <c r="D116" s="7">
        <v>105408</v>
      </c>
      <c r="E116" s="7">
        <v>105408</v>
      </c>
      <c r="F116" s="7">
        <f t="shared" si="2"/>
        <v>0</v>
      </c>
      <c r="G116" s="13">
        <f t="shared" si="3"/>
        <v>0</v>
      </c>
    </row>
    <row r="117" spans="1:7" x14ac:dyDescent="0.3">
      <c r="A117" s="1">
        <v>5009</v>
      </c>
      <c r="B117" t="s">
        <v>247</v>
      </c>
      <c r="C117" t="s">
        <v>252</v>
      </c>
      <c r="D117" s="7">
        <v>0</v>
      </c>
      <c r="E117" s="7">
        <v>0</v>
      </c>
      <c r="F117" s="7">
        <f t="shared" si="2"/>
        <v>0</v>
      </c>
      <c r="G117" s="13">
        <f t="shared" si="3"/>
        <v>0</v>
      </c>
    </row>
    <row r="118" spans="1:7" x14ac:dyDescent="0.3">
      <c r="A118" s="1">
        <v>5011</v>
      </c>
      <c r="B118" t="s">
        <v>247</v>
      </c>
      <c r="C118" t="s">
        <v>253</v>
      </c>
      <c r="D118" s="7">
        <v>0</v>
      </c>
      <c r="E118" s="7">
        <v>0</v>
      </c>
      <c r="F118" s="7">
        <f t="shared" si="2"/>
        <v>0</v>
      </c>
      <c r="G118" s="13">
        <f t="shared" si="3"/>
        <v>0</v>
      </c>
    </row>
    <row r="119" spans="1:7" x14ac:dyDescent="0.3">
      <c r="A119" s="1">
        <v>5013</v>
      </c>
      <c r="B119" t="s">
        <v>247</v>
      </c>
      <c r="C119" t="s">
        <v>21</v>
      </c>
      <c r="D119" s="7">
        <v>0</v>
      </c>
      <c r="E119" s="7">
        <v>0</v>
      </c>
      <c r="F119" s="7">
        <f t="shared" si="2"/>
        <v>0</v>
      </c>
      <c r="G119" s="13">
        <f t="shared" si="3"/>
        <v>0</v>
      </c>
    </row>
    <row r="120" spans="1:7" x14ac:dyDescent="0.3">
      <c r="A120" s="1">
        <v>5015</v>
      </c>
      <c r="B120" t="s">
        <v>247</v>
      </c>
      <c r="C120" t="s">
        <v>24</v>
      </c>
      <c r="D120" s="7">
        <v>0</v>
      </c>
      <c r="E120" s="7">
        <v>0</v>
      </c>
      <c r="F120" s="7">
        <f t="shared" si="2"/>
        <v>0</v>
      </c>
      <c r="G120" s="13">
        <f t="shared" si="3"/>
        <v>0</v>
      </c>
    </row>
    <row r="121" spans="1:7" x14ac:dyDescent="0.3">
      <c r="A121" s="1">
        <v>5017</v>
      </c>
      <c r="B121" t="s">
        <v>247</v>
      </c>
      <c r="C121" t="s">
        <v>254</v>
      </c>
      <c r="D121" s="7">
        <v>0</v>
      </c>
      <c r="E121" s="7">
        <v>0</v>
      </c>
      <c r="F121" s="7">
        <f t="shared" si="2"/>
        <v>0</v>
      </c>
      <c r="G121" s="13">
        <f t="shared" si="3"/>
        <v>0</v>
      </c>
    </row>
    <row r="122" spans="1:7" x14ac:dyDescent="0.3">
      <c r="A122" s="1">
        <v>5019</v>
      </c>
      <c r="B122" t="s">
        <v>247</v>
      </c>
      <c r="C122" t="s">
        <v>255</v>
      </c>
      <c r="D122" s="7">
        <v>1353277.79382</v>
      </c>
      <c r="E122" s="7">
        <v>406556.30307650811</v>
      </c>
      <c r="F122" s="7">
        <f t="shared" si="2"/>
        <v>-946721.49074349192</v>
      </c>
      <c r="G122" s="13">
        <f t="shared" si="3"/>
        <v>-0.69957660952309675</v>
      </c>
    </row>
    <row r="123" spans="1:7" x14ac:dyDescent="0.3">
      <c r="A123" s="1">
        <v>5021</v>
      </c>
      <c r="B123" t="s">
        <v>247</v>
      </c>
      <c r="C123" t="s">
        <v>32</v>
      </c>
      <c r="D123" s="7">
        <v>0</v>
      </c>
      <c r="E123" s="7">
        <v>0</v>
      </c>
      <c r="F123" s="7">
        <f t="shared" si="2"/>
        <v>0</v>
      </c>
      <c r="G123" s="13">
        <f t="shared" si="3"/>
        <v>0</v>
      </c>
    </row>
    <row r="124" spans="1:7" x14ac:dyDescent="0.3">
      <c r="A124" s="1">
        <v>5023</v>
      </c>
      <c r="B124" t="s">
        <v>247</v>
      </c>
      <c r="C124" t="s">
        <v>173</v>
      </c>
      <c r="D124" s="7">
        <v>0</v>
      </c>
      <c r="E124" s="7">
        <v>0</v>
      </c>
      <c r="F124" s="7">
        <f t="shared" si="2"/>
        <v>0</v>
      </c>
      <c r="G124" s="13">
        <f t="shared" si="3"/>
        <v>0</v>
      </c>
    </row>
    <row r="125" spans="1:7" x14ac:dyDescent="0.3">
      <c r="A125" s="1">
        <v>5025</v>
      </c>
      <c r="B125" t="s">
        <v>247</v>
      </c>
      <c r="C125" t="s">
        <v>256</v>
      </c>
      <c r="D125" s="7">
        <v>0</v>
      </c>
      <c r="E125" s="7">
        <v>0</v>
      </c>
      <c r="F125" s="7">
        <f t="shared" si="2"/>
        <v>0</v>
      </c>
      <c r="G125" s="13">
        <f t="shared" si="3"/>
        <v>0</v>
      </c>
    </row>
    <row r="126" spans="1:7" x14ac:dyDescent="0.3">
      <c r="A126" s="1">
        <v>5027</v>
      </c>
      <c r="B126" t="s">
        <v>247</v>
      </c>
      <c r="C126" t="s">
        <v>38</v>
      </c>
      <c r="D126" s="7">
        <v>0</v>
      </c>
      <c r="E126" s="7">
        <v>0</v>
      </c>
      <c r="F126" s="7">
        <f t="shared" si="2"/>
        <v>0</v>
      </c>
      <c r="G126" s="13">
        <f t="shared" si="3"/>
        <v>0</v>
      </c>
    </row>
    <row r="127" spans="1:7" x14ac:dyDescent="0.3">
      <c r="A127" s="1">
        <v>5029</v>
      </c>
      <c r="B127" t="s">
        <v>247</v>
      </c>
      <c r="C127" t="s">
        <v>257</v>
      </c>
      <c r="D127" s="7">
        <v>808128</v>
      </c>
      <c r="E127" s="7">
        <v>380691.97609952639</v>
      </c>
      <c r="F127" s="7">
        <f t="shared" si="2"/>
        <v>-427436.02390047361</v>
      </c>
      <c r="G127" s="13">
        <f t="shared" si="3"/>
        <v>-0.52892119057930631</v>
      </c>
    </row>
    <row r="128" spans="1:7" x14ac:dyDescent="0.3">
      <c r="A128" s="1">
        <v>5031</v>
      </c>
      <c r="B128" t="s">
        <v>247</v>
      </c>
      <c r="C128" t="s">
        <v>258</v>
      </c>
      <c r="D128" s="7">
        <v>5490.9500545499995</v>
      </c>
      <c r="E128" s="7">
        <v>20772.116655290807</v>
      </c>
      <c r="F128" s="7">
        <f t="shared" si="2"/>
        <v>15281.166600740808</v>
      </c>
      <c r="G128" s="13">
        <f t="shared" si="3"/>
        <v>2.7829731556342021</v>
      </c>
    </row>
    <row r="129" spans="1:7" x14ac:dyDescent="0.3">
      <c r="A129" s="1">
        <v>5033</v>
      </c>
      <c r="B129" t="s">
        <v>247</v>
      </c>
      <c r="C129" t="s">
        <v>41</v>
      </c>
      <c r="D129" s="7">
        <v>404064</v>
      </c>
      <c r="E129" s="7">
        <v>404064</v>
      </c>
      <c r="F129" s="7">
        <f t="shared" si="2"/>
        <v>0</v>
      </c>
      <c r="G129" s="13">
        <f t="shared" si="3"/>
        <v>0</v>
      </c>
    </row>
    <row r="130" spans="1:7" x14ac:dyDescent="0.3">
      <c r="A130" s="1">
        <v>5035</v>
      </c>
      <c r="B130" t="s">
        <v>247</v>
      </c>
      <c r="C130" t="s">
        <v>259</v>
      </c>
      <c r="D130" s="7">
        <v>1540414.0691199999</v>
      </c>
      <c r="E130" s="7">
        <v>643589.26402123203</v>
      </c>
      <c r="F130" s="7">
        <f t="shared" si="2"/>
        <v>-896824.80509876786</v>
      </c>
      <c r="G130" s="13">
        <f t="shared" si="3"/>
        <v>-0.58219723065182172</v>
      </c>
    </row>
    <row r="131" spans="1:7" x14ac:dyDescent="0.3">
      <c r="A131" s="1">
        <v>5037</v>
      </c>
      <c r="B131" t="s">
        <v>247</v>
      </c>
      <c r="C131" t="s">
        <v>260</v>
      </c>
      <c r="D131" s="7">
        <v>0</v>
      </c>
      <c r="E131" s="7">
        <v>0</v>
      </c>
      <c r="F131" s="7">
        <f t="shared" ref="F131:F194" si="4">E131-D131</f>
        <v>0</v>
      </c>
      <c r="G131" s="13">
        <f t="shared" ref="G131:G194" si="5">F131/(D131+1E-50)</f>
        <v>0</v>
      </c>
    </row>
    <row r="132" spans="1:7" x14ac:dyDescent="0.3">
      <c r="A132" s="1">
        <v>5039</v>
      </c>
      <c r="B132" t="s">
        <v>247</v>
      </c>
      <c r="C132" t="s">
        <v>181</v>
      </c>
      <c r="D132" s="7">
        <v>0</v>
      </c>
      <c r="E132" s="7">
        <v>0</v>
      </c>
      <c r="F132" s="7">
        <f t="shared" si="4"/>
        <v>0</v>
      </c>
      <c r="G132" s="13">
        <f t="shared" si="5"/>
        <v>0</v>
      </c>
    </row>
    <row r="133" spans="1:7" x14ac:dyDescent="0.3">
      <c r="A133" s="1">
        <v>5041</v>
      </c>
      <c r="B133" t="s">
        <v>247</v>
      </c>
      <c r="C133" t="s">
        <v>261</v>
      </c>
      <c r="D133" s="7">
        <v>0</v>
      </c>
      <c r="E133" s="7">
        <v>0</v>
      </c>
      <c r="F133" s="7">
        <f t="shared" si="4"/>
        <v>0</v>
      </c>
      <c r="G133" s="13">
        <f t="shared" si="5"/>
        <v>0</v>
      </c>
    </row>
    <row r="134" spans="1:7" x14ac:dyDescent="0.3">
      <c r="A134" s="1">
        <v>5043</v>
      </c>
      <c r="B134" t="s">
        <v>247</v>
      </c>
      <c r="C134" t="s">
        <v>262</v>
      </c>
      <c r="D134" s="7">
        <v>0</v>
      </c>
      <c r="E134" s="7">
        <v>0</v>
      </c>
      <c r="F134" s="7">
        <f t="shared" si="4"/>
        <v>0</v>
      </c>
      <c r="G134" s="13">
        <f t="shared" si="5"/>
        <v>0</v>
      </c>
    </row>
    <row r="135" spans="1:7" x14ac:dyDescent="0.3">
      <c r="A135" s="1">
        <v>5045</v>
      </c>
      <c r="B135" t="s">
        <v>247</v>
      </c>
      <c r="C135" t="s">
        <v>263</v>
      </c>
      <c r="D135" s="7">
        <v>351360</v>
      </c>
      <c r="E135" s="7">
        <v>225428.64325823926</v>
      </c>
      <c r="F135" s="7">
        <f t="shared" si="4"/>
        <v>-125931.35674176074</v>
      </c>
      <c r="G135" s="13">
        <f t="shared" si="5"/>
        <v>-0.3584111929125704</v>
      </c>
    </row>
    <row r="136" spans="1:7" x14ac:dyDescent="0.3">
      <c r="A136" s="1">
        <v>5047</v>
      </c>
      <c r="B136" t="s">
        <v>247</v>
      </c>
      <c r="C136" t="s">
        <v>61</v>
      </c>
      <c r="D136" s="7">
        <v>491904</v>
      </c>
      <c r="E136" s="7">
        <v>288286.2409750073</v>
      </c>
      <c r="F136" s="7">
        <f t="shared" si="4"/>
        <v>-203617.7590249927</v>
      </c>
      <c r="G136" s="13">
        <f t="shared" si="5"/>
        <v>-0.41393800218130511</v>
      </c>
    </row>
    <row r="137" spans="1:7" x14ac:dyDescent="0.3">
      <c r="A137" s="1">
        <v>5049</v>
      </c>
      <c r="B137" t="s">
        <v>247</v>
      </c>
      <c r="C137" t="s">
        <v>62</v>
      </c>
      <c r="D137" s="7">
        <v>0</v>
      </c>
      <c r="E137" s="7">
        <v>0</v>
      </c>
      <c r="F137" s="7">
        <f t="shared" si="4"/>
        <v>0</v>
      </c>
      <c r="G137" s="13">
        <f t="shared" si="5"/>
        <v>0</v>
      </c>
    </row>
    <row r="138" spans="1:7" x14ac:dyDescent="0.3">
      <c r="A138" s="1">
        <v>5051</v>
      </c>
      <c r="B138" t="s">
        <v>247</v>
      </c>
      <c r="C138" t="s">
        <v>264</v>
      </c>
      <c r="D138" s="7">
        <v>78509.431714899998</v>
      </c>
      <c r="E138" s="7">
        <v>20815.547025283129</v>
      </c>
      <c r="F138" s="7">
        <f t="shared" si="4"/>
        <v>-57693.884689616869</v>
      </c>
      <c r="G138" s="13">
        <f t="shared" si="5"/>
        <v>-0.73486565154524452</v>
      </c>
    </row>
    <row r="139" spans="1:7" x14ac:dyDescent="0.3">
      <c r="A139" s="1">
        <v>5053</v>
      </c>
      <c r="B139" t="s">
        <v>247</v>
      </c>
      <c r="C139" t="s">
        <v>265</v>
      </c>
      <c r="D139" s="7">
        <v>66902.256421600003</v>
      </c>
      <c r="E139" s="7">
        <v>17738.084693318327</v>
      </c>
      <c r="F139" s="7">
        <f t="shared" si="4"/>
        <v>-49164.171728281675</v>
      </c>
      <c r="G139" s="13">
        <f t="shared" si="5"/>
        <v>-0.73486567356506338</v>
      </c>
    </row>
    <row r="140" spans="1:7" x14ac:dyDescent="0.3">
      <c r="A140" s="1">
        <v>5055</v>
      </c>
      <c r="B140" t="s">
        <v>247</v>
      </c>
      <c r="C140" t="s">
        <v>68</v>
      </c>
      <c r="D140" s="7">
        <v>0</v>
      </c>
      <c r="E140" s="7">
        <v>0</v>
      </c>
      <c r="F140" s="7">
        <f t="shared" si="4"/>
        <v>0</v>
      </c>
      <c r="G140" s="13">
        <f t="shared" si="5"/>
        <v>0</v>
      </c>
    </row>
    <row r="141" spans="1:7" x14ac:dyDescent="0.3">
      <c r="A141" s="1">
        <v>5057</v>
      </c>
      <c r="B141" t="s">
        <v>247</v>
      </c>
      <c r="C141" t="s">
        <v>266</v>
      </c>
      <c r="D141" s="7">
        <v>447984</v>
      </c>
      <c r="E141" s="7">
        <v>342214.51728621125</v>
      </c>
      <c r="F141" s="7">
        <f t="shared" si="4"/>
        <v>-105769.48271378875</v>
      </c>
      <c r="G141" s="13">
        <f t="shared" si="5"/>
        <v>-0.23610102752283285</v>
      </c>
    </row>
    <row r="142" spans="1:7" x14ac:dyDescent="0.3">
      <c r="A142" s="1">
        <v>5059</v>
      </c>
      <c r="B142" t="s">
        <v>247</v>
      </c>
      <c r="C142" t="s">
        <v>267</v>
      </c>
      <c r="D142" s="7">
        <v>333792</v>
      </c>
      <c r="E142" s="7">
        <v>333792</v>
      </c>
      <c r="F142" s="7">
        <f t="shared" si="4"/>
        <v>0</v>
      </c>
      <c r="G142" s="13">
        <f t="shared" si="5"/>
        <v>0</v>
      </c>
    </row>
    <row r="143" spans="1:7" x14ac:dyDescent="0.3">
      <c r="A143" s="1">
        <v>5061</v>
      </c>
      <c r="B143" t="s">
        <v>247</v>
      </c>
      <c r="C143" t="s">
        <v>268</v>
      </c>
      <c r="D143" s="7">
        <v>0</v>
      </c>
      <c r="E143" s="7">
        <v>0</v>
      </c>
      <c r="F143" s="7">
        <f t="shared" si="4"/>
        <v>0</v>
      </c>
      <c r="G143" s="13">
        <f t="shared" si="5"/>
        <v>0</v>
      </c>
    </row>
    <row r="144" spans="1:7" x14ac:dyDescent="0.3">
      <c r="A144" s="1">
        <v>5063</v>
      </c>
      <c r="B144" t="s">
        <v>247</v>
      </c>
      <c r="C144" t="s">
        <v>269</v>
      </c>
      <c r="D144" s="7">
        <v>0</v>
      </c>
      <c r="E144" s="7">
        <v>0</v>
      </c>
      <c r="F144" s="7">
        <f t="shared" si="4"/>
        <v>0</v>
      </c>
      <c r="G144" s="13">
        <f t="shared" si="5"/>
        <v>0</v>
      </c>
    </row>
    <row r="145" spans="1:7" x14ac:dyDescent="0.3">
      <c r="A145" s="1">
        <v>5065</v>
      </c>
      <c r="B145" t="s">
        <v>247</v>
      </c>
      <c r="C145" t="s">
        <v>270</v>
      </c>
      <c r="D145" s="7">
        <v>0</v>
      </c>
      <c r="E145" s="7">
        <v>0</v>
      </c>
      <c r="F145" s="7">
        <f t="shared" si="4"/>
        <v>0</v>
      </c>
      <c r="G145" s="13">
        <f t="shared" si="5"/>
        <v>0</v>
      </c>
    </row>
    <row r="146" spans="1:7" x14ac:dyDescent="0.3">
      <c r="A146" s="1">
        <v>5067</v>
      </c>
      <c r="B146" t="s">
        <v>247</v>
      </c>
      <c r="C146" t="s">
        <v>80</v>
      </c>
      <c r="D146" s="7">
        <v>105408</v>
      </c>
      <c r="E146" s="7">
        <v>48347.192252623201</v>
      </c>
      <c r="F146" s="7">
        <f t="shared" si="4"/>
        <v>-57060.807747376799</v>
      </c>
      <c r="G146" s="13">
        <f t="shared" si="5"/>
        <v>-0.54133279966773673</v>
      </c>
    </row>
    <row r="147" spans="1:7" x14ac:dyDescent="0.3">
      <c r="A147" s="1">
        <v>5069</v>
      </c>
      <c r="B147" t="s">
        <v>247</v>
      </c>
      <c r="C147" t="s">
        <v>83</v>
      </c>
      <c r="D147" s="7">
        <v>105408</v>
      </c>
      <c r="E147" s="7">
        <v>105408</v>
      </c>
      <c r="F147" s="7">
        <f t="shared" si="4"/>
        <v>0</v>
      </c>
      <c r="G147" s="13">
        <f t="shared" si="5"/>
        <v>0</v>
      </c>
    </row>
    <row r="148" spans="1:7" x14ac:dyDescent="0.3">
      <c r="A148" s="1">
        <v>5071</v>
      </c>
      <c r="B148" t="s">
        <v>247</v>
      </c>
      <c r="C148" t="s">
        <v>85</v>
      </c>
      <c r="D148" s="7">
        <v>1124352</v>
      </c>
      <c r="E148" s="7">
        <v>356705.1185626752</v>
      </c>
      <c r="F148" s="7">
        <f t="shared" si="4"/>
        <v>-767646.8814373248</v>
      </c>
      <c r="G148" s="13">
        <f t="shared" si="5"/>
        <v>-0.68274604522189208</v>
      </c>
    </row>
    <row r="149" spans="1:7" x14ac:dyDescent="0.3">
      <c r="A149" s="1">
        <v>5073</v>
      </c>
      <c r="B149" t="s">
        <v>247</v>
      </c>
      <c r="C149" t="s">
        <v>271</v>
      </c>
      <c r="D149" s="7">
        <v>0</v>
      </c>
      <c r="E149" s="7">
        <v>0</v>
      </c>
      <c r="F149" s="7">
        <f t="shared" si="4"/>
        <v>0</v>
      </c>
      <c r="G149" s="13">
        <f t="shared" si="5"/>
        <v>0</v>
      </c>
    </row>
    <row r="150" spans="1:7" x14ac:dyDescent="0.3">
      <c r="A150" s="1">
        <v>5075</v>
      </c>
      <c r="B150" t="s">
        <v>247</v>
      </c>
      <c r="C150" t="s">
        <v>188</v>
      </c>
      <c r="D150" s="7">
        <v>4875.2777431499999</v>
      </c>
      <c r="E150" s="7">
        <v>1292.6035250856</v>
      </c>
      <c r="F150" s="7">
        <f t="shared" si="4"/>
        <v>-3582.6742180643996</v>
      </c>
      <c r="G150" s="13">
        <f t="shared" si="5"/>
        <v>-0.73486566444306267</v>
      </c>
    </row>
    <row r="151" spans="1:7" x14ac:dyDescent="0.3">
      <c r="A151" s="1">
        <v>5077</v>
      </c>
      <c r="B151" t="s">
        <v>247</v>
      </c>
      <c r="C151" t="s">
        <v>90</v>
      </c>
      <c r="D151" s="7">
        <v>0</v>
      </c>
      <c r="E151" s="7">
        <v>0</v>
      </c>
      <c r="F151" s="7">
        <f t="shared" si="4"/>
        <v>0</v>
      </c>
      <c r="G151" s="13">
        <f t="shared" si="5"/>
        <v>0</v>
      </c>
    </row>
    <row r="152" spans="1:7" x14ac:dyDescent="0.3">
      <c r="A152" s="1">
        <v>5079</v>
      </c>
      <c r="B152" t="s">
        <v>247</v>
      </c>
      <c r="C152" t="s">
        <v>92</v>
      </c>
      <c r="D152" s="7">
        <v>0</v>
      </c>
      <c r="E152" s="7">
        <v>0</v>
      </c>
      <c r="F152" s="7">
        <f t="shared" si="4"/>
        <v>0</v>
      </c>
      <c r="G152" s="13">
        <f t="shared" si="5"/>
        <v>0</v>
      </c>
    </row>
    <row r="153" spans="1:7" x14ac:dyDescent="0.3">
      <c r="A153" s="1">
        <v>5081</v>
      </c>
      <c r="B153" t="s">
        <v>247</v>
      </c>
      <c r="C153" t="s">
        <v>272</v>
      </c>
      <c r="D153" s="7">
        <v>0</v>
      </c>
      <c r="E153" s="7">
        <v>0</v>
      </c>
      <c r="F153" s="7">
        <f t="shared" si="4"/>
        <v>0</v>
      </c>
      <c r="G153" s="13">
        <f t="shared" si="5"/>
        <v>0</v>
      </c>
    </row>
    <row r="154" spans="1:7" x14ac:dyDescent="0.3">
      <c r="A154" s="1">
        <v>5083</v>
      </c>
      <c r="B154" t="s">
        <v>247</v>
      </c>
      <c r="C154" t="s">
        <v>273</v>
      </c>
      <c r="D154" s="7">
        <v>0</v>
      </c>
      <c r="E154" s="7">
        <v>0</v>
      </c>
      <c r="F154" s="7">
        <f t="shared" si="4"/>
        <v>0</v>
      </c>
      <c r="G154" s="13">
        <f t="shared" si="5"/>
        <v>0</v>
      </c>
    </row>
    <row r="155" spans="1:7" x14ac:dyDescent="0.3">
      <c r="A155" s="1">
        <v>5085</v>
      </c>
      <c r="B155" t="s">
        <v>247</v>
      </c>
      <c r="C155" t="s">
        <v>274</v>
      </c>
      <c r="D155" s="7">
        <v>105408</v>
      </c>
      <c r="E155" s="7">
        <v>105408</v>
      </c>
      <c r="F155" s="7">
        <f t="shared" si="4"/>
        <v>0</v>
      </c>
      <c r="G155" s="13">
        <f t="shared" si="5"/>
        <v>0</v>
      </c>
    </row>
    <row r="156" spans="1:7" x14ac:dyDescent="0.3">
      <c r="A156" s="1">
        <v>5087</v>
      </c>
      <c r="B156" t="s">
        <v>247</v>
      </c>
      <c r="C156" t="s">
        <v>99</v>
      </c>
      <c r="D156" s="7">
        <v>0</v>
      </c>
      <c r="E156" s="7">
        <v>0</v>
      </c>
      <c r="F156" s="7">
        <f t="shared" si="4"/>
        <v>0</v>
      </c>
      <c r="G156" s="13">
        <f t="shared" si="5"/>
        <v>0</v>
      </c>
    </row>
    <row r="157" spans="1:7" x14ac:dyDescent="0.3">
      <c r="A157" s="1">
        <v>5089</v>
      </c>
      <c r="B157" t="s">
        <v>247</v>
      </c>
      <c r="C157" t="s">
        <v>100</v>
      </c>
      <c r="D157" s="7">
        <v>0</v>
      </c>
      <c r="E157" s="7">
        <v>0</v>
      </c>
      <c r="F157" s="7">
        <f t="shared" si="4"/>
        <v>0</v>
      </c>
      <c r="G157" s="13">
        <f t="shared" si="5"/>
        <v>0</v>
      </c>
    </row>
    <row r="158" spans="1:7" x14ac:dyDescent="0.3">
      <c r="A158" s="1">
        <v>5091</v>
      </c>
      <c r="B158" t="s">
        <v>247</v>
      </c>
      <c r="C158" t="s">
        <v>102</v>
      </c>
      <c r="D158" s="7">
        <v>957340.01696699997</v>
      </c>
      <c r="E158" s="7">
        <v>340431.42237254401</v>
      </c>
      <c r="F158" s="7">
        <f t="shared" si="4"/>
        <v>-616908.59459445602</v>
      </c>
      <c r="G158" s="13">
        <f t="shared" si="5"/>
        <v>-0.64439862918184188</v>
      </c>
    </row>
    <row r="159" spans="1:7" x14ac:dyDescent="0.3">
      <c r="A159" s="1">
        <v>5093</v>
      </c>
      <c r="B159" t="s">
        <v>247</v>
      </c>
      <c r="C159" t="s">
        <v>275</v>
      </c>
      <c r="D159" s="7">
        <v>1507915.0788399901</v>
      </c>
      <c r="E159" s="7">
        <v>446353.00649458007</v>
      </c>
      <c r="F159" s="7">
        <f t="shared" si="4"/>
        <v>-1061562.07234541</v>
      </c>
      <c r="G159" s="13">
        <f t="shared" si="5"/>
        <v>-0.70399327338914153</v>
      </c>
    </row>
    <row r="160" spans="1:7" x14ac:dyDescent="0.3">
      <c r="A160" s="1">
        <v>5095</v>
      </c>
      <c r="B160" t="s">
        <v>247</v>
      </c>
      <c r="C160" t="s">
        <v>104</v>
      </c>
      <c r="D160" s="7">
        <v>175680</v>
      </c>
      <c r="E160" s="7">
        <v>175680</v>
      </c>
      <c r="F160" s="7">
        <f t="shared" si="4"/>
        <v>0</v>
      </c>
      <c r="G160" s="13">
        <f t="shared" si="5"/>
        <v>0</v>
      </c>
    </row>
    <row r="161" spans="1:7" x14ac:dyDescent="0.3">
      <c r="A161" s="1">
        <v>5097</v>
      </c>
      <c r="B161" t="s">
        <v>247</v>
      </c>
      <c r="C161" t="s">
        <v>105</v>
      </c>
      <c r="D161" s="7">
        <v>0</v>
      </c>
      <c r="E161" s="7">
        <v>0</v>
      </c>
      <c r="F161" s="7">
        <f t="shared" si="4"/>
        <v>0</v>
      </c>
      <c r="G161" s="13">
        <f t="shared" si="5"/>
        <v>0</v>
      </c>
    </row>
    <row r="162" spans="1:7" x14ac:dyDescent="0.3">
      <c r="A162" s="1">
        <v>5099</v>
      </c>
      <c r="B162" t="s">
        <v>247</v>
      </c>
      <c r="C162" t="s">
        <v>276</v>
      </c>
      <c r="D162" s="7">
        <v>755385.93851200002</v>
      </c>
      <c r="E162" s="7">
        <v>200278.74705907202</v>
      </c>
      <c r="F162" s="7">
        <f t="shared" si="4"/>
        <v>-555107.191452928</v>
      </c>
      <c r="G162" s="13">
        <f t="shared" si="5"/>
        <v>-0.73486566687540955</v>
      </c>
    </row>
    <row r="163" spans="1:7" x14ac:dyDescent="0.3">
      <c r="A163" s="1">
        <v>5101</v>
      </c>
      <c r="B163" t="s">
        <v>247</v>
      </c>
      <c r="C163" t="s">
        <v>109</v>
      </c>
      <c r="D163" s="7">
        <v>0</v>
      </c>
      <c r="E163" s="7">
        <v>0</v>
      </c>
      <c r="F163" s="7">
        <f t="shared" si="4"/>
        <v>0</v>
      </c>
      <c r="G163" s="13">
        <f t="shared" si="5"/>
        <v>0</v>
      </c>
    </row>
    <row r="164" spans="1:7" x14ac:dyDescent="0.3">
      <c r="A164" s="1">
        <v>5103</v>
      </c>
      <c r="B164" t="s">
        <v>247</v>
      </c>
      <c r="C164" t="s">
        <v>277</v>
      </c>
      <c r="D164" s="7">
        <v>0</v>
      </c>
      <c r="E164" s="7">
        <v>0</v>
      </c>
      <c r="F164" s="7">
        <f t="shared" si="4"/>
        <v>0</v>
      </c>
      <c r="G164" s="13">
        <f t="shared" si="5"/>
        <v>0</v>
      </c>
    </row>
    <row r="165" spans="1:7" x14ac:dyDescent="0.3">
      <c r="A165" s="1">
        <v>5105</v>
      </c>
      <c r="B165" t="s">
        <v>247</v>
      </c>
      <c r="C165" t="s">
        <v>193</v>
      </c>
      <c r="D165" s="7">
        <v>0</v>
      </c>
      <c r="E165" s="7">
        <v>0</v>
      </c>
      <c r="F165" s="7">
        <f t="shared" si="4"/>
        <v>0</v>
      </c>
      <c r="G165" s="13">
        <f t="shared" si="5"/>
        <v>0</v>
      </c>
    </row>
    <row r="166" spans="1:7" x14ac:dyDescent="0.3">
      <c r="A166" s="1">
        <v>5107</v>
      </c>
      <c r="B166" t="s">
        <v>247</v>
      </c>
      <c r="C166" t="s">
        <v>278</v>
      </c>
      <c r="D166" s="7">
        <v>0</v>
      </c>
      <c r="E166" s="7">
        <v>0</v>
      </c>
      <c r="F166" s="7">
        <f t="shared" si="4"/>
        <v>0</v>
      </c>
      <c r="G166" s="13">
        <f t="shared" si="5"/>
        <v>0</v>
      </c>
    </row>
    <row r="167" spans="1:7" x14ac:dyDescent="0.3">
      <c r="A167" s="1">
        <v>5109</v>
      </c>
      <c r="B167" t="s">
        <v>247</v>
      </c>
      <c r="C167" t="s">
        <v>116</v>
      </c>
      <c r="D167" s="7">
        <v>0</v>
      </c>
      <c r="E167" s="7">
        <v>0</v>
      </c>
      <c r="F167" s="7">
        <f t="shared" si="4"/>
        <v>0</v>
      </c>
      <c r="G167" s="13">
        <f t="shared" si="5"/>
        <v>0</v>
      </c>
    </row>
    <row r="168" spans="1:7" x14ac:dyDescent="0.3">
      <c r="A168" s="1">
        <v>5111</v>
      </c>
      <c r="B168" t="s">
        <v>247</v>
      </c>
      <c r="C168" t="s">
        <v>279</v>
      </c>
      <c r="D168" s="7">
        <v>105408</v>
      </c>
      <c r="E168" s="7">
        <v>65348.23249263881</v>
      </c>
      <c r="F168" s="7">
        <f t="shared" si="4"/>
        <v>-40059.76750736119</v>
      </c>
      <c r="G168" s="13">
        <f t="shared" si="5"/>
        <v>-0.38004484960687224</v>
      </c>
    </row>
    <row r="169" spans="1:7" x14ac:dyDescent="0.3">
      <c r="A169" s="1">
        <v>5113</v>
      </c>
      <c r="B169" t="s">
        <v>247</v>
      </c>
      <c r="C169" t="s">
        <v>117</v>
      </c>
      <c r="D169" s="7">
        <v>0</v>
      </c>
      <c r="E169" s="7">
        <v>0</v>
      </c>
      <c r="F169" s="7">
        <f t="shared" si="4"/>
        <v>0</v>
      </c>
      <c r="G169" s="13">
        <f t="shared" si="5"/>
        <v>0</v>
      </c>
    </row>
    <row r="170" spans="1:7" x14ac:dyDescent="0.3">
      <c r="A170" s="1">
        <v>5115</v>
      </c>
      <c r="B170" t="s">
        <v>247</v>
      </c>
      <c r="C170" t="s">
        <v>280</v>
      </c>
      <c r="D170" s="7">
        <v>1035752.563765</v>
      </c>
      <c r="E170" s="7">
        <v>357405.50099001528</v>
      </c>
      <c r="F170" s="7">
        <f t="shared" si="4"/>
        <v>-678347.06277498463</v>
      </c>
      <c r="G170" s="13">
        <f t="shared" si="5"/>
        <v>-0.65493157970970139</v>
      </c>
    </row>
    <row r="171" spans="1:7" x14ac:dyDescent="0.3">
      <c r="A171" s="1">
        <v>5117</v>
      </c>
      <c r="B171" t="s">
        <v>247</v>
      </c>
      <c r="C171" t="s">
        <v>281</v>
      </c>
      <c r="D171" s="7">
        <v>316224</v>
      </c>
      <c r="E171" s="7">
        <v>316224</v>
      </c>
      <c r="F171" s="7">
        <f t="shared" si="4"/>
        <v>0</v>
      </c>
      <c r="G171" s="13">
        <f t="shared" si="5"/>
        <v>0</v>
      </c>
    </row>
    <row r="172" spans="1:7" x14ac:dyDescent="0.3">
      <c r="A172" s="1">
        <v>5119</v>
      </c>
      <c r="B172" t="s">
        <v>247</v>
      </c>
      <c r="C172" t="s">
        <v>118</v>
      </c>
      <c r="D172" s="7">
        <v>385671.09192899999</v>
      </c>
      <c r="E172" s="7">
        <v>1535880.936732</v>
      </c>
      <c r="F172" s="7">
        <f t="shared" si="4"/>
        <v>1150209.8448029999</v>
      </c>
      <c r="G172" s="13">
        <f t="shared" si="5"/>
        <v>2.9823594997748688</v>
      </c>
    </row>
    <row r="173" spans="1:7" x14ac:dyDescent="0.3">
      <c r="A173" s="1">
        <v>5121</v>
      </c>
      <c r="B173" t="s">
        <v>247</v>
      </c>
      <c r="C173" t="s">
        <v>122</v>
      </c>
      <c r="D173" s="7">
        <v>0</v>
      </c>
      <c r="E173" s="7">
        <v>0</v>
      </c>
      <c r="F173" s="7">
        <f t="shared" si="4"/>
        <v>0</v>
      </c>
      <c r="G173" s="13">
        <f t="shared" si="5"/>
        <v>0</v>
      </c>
    </row>
    <row r="174" spans="1:7" x14ac:dyDescent="0.3">
      <c r="A174" s="1">
        <v>5123</v>
      </c>
      <c r="B174" t="s">
        <v>247</v>
      </c>
      <c r="C174" t="s">
        <v>282</v>
      </c>
      <c r="D174" s="7">
        <v>2984408.69178</v>
      </c>
      <c r="E174" s="7">
        <v>821862.36066054727</v>
      </c>
      <c r="F174" s="7">
        <f t="shared" si="4"/>
        <v>-2162546.3311194526</v>
      </c>
      <c r="G174" s="13">
        <f t="shared" si="5"/>
        <v>-0.72461467394723289</v>
      </c>
    </row>
    <row r="175" spans="1:7" x14ac:dyDescent="0.3">
      <c r="A175" s="1">
        <v>5125</v>
      </c>
      <c r="B175" t="s">
        <v>247</v>
      </c>
      <c r="C175" t="s">
        <v>283</v>
      </c>
      <c r="D175" s="7">
        <v>481420.91389099997</v>
      </c>
      <c r="E175" s="7">
        <v>394685.68778025603</v>
      </c>
      <c r="F175" s="7">
        <f t="shared" si="4"/>
        <v>-86735.226110743941</v>
      </c>
      <c r="G175" s="13">
        <f t="shared" si="5"/>
        <v>-0.18016505641543845</v>
      </c>
    </row>
    <row r="176" spans="1:7" x14ac:dyDescent="0.3">
      <c r="A176" s="1">
        <v>5127</v>
      </c>
      <c r="B176" t="s">
        <v>247</v>
      </c>
      <c r="C176" t="s">
        <v>284</v>
      </c>
      <c r="D176" s="7">
        <v>0</v>
      </c>
      <c r="E176" s="7">
        <v>0</v>
      </c>
      <c r="F176" s="7">
        <f t="shared" si="4"/>
        <v>0</v>
      </c>
      <c r="G176" s="13">
        <f t="shared" si="5"/>
        <v>0</v>
      </c>
    </row>
    <row r="177" spans="1:7" x14ac:dyDescent="0.3">
      <c r="A177" s="1">
        <v>5129</v>
      </c>
      <c r="B177" t="s">
        <v>247</v>
      </c>
      <c r="C177" t="s">
        <v>285</v>
      </c>
      <c r="D177" s="7">
        <v>0</v>
      </c>
      <c r="E177" s="7">
        <v>0</v>
      </c>
      <c r="F177" s="7">
        <f t="shared" si="4"/>
        <v>0</v>
      </c>
      <c r="G177" s="13">
        <f t="shared" si="5"/>
        <v>0</v>
      </c>
    </row>
    <row r="178" spans="1:7" x14ac:dyDescent="0.3">
      <c r="A178" s="1">
        <v>5131</v>
      </c>
      <c r="B178" t="s">
        <v>247</v>
      </c>
      <c r="C178" t="s">
        <v>286</v>
      </c>
      <c r="D178" s="7">
        <v>494312.89210200001</v>
      </c>
      <c r="E178" s="7">
        <v>131059.31903899201</v>
      </c>
      <c r="F178" s="7">
        <f t="shared" si="4"/>
        <v>-363253.57306300802</v>
      </c>
      <c r="G178" s="13">
        <f t="shared" si="5"/>
        <v>-0.73486566680128529</v>
      </c>
    </row>
    <row r="179" spans="1:7" x14ac:dyDescent="0.3">
      <c r="A179" s="1">
        <v>5133</v>
      </c>
      <c r="B179" t="s">
        <v>247</v>
      </c>
      <c r="C179" t="s">
        <v>287</v>
      </c>
      <c r="D179" s="7">
        <v>0</v>
      </c>
      <c r="E179" s="7">
        <v>0</v>
      </c>
      <c r="F179" s="7">
        <f t="shared" si="4"/>
        <v>0</v>
      </c>
      <c r="G179" s="13">
        <f t="shared" si="5"/>
        <v>0</v>
      </c>
    </row>
    <row r="180" spans="1:7" x14ac:dyDescent="0.3">
      <c r="A180" s="1">
        <v>5135</v>
      </c>
      <c r="B180" t="s">
        <v>247</v>
      </c>
      <c r="C180" t="s">
        <v>288</v>
      </c>
      <c r="D180" s="7">
        <v>0</v>
      </c>
      <c r="E180" s="7">
        <v>0</v>
      </c>
      <c r="F180" s="7">
        <f t="shared" si="4"/>
        <v>0</v>
      </c>
      <c r="G180" s="13">
        <f t="shared" si="5"/>
        <v>0</v>
      </c>
    </row>
    <row r="181" spans="1:7" x14ac:dyDescent="0.3">
      <c r="A181" s="1">
        <v>5137</v>
      </c>
      <c r="B181" t="s">
        <v>247</v>
      </c>
      <c r="C181" t="s">
        <v>289</v>
      </c>
      <c r="D181" s="7">
        <v>0</v>
      </c>
      <c r="E181" s="7">
        <v>0</v>
      </c>
      <c r="F181" s="7">
        <f t="shared" si="4"/>
        <v>0</v>
      </c>
      <c r="G181" s="13">
        <f t="shared" si="5"/>
        <v>0</v>
      </c>
    </row>
    <row r="182" spans="1:7" x14ac:dyDescent="0.3">
      <c r="A182" s="1">
        <v>5139</v>
      </c>
      <c r="B182" t="s">
        <v>247</v>
      </c>
      <c r="C182" t="s">
        <v>146</v>
      </c>
      <c r="D182" s="7">
        <v>20652.587283699999</v>
      </c>
      <c r="E182" s="7">
        <v>5475.7099041859128</v>
      </c>
      <c r="F182" s="7">
        <f t="shared" si="4"/>
        <v>-15176.877379514086</v>
      </c>
      <c r="G182" s="13">
        <f t="shared" si="5"/>
        <v>-0.7348656694211092</v>
      </c>
    </row>
    <row r="183" spans="1:7" x14ac:dyDescent="0.3">
      <c r="A183" s="1">
        <v>5141</v>
      </c>
      <c r="B183" t="s">
        <v>247</v>
      </c>
      <c r="C183" t="s">
        <v>290</v>
      </c>
      <c r="D183" s="7">
        <v>0</v>
      </c>
      <c r="E183" s="7">
        <v>0</v>
      </c>
      <c r="F183" s="7">
        <f t="shared" si="4"/>
        <v>0</v>
      </c>
      <c r="G183" s="13">
        <f t="shared" si="5"/>
        <v>0</v>
      </c>
    </row>
    <row r="184" spans="1:7" x14ac:dyDescent="0.3">
      <c r="A184" s="1">
        <v>5143</v>
      </c>
      <c r="B184" t="s">
        <v>247</v>
      </c>
      <c r="C184" t="s">
        <v>152</v>
      </c>
      <c r="D184" s="7">
        <v>752322.87195099995</v>
      </c>
      <c r="E184" s="7">
        <v>443786.92030478327</v>
      </c>
      <c r="F184" s="7">
        <f t="shared" si="4"/>
        <v>-308535.95164621668</v>
      </c>
      <c r="G184" s="13">
        <f t="shared" si="5"/>
        <v>-0.41011108813705205</v>
      </c>
    </row>
    <row r="185" spans="1:7" x14ac:dyDescent="0.3">
      <c r="A185" s="1">
        <v>5145</v>
      </c>
      <c r="B185" t="s">
        <v>247</v>
      </c>
      <c r="C185" t="s">
        <v>156</v>
      </c>
      <c r="D185" s="7">
        <v>381667.23009800003</v>
      </c>
      <c r="E185" s="7">
        <v>121291.94009188248</v>
      </c>
      <c r="F185" s="7">
        <f t="shared" si="4"/>
        <v>-260375.29000611755</v>
      </c>
      <c r="G185" s="13">
        <f t="shared" si="5"/>
        <v>-0.68220499291820635</v>
      </c>
    </row>
    <row r="186" spans="1:7" x14ac:dyDescent="0.3">
      <c r="A186" s="1">
        <v>5147</v>
      </c>
      <c r="B186" t="s">
        <v>247</v>
      </c>
      <c r="C186" t="s">
        <v>291</v>
      </c>
      <c r="D186" s="7">
        <v>0</v>
      </c>
      <c r="E186" s="7">
        <v>0</v>
      </c>
      <c r="F186" s="7">
        <f t="shared" si="4"/>
        <v>0</v>
      </c>
      <c r="G186" s="13">
        <f t="shared" si="5"/>
        <v>0</v>
      </c>
    </row>
    <row r="187" spans="1:7" x14ac:dyDescent="0.3">
      <c r="A187" s="1">
        <v>5149</v>
      </c>
      <c r="B187" t="s">
        <v>247</v>
      </c>
      <c r="C187" t="s">
        <v>292</v>
      </c>
      <c r="D187" s="7">
        <v>0</v>
      </c>
      <c r="E187" s="7">
        <v>0</v>
      </c>
      <c r="F187" s="7">
        <f t="shared" si="4"/>
        <v>0</v>
      </c>
      <c r="G187" s="13">
        <f t="shared" si="5"/>
        <v>0</v>
      </c>
    </row>
    <row r="188" spans="1:7" x14ac:dyDescent="0.3">
      <c r="A188" s="1">
        <v>6001</v>
      </c>
      <c r="B188" t="s">
        <v>293</v>
      </c>
      <c r="C188" t="s">
        <v>294</v>
      </c>
      <c r="D188" s="7">
        <v>263520</v>
      </c>
      <c r="E188" s="7">
        <v>263520</v>
      </c>
      <c r="F188" s="7">
        <f t="shared" si="4"/>
        <v>0</v>
      </c>
      <c r="G188" s="13">
        <f t="shared" si="5"/>
        <v>0</v>
      </c>
    </row>
    <row r="189" spans="1:7" x14ac:dyDescent="0.3">
      <c r="A189" s="1">
        <v>6003</v>
      </c>
      <c r="B189" t="s">
        <v>293</v>
      </c>
      <c r="C189" t="s">
        <v>295</v>
      </c>
      <c r="D189" s="7">
        <v>11548.6554493</v>
      </c>
      <c r="E189" s="7">
        <v>3061.9452298108804</v>
      </c>
      <c r="F189" s="7">
        <f t="shared" si="4"/>
        <v>-8486.7102194891195</v>
      </c>
      <c r="G189" s="13">
        <f t="shared" si="5"/>
        <v>-0.73486565226114919</v>
      </c>
    </row>
    <row r="190" spans="1:7" x14ac:dyDescent="0.3">
      <c r="A190" s="1">
        <v>6005</v>
      </c>
      <c r="B190" t="s">
        <v>293</v>
      </c>
      <c r="C190" t="s">
        <v>296</v>
      </c>
      <c r="D190" s="7">
        <v>2043.6084973</v>
      </c>
      <c r="E190" s="7">
        <v>2043.6084973</v>
      </c>
      <c r="F190" s="7">
        <f t="shared" si="4"/>
        <v>0</v>
      </c>
      <c r="G190" s="13">
        <f t="shared" si="5"/>
        <v>0</v>
      </c>
    </row>
    <row r="191" spans="1:7" x14ac:dyDescent="0.3">
      <c r="A191" s="1">
        <v>6007</v>
      </c>
      <c r="B191" t="s">
        <v>293</v>
      </c>
      <c r="C191" t="s">
        <v>297</v>
      </c>
      <c r="D191" s="7">
        <v>57701.888939500001</v>
      </c>
      <c r="E191" s="7">
        <v>15298.752592977602</v>
      </c>
      <c r="F191" s="7">
        <f t="shared" si="4"/>
        <v>-42403.136346522399</v>
      </c>
      <c r="G191" s="13">
        <f t="shared" si="5"/>
        <v>-0.73486565389534775</v>
      </c>
    </row>
    <row r="192" spans="1:7" x14ac:dyDescent="0.3">
      <c r="A192" s="1">
        <v>6009</v>
      </c>
      <c r="B192" t="s">
        <v>293</v>
      </c>
      <c r="C192" t="s">
        <v>298</v>
      </c>
      <c r="D192" s="7">
        <v>105408</v>
      </c>
      <c r="E192" s="7">
        <v>41765.305296283201</v>
      </c>
      <c r="F192" s="7">
        <f t="shared" si="4"/>
        <v>-63642.694703716799</v>
      </c>
      <c r="G192" s="13">
        <f t="shared" si="5"/>
        <v>-0.60377480555286889</v>
      </c>
    </row>
    <row r="193" spans="1:7" x14ac:dyDescent="0.3">
      <c r="A193" s="1">
        <v>6011</v>
      </c>
      <c r="B193" t="s">
        <v>293</v>
      </c>
      <c r="C193" t="s">
        <v>299</v>
      </c>
      <c r="D193" s="7">
        <v>316224</v>
      </c>
      <c r="E193" s="7">
        <v>316224</v>
      </c>
      <c r="F193" s="7">
        <f t="shared" si="4"/>
        <v>0</v>
      </c>
      <c r="G193" s="13">
        <f t="shared" si="5"/>
        <v>0</v>
      </c>
    </row>
    <row r="194" spans="1:7" x14ac:dyDescent="0.3">
      <c r="A194" s="1">
        <v>6013</v>
      </c>
      <c r="B194" t="s">
        <v>293</v>
      </c>
      <c r="C194" t="s">
        <v>300</v>
      </c>
      <c r="D194" s="7">
        <v>1195.2792055899999</v>
      </c>
      <c r="E194" s="7">
        <v>105408</v>
      </c>
      <c r="F194" s="7">
        <f t="shared" si="4"/>
        <v>104212.72079440999</v>
      </c>
      <c r="G194" s="13">
        <f t="shared" si="5"/>
        <v>87.186926959855967</v>
      </c>
    </row>
    <row r="195" spans="1:7" x14ac:dyDescent="0.3">
      <c r="A195" s="1">
        <v>6015</v>
      </c>
      <c r="B195" t="s">
        <v>293</v>
      </c>
      <c r="C195" t="s">
        <v>301</v>
      </c>
      <c r="D195" s="7">
        <v>2043.6084973</v>
      </c>
      <c r="E195" s="7">
        <v>2043.6084973</v>
      </c>
      <c r="F195" s="7">
        <f t="shared" ref="F195:F258" si="6">E195-D195</f>
        <v>0</v>
      </c>
      <c r="G195" s="13">
        <f t="shared" ref="G195:G258" si="7">F195/(D195+1E-50)</f>
        <v>0</v>
      </c>
    </row>
    <row r="196" spans="1:7" x14ac:dyDescent="0.3">
      <c r="A196" s="1">
        <v>6017</v>
      </c>
      <c r="B196" t="s">
        <v>293</v>
      </c>
      <c r="C196" t="s">
        <v>302</v>
      </c>
      <c r="D196" s="7">
        <v>10770.622355760001</v>
      </c>
      <c r="E196" s="7">
        <v>28443.279988301689</v>
      </c>
      <c r="F196" s="7">
        <f t="shared" si="6"/>
        <v>17672.65763254169</v>
      </c>
      <c r="G196" s="13">
        <f t="shared" si="7"/>
        <v>1.6408204696816395</v>
      </c>
    </row>
    <row r="197" spans="1:7" x14ac:dyDescent="0.3">
      <c r="A197" s="1">
        <v>6019</v>
      </c>
      <c r="B197" t="s">
        <v>293</v>
      </c>
      <c r="C197" t="s">
        <v>303</v>
      </c>
      <c r="D197" s="7">
        <v>711504</v>
      </c>
      <c r="E197" s="7">
        <v>711504</v>
      </c>
      <c r="F197" s="7">
        <f t="shared" si="6"/>
        <v>0</v>
      </c>
      <c r="G197" s="13">
        <f t="shared" si="7"/>
        <v>0</v>
      </c>
    </row>
    <row r="198" spans="1:7" x14ac:dyDescent="0.3">
      <c r="A198" s="1">
        <v>6021</v>
      </c>
      <c r="B198" t="s">
        <v>293</v>
      </c>
      <c r="C198" t="s">
        <v>304</v>
      </c>
      <c r="D198" s="7">
        <v>316224</v>
      </c>
      <c r="E198" s="7">
        <v>230168.1053650697</v>
      </c>
      <c r="F198" s="7">
        <f t="shared" si="6"/>
        <v>-86055.894634930301</v>
      </c>
      <c r="G198" s="13">
        <f t="shared" si="7"/>
        <v>-0.27213587404792267</v>
      </c>
    </row>
    <row r="199" spans="1:7" x14ac:dyDescent="0.3">
      <c r="A199" s="1">
        <v>6023</v>
      </c>
      <c r="B199" t="s">
        <v>293</v>
      </c>
      <c r="C199" t="s">
        <v>305</v>
      </c>
      <c r="D199" s="7">
        <v>57019.743023199997</v>
      </c>
      <c r="E199" s="7">
        <v>39538.682721336001</v>
      </c>
      <c r="F199" s="7">
        <f t="shared" si="6"/>
        <v>-17481.060301863996</v>
      </c>
      <c r="G199" s="13">
        <f t="shared" si="7"/>
        <v>-0.30657907901744424</v>
      </c>
    </row>
    <row r="200" spans="1:7" x14ac:dyDescent="0.3">
      <c r="A200" s="1">
        <v>6025</v>
      </c>
      <c r="B200" t="s">
        <v>293</v>
      </c>
      <c r="C200" t="s">
        <v>306</v>
      </c>
      <c r="D200" s="7">
        <v>1939524.2901099999</v>
      </c>
      <c r="E200" s="7">
        <v>525475.7162732688</v>
      </c>
      <c r="F200" s="7">
        <f t="shared" si="6"/>
        <v>-1414048.5738367313</v>
      </c>
      <c r="G200" s="13">
        <f t="shared" si="7"/>
        <v>-0.72906979358146307</v>
      </c>
    </row>
    <row r="201" spans="1:7" x14ac:dyDescent="0.3">
      <c r="A201" s="1">
        <v>6027</v>
      </c>
      <c r="B201" t="s">
        <v>293</v>
      </c>
      <c r="C201" t="s">
        <v>307</v>
      </c>
      <c r="D201" s="7">
        <v>1475.59839025</v>
      </c>
      <c r="E201" s="7">
        <v>2043.6084973</v>
      </c>
      <c r="F201" s="7">
        <f t="shared" si="6"/>
        <v>568.01010704999999</v>
      </c>
      <c r="G201" s="13">
        <f t="shared" si="7"/>
        <v>0.38493543419613391</v>
      </c>
    </row>
    <row r="202" spans="1:7" x14ac:dyDescent="0.3">
      <c r="A202" s="1">
        <v>6029</v>
      </c>
      <c r="B202" t="s">
        <v>293</v>
      </c>
      <c r="C202" t="s">
        <v>308</v>
      </c>
      <c r="D202" s="7">
        <v>5243752.7025300004</v>
      </c>
      <c r="E202" s="7">
        <v>1480210.3741954968</v>
      </c>
      <c r="F202" s="7">
        <f t="shared" si="6"/>
        <v>-3763542.3283345038</v>
      </c>
      <c r="G202" s="13">
        <f t="shared" si="7"/>
        <v>-0.71771926363321326</v>
      </c>
    </row>
    <row r="203" spans="1:7" x14ac:dyDescent="0.3">
      <c r="A203" s="1">
        <v>6031</v>
      </c>
      <c r="B203" t="s">
        <v>293</v>
      </c>
      <c r="C203" t="s">
        <v>309</v>
      </c>
      <c r="D203" s="7">
        <v>193248</v>
      </c>
      <c r="E203" s="7">
        <v>193248</v>
      </c>
      <c r="F203" s="7">
        <f t="shared" si="6"/>
        <v>0</v>
      </c>
      <c r="G203" s="13">
        <f t="shared" si="7"/>
        <v>0</v>
      </c>
    </row>
    <row r="204" spans="1:7" x14ac:dyDescent="0.3">
      <c r="A204" s="1">
        <v>6033</v>
      </c>
      <c r="B204" t="s">
        <v>293</v>
      </c>
      <c r="C204" t="s">
        <v>310</v>
      </c>
      <c r="D204" s="7">
        <v>2043.6084973</v>
      </c>
      <c r="E204" s="7">
        <v>2043.6084973</v>
      </c>
      <c r="F204" s="7">
        <f t="shared" si="6"/>
        <v>0</v>
      </c>
      <c r="G204" s="13">
        <f t="shared" si="7"/>
        <v>0</v>
      </c>
    </row>
    <row r="205" spans="1:7" x14ac:dyDescent="0.3">
      <c r="A205" s="1">
        <v>6035</v>
      </c>
      <c r="B205" t="s">
        <v>293</v>
      </c>
      <c r="C205" t="s">
        <v>311</v>
      </c>
      <c r="D205" s="7">
        <v>2043.6084973</v>
      </c>
      <c r="E205" s="7">
        <v>2043.6084973</v>
      </c>
      <c r="F205" s="7">
        <f t="shared" si="6"/>
        <v>0</v>
      </c>
      <c r="G205" s="13">
        <f t="shared" si="7"/>
        <v>0</v>
      </c>
    </row>
    <row r="206" spans="1:7" x14ac:dyDescent="0.3">
      <c r="A206" s="1">
        <v>6037</v>
      </c>
      <c r="B206" t="s">
        <v>293</v>
      </c>
      <c r="C206" t="s">
        <v>312</v>
      </c>
      <c r="D206" s="7">
        <v>2861058.68462</v>
      </c>
      <c r="E206" s="7">
        <v>4717008</v>
      </c>
      <c r="F206" s="7">
        <f t="shared" si="6"/>
        <v>1855949.31538</v>
      </c>
      <c r="G206" s="13">
        <f t="shared" si="7"/>
        <v>0.64869320065222758</v>
      </c>
    </row>
    <row r="207" spans="1:7" x14ac:dyDescent="0.3">
      <c r="A207" s="1">
        <v>6039</v>
      </c>
      <c r="B207" t="s">
        <v>293</v>
      </c>
      <c r="C207" t="s">
        <v>313</v>
      </c>
      <c r="D207" s="7">
        <v>65129.010735199998</v>
      </c>
      <c r="E207" s="7">
        <v>38425.604781047921</v>
      </c>
      <c r="F207" s="7">
        <f t="shared" si="6"/>
        <v>-26703.405954152076</v>
      </c>
      <c r="G207" s="13">
        <f t="shared" si="7"/>
        <v>-0.41000785445248289</v>
      </c>
    </row>
    <row r="208" spans="1:7" x14ac:dyDescent="0.3">
      <c r="A208" s="1">
        <v>6041</v>
      </c>
      <c r="B208" t="s">
        <v>293</v>
      </c>
      <c r="C208" t="s">
        <v>314</v>
      </c>
      <c r="D208" s="7">
        <v>34105.038761800002</v>
      </c>
      <c r="E208" s="7">
        <v>105408</v>
      </c>
      <c r="F208" s="7">
        <f t="shared" si="6"/>
        <v>71302.96123819999</v>
      </c>
      <c r="G208" s="13">
        <f t="shared" si="7"/>
        <v>2.0906870018885368</v>
      </c>
    </row>
    <row r="209" spans="1:7" x14ac:dyDescent="0.3">
      <c r="A209" s="1">
        <v>6043</v>
      </c>
      <c r="B209" t="s">
        <v>293</v>
      </c>
      <c r="C209" t="s">
        <v>315</v>
      </c>
      <c r="D209" s="7">
        <v>2043.6084973</v>
      </c>
      <c r="E209" s="7">
        <v>2043.6084973</v>
      </c>
      <c r="F209" s="7">
        <f t="shared" si="6"/>
        <v>0</v>
      </c>
      <c r="G209" s="13">
        <f t="shared" si="7"/>
        <v>0</v>
      </c>
    </row>
    <row r="210" spans="1:7" x14ac:dyDescent="0.3">
      <c r="A210" s="1">
        <v>6045</v>
      </c>
      <c r="B210" t="s">
        <v>293</v>
      </c>
      <c r="C210" t="s">
        <v>316</v>
      </c>
      <c r="D210" s="7">
        <v>28593.087378299999</v>
      </c>
      <c r="E210" s="7">
        <v>13121.506861618487</v>
      </c>
      <c r="F210" s="7">
        <f t="shared" si="6"/>
        <v>-15471.580516681512</v>
      </c>
      <c r="G210" s="13">
        <f t="shared" si="7"/>
        <v>-0.54109513645676743</v>
      </c>
    </row>
    <row r="211" spans="1:7" x14ac:dyDescent="0.3">
      <c r="A211" s="1">
        <v>6047</v>
      </c>
      <c r="B211" t="s">
        <v>293</v>
      </c>
      <c r="C211" t="s">
        <v>317</v>
      </c>
      <c r="D211" s="7">
        <v>1588654.74125</v>
      </c>
      <c r="E211" s="7">
        <v>446854.23421256163</v>
      </c>
      <c r="F211" s="7">
        <f t="shared" si="6"/>
        <v>-1141800.5070374385</v>
      </c>
      <c r="G211" s="13">
        <f t="shared" si="7"/>
        <v>-0.71872161860608963</v>
      </c>
    </row>
    <row r="212" spans="1:7" x14ac:dyDescent="0.3">
      <c r="A212" s="1">
        <v>6049</v>
      </c>
      <c r="B212" t="s">
        <v>293</v>
      </c>
      <c r="C212" t="s">
        <v>318</v>
      </c>
      <c r="D212" s="7">
        <v>2043.6084973</v>
      </c>
      <c r="E212" s="7">
        <v>2043.6084973</v>
      </c>
      <c r="F212" s="7">
        <f t="shared" si="6"/>
        <v>0</v>
      </c>
      <c r="G212" s="13">
        <f t="shared" si="7"/>
        <v>0</v>
      </c>
    </row>
    <row r="213" spans="1:7" x14ac:dyDescent="0.3">
      <c r="A213" s="1">
        <v>6051</v>
      </c>
      <c r="B213" t="s">
        <v>293</v>
      </c>
      <c r="C213" t="s">
        <v>319</v>
      </c>
      <c r="D213" s="7">
        <v>2043.6084973</v>
      </c>
      <c r="E213" s="7">
        <v>2043.6084973</v>
      </c>
      <c r="F213" s="7">
        <f t="shared" si="6"/>
        <v>0</v>
      </c>
      <c r="G213" s="13">
        <f t="shared" si="7"/>
        <v>0</v>
      </c>
    </row>
    <row r="214" spans="1:7" x14ac:dyDescent="0.3">
      <c r="A214" s="1">
        <v>6053</v>
      </c>
      <c r="B214" t="s">
        <v>293</v>
      </c>
      <c r="C214" t="s">
        <v>320</v>
      </c>
      <c r="D214" s="7">
        <v>81641.213222599996</v>
      </c>
      <c r="E214" s="7">
        <v>80277.417232478401</v>
      </c>
      <c r="F214" s="7">
        <f t="shared" si="6"/>
        <v>-1363.7959901215945</v>
      </c>
      <c r="G214" s="13">
        <f t="shared" si="7"/>
        <v>-1.6704749185967111E-2</v>
      </c>
    </row>
    <row r="215" spans="1:7" x14ac:dyDescent="0.3">
      <c r="A215" s="1">
        <v>6055</v>
      </c>
      <c r="B215" t="s">
        <v>293</v>
      </c>
      <c r="C215" t="s">
        <v>321</v>
      </c>
      <c r="D215" s="7">
        <v>105408</v>
      </c>
      <c r="E215" s="7">
        <v>73521.111852479269</v>
      </c>
      <c r="F215" s="7">
        <f t="shared" si="6"/>
        <v>-31886.888147520731</v>
      </c>
      <c r="G215" s="13">
        <f t="shared" si="7"/>
        <v>-0.30250918476321276</v>
      </c>
    </row>
    <row r="216" spans="1:7" x14ac:dyDescent="0.3">
      <c r="A216" s="1">
        <v>6057</v>
      </c>
      <c r="B216" t="s">
        <v>293</v>
      </c>
      <c r="C216" t="s">
        <v>276</v>
      </c>
      <c r="D216" s="7">
        <v>650016</v>
      </c>
      <c r="E216" s="7">
        <v>262555.42548485688</v>
      </c>
      <c r="F216" s="7">
        <f t="shared" si="6"/>
        <v>-387460.57451514312</v>
      </c>
      <c r="G216" s="13">
        <f t="shared" si="7"/>
        <v>-0.59607851885975593</v>
      </c>
    </row>
    <row r="217" spans="1:7" x14ac:dyDescent="0.3">
      <c r="A217" s="1">
        <v>6059</v>
      </c>
      <c r="B217" t="s">
        <v>293</v>
      </c>
      <c r="C217" t="s">
        <v>322</v>
      </c>
      <c r="D217" s="7">
        <v>105408</v>
      </c>
      <c r="E217" s="7">
        <v>105408</v>
      </c>
      <c r="F217" s="7">
        <f t="shared" si="6"/>
        <v>0</v>
      </c>
      <c r="G217" s="13">
        <f t="shared" si="7"/>
        <v>0</v>
      </c>
    </row>
    <row r="218" spans="1:7" x14ac:dyDescent="0.3">
      <c r="A218" s="1">
        <v>6061</v>
      </c>
      <c r="B218" t="s">
        <v>293</v>
      </c>
      <c r="C218" t="s">
        <v>323</v>
      </c>
      <c r="D218" s="7">
        <v>474336</v>
      </c>
      <c r="E218" s="7">
        <v>474336</v>
      </c>
      <c r="F218" s="7">
        <f t="shared" si="6"/>
        <v>0</v>
      </c>
      <c r="G218" s="13">
        <f t="shared" si="7"/>
        <v>0</v>
      </c>
    </row>
    <row r="219" spans="1:7" x14ac:dyDescent="0.3">
      <c r="A219" s="1">
        <v>6063</v>
      </c>
      <c r="B219" t="s">
        <v>293</v>
      </c>
      <c r="C219" t="s">
        <v>324</v>
      </c>
      <c r="D219" s="7">
        <v>322.54578245499999</v>
      </c>
      <c r="E219" s="7">
        <v>2043.6084973</v>
      </c>
      <c r="F219" s="7">
        <f t="shared" si="6"/>
        <v>1721.0627148449998</v>
      </c>
      <c r="G219" s="13">
        <f t="shared" si="7"/>
        <v>5.3358710870296813</v>
      </c>
    </row>
    <row r="220" spans="1:7" x14ac:dyDescent="0.3">
      <c r="A220" s="1">
        <v>6065</v>
      </c>
      <c r="B220" t="s">
        <v>293</v>
      </c>
      <c r="C220" t="s">
        <v>325</v>
      </c>
      <c r="D220" s="7">
        <v>5338402.62708</v>
      </c>
      <c r="E220" s="7">
        <v>3011067.3591983928</v>
      </c>
      <c r="F220" s="7">
        <f t="shared" si="6"/>
        <v>-2327335.2678816072</v>
      </c>
      <c r="G220" s="13">
        <f t="shared" si="7"/>
        <v>-0.43596098504743419</v>
      </c>
    </row>
    <row r="221" spans="1:7" x14ac:dyDescent="0.3">
      <c r="A221" s="1">
        <v>6067</v>
      </c>
      <c r="B221" t="s">
        <v>293</v>
      </c>
      <c r="C221" t="s">
        <v>326</v>
      </c>
      <c r="D221" s="7">
        <v>990150.62628099998</v>
      </c>
      <c r="E221" s="7">
        <v>1014687.4014241848</v>
      </c>
      <c r="F221" s="7">
        <f t="shared" si="6"/>
        <v>24536.775143184816</v>
      </c>
      <c r="G221" s="13">
        <f t="shared" si="7"/>
        <v>2.4780851005815955E-2</v>
      </c>
    </row>
    <row r="222" spans="1:7" x14ac:dyDescent="0.3">
      <c r="A222" s="1">
        <v>6069</v>
      </c>
      <c r="B222" t="s">
        <v>293</v>
      </c>
      <c r="C222" t="s">
        <v>327</v>
      </c>
      <c r="D222" s="7">
        <v>2029.63058129</v>
      </c>
      <c r="E222" s="7">
        <v>1253.6181112143768</v>
      </c>
      <c r="F222" s="7">
        <f t="shared" si="6"/>
        <v>-776.01247007562324</v>
      </c>
      <c r="G222" s="13">
        <f t="shared" si="7"/>
        <v>-0.38234173116489129</v>
      </c>
    </row>
    <row r="223" spans="1:7" x14ac:dyDescent="0.3">
      <c r="A223" s="1">
        <v>6071</v>
      </c>
      <c r="B223" t="s">
        <v>293</v>
      </c>
      <c r="C223" t="s">
        <v>328</v>
      </c>
      <c r="D223" s="7">
        <v>13601487.8839</v>
      </c>
      <c r="E223" s="7">
        <v>5008288.4457345605</v>
      </c>
      <c r="F223" s="7">
        <f t="shared" si="6"/>
        <v>-8593199.4381654393</v>
      </c>
      <c r="G223" s="13">
        <f t="shared" si="7"/>
        <v>-0.63178378068013852</v>
      </c>
    </row>
    <row r="224" spans="1:7" x14ac:dyDescent="0.3">
      <c r="A224" s="1">
        <v>6073</v>
      </c>
      <c r="B224" t="s">
        <v>293</v>
      </c>
      <c r="C224" t="s">
        <v>329</v>
      </c>
      <c r="D224" s="7">
        <v>2002752</v>
      </c>
      <c r="E224" s="7">
        <v>2002752</v>
      </c>
      <c r="F224" s="7">
        <f t="shared" si="6"/>
        <v>0</v>
      </c>
      <c r="G224" s="13">
        <f t="shared" si="7"/>
        <v>0</v>
      </c>
    </row>
    <row r="225" spans="1:7" x14ac:dyDescent="0.3">
      <c r="A225" s="1">
        <v>6075</v>
      </c>
      <c r="B225" t="s">
        <v>293</v>
      </c>
      <c r="C225" t="s">
        <v>330</v>
      </c>
      <c r="D225" s="7">
        <v>105408.00000000001</v>
      </c>
      <c r="E225" s="7">
        <v>105408</v>
      </c>
      <c r="F225" s="7">
        <f t="shared" si="6"/>
        <v>0</v>
      </c>
      <c r="G225" s="13">
        <f t="shared" si="7"/>
        <v>0</v>
      </c>
    </row>
    <row r="226" spans="1:7" x14ac:dyDescent="0.3">
      <c r="A226" s="1">
        <v>6077</v>
      </c>
      <c r="B226" t="s">
        <v>293</v>
      </c>
      <c r="C226" t="s">
        <v>331</v>
      </c>
      <c r="D226" s="7">
        <v>3716257.2409700002</v>
      </c>
      <c r="E226" s="7">
        <v>1322762.5162156729</v>
      </c>
      <c r="F226" s="7">
        <f t="shared" si="6"/>
        <v>-2393494.724754327</v>
      </c>
      <c r="G226" s="13">
        <f t="shared" si="7"/>
        <v>-0.6440605613538174</v>
      </c>
    </row>
    <row r="227" spans="1:7" x14ac:dyDescent="0.3">
      <c r="A227" s="1">
        <v>6079</v>
      </c>
      <c r="B227" t="s">
        <v>293</v>
      </c>
      <c r="C227" t="s">
        <v>332</v>
      </c>
      <c r="D227" s="7">
        <v>18940.423435500001</v>
      </c>
      <c r="E227" s="7">
        <v>65433.898269576886</v>
      </c>
      <c r="F227" s="7">
        <f t="shared" si="6"/>
        <v>46493.474834076886</v>
      </c>
      <c r="G227" s="13">
        <f t="shared" si="7"/>
        <v>2.454722038945246</v>
      </c>
    </row>
    <row r="228" spans="1:7" x14ac:dyDescent="0.3">
      <c r="A228" s="1">
        <v>6081</v>
      </c>
      <c r="B228" t="s">
        <v>293</v>
      </c>
      <c r="C228" t="s">
        <v>333</v>
      </c>
      <c r="D228" s="7">
        <v>158112</v>
      </c>
      <c r="E228" s="7">
        <v>158112</v>
      </c>
      <c r="F228" s="7">
        <f t="shared" si="6"/>
        <v>0</v>
      </c>
      <c r="G228" s="13">
        <f t="shared" si="7"/>
        <v>0</v>
      </c>
    </row>
    <row r="229" spans="1:7" x14ac:dyDescent="0.3">
      <c r="A229" s="1">
        <v>6083</v>
      </c>
      <c r="B229" t="s">
        <v>293</v>
      </c>
      <c r="C229" t="s">
        <v>334</v>
      </c>
      <c r="D229" s="7">
        <v>24896.885802299999</v>
      </c>
      <c r="E229" s="7">
        <v>105408</v>
      </c>
      <c r="F229" s="7">
        <f t="shared" si="6"/>
        <v>80511.114197699993</v>
      </c>
      <c r="G229" s="13">
        <f t="shared" si="7"/>
        <v>3.2337825235259863</v>
      </c>
    </row>
    <row r="230" spans="1:7" x14ac:dyDescent="0.3">
      <c r="A230" s="1">
        <v>6085</v>
      </c>
      <c r="B230" t="s">
        <v>293</v>
      </c>
      <c r="C230" t="s">
        <v>335</v>
      </c>
      <c r="D230" s="7">
        <v>105408</v>
      </c>
      <c r="E230" s="7">
        <v>105408</v>
      </c>
      <c r="F230" s="7">
        <f t="shared" si="6"/>
        <v>0</v>
      </c>
      <c r="G230" s="13">
        <f t="shared" si="7"/>
        <v>0</v>
      </c>
    </row>
    <row r="231" spans="1:7" x14ac:dyDescent="0.3">
      <c r="A231" s="1">
        <v>6087</v>
      </c>
      <c r="B231" t="s">
        <v>293</v>
      </c>
      <c r="C231" t="s">
        <v>244</v>
      </c>
      <c r="D231" s="7">
        <v>51516.637351500001</v>
      </c>
      <c r="E231" s="7">
        <v>60806.0056674144</v>
      </c>
      <c r="F231" s="7">
        <f t="shared" si="6"/>
        <v>9289.3683159143984</v>
      </c>
      <c r="G231" s="13">
        <f t="shared" si="7"/>
        <v>0.18031783116069242</v>
      </c>
    </row>
    <row r="232" spans="1:7" x14ac:dyDescent="0.3">
      <c r="A232" s="1">
        <v>6089</v>
      </c>
      <c r="B232" t="s">
        <v>293</v>
      </c>
      <c r="C232" t="s">
        <v>336</v>
      </c>
      <c r="D232" s="7">
        <v>1173514.8674600001</v>
      </c>
      <c r="E232" s="7">
        <v>411002.32073534402</v>
      </c>
      <c r="F232" s="7">
        <f t="shared" si="6"/>
        <v>-762512.54672465613</v>
      </c>
      <c r="G232" s="13">
        <f t="shared" si="7"/>
        <v>-0.6497681178723087</v>
      </c>
    </row>
    <row r="233" spans="1:7" x14ac:dyDescent="0.3">
      <c r="A233" s="1">
        <v>6091</v>
      </c>
      <c r="B233" t="s">
        <v>293</v>
      </c>
      <c r="C233" t="s">
        <v>337</v>
      </c>
      <c r="D233" s="7">
        <v>59159.7048747999</v>
      </c>
      <c r="E233" s="7">
        <v>15685.268521272001</v>
      </c>
      <c r="F233" s="7">
        <f t="shared" si="6"/>
        <v>-43474.436353527897</v>
      </c>
      <c r="G233" s="13">
        <f t="shared" si="7"/>
        <v>-0.7348656732742862</v>
      </c>
    </row>
    <row r="234" spans="1:7" x14ac:dyDescent="0.3">
      <c r="A234" s="1">
        <v>6093</v>
      </c>
      <c r="B234" t="s">
        <v>293</v>
      </c>
      <c r="C234" t="s">
        <v>338</v>
      </c>
      <c r="D234" s="7">
        <v>1009285.00014399</v>
      </c>
      <c r="E234" s="7">
        <v>298414.96825761121</v>
      </c>
      <c r="F234" s="7">
        <f t="shared" si="6"/>
        <v>-710870.03188637877</v>
      </c>
      <c r="G234" s="13">
        <f t="shared" si="7"/>
        <v>-0.70433032471993762</v>
      </c>
    </row>
    <row r="235" spans="1:7" x14ac:dyDescent="0.3">
      <c r="A235" s="1">
        <v>6095</v>
      </c>
      <c r="B235" t="s">
        <v>293</v>
      </c>
      <c r="C235" t="s">
        <v>339</v>
      </c>
      <c r="D235" s="7">
        <v>210816</v>
      </c>
      <c r="E235" s="7">
        <v>210816</v>
      </c>
      <c r="F235" s="7">
        <f t="shared" si="6"/>
        <v>0</v>
      </c>
      <c r="G235" s="13">
        <f t="shared" si="7"/>
        <v>0</v>
      </c>
    </row>
    <row r="236" spans="1:7" x14ac:dyDescent="0.3">
      <c r="A236" s="1">
        <v>6097</v>
      </c>
      <c r="B236" t="s">
        <v>293</v>
      </c>
      <c r="C236" t="s">
        <v>340</v>
      </c>
      <c r="D236" s="7">
        <v>105408</v>
      </c>
      <c r="E236" s="7">
        <v>105408</v>
      </c>
      <c r="F236" s="7">
        <f t="shared" si="6"/>
        <v>0</v>
      </c>
      <c r="G236" s="13">
        <f t="shared" si="7"/>
        <v>0</v>
      </c>
    </row>
    <row r="237" spans="1:7" x14ac:dyDescent="0.3">
      <c r="A237" s="1">
        <v>6099</v>
      </c>
      <c r="B237" t="s">
        <v>293</v>
      </c>
      <c r="C237" t="s">
        <v>341</v>
      </c>
      <c r="D237" s="7">
        <v>1423008</v>
      </c>
      <c r="E237" s="7">
        <v>537754.16562345531</v>
      </c>
      <c r="F237" s="7">
        <f t="shared" si="6"/>
        <v>-885253.83437654469</v>
      </c>
      <c r="G237" s="13">
        <f t="shared" si="7"/>
        <v>-0.62210039182952215</v>
      </c>
    </row>
    <row r="238" spans="1:7" x14ac:dyDescent="0.3">
      <c r="A238" s="1">
        <v>6101</v>
      </c>
      <c r="B238" t="s">
        <v>293</v>
      </c>
      <c r="C238" t="s">
        <v>342</v>
      </c>
      <c r="D238" s="7">
        <v>27716.5599941</v>
      </c>
      <c r="E238" s="7">
        <v>7348.6114768511279</v>
      </c>
      <c r="F238" s="7">
        <f t="shared" si="6"/>
        <v>-20367.948517248871</v>
      </c>
      <c r="G238" s="13">
        <f t="shared" si="7"/>
        <v>-0.73486567314214246</v>
      </c>
    </row>
    <row r="239" spans="1:7" x14ac:dyDescent="0.3">
      <c r="A239" s="1">
        <v>6103</v>
      </c>
      <c r="B239" t="s">
        <v>293</v>
      </c>
      <c r="C239" t="s">
        <v>343</v>
      </c>
      <c r="D239" s="7">
        <v>1312251.8539</v>
      </c>
      <c r="E239" s="7">
        <v>379139.72199711361</v>
      </c>
      <c r="F239" s="7">
        <f t="shared" si="6"/>
        <v>-933112.13190288632</v>
      </c>
      <c r="G239" s="13">
        <f t="shared" si="7"/>
        <v>-0.7110770155360695</v>
      </c>
    </row>
    <row r="240" spans="1:7" x14ac:dyDescent="0.3">
      <c r="A240" s="1">
        <v>6105</v>
      </c>
      <c r="B240" t="s">
        <v>293</v>
      </c>
      <c r="C240" t="s">
        <v>344</v>
      </c>
      <c r="D240" s="7">
        <v>2043.6084973</v>
      </c>
      <c r="E240" s="7">
        <v>2043.6084973</v>
      </c>
      <c r="F240" s="7">
        <f t="shared" si="6"/>
        <v>0</v>
      </c>
      <c r="G240" s="13">
        <f t="shared" si="7"/>
        <v>0</v>
      </c>
    </row>
    <row r="241" spans="1:7" x14ac:dyDescent="0.3">
      <c r="A241" s="1">
        <v>6107</v>
      </c>
      <c r="B241" t="s">
        <v>293</v>
      </c>
      <c r="C241" t="s">
        <v>345</v>
      </c>
      <c r="D241" s="7">
        <v>2346.58933346</v>
      </c>
      <c r="E241" s="7">
        <v>54759.434416090444</v>
      </c>
      <c r="F241" s="7">
        <f t="shared" si="6"/>
        <v>52412.845082630447</v>
      </c>
      <c r="G241" s="13">
        <f t="shared" si="7"/>
        <v>22.335755274805045</v>
      </c>
    </row>
    <row r="242" spans="1:7" x14ac:dyDescent="0.3">
      <c r="A242" s="1">
        <v>6109</v>
      </c>
      <c r="B242" t="s">
        <v>293</v>
      </c>
      <c r="C242" t="s">
        <v>346</v>
      </c>
      <c r="D242" s="7">
        <v>2043.6084973</v>
      </c>
      <c r="E242" s="7">
        <v>2043.6084973</v>
      </c>
      <c r="F242" s="7">
        <f t="shared" si="6"/>
        <v>0</v>
      </c>
      <c r="G242" s="13">
        <f t="shared" si="7"/>
        <v>0</v>
      </c>
    </row>
    <row r="243" spans="1:7" x14ac:dyDescent="0.3">
      <c r="A243" s="1">
        <v>6111</v>
      </c>
      <c r="B243" t="s">
        <v>293</v>
      </c>
      <c r="C243" t="s">
        <v>347</v>
      </c>
      <c r="D243" s="7">
        <v>22555.0479676</v>
      </c>
      <c r="E243" s="7">
        <v>210816</v>
      </c>
      <c r="F243" s="7">
        <f t="shared" si="6"/>
        <v>188260.9520324</v>
      </c>
      <c r="G243" s="13">
        <f t="shared" si="7"/>
        <v>8.3467325054167087</v>
      </c>
    </row>
    <row r="244" spans="1:7" x14ac:dyDescent="0.3">
      <c r="A244" s="1">
        <v>6113</v>
      </c>
      <c r="B244" t="s">
        <v>293</v>
      </c>
      <c r="C244" t="s">
        <v>348</v>
      </c>
      <c r="D244" s="7">
        <v>948672</v>
      </c>
      <c r="E244" s="7">
        <v>784607.31051124074</v>
      </c>
      <c r="F244" s="7">
        <f t="shared" si="6"/>
        <v>-164064.68948875926</v>
      </c>
      <c r="G244" s="13">
        <f t="shared" si="7"/>
        <v>-0.17294142705672694</v>
      </c>
    </row>
    <row r="245" spans="1:7" x14ac:dyDescent="0.3">
      <c r="A245" s="1">
        <v>6115</v>
      </c>
      <c r="B245" t="s">
        <v>293</v>
      </c>
      <c r="C245" t="s">
        <v>349</v>
      </c>
      <c r="D245" s="7">
        <v>10603.102204479999</v>
      </c>
      <c r="E245" s="7">
        <v>14739.49746940656</v>
      </c>
      <c r="F245" s="7">
        <f t="shared" si="6"/>
        <v>4136.3952649265611</v>
      </c>
      <c r="G245" s="13">
        <f t="shared" si="7"/>
        <v>0.39011179795841827</v>
      </c>
    </row>
    <row r="246" spans="1:7" x14ac:dyDescent="0.3">
      <c r="A246" s="1">
        <v>8001</v>
      </c>
      <c r="B246" t="s">
        <v>350</v>
      </c>
      <c r="C246" t="s">
        <v>351</v>
      </c>
      <c r="D246" s="7">
        <v>408041.76249784563</v>
      </c>
      <c r="E246" s="7">
        <v>620658.37464294117</v>
      </c>
      <c r="F246" s="7">
        <f t="shared" si="6"/>
        <v>212616.61214509554</v>
      </c>
      <c r="G246" s="13">
        <f t="shared" si="7"/>
        <v>0.5210658116060316</v>
      </c>
    </row>
    <row r="247" spans="1:7" x14ac:dyDescent="0.3">
      <c r="A247" s="1">
        <v>8003</v>
      </c>
      <c r="B247" t="s">
        <v>350</v>
      </c>
      <c r="C247" t="s">
        <v>352</v>
      </c>
      <c r="D247" s="7">
        <v>0</v>
      </c>
      <c r="E247" s="7">
        <v>0</v>
      </c>
      <c r="F247" s="7">
        <f t="shared" si="6"/>
        <v>0</v>
      </c>
      <c r="G247" s="13">
        <f t="shared" si="7"/>
        <v>0</v>
      </c>
    </row>
    <row r="248" spans="1:7" x14ac:dyDescent="0.3">
      <c r="A248" s="1">
        <v>8005</v>
      </c>
      <c r="B248" t="s">
        <v>350</v>
      </c>
      <c r="C248" t="s">
        <v>353</v>
      </c>
      <c r="D248" s="7">
        <v>384124.53153386537</v>
      </c>
      <c r="E248" s="7">
        <v>314204.24480693857</v>
      </c>
      <c r="F248" s="7">
        <f t="shared" si="6"/>
        <v>-69920.286726926803</v>
      </c>
      <c r="G248" s="13">
        <f t="shared" si="7"/>
        <v>-0.18202504913634357</v>
      </c>
    </row>
    <row r="249" spans="1:7" x14ac:dyDescent="0.3">
      <c r="A249" s="1">
        <v>8007</v>
      </c>
      <c r="B249" t="s">
        <v>350</v>
      </c>
      <c r="C249" t="s">
        <v>354</v>
      </c>
      <c r="D249" s="7">
        <v>0</v>
      </c>
      <c r="E249" s="7">
        <v>0</v>
      </c>
      <c r="F249" s="7">
        <f t="shared" si="6"/>
        <v>0</v>
      </c>
      <c r="G249" s="13">
        <f t="shared" si="7"/>
        <v>0</v>
      </c>
    </row>
    <row r="250" spans="1:7" x14ac:dyDescent="0.3">
      <c r="A250" s="1">
        <v>8009</v>
      </c>
      <c r="B250" t="s">
        <v>350</v>
      </c>
      <c r="C250" t="s">
        <v>355</v>
      </c>
      <c r="D250" s="7">
        <v>0</v>
      </c>
      <c r="E250" s="7">
        <v>0</v>
      </c>
      <c r="F250" s="7">
        <f t="shared" si="6"/>
        <v>0</v>
      </c>
      <c r="G250" s="13">
        <f t="shared" si="7"/>
        <v>0</v>
      </c>
    </row>
    <row r="251" spans="1:7" x14ac:dyDescent="0.3">
      <c r="A251" s="1">
        <v>8011</v>
      </c>
      <c r="B251" t="s">
        <v>350</v>
      </c>
      <c r="C251" t="s">
        <v>356</v>
      </c>
      <c r="D251" s="7">
        <v>0</v>
      </c>
      <c r="E251" s="7">
        <v>0</v>
      </c>
      <c r="F251" s="7">
        <f t="shared" si="6"/>
        <v>0</v>
      </c>
      <c r="G251" s="13">
        <f t="shared" si="7"/>
        <v>0</v>
      </c>
    </row>
    <row r="252" spans="1:7" x14ac:dyDescent="0.3">
      <c r="A252" s="1">
        <v>8013</v>
      </c>
      <c r="B252" t="s">
        <v>350</v>
      </c>
      <c r="C252" t="s">
        <v>357</v>
      </c>
      <c r="D252" s="7">
        <v>83903.588687192925</v>
      </c>
      <c r="E252" s="7">
        <v>38381.154871358995</v>
      </c>
      <c r="F252" s="7">
        <f t="shared" si="6"/>
        <v>-45522.433815833931</v>
      </c>
      <c r="G252" s="13">
        <f t="shared" si="7"/>
        <v>-0.54255645709684042</v>
      </c>
    </row>
    <row r="253" spans="1:7" x14ac:dyDescent="0.3">
      <c r="A253" s="1">
        <v>8014</v>
      </c>
      <c r="B253" t="s">
        <v>350</v>
      </c>
      <c r="C253" t="s">
        <v>358</v>
      </c>
      <c r="D253" s="7">
        <v>200879.93809283039</v>
      </c>
      <c r="E253" s="7">
        <v>75797.015534715087</v>
      </c>
      <c r="F253" s="7">
        <f t="shared" si="6"/>
        <v>-125082.9225581153</v>
      </c>
      <c r="G253" s="13">
        <f t="shared" si="7"/>
        <v>-0.62267503537517088</v>
      </c>
    </row>
    <row r="254" spans="1:7" x14ac:dyDescent="0.3">
      <c r="A254" s="1">
        <v>8015</v>
      </c>
      <c r="B254" t="s">
        <v>350</v>
      </c>
      <c r="C254" t="s">
        <v>359</v>
      </c>
      <c r="D254" s="7">
        <v>0</v>
      </c>
      <c r="E254" s="7">
        <v>0</v>
      </c>
      <c r="F254" s="7">
        <f t="shared" si="6"/>
        <v>0</v>
      </c>
      <c r="G254" s="13">
        <f t="shared" si="7"/>
        <v>0</v>
      </c>
    </row>
    <row r="255" spans="1:7" x14ac:dyDescent="0.3">
      <c r="A255" s="1">
        <v>8017</v>
      </c>
      <c r="B255" t="s">
        <v>350</v>
      </c>
      <c r="C255" t="s">
        <v>360</v>
      </c>
      <c r="D255" s="7">
        <v>0</v>
      </c>
      <c r="E255" s="7">
        <v>0</v>
      </c>
      <c r="F255" s="7">
        <f t="shared" si="6"/>
        <v>0</v>
      </c>
      <c r="G255" s="13">
        <f t="shared" si="7"/>
        <v>0</v>
      </c>
    </row>
    <row r="256" spans="1:7" x14ac:dyDescent="0.3">
      <c r="A256" s="1">
        <v>8019</v>
      </c>
      <c r="B256" t="s">
        <v>350</v>
      </c>
      <c r="C256" t="s">
        <v>361</v>
      </c>
      <c r="D256" s="7">
        <v>1040609.0345816677</v>
      </c>
      <c r="E256" s="7">
        <v>275901.18907295197</v>
      </c>
      <c r="F256" s="7">
        <f t="shared" si="6"/>
        <v>-764707.84550871584</v>
      </c>
      <c r="G256" s="13">
        <f t="shared" si="7"/>
        <v>-0.73486566048903645</v>
      </c>
    </row>
    <row r="257" spans="1:7" x14ac:dyDescent="0.3">
      <c r="A257" s="1">
        <v>8021</v>
      </c>
      <c r="B257" t="s">
        <v>350</v>
      </c>
      <c r="C257" t="s">
        <v>362</v>
      </c>
      <c r="D257" s="7">
        <v>0</v>
      </c>
      <c r="E257" s="7">
        <v>0</v>
      </c>
      <c r="F257" s="7">
        <f t="shared" si="6"/>
        <v>0</v>
      </c>
      <c r="G257" s="13">
        <f t="shared" si="7"/>
        <v>0</v>
      </c>
    </row>
    <row r="258" spans="1:7" x14ac:dyDescent="0.3">
      <c r="A258" s="1">
        <v>8023</v>
      </c>
      <c r="B258" t="s">
        <v>350</v>
      </c>
      <c r="C258" t="s">
        <v>363</v>
      </c>
      <c r="D258" s="7">
        <v>0</v>
      </c>
      <c r="E258" s="7">
        <v>0</v>
      </c>
      <c r="F258" s="7">
        <f t="shared" si="6"/>
        <v>0</v>
      </c>
      <c r="G258" s="13">
        <f t="shared" si="7"/>
        <v>0</v>
      </c>
    </row>
    <row r="259" spans="1:7" x14ac:dyDescent="0.3">
      <c r="A259" s="1">
        <v>8025</v>
      </c>
      <c r="B259" t="s">
        <v>350</v>
      </c>
      <c r="C259" t="s">
        <v>364</v>
      </c>
      <c r="D259" s="7">
        <v>0</v>
      </c>
      <c r="E259" s="7">
        <v>0</v>
      </c>
      <c r="F259" s="7">
        <f t="shared" ref="F259:F322" si="8">E259-D259</f>
        <v>0</v>
      </c>
      <c r="G259" s="13">
        <f t="shared" ref="G259:G322" si="9">F259/(D259+1E-50)</f>
        <v>0</v>
      </c>
    </row>
    <row r="260" spans="1:7" x14ac:dyDescent="0.3">
      <c r="A260" s="1">
        <v>8027</v>
      </c>
      <c r="B260" t="s">
        <v>350</v>
      </c>
      <c r="C260" t="s">
        <v>365</v>
      </c>
      <c r="D260" s="7">
        <v>0</v>
      </c>
      <c r="E260" s="7">
        <v>0</v>
      </c>
      <c r="F260" s="7">
        <f t="shared" si="8"/>
        <v>0</v>
      </c>
      <c r="G260" s="13">
        <f t="shared" si="9"/>
        <v>0</v>
      </c>
    </row>
    <row r="261" spans="1:7" x14ac:dyDescent="0.3">
      <c r="A261" s="1">
        <v>8029</v>
      </c>
      <c r="B261" t="s">
        <v>350</v>
      </c>
      <c r="C261" t="s">
        <v>366</v>
      </c>
      <c r="D261" s="7">
        <v>0</v>
      </c>
      <c r="E261" s="7">
        <v>0</v>
      </c>
      <c r="F261" s="7">
        <f t="shared" si="8"/>
        <v>0</v>
      </c>
      <c r="G261" s="13">
        <f t="shared" si="9"/>
        <v>0</v>
      </c>
    </row>
    <row r="262" spans="1:7" x14ac:dyDescent="0.3">
      <c r="A262" s="1">
        <v>8031</v>
      </c>
      <c r="B262" t="s">
        <v>350</v>
      </c>
      <c r="C262" t="s">
        <v>367</v>
      </c>
      <c r="D262" s="7">
        <v>2365964.6980053559</v>
      </c>
      <c r="E262" s="7">
        <v>627298.48895190086</v>
      </c>
      <c r="F262" s="7">
        <f t="shared" si="8"/>
        <v>-1738666.2090534549</v>
      </c>
      <c r="G262" s="13">
        <f t="shared" si="9"/>
        <v>-0.73486565988040753</v>
      </c>
    </row>
    <row r="263" spans="1:7" x14ac:dyDescent="0.3">
      <c r="A263" s="1">
        <v>8033</v>
      </c>
      <c r="B263" t="s">
        <v>350</v>
      </c>
      <c r="C263" t="s">
        <v>368</v>
      </c>
      <c r="D263" s="7">
        <v>0</v>
      </c>
      <c r="E263" s="7">
        <v>0</v>
      </c>
      <c r="F263" s="7">
        <f t="shared" si="8"/>
        <v>0</v>
      </c>
      <c r="G263" s="13">
        <f t="shared" si="9"/>
        <v>0</v>
      </c>
    </row>
    <row r="264" spans="1:7" x14ac:dyDescent="0.3">
      <c r="A264" s="1">
        <v>8035</v>
      </c>
      <c r="B264" t="s">
        <v>350</v>
      </c>
      <c r="C264" t="s">
        <v>50</v>
      </c>
      <c r="D264" s="7">
        <v>1075076.9253197249</v>
      </c>
      <c r="E264" s="7">
        <v>473606.68359611859</v>
      </c>
      <c r="F264" s="7">
        <f t="shared" si="8"/>
        <v>-601470.24172360636</v>
      </c>
      <c r="G264" s="13">
        <f t="shared" si="9"/>
        <v>-0.55946716700735699</v>
      </c>
    </row>
    <row r="265" spans="1:7" x14ac:dyDescent="0.3">
      <c r="A265" s="1">
        <v>8037</v>
      </c>
      <c r="B265" t="s">
        <v>350</v>
      </c>
      <c r="C265" t="s">
        <v>369</v>
      </c>
      <c r="D265" s="7">
        <v>994883.48357444676</v>
      </c>
      <c r="E265" s="7">
        <v>333845.31606566813</v>
      </c>
      <c r="F265" s="7">
        <f t="shared" si="8"/>
        <v>-661038.16750877863</v>
      </c>
      <c r="G265" s="13">
        <f t="shared" si="9"/>
        <v>-0.66443777429471562</v>
      </c>
    </row>
    <row r="266" spans="1:7" x14ac:dyDescent="0.3">
      <c r="A266" s="1">
        <v>8039</v>
      </c>
      <c r="B266" t="s">
        <v>350</v>
      </c>
      <c r="C266" t="s">
        <v>54</v>
      </c>
      <c r="D266" s="7">
        <v>448025.12347222737</v>
      </c>
      <c r="E266" s="7">
        <v>118786.84480038802</v>
      </c>
      <c r="F266" s="7">
        <f t="shared" si="8"/>
        <v>-329238.27867183933</v>
      </c>
      <c r="G266" s="13">
        <f t="shared" si="9"/>
        <v>-0.73486566137233256</v>
      </c>
    </row>
    <row r="267" spans="1:7" x14ac:dyDescent="0.3">
      <c r="A267" s="1">
        <v>8041</v>
      </c>
      <c r="B267" t="s">
        <v>350</v>
      </c>
      <c r="C267" t="s">
        <v>370</v>
      </c>
      <c r="D267" s="7">
        <v>528604.12185272854</v>
      </c>
      <c r="E267" s="7">
        <v>587336.63525553758</v>
      </c>
      <c r="F267" s="7">
        <f t="shared" si="8"/>
        <v>58732.51340280904</v>
      </c>
      <c r="G267" s="13">
        <f t="shared" si="9"/>
        <v>0.11110869358520095</v>
      </c>
    </row>
    <row r="268" spans="1:7" x14ac:dyDescent="0.3">
      <c r="A268" s="1">
        <v>8043</v>
      </c>
      <c r="B268" t="s">
        <v>350</v>
      </c>
      <c r="C268" t="s">
        <v>371</v>
      </c>
      <c r="D268" s="7">
        <v>19494.367583765303</v>
      </c>
      <c r="E268" s="7">
        <v>5168.6261029318484</v>
      </c>
      <c r="F268" s="7">
        <f t="shared" si="8"/>
        <v>-14325.741480833454</v>
      </c>
      <c r="G268" s="13">
        <f t="shared" si="9"/>
        <v>-0.73486566923893315</v>
      </c>
    </row>
    <row r="269" spans="1:7" x14ac:dyDescent="0.3">
      <c r="A269" s="1">
        <v>8045</v>
      </c>
      <c r="B269" t="s">
        <v>350</v>
      </c>
      <c r="C269" t="s">
        <v>372</v>
      </c>
      <c r="D269" s="7">
        <v>1014034.831659673</v>
      </c>
      <c r="E269" s="7">
        <v>289548.62744546018</v>
      </c>
      <c r="F269" s="7">
        <f t="shared" si="8"/>
        <v>-724486.20421421283</v>
      </c>
      <c r="G269" s="13">
        <f t="shared" si="9"/>
        <v>-0.71445889391042383</v>
      </c>
    </row>
    <row r="270" spans="1:7" x14ac:dyDescent="0.3">
      <c r="A270" s="1">
        <v>8047</v>
      </c>
      <c r="B270" t="s">
        <v>350</v>
      </c>
      <c r="C270" t="s">
        <v>373</v>
      </c>
      <c r="D270" s="7">
        <v>0</v>
      </c>
      <c r="E270" s="7">
        <v>0</v>
      </c>
      <c r="F270" s="7">
        <f t="shared" si="8"/>
        <v>0</v>
      </c>
      <c r="G270" s="13">
        <f t="shared" si="9"/>
        <v>0</v>
      </c>
    </row>
    <row r="271" spans="1:7" x14ac:dyDescent="0.3">
      <c r="A271" s="1">
        <v>8049</v>
      </c>
      <c r="B271" t="s">
        <v>350</v>
      </c>
      <c r="C271" t="s">
        <v>374</v>
      </c>
      <c r="D271" s="7">
        <v>0</v>
      </c>
      <c r="E271" s="7">
        <v>0</v>
      </c>
      <c r="F271" s="7">
        <f t="shared" si="8"/>
        <v>0</v>
      </c>
      <c r="G271" s="13">
        <f t="shared" si="9"/>
        <v>0</v>
      </c>
    </row>
    <row r="272" spans="1:7" x14ac:dyDescent="0.3">
      <c r="A272" s="1">
        <v>8051</v>
      </c>
      <c r="B272" t="s">
        <v>350</v>
      </c>
      <c r="C272" t="s">
        <v>375</v>
      </c>
      <c r="D272" s="7">
        <v>4794.5988166920843</v>
      </c>
      <c r="E272" s="7">
        <v>3008.3630256543702</v>
      </c>
      <c r="F272" s="7">
        <f t="shared" si="8"/>
        <v>-1786.2357910377141</v>
      </c>
      <c r="G272" s="13">
        <f t="shared" si="9"/>
        <v>-0.37255166893610581</v>
      </c>
    </row>
    <row r="273" spans="1:7" x14ac:dyDescent="0.3">
      <c r="A273" s="1">
        <v>8053</v>
      </c>
      <c r="B273" t="s">
        <v>350</v>
      </c>
      <c r="C273" t="s">
        <v>376</v>
      </c>
      <c r="D273" s="7">
        <v>0</v>
      </c>
      <c r="E273" s="7">
        <v>0</v>
      </c>
      <c r="F273" s="7">
        <f t="shared" si="8"/>
        <v>0</v>
      </c>
      <c r="G273" s="13">
        <f t="shared" si="9"/>
        <v>0</v>
      </c>
    </row>
    <row r="274" spans="1:7" x14ac:dyDescent="0.3">
      <c r="A274" s="1">
        <v>8055</v>
      </c>
      <c r="B274" t="s">
        <v>350</v>
      </c>
      <c r="C274" t="s">
        <v>377</v>
      </c>
      <c r="D274" s="7">
        <v>384664.87833277852</v>
      </c>
      <c r="E274" s="7">
        <v>101987.87110329133</v>
      </c>
      <c r="F274" s="7">
        <f t="shared" si="8"/>
        <v>-282677.00722948718</v>
      </c>
      <c r="G274" s="13">
        <f t="shared" si="9"/>
        <v>-0.73486565359091527</v>
      </c>
    </row>
    <row r="275" spans="1:7" x14ac:dyDescent="0.3">
      <c r="A275" s="1">
        <v>8057</v>
      </c>
      <c r="B275" t="s">
        <v>350</v>
      </c>
      <c r="C275" t="s">
        <v>80</v>
      </c>
      <c r="D275" s="7">
        <v>0</v>
      </c>
      <c r="E275" s="7">
        <v>0</v>
      </c>
      <c r="F275" s="7">
        <f t="shared" si="8"/>
        <v>0</v>
      </c>
      <c r="G275" s="13">
        <f t="shared" si="9"/>
        <v>0</v>
      </c>
    </row>
    <row r="276" spans="1:7" x14ac:dyDescent="0.3">
      <c r="A276" s="1">
        <v>8059</v>
      </c>
      <c r="B276" t="s">
        <v>350</v>
      </c>
      <c r="C276" t="s">
        <v>83</v>
      </c>
      <c r="D276" s="7">
        <v>164191.65180187824</v>
      </c>
      <c r="E276" s="7">
        <v>249412.62435539346</v>
      </c>
      <c r="F276" s="7">
        <f t="shared" si="8"/>
        <v>85220.972553515225</v>
      </c>
      <c r="G276" s="13">
        <f t="shared" si="9"/>
        <v>0.5190335295265015</v>
      </c>
    </row>
    <row r="277" spans="1:7" x14ac:dyDescent="0.3">
      <c r="A277" s="1">
        <v>8061</v>
      </c>
      <c r="B277" t="s">
        <v>350</v>
      </c>
      <c r="C277" t="s">
        <v>378</v>
      </c>
      <c r="D277" s="7">
        <v>0</v>
      </c>
      <c r="E277" s="7">
        <v>0</v>
      </c>
      <c r="F277" s="7">
        <f t="shared" si="8"/>
        <v>0</v>
      </c>
      <c r="G277" s="13">
        <f t="shared" si="9"/>
        <v>0</v>
      </c>
    </row>
    <row r="278" spans="1:7" x14ac:dyDescent="0.3">
      <c r="A278" s="1">
        <v>8063</v>
      </c>
      <c r="B278" t="s">
        <v>350</v>
      </c>
      <c r="C278" t="s">
        <v>379</v>
      </c>
      <c r="D278" s="7">
        <v>476393.46926441824</v>
      </c>
      <c r="E278" s="7">
        <v>126308.26402245676</v>
      </c>
      <c r="F278" s="7">
        <f t="shared" si="8"/>
        <v>-350085.20524196146</v>
      </c>
      <c r="G278" s="13">
        <f t="shared" si="9"/>
        <v>-0.73486566846207035</v>
      </c>
    </row>
    <row r="279" spans="1:7" x14ac:dyDescent="0.3">
      <c r="A279" s="1">
        <v>8065</v>
      </c>
      <c r="B279" t="s">
        <v>350</v>
      </c>
      <c r="C279" t="s">
        <v>310</v>
      </c>
      <c r="D279" s="7">
        <v>0</v>
      </c>
      <c r="E279" s="7">
        <v>0</v>
      </c>
      <c r="F279" s="7">
        <f t="shared" si="8"/>
        <v>0</v>
      </c>
      <c r="G279" s="13">
        <f t="shared" si="9"/>
        <v>0</v>
      </c>
    </row>
    <row r="280" spans="1:7" x14ac:dyDescent="0.3">
      <c r="A280" s="1">
        <v>8067</v>
      </c>
      <c r="B280" t="s">
        <v>350</v>
      </c>
      <c r="C280" t="s">
        <v>380</v>
      </c>
      <c r="D280" s="7">
        <v>0</v>
      </c>
      <c r="E280" s="7">
        <v>0</v>
      </c>
      <c r="F280" s="7">
        <f t="shared" si="8"/>
        <v>0</v>
      </c>
      <c r="G280" s="13">
        <f t="shared" si="9"/>
        <v>0</v>
      </c>
    </row>
    <row r="281" spans="1:7" x14ac:dyDescent="0.3">
      <c r="A281" s="1">
        <v>8069</v>
      </c>
      <c r="B281" t="s">
        <v>350</v>
      </c>
      <c r="C281" t="s">
        <v>381</v>
      </c>
      <c r="D281" s="7">
        <v>420713.68186230591</v>
      </c>
      <c r="E281" s="7">
        <v>235934.04737200966</v>
      </c>
      <c r="F281" s="7">
        <f t="shared" si="8"/>
        <v>-184779.63449029624</v>
      </c>
      <c r="G281" s="13">
        <f t="shared" si="9"/>
        <v>-0.43920519454552043</v>
      </c>
    </row>
    <row r="282" spans="1:7" x14ac:dyDescent="0.3">
      <c r="A282" s="1">
        <v>8071</v>
      </c>
      <c r="B282" t="s">
        <v>350</v>
      </c>
      <c r="C282" t="s">
        <v>382</v>
      </c>
      <c r="D282" s="7">
        <v>394242.06752903818</v>
      </c>
      <c r="E282" s="7">
        <v>111273.84372493214</v>
      </c>
      <c r="F282" s="7">
        <f t="shared" si="8"/>
        <v>-282968.223804106</v>
      </c>
      <c r="G282" s="13">
        <f t="shared" si="9"/>
        <v>-0.71775248536424585</v>
      </c>
    </row>
    <row r="283" spans="1:7" x14ac:dyDescent="0.3">
      <c r="A283" s="1">
        <v>8073</v>
      </c>
      <c r="B283" t="s">
        <v>350</v>
      </c>
      <c r="C283" t="s">
        <v>92</v>
      </c>
      <c r="D283" s="7">
        <v>338837.00200914888</v>
      </c>
      <c r="E283" s="7">
        <v>89837.323579005664</v>
      </c>
      <c r="F283" s="7">
        <f t="shared" si="8"/>
        <v>-248999.67843014322</v>
      </c>
      <c r="G283" s="13">
        <f t="shared" si="9"/>
        <v>-0.73486566388466634</v>
      </c>
    </row>
    <row r="284" spans="1:7" x14ac:dyDescent="0.3">
      <c r="A284" s="1">
        <v>8075</v>
      </c>
      <c r="B284" t="s">
        <v>350</v>
      </c>
      <c r="C284" t="s">
        <v>273</v>
      </c>
      <c r="D284" s="7">
        <v>399130.24965422309</v>
      </c>
      <c r="E284" s="7">
        <v>106886.67476506787</v>
      </c>
      <c r="F284" s="7">
        <f t="shared" si="8"/>
        <v>-292243.57488915522</v>
      </c>
      <c r="G284" s="13">
        <f t="shared" si="9"/>
        <v>-0.73220101744313648</v>
      </c>
    </row>
    <row r="285" spans="1:7" x14ac:dyDescent="0.3">
      <c r="A285" s="1">
        <v>8077</v>
      </c>
      <c r="B285" t="s">
        <v>350</v>
      </c>
      <c r="C285" t="s">
        <v>383</v>
      </c>
      <c r="D285" s="7">
        <v>564369.911288918</v>
      </c>
      <c r="E285" s="7">
        <v>193655.55697363202</v>
      </c>
      <c r="F285" s="7">
        <f t="shared" si="8"/>
        <v>-370714.35431528598</v>
      </c>
      <c r="G285" s="13">
        <f t="shared" si="9"/>
        <v>-0.6568641362694938</v>
      </c>
    </row>
    <row r="286" spans="1:7" x14ac:dyDescent="0.3">
      <c r="A286" s="1">
        <v>8079</v>
      </c>
      <c r="B286" t="s">
        <v>350</v>
      </c>
      <c r="C286" t="s">
        <v>384</v>
      </c>
      <c r="D286" s="7">
        <v>0</v>
      </c>
      <c r="E286" s="7">
        <v>0</v>
      </c>
      <c r="F286" s="7">
        <f t="shared" si="8"/>
        <v>0</v>
      </c>
      <c r="G286" s="13">
        <f t="shared" si="9"/>
        <v>0</v>
      </c>
    </row>
    <row r="287" spans="1:7" x14ac:dyDescent="0.3">
      <c r="A287" s="1">
        <v>8081</v>
      </c>
      <c r="B287" t="s">
        <v>350</v>
      </c>
      <c r="C287" t="s">
        <v>385</v>
      </c>
      <c r="D287" s="7">
        <v>0</v>
      </c>
      <c r="E287" s="7">
        <v>0</v>
      </c>
      <c r="F287" s="7">
        <f t="shared" si="8"/>
        <v>0</v>
      </c>
      <c r="G287" s="13">
        <f t="shared" si="9"/>
        <v>0</v>
      </c>
    </row>
    <row r="288" spans="1:7" x14ac:dyDescent="0.3">
      <c r="A288" s="1">
        <v>8083</v>
      </c>
      <c r="B288" t="s">
        <v>350</v>
      </c>
      <c r="C288" t="s">
        <v>386</v>
      </c>
      <c r="D288" s="7">
        <v>0</v>
      </c>
      <c r="E288" s="7">
        <v>0</v>
      </c>
      <c r="F288" s="7">
        <f t="shared" si="8"/>
        <v>0</v>
      </c>
      <c r="G288" s="13">
        <f t="shared" si="9"/>
        <v>0</v>
      </c>
    </row>
    <row r="289" spans="1:7" x14ac:dyDescent="0.3">
      <c r="A289" s="1">
        <v>8085</v>
      </c>
      <c r="B289" t="s">
        <v>350</v>
      </c>
      <c r="C289" t="s">
        <v>387</v>
      </c>
      <c r="D289" s="7">
        <v>0</v>
      </c>
      <c r="E289" s="7">
        <v>0</v>
      </c>
      <c r="F289" s="7">
        <f t="shared" si="8"/>
        <v>0</v>
      </c>
      <c r="G289" s="13">
        <f t="shared" si="9"/>
        <v>0</v>
      </c>
    </row>
    <row r="290" spans="1:7" x14ac:dyDescent="0.3">
      <c r="A290" s="1">
        <v>8087</v>
      </c>
      <c r="B290" t="s">
        <v>350</v>
      </c>
      <c r="C290" t="s">
        <v>106</v>
      </c>
      <c r="D290" s="7">
        <v>506055.82370741252</v>
      </c>
      <c r="E290" s="7">
        <v>142731.67376209746</v>
      </c>
      <c r="F290" s="7">
        <f t="shared" si="8"/>
        <v>-363324.14994531509</v>
      </c>
      <c r="G290" s="13">
        <f t="shared" si="9"/>
        <v>-0.71795270980890646</v>
      </c>
    </row>
    <row r="291" spans="1:7" x14ac:dyDescent="0.3">
      <c r="A291" s="1">
        <v>8089</v>
      </c>
      <c r="B291" t="s">
        <v>350</v>
      </c>
      <c r="C291" t="s">
        <v>388</v>
      </c>
      <c r="D291" s="7">
        <v>0</v>
      </c>
      <c r="E291" s="7">
        <v>0</v>
      </c>
      <c r="F291" s="7">
        <f t="shared" si="8"/>
        <v>0</v>
      </c>
      <c r="G291" s="13">
        <f t="shared" si="9"/>
        <v>0</v>
      </c>
    </row>
    <row r="292" spans="1:7" x14ac:dyDescent="0.3">
      <c r="A292" s="1">
        <v>8091</v>
      </c>
      <c r="B292" t="s">
        <v>350</v>
      </c>
      <c r="C292" t="s">
        <v>389</v>
      </c>
      <c r="D292" s="7">
        <v>0</v>
      </c>
      <c r="E292" s="7">
        <v>0</v>
      </c>
      <c r="F292" s="7">
        <f t="shared" si="8"/>
        <v>0</v>
      </c>
      <c r="G292" s="13">
        <f t="shared" si="9"/>
        <v>0</v>
      </c>
    </row>
    <row r="293" spans="1:7" x14ac:dyDescent="0.3">
      <c r="A293" s="1">
        <v>8093</v>
      </c>
      <c r="B293" t="s">
        <v>350</v>
      </c>
      <c r="C293" t="s">
        <v>390</v>
      </c>
      <c r="D293" s="7">
        <v>0</v>
      </c>
      <c r="E293" s="7">
        <v>0</v>
      </c>
      <c r="F293" s="7">
        <f t="shared" si="8"/>
        <v>0</v>
      </c>
      <c r="G293" s="13">
        <f t="shared" si="9"/>
        <v>0</v>
      </c>
    </row>
    <row r="294" spans="1:7" x14ac:dyDescent="0.3">
      <c r="A294" s="1">
        <v>8095</v>
      </c>
      <c r="B294" t="s">
        <v>350</v>
      </c>
      <c r="C294" t="s">
        <v>278</v>
      </c>
      <c r="D294" s="7">
        <v>0</v>
      </c>
      <c r="E294" s="7">
        <v>0</v>
      </c>
      <c r="F294" s="7">
        <f t="shared" si="8"/>
        <v>0</v>
      </c>
      <c r="G294" s="13">
        <f t="shared" si="9"/>
        <v>0</v>
      </c>
    </row>
    <row r="295" spans="1:7" x14ac:dyDescent="0.3">
      <c r="A295" s="1">
        <v>8097</v>
      </c>
      <c r="B295" t="s">
        <v>350</v>
      </c>
      <c r="C295" t="s">
        <v>391</v>
      </c>
      <c r="D295" s="7">
        <v>0</v>
      </c>
      <c r="E295" s="7">
        <v>0</v>
      </c>
      <c r="F295" s="7">
        <f t="shared" si="8"/>
        <v>0</v>
      </c>
      <c r="G295" s="13">
        <f t="shared" si="9"/>
        <v>0</v>
      </c>
    </row>
    <row r="296" spans="1:7" x14ac:dyDescent="0.3">
      <c r="A296" s="1">
        <v>8099</v>
      </c>
      <c r="B296" t="s">
        <v>350</v>
      </c>
      <c r="C296" t="s">
        <v>392</v>
      </c>
      <c r="D296" s="7">
        <v>0</v>
      </c>
      <c r="E296" s="7">
        <v>0</v>
      </c>
      <c r="F296" s="7">
        <f t="shared" si="8"/>
        <v>0</v>
      </c>
      <c r="G296" s="13">
        <f t="shared" si="9"/>
        <v>0</v>
      </c>
    </row>
    <row r="297" spans="1:7" x14ac:dyDescent="0.3">
      <c r="A297" s="1">
        <v>8101</v>
      </c>
      <c r="B297" t="s">
        <v>350</v>
      </c>
      <c r="C297" t="s">
        <v>393</v>
      </c>
      <c r="D297" s="7">
        <v>767643.14715053514</v>
      </c>
      <c r="E297" s="7">
        <v>281507.30313381786</v>
      </c>
      <c r="F297" s="7">
        <f t="shared" si="8"/>
        <v>-486135.84401671728</v>
      </c>
      <c r="G297" s="13">
        <f t="shared" si="9"/>
        <v>-0.63328363683208366</v>
      </c>
    </row>
    <row r="298" spans="1:7" x14ac:dyDescent="0.3">
      <c r="A298" s="1">
        <v>8103</v>
      </c>
      <c r="B298" t="s">
        <v>350</v>
      </c>
      <c r="C298" t="s">
        <v>394</v>
      </c>
      <c r="D298" s="7">
        <v>0</v>
      </c>
      <c r="E298" s="7">
        <v>0</v>
      </c>
      <c r="F298" s="7">
        <f t="shared" si="8"/>
        <v>0</v>
      </c>
      <c r="G298" s="13">
        <f t="shared" si="9"/>
        <v>0</v>
      </c>
    </row>
    <row r="299" spans="1:7" x14ac:dyDescent="0.3">
      <c r="A299" s="1">
        <v>8105</v>
      </c>
      <c r="B299" t="s">
        <v>350</v>
      </c>
      <c r="C299" t="s">
        <v>395</v>
      </c>
      <c r="D299" s="7">
        <v>0</v>
      </c>
      <c r="E299" s="7">
        <v>0</v>
      </c>
      <c r="F299" s="7">
        <f t="shared" si="8"/>
        <v>0</v>
      </c>
      <c r="G299" s="13">
        <f t="shared" si="9"/>
        <v>0</v>
      </c>
    </row>
    <row r="300" spans="1:7" x14ac:dyDescent="0.3">
      <c r="A300" s="1">
        <v>8107</v>
      </c>
      <c r="B300" t="s">
        <v>350</v>
      </c>
      <c r="C300" t="s">
        <v>396</v>
      </c>
      <c r="D300" s="7">
        <v>0</v>
      </c>
      <c r="E300" s="7">
        <v>0</v>
      </c>
      <c r="F300" s="7">
        <f t="shared" si="8"/>
        <v>0</v>
      </c>
      <c r="G300" s="13">
        <f t="shared" si="9"/>
        <v>0</v>
      </c>
    </row>
    <row r="301" spans="1:7" x14ac:dyDescent="0.3">
      <c r="A301" s="1">
        <v>8109</v>
      </c>
      <c r="B301" t="s">
        <v>350</v>
      </c>
      <c r="C301" t="s">
        <v>397</v>
      </c>
      <c r="D301" s="7">
        <v>0</v>
      </c>
      <c r="E301" s="7">
        <v>0</v>
      </c>
      <c r="F301" s="7">
        <f t="shared" si="8"/>
        <v>0</v>
      </c>
      <c r="G301" s="13">
        <f t="shared" si="9"/>
        <v>0</v>
      </c>
    </row>
    <row r="302" spans="1:7" x14ac:dyDescent="0.3">
      <c r="A302" s="1">
        <v>8111</v>
      </c>
      <c r="B302" t="s">
        <v>350</v>
      </c>
      <c r="C302" t="s">
        <v>398</v>
      </c>
      <c r="D302" s="7">
        <v>0</v>
      </c>
      <c r="E302" s="7">
        <v>0</v>
      </c>
      <c r="F302" s="7">
        <f t="shared" si="8"/>
        <v>0</v>
      </c>
      <c r="G302" s="13">
        <f t="shared" si="9"/>
        <v>0</v>
      </c>
    </row>
    <row r="303" spans="1:7" x14ac:dyDescent="0.3">
      <c r="A303" s="1">
        <v>8113</v>
      </c>
      <c r="B303" t="s">
        <v>350</v>
      </c>
      <c r="C303" t="s">
        <v>399</v>
      </c>
      <c r="D303" s="7">
        <v>0</v>
      </c>
      <c r="E303" s="7">
        <v>0</v>
      </c>
      <c r="F303" s="7">
        <f t="shared" si="8"/>
        <v>0</v>
      </c>
      <c r="G303" s="13">
        <f t="shared" si="9"/>
        <v>0</v>
      </c>
    </row>
    <row r="304" spans="1:7" x14ac:dyDescent="0.3">
      <c r="A304" s="1">
        <v>8115</v>
      </c>
      <c r="B304" t="s">
        <v>350</v>
      </c>
      <c r="C304" t="s">
        <v>400</v>
      </c>
      <c r="D304" s="7">
        <v>168862.98463520358</v>
      </c>
      <c r="E304" s="7">
        <v>44771.374192530049</v>
      </c>
      <c r="F304" s="7">
        <f t="shared" si="8"/>
        <v>-124091.61044267353</v>
      </c>
      <c r="G304" s="13">
        <f t="shared" si="9"/>
        <v>-0.73486567059530472</v>
      </c>
    </row>
    <row r="305" spans="1:7" x14ac:dyDescent="0.3">
      <c r="A305" s="1">
        <v>8117</v>
      </c>
      <c r="B305" t="s">
        <v>350</v>
      </c>
      <c r="C305" t="s">
        <v>401</v>
      </c>
      <c r="D305" s="7">
        <v>497216.28796340351</v>
      </c>
      <c r="E305" s="7">
        <v>155097.41717636073</v>
      </c>
      <c r="F305" s="7">
        <f t="shared" si="8"/>
        <v>-342118.87078704278</v>
      </c>
      <c r="G305" s="13">
        <f t="shared" si="9"/>
        <v>-0.68806851076492426</v>
      </c>
    </row>
    <row r="306" spans="1:7" x14ac:dyDescent="0.3">
      <c r="A306" s="1">
        <v>8119</v>
      </c>
      <c r="B306" t="s">
        <v>350</v>
      </c>
      <c r="C306" t="s">
        <v>402</v>
      </c>
      <c r="D306" s="7">
        <v>0</v>
      </c>
      <c r="E306" s="7">
        <v>0</v>
      </c>
      <c r="F306" s="7">
        <f t="shared" si="8"/>
        <v>0</v>
      </c>
      <c r="G306" s="13">
        <f t="shared" si="9"/>
        <v>0</v>
      </c>
    </row>
    <row r="307" spans="1:7" x14ac:dyDescent="0.3">
      <c r="A307" s="1">
        <v>8121</v>
      </c>
      <c r="B307" t="s">
        <v>350</v>
      </c>
      <c r="C307" t="s">
        <v>152</v>
      </c>
      <c r="D307" s="7">
        <v>176567.38797255594</v>
      </c>
      <c r="E307" s="7">
        <v>46814.079533068558</v>
      </c>
      <c r="F307" s="7">
        <f t="shared" si="8"/>
        <v>-129753.30843948739</v>
      </c>
      <c r="G307" s="13">
        <f t="shared" si="9"/>
        <v>-0.73486565061298348</v>
      </c>
    </row>
    <row r="308" spans="1:7" x14ac:dyDescent="0.3">
      <c r="A308" s="1">
        <v>8123</v>
      </c>
      <c r="B308" t="s">
        <v>350</v>
      </c>
      <c r="C308" t="s">
        <v>403</v>
      </c>
      <c r="D308" s="7">
        <v>2765856.9934962937</v>
      </c>
      <c r="E308" s="7">
        <v>937830.59143385198</v>
      </c>
      <c r="F308" s="7">
        <f t="shared" si="8"/>
        <v>-1828026.4020624417</v>
      </c>
      <c r="G308" s="13">
        <f t="shared" si="9"/>
        <v>-0.66092585638408252</v>
      </c>
    </row>
    <row r="309" spans="1:7" x14ac:dyDescent="0.3">
      <c r="A309" s="1">
        <v>8125</v>
      </c>
      <c r="B309" t="s">
        <v>350</v>
      </c>
      <c r="C309" t="s">
        <v>246</v>
      </c>
      <c r="D309" s="7">
        <v>0</v>
      </c>
      <c r="E309" s="7">
        <v>0</v>
      </c>
      <c r="F309" s="7">
        <f t="shared" si="8"/>
        <v>0</v>
      </c>
      <c r="G309" s="13">
        <f t="shared" si="9"/>
        <v>0</v>
      </c>
    </row>
    <row r="310" spans="1:7" x14ac:dyDescent="0.3">
      <c r="A310" s="1">
        <v>9001</v>
      </c>
      <c r="B310" t="s">
        <v>404</v>
      </c>
      <c r="C310" t="s">
        <v>405</v>
      </c>
      <c r="D310" s="7">
        <v>1832453.1110424425</v>
      </c>
      <c r="E310" s="7">
        <v>485847.75207812735</v>
      </c>
      <c r="F310" s="7">
        <f t="shared" si="8"/>
        <v>-1346605.3589643151</v>
      </c>
      <c r="G310" s="13">
        <f t="shared" si="9"/>
        <v>-0.73486483820492454</v>
      </c>
    </row>
    <row r="311" spans="1:7" x14ac:dyDescent="0.3">
      <c r="A311" s="1">
        <v>9003</v>
      </c>
      <c r="B311" t="s">
        <v>404</v>
      </c>
      <c r="C311" t="s">
        <v>406</v>
      </c>
      <c r="D311" s="7">
        <v>184464</v>
      </c>
      <c r="E311" s="7">
        <v>184464</v>
      </c>
      <c r="F311" s="7">
        <f t="shared" si="8"/>
        <v>0</v>
      </c>
      <c r="G311" s="13">
        <f t="shared" si="9"/>
        <v>0</v>
      </c>
    </row>
    <row r="312" spans="1:7" x14ac:dyDescent="0.3">
      <c r="A312" s="1">
        <v>9005</v>
      </c>
      <c r="B312" t="s">
        <v>404</v>
      </c>
      <c r="C312" t="s">
        <v>407</v>
      </c>
      <c r="D312" s="7">
        <v>70240.644070653769</v>
      </c>
      <c r="E312" s="7">
        <v>18623.264877237496</v>
      </c>
      <c r="F312" s="7">
        <f t="shared" si="8"/>
        <v>-51617.379193416273</v>
      </c>
      <c r="G312" s="13">
        <f t="shared" si="9"/>
        <v>-0.7348648332651293</v>
      </c>
    </row>
    <row r="313" spans="1:7" x14ac:dyDescent="0.3">
      <c r="A313" s="1">
        <v>9007</v>
      </c>
      <c r="B313" t="s">
        <v>404</v>
      </c>
      <c r="C313" t="s">
        <v>408</v>
      </c>
      <c r="D313" s="7">
        <v>342576</v>
      </c>
      <c r="E313" s="7">
        <v>129516.68938359644</v>
      </c>
      <c r="F313" s="7">
        <f t="shared" si="8"/>
        <v>-213059.31061640356</v>
      </c>
      <c r="G313" s="13">
        <f t="shared" si="9"/>
        <v>-0.62193297433679984</v>
      </c>
    </row>
    <row r="314" spans="1:7" x14ac:dyDescent="0.3">
      <c r="A314" s="1">
        <v>9009</v>
      </c>
      <c r="B314" t="s">
        <v>404</v>
      </c>
      <c r="C314" t="s">
        <v>409</v>
      </c>
      <c r="D314" s="7">
        <v>1880783.1865568417</v>
      </c>
      <c r="E314" s="7">
        <v>498661.74796378025</v>
      </c>
      <c r="F314" s="7">
        <f t="shared" si="8"/>
        <v>-1382121.4385930614</v>
      </c>
      <c r="G314" s="13">
        <f t="shared" si="9"/>
        <v>-0.73486484166381638</v>
      </c>
    </row>
    <row r="315" spans="1:7" x14ac:dyDescent="0.3">
      <c r="A315" s="1">
        <v>9011</v>
      </c>
      <c r="B315" t="s">
        <v>404</v>
      </c>
      <c r="C315" t="s">
        <v>410</v>
      </c>
      <c r="D315" s="7">
        <v>614880</v>
      </c>
      <c r="E315" s="7">
        <v>202211.72036312279</v>
      </c>
      <c r="F315" s="7">
        <f t="shared" si="8"/>
        <v>-412668.27963687724</v>
      </c>
      <c r="G315" s="13">
        <f t="shared" si="9"/>
        <v>-0.67113628616458043</v>
      </c>
    </row>
    <row r="316" spans="1:7" x14ac:dyDescent="0.3">
      <c r="A316" s="1">
        <v>9013</v>
      </c>
      <c r="B316" t="s">
        <v>404</v>
      </c>
      <c r="C316" t="s">
        <v>411</v>
      </c>
      <c r="D316" s="7">
        <v>289872</v>
      </c>
      <c r="E316" s="7">
        <v>106455.81314944598</v>
      </c>
      <c r="F316" s="7">
        <f t="shared" si="8"/>
        <v>-183416.18685055402</v>
      </c>
      <c r="G316" s="13">
        <f t="shared" si="9"/>
        <v>-0.63274889209911278</v>
      </c>
    </row>
    <row r="317" spans="1:7" x14ac:dyDescent="0.3">
      <c r="A317" s="1">
        <v>9015</v>
      </c>
      <c r="B317" t="s">
        <v>404</v>
      </c>
      <c r="C317" t="s">
        <v>412</v>
      </c>
      <c r="D317" s="7">
        <v>193248</v>
      </c>
      <c r="E317" s="7">
        <v>63423.023685470092</v>
      </c>
      <c r="F317" s="7">
        <f t="shared" si="8"/>
        <v>-129824.97631452991</v>
      </c>
      <c r="G317" s="13">
        <f t="shared" si="9"/>
        <v>-0.67180501901458178</v>
      </c>
    </row>
    <row r="318" spans="1:7" x14ac:dyDescent="0.3">
      <c r="A318" s="1">
        <v>10001</v>
      </c>
      <c r="B318" t="s">
        <v>413</v>
      </c>
      <c r="C318" t="s">
        <v>414</v>
      </c>
      <c r="D318" s="7">
        <v>105408</v>
      </c>
      <c r="E318" s="7">
        <v>105408.00000000001</v>
      </c>
      <c r="F318" s="7">
        <f t="shared" si="8"/>
        <v>0</v>
      </c>
      <c r="G318" s="13">
        <f t="shared" si="9"/>
        <v>0</v>
      </c>
    </row>
    <row r="319" spans="1:7" x14ac:dyDescent="0.3">
      <c r="A319" s="1">
        <v>10003</v>
      </c>
      <c r="B319" t="s">
        <v>413</v>
      </c>
      <c r="C319" t="s">
        <v>415</v>
      </c>
      <c r="D319" s="7">
        <v>105408</v>
      </c>
      <c r="E319" s="7">
        <v>105408</v>
      </c>
      <c r="F319" s="7">
        <f t="shared" si="8"/>
        <v>0</v>
      </c>
      <c r="G319" s="13">
        <f t="shared" si="9"/>
        <v>0</v>
      </c>
    </row>
    <row r="320" spans="1:7" x14ac:dyDescent="0.3">
      <c r="A320" s="1">
        <v>10005</v>
      </c>
      <c r="B320" t="s">
        <v>413</v>
      </c>
      <c r="C320" t="s">
        <v>416</v>
      </c>
      <c r="D320" s="7">
        <v>105408</v>
      </c>
      <c r="E320" s="7">
        <v>90694.573375343272</v>
      </c>
      <c r="F320" s="7">
        <f t="shared" si="8"/>
        <v>-14713.426624656728</v>
      </c>
      <c r="G320" s="13">
        <f t="shared" si="9"/>
        <v>-0.13958548330920545</v>
      </c>
    </row>
    <row r="321" spans="1:7" x14ac:dyDescent="0.3">
      <c r="A321" s="1">
        <v>11001</v>
      </c>
      <c r="B321" t="s">
        <v>417</v>
      </c>
      <c r="C321" t="s">
        <v>418</v>
      </c>
      <c r="D321" s="7">
        <v>69536.663809799997</v>
      </c>
      <c r="E321" s="7">
        <v>18436.615090680003</v>
      </c>
      <c r="F321" s="7">
        <f t="shared" si="8"/>
        <v>-51100.048719119994</v>
      </c>
      <c r="G321" s="13">
        <f t="shared" si="9"/>
        <v>-0.73486483129088975</v>
      </c>
    </row>
    <row r="322" spans="1:7" x14ac:dyDescent="0.3">
      <c r="A322" s="1">
        <v>12001</v>
      </c>
      <c r="B322" t="s">
        <v>419</v>
      </c>
      <c r="C322" t="s">
        <v>420</v>
      </c>
      <c r="D322" s="7">
        <v>193248</v>
      </c>
      <c r="E322" s="7">
        <v>193248</v>
      </c>
      <c r="F322" s="7">
        <f t="shared" si="8"/>
        <v>0</v>
      </c>
      <c r="G322" s="13">
        <f t="shared" si="9"/>
        <v>0</v>
      </c>
    </row>
    <row r="323" spans="1:7" x14ac:dyDescent="0.3">
      <c r="A323" s="1">
        <v>12003</v>
      </c>
      <c r="B323" t="s">
        <v>419</v>
      </c>
      <c r="C323" t="s">
        <v>6</v>
      </c>
      <c r="D323" s="7">
        <v>404064</v>
      </c>
      <c r="E323" s="7">
        <v>139605.67793001985</v>
      </c>
      <c r="F323" s="7">
        <f t="shared" ref="F323:F386" si="10">E323-D323</f>
        <v>-264458.32206998015</v>
      </c>
      <c r="G323" s="13">
        <f t="shared" ref="G323:G386" si="11">F323/(D323+1E-50)</f>
        <v>-0.65449612454952721</v>
      </c>
    </row>
    <row r="324" spans="1:7" x14ac:dyDescent="0.3">
      <c r="A324" s="1">
        <v>12005</v>
      </c>
      <c r="B324" t="s">
        <v>419</v>
      </c>
      <c r="C324" t="s">
        <v>421</v>
      </c>
      <c r="D324" s="7">
        <v>0</v>
      </c>
      <c r="E324" s="7">
        <v>0</v>
      </c>
      <c r="F324" s="7">
        <f t="shared" si="10"/>
        <v>0</v>
      </c>
      <c r="G324" s="13">
        <f t="shared" si="11"/>
        <v>0</v>
      </c>
    </row>
    <row r="325" spans="1:7" x14ac:dyDescent="0.3">
      <c r="A325" s="1">
        <v>12007</v>
      </c>
      <c r="B325" t="s">
        <v>419</v>
      </c>
      <c r="C325" t="s">
        <v>422</v>
      </c>
      <c r="D325" s="7">
        <v>0</v>
      </c>
      <c r="E325" s="7">
        <v>0</v>
      </c>
      <c r="F325" s="7">
        <f t="shared" si="10"/>
        <v>0</v>
      </c>
      <c r="G325" s="13">
        <f t="shared" si="11"/>
        <v>0</v>
      </c>
    </row>
    <row r="326" spans="1:7" x14ac:dyDescent="0.3">
      <c r="A326" s="1">
        <v>12009</v>
      </c>
      <c r="B326" t="s">
        <v>419</v>
      </c>
      <c r="C326" t="s">
        <v>423</v>
      </c>
      <c r="D326" s="7">
        <v>796063.31252899999</v>
      </c>
      <c r="E326" s="7">
        <v>472805.69188723201</v>
      </c>
      <c r="F326" s="7">
        <f t="shared" si="10"/>
        <v>-323257.62064176798</v>
      </c>
      <c r="G326" s="13">
        <f t="shared" si="11"/>
        <v>-0.40607024033655859</v>
      </c>
    </row>
    <row r="327" spans="1:7" x14ac:dyDescent="0.3">
      <c r="A327" s="1">
        <v>12011</v>
      </c>
      <c r="B327" t="s">
        <v>419</v>
      </c>
      <c r="C327" t="s">
        <v>424</v>
      </c>
      <c r="D327" s="7">
        <v>657702.59161700006</v>
      </c>
      <c r="E327" s="7">
        <v>1322753.1793058328</v>
      </c>
      <c r="F327" s="7">
        <f t="shared" si="10"/>
        <v>665050.58768883278</v>
      </c>
      <c r="G327" s="13">
        <f t="shared" si="11"/>
        <v>1.0111722169951729</v>
      </c>
    </row>
    <row r="328" spans="1:7" x14ac:dyDescent="0.3">
      <c r="A328" s="1">
        <v>12013</v>
      </c>
      <c r="B328" t="s">
        <v>419</v>
      </c>
      <c r="C328" t="s">
        <v>21</v>
      </c>
      <c r="D328" s="7">
        <v>0</v>
      </c>
      <c r="E328" s="7">
        <v>0</v>
      </c>
      <c r="F328" s="7">
        <f t="shared" si="10"/>
        <v>0</v>
      </c>
      <c r="G328" s="13">
        <f t="shared" si="11"/>
        <v>0</v>
      </c>
    </row>
    <row r="329" spans="1:7" x14ac:dyDescent="0.3">
      <c r="A329" s="1">
        <v>12015</v>
      </c>
      <c r="B329" t="s">
        <v>419</v>
      </c>
      <c r="C329" t="s">
        <v>425</v>
      </c>
      <c r="D329" s="7">
        <v>612738.81872400001</v>
      </c>
      <c r="E329" s="7">
        <v>205724.99598982561</v>
      </c>
      <c r="F329" s="7">
        <f t="shared" si="10"/>
        <v>-407013.82273417444</v>
      </c>
      <c r="G329" s="13">
        <f t="shared" si="11"/>
        <v>-0.66425336586600103</v>
      </c>
    </row>
    <row r="330" spans="1:7" x14ac:dyDescent="0.3">
      <c r="A330" s="1">
        <v>12017</v>
      </c>
      <c r="B330" t="s">
        <v>419</v>
      </c>
      <c r="C330" t="s">
        <v>426</v>
      </c>
      <c r="D330" s="7">
        <v>0</v>
      </c>
      <c r="E330" s="7">
        <v>0</v>
      </c>
      <c r="F330" s="7">
        <f t="shared" si="10"/>
        <v>0</v>
      </c>
      <c r="G330" s="13">
        <f t="shared" si="11"/>
        <v>0</v>
      </c>
    </row>
    <row r="331" spans="1:7" x14ac:dyDescent="0.3">
      <c r="A331" s="1">
        <v>12019</v>
      </c>
      <c r="B331" t="s">
        <v>419</v>
      </c>
      <c r="C331" t="s">
        <v>32</v>
      </c>
      <c r="D331" s="7">
        <v>0</v>
      </c>
      <c r="E331" s="7">
        <v>0</v>
      </c>
      <c r="F331" s="7">
        <f t="shared" si="10"/>
        <v>0</v>
      </c>
      <c r="G331" s="13">
        <f t="shared" si="11"/>
        <v>0</v>
      </c>
    </row>
    <row r="332" spans="1:7" x14ac:dyDescent="0.3">
      <c r="A332" s="1">
        <v>12021</v>
      </c>
      <c r="B332" t="s">
        <v>419</v>
      </c>
      <c r="C332" t="s">
        <v>427</v>
      </c>
      <c r="D332" s="7">
        <v>140544</v>
      </c>
      <c r="E332" s="7">
        <v>140544</v>
      </c>
      <c r="F332" s="7">
        <f t="shared" si="10"/>
        <v>0</v>
      </c>
      <c r="G332" s="13">
        <f t="shared" si="11"/>
        <v>0</v>
      </c>
    </row>
    <row r="333" spans="1:7" x14ac:dyDescent="0.3">
      <c r="A333" s="1">
        <v>12023</v>
      </c>
      <c r="B333" t="s">
        <v>419</v>
      </c>
      <c r="C333" t="s">
        <v>38</v>
      </c>
      <c r="D333" s="7">
        <v>1018944</v>
      </c>
      <c r="E333" s="7">
        <v>443316.10240504728</v>
      </c>
      <c r="F333" s="7">
        <f t="shared" si="10"/>
        <v>-575627.89759495272</v>
      </c>
      <c r="G333" s="13">
        <f t="shared" si="11"/>
        <v>-0.56492594057666834</v>
      </c>
    </row>
    <row r="334" spans="1:7" x14ac:dyDescent="0.3">
      <c r="A334" s="1">
        <v>12027</v>
      </c>
      <c r="B334" t="s">
        <v>419</v>
      </c>
      <c r="C334" t="s">
        <v>428</v>
      </c>
      <c r="D334" s="7">
        <v>0</v>
      </c>
      <c r="E334" s="7">
        <v>0</v>
      </c>
      <c r="F334" s="7">
        <f t="shared" si="10"/>
        <v>0</v>
      </c>
      <c r="G334" s="13">
        <f t="shared" si="11"/>
        <v>0</v>
      </c>
    </row>
    <row r="335" spans="1:7" x14ac:dyDescent="0.3">
      <c r="A335" s="1">
        <v>12029</v>
      </c>
      <c r="B335" t="s">
        <v>419</v>
      </c>
      <c r="C335" t="s">
        <v>429</v>
      </c>
      <c r="D335" s="7">
        <v>0</v>
      </c>
      <c r="E335" s="7">
        <v>0</v>
      </c>
      <c r="F335" s="7">
        <f t="shared" si="10"/>
        <v>0</v>
      </c>
      <c r="G335" s="13">
        <f t="shared" si="11"/>
        <v>0</v>
      </c>
    </row>
    <row r="336" spans="1:7" x14ac:dyDescent="0.3">
      <c r="A336" s="1">
        <v>12031</v>
      </c>
      <c r="B336" t="s">
        <v>419</v>
      </c>
      <c r="C336" t="s">
        <v>430</v>
      </c>
      <c r="D336" s="7">
        <v>302978.45070099999</v>
      </c>
      <c r="E336" s="7">
        <v>1040340.1981464002</v>
      </c>
      <c r="F336" s="7">
        <f t="shared" si="10"/>
        <v>737361.74744540011</v>
      </c>
      <c r="G336" s="13">
        <f t="shared" si="11"/>
        <v>2.4337102052616921</v>
      </c>
    </row>
    <row r="337" spans="1:7" x14ac:dyDescent="0.3">
      <c r="A337" s="1">
        <v>12033</v>
      </c>
      <c r="B337" t="s">
        <v>419</v>
      </c>
      <c r="C337" t="s">
        <v>183</v>
      </c>
      <c r="D337" s="7">
        <v>99713.991771600005</v>
      </c>
      <c r="E337" s="7">
        <v>134734.90964559841</v>
      </c>
      <c r="F337" s="7">
        <f t="shared" si="10"/>
        <v>35020.917873998405</v>
      </c>
      <c r="G337" s="13">
        <f t="shared" si="11"/>
        <v>0.35121367876050541</v>
      </c>
    </row>
    <row r="338" spans="1:7" x14ac:dyDescent="0.3">
      <c r="A338" s="1">
        <v>12035</v>
      </c>
      <c r="B338" t="s">
        <v>419</v>
      </c>
      <c r="C338" t="s">
        <v>431</v>
      </c>
      <c r="D338" s="7">
        <v>97263.056009499996</v>
      </c>
      <c r="E338" s="7">
        <v>105408</v>
      </c>
      <c r="F338" s="7">
        <f t="shared" si="10"/>
        <v>8144.9439905000036</v>
      </c>
      <c r="G338" s="13">
        <f t="shared" si="11"/>
        <v>8.3741394982535411E-2</v>
      </c>
    </row>
    <row r="339" spans="1:7" x14ac:dyDescent="0.3">
      <c r="A339" s="1">
        <v>12037</v>
      </c>
      <c r="B339" t="s">
        <v>419</v>
      </c>
      <c r="C339" t="s">
        <v>61</v>
      </c>
      <c r="D339" s="7">
        <v>0</v>
      </c>
      <c r="E339" s="7">
        <v>0</v>
      </c>
      <c r="F339" s="7">
        <f t="shared" si="10"/>
        <v>0</v>
      </c>
      <c r="G339" s="13">
        <f t="shared" si="11"/>
        <v>0</v>
      </c>
    </row>
    <row r="340" spans="1:7" x14ac:dyDescent="0.3">
      <c r="A340" s="1">
        <v>12039</v>
      </c>
      <c r="B340" t="s">
        <v>419</v>
      </c>
      <c r="C340" t="s">
        <v>432</v>
      </c>
      <c r="D340" s="7">
        <v>762965.58018199995</v>
      </c>
      <c r="E340" s="7">
        <v>209864.38932946968</v>
      </c>
      <c r="F340" s="7">
        <f t="shared" si="10"/>
        <v>-553101.1908525303</v>
      </c>
      <c r="G340" s="13">
        <f t="shared" si="11"/>
        <v>-0.7249359672563368</v>
      </c>
    </row>
    <row r="341" spans="1:7" x14ac:dyDescent="0.3">
      <c r="A341" s="1">
        <v>12041</v>
      </c>
      <c r="B341" t="s">
        <v>419</v>
      </c>
      <c r="C341" t="s">
        <v>433</v>
      </c>
      <c r="D341" s="7">
        <v>0</v>
      </c>
      <c r="E341" s="7">
        <v>0</v>
      </c>
      <c r="F341" s="7">
        <f t="shared" si="10"/>
        <v>0</v>
      </c>
      <c r="G341" s="13">
        <f t="shared" si="11"/>
        <v>0</v>
      </c>
    </row>
    <row r="342" spans="1:7" x14ac:dyDescent="0.3">
      <c r="A342" s="1">
        <v>12043</v>
      </c>
      <c r="B342" t="s">
        <v>419</v>
      </c>
      <c r="C342" t="s">
        <v>434</v>
      </c>
      <c r="D342" s="7">
        <v>0</v>
      </c>
      <c r="E342" s="7">
        <v>0</v>
      </c>
      <c r="F342" s="7">
        <f t="shared" si="10"/>
        <v>0</v>
      </c>
      <c r="G342" s="13">
        <f t="shared" si="11"/>
        <v>0</v>
      </c>
    </row>
    <row r="343" spans="1:7" x14ac:dyDescent="0.3">
      <c r="A343" s="1">
        <v>12045</v>
      </c>
      <c r="B343" t="s">
        <v>419</v>
      </c>
      <c r="C343" t="s">
        <v>435</v>
      </c>
      <c r="D343" s="7">
        <v>0</v>
      </c>
      <c r="E343" s="7">
        <v>0</v>
      </c>
      <c r="F343" s="7">
        <f t="shared" si="10"/>
        <v>0</v>
      </c>
      <c r="G343" s="13">
        <f t="shared" si="11"/>
        <v>0</v>
      </c>
    </row>
    <row r="344" spans="1:7" x14ac:dyDescent="0.3">
      <c r="A344" s="1">
        <v>12047</v>
      </c>
      <c r="B344" t="s">
        <v>419</v>
      </c>
      <c r="C344" t="s">
        <v>436</v>
      </c>
      <c r="D344" s="7">
        <v>995398.88095799997</v>
      </c>
      <c r="E344" s="7">
        <v>263914.42613572732</v>
      </c>
      <c r="F344" s="7">
        <f t="shared" si="10"/>
        <v>-731484.45482227264</v>
      </c>
      <c r="G344" s="13">
        <f t="shared" si="11"/>
        <v>-0.73486565920013025</v>
      </c>
    </row>
    <row r="345" spans="1:7" x14ac:dyDescent="0.3">
      <c r="A345" s="1">
        <v>12049</v>
      </c>
      <c r="B345" t="s">
        <v>419</v>
      </c>
      <c r="C345" t="s">
        <v>437</v>
      </c>
      <c r="D345" s="7">
        <v>0</v>
      </c>
      <c r="E345" s="7">
        <v>0</v>
      </c>
      <c r="F345" s="7">
        <f t="shared" si="10"/>
        <v>0</v>
      </c>
      <c r="G345" s="13">
        <f t="shared" si="11"/>
        <v>0</v>
      </c>
    </row>
    <row r="346" spans="1:7" x14ac:dyDescent="0.3">
      <c r="A346" s="1">
        <v>12051</v>
      </c>
      <c r="B346" t="s">
        <v>419</v>
      </c>
      <c r="C346" t="s">
        <v>438</v>
      </c>
      <c r="D346" s="7">
        <v>0</v>
      </c>
      <c r="E346" s="7">
        <v>0</v>
      </c>
      <c r="F346" s="7">
        <f t="shared" si="10"/>
        <v>0</v>
      </c>
      <c r="G346" s="13">
        <f t="shared" si="11"/>
        <v>0</v>
      </c>
    </row>
    <row r="347" spans="1:7" x14ac:dyDescent="0.3">
      <c r="A347" s="1">
        <v>12053</v>
      </c>
      <c r="B347" t="s">
        <v>419</v>
      </c>
      <c r="C347" t="s">
        <v>439</v>
      </c>
      <c r="D347" s="7">
        <v>105408</v>
      </c>
      <c r="E347" s="7">
        <v>105408</v>
      </c>
      <c r="F347" s="7">
        <f t="shared" si="10"/>
        <v>0</v>
      </c>
      <c r="G347" s="13">
        <f t="shared" si="11"/>
        <v>0</v>
      </c>
    </row>
    <row r="348" spans="1:7" x14ac:dyDescent="0.3">
      <c r="A348" s="1">
        <v>12055</v>
      </c>
      <c r="B348" t="s">
        <v>419</v>
      </c>
      <c r="C348" t="s">
        <v>440</v>
      </c>
      <c r="D348" s="7">
        <v>0</v>
      </c>
      <c r="E348" s="7">
        <v>0</v>
      </c>
      <c r="F348" s="7">
        <f t="shared" si="10"/>
        <v>0</v>
      </c>
      <c r="G348" s="13">
        <f t="shared" si="11"/>
        <v>0</v>
      </c>
    </row>
    <row r="349" spans="1:7" x14ac:dyDescent="0.3">
      <c r="A349" s="1">
        <v>12057</v>
      </c>
      <c r="B349" t="s">
        <v>419</v>
      </c>
      <c r="C349" t="s">
        <v>441</v>
      </c>
      <c r="D349" s="7">
        <v>227043.20565799999</v>
      </c>
      <c r="E349" s="7">
        <v>1005033.3433233768</v>
      </c>
      <c r="F349" s="7">
        <f t="shared" si="10"/>
        <v>777990.13766537688</v>
      </c>
      <c r="G349" s="13">
        <f t="shared" si="11"/>
        <v>3.426617129592858</v>
      </c>
    </row>
    <row r="350" spans="1:7" x14ac:dyDescent="0.3">
      <c r="A350" s="1">
        <v>12059</v>
      </c>
      <c r="B350" t="s">
        <v>419</v>
      </c>
      <c r="C350" t="s">
        <v>442</v>
      </c>
      <c r="D350" s="7">
        <v>105408</v>
      </c>
      <c r="E350" s="7">
        <v>72823.536094272</v>
      </c>
      <c r="F350" s="7">
        <f t="shared" si="10"/>
        <v>-32584.463905728</v>
      </c>
      <c r="G350" s="13">
        <f t="shared" si="11"/>
        <v>-0.30912704828597448</v>
      </c>
    </row>
    <row r="351" spans="1:7" x14ac:dyDescent="0.3">
      <c r="A351" s="1">
        <v>12061</v>
      </c>
      <c r="B351" t="s">
        <v>419</v>
      </c>
      <c r="C351" t="s">
        <v>443</v>
      </c>
      <c r="D351" s="7">
        <v>872015.66145899997</v>
      </c>
      <c r="E351" s="7">
        <v>240393.46660839769</v>
      </c>
      <c r="F351" s="7">
        <f t="shared" si="10"/>
        <v>-631622.1948506023</v>
      </c>
      <c r="G351" s="13">
        <f t="shared" si="11"/>
        <v>-0.7243243702685489</v>
      </c>
    </row>
    <row r="352" spans="1:7" x14ac:dyDescent="0.3">
      <c r="A352" s="1">
        <v>12063</v>
      </c>
      <c r="B352" t="s">
        <v>419</v>
      </c>
      <c r="C352" t="s">
        <v>80</v>
      </c>
      <c r="D352" s="7">
        <v>696273.52191300003</v>
      </c>
      <c r="E352" s="7">
        <v>184606.01202945528</v>
      </c>
      <c r="F352" s="7">
        <f t="shared" si="10"/>
        <v>-511667.50988354476</v>
      </c>
      <c r="G352" s="13">
        <f t="shared" si="11"/>
        <v>-0.73486567244112155</v>
      </c>
    </row>
    <row r="353" spans="1:7" x14ac:dyDescent="0.3">
      <c r="A353" s="1">
        <v>12065</v>
      </c>
      <c r="B353" t="s">
        <v>419</v>
      </c>
      <c r="C353" t="s">
        <v>83</v>
      </c>
      <c r="D353" s="7">
        <v>377712</v>
      </c>
      <c r="E353" s="7">
        <v>119305.78394543928</v>
      </c>
      <c r="F353" s="7">
        <f t="shared" si="10"/>
        <v>-258406.21605456073</v>
      </c>
      <c r="G353" s="13">
        <f t="shared" si="11"/>
        <v>-0.68413557433854555</v>
      </c>
    </row>
    <row r="354" spans="1:7" x14ac:dyDescent="0.3">
      <c r="A354" s="1">
        <v>12067</v>
      </c>
      <c r="B354" t="s">
        <v>419</v>
      </c>
      <c r="C354" t="s">
        <v>271</v>
      </c>
      <c r="D354" s="7">
        <v>0</v>
      </c>
      <c r="E354" s="7">
        <v>0</v>
      </c>
      <c r="F354" s="7">
        <f t="shared" si="10"/>
        <v>0</v>
      </c>
      <c r="G354" s="13">
        <f t="shared" si="11"/>
        <v>0</v>
      </c>
    </row>
    <row r="355" spans="1:7" x14ac:dyDescent="0.3">
      <c r="A355" s="1">
        <v>12069</v>
      </c>
      <c r="B355" t="s">
        <v>419</v>
      </c>
      <c r="C355" t="s">
        <v>310</v>
      </c>
      <c r="D355" s="7">
        <v>105407.99999999999</v>
      </c>
      <c r="E355" s="7">
        <v>68030.336036169596</v>
      </c>
      <c r="F355" s="7">
        <f t="shared" si="10"/>
        <v>-37377.66396383039</v>
      </c>
      <c r="G355" s="13">
        <f t="shared" si="11"/>
        <v>-0.35459987822395261</v>
      </c>
    </row>
    <row r="356" spans="1:7" x14ac:dyDescent="0.3">
      <c r="A356" s="1">
        <v>12071</v>
      </c>
      <c r="B356" t="s">
        <v>419</v>
      </c>
      <c r="C356" t="s">
        <v>90</v>
      </c>
      <c r="D356" s="7">
        <v>238893.25151599999</v>
      </c>
      <c r="E356" s="7">
        <v>284070.1677643673</v>
      </c>
      <c r="F356" s="7">
        <f t="shared" si="10"/>
        <v>45176.916248367314</v>
      </c>
      <c r="G356" s="13">
        <f t="shared" si="11"/>
        <v>0.18910921912476697</v>
      </c>
    </row>
    <row r="357" spans="1:7" x14ac:dyDescent="0.3">
      <c r="A357" s="1">
        <v>12073</v>
      </c>
      <c r="B357" t="s">
        <v>419</v>
      </c>
      <c r="C357" t="s">
        <v>444</v>
      </c>
      <c r="D357" s="7">
        <v>78681.375070499998</v>
      </c>
      <c r="E357" s="7">
        <v>92165.560965090481</v>
      </c>
      <c r="F357" s="7">
        <f t="shared" si="10"/>
        <v>13484.185894590482</v>
      </c>
      <c r="G357" s="13">
        <f t="shared" si="11"/>
        <v>0.17137710013975221</v>
      </c>
    </row>
    <row r="358" spans="1:7" x14ac:dyDescent="0.3">
      <c r="A358" s="1">
        <v>12075</v>
      </c>
      <c r="B358" t="s">
        <v>419</v>
      </c>
      <c r="C358" t="s">
        <v>445</v>
      </c>
      <c r="D358" s="7">
        <v>0</v>
      </c>
      <c r="E358" s="7">
        <v>0</v>
      </c>
      <c r="F358" s="7">
        <f t="shared" si="10"/>
        <v>0</v>
      </c>
      <c r="G358" s="13">
        <f t="shared" si="11"/>
        <v>0</v>
      </c>
    </row>
    <row r="359" spans="1:7" x14ac:dyDescent="0.3">
      <c r="A359" s="1">
        <v>12077</v>
      </c>
      <c r="B359" t="s">
        <v>419</v>
      </c>
      <c r="C359" t="s">
        <v>91</v>
      </c>
      <c r="D359" s="7">
        <v>0</v>
      </c>
      <c r="E359" s="7">
        <v>0</v>
      </c>
      <c r="F359" s="7">
        <f t="shared" si="10"/>
        <v>0</v>
      </c>
      <c r="G359" s="13">
        <f t="shared" si="11"/>
        <v>0</v>
      </c>
    </row>
    <row r="360" spans="1:7" x14ac:dyDescent="0.3">
      <c r="A360" s="1">
        <v>12079</v>
      </c>
      <c r="B360" t="s">
        <v>419</v>
      </c>
      <c r="C360" t="s">
        <v>99</v>
      </c>
      <c r="D360" s="7">
        <v>697059.53664199996</v>
      </c>
      <c r="E360" s="7">
        <v>184814.42020968001</v>
      </c>
      <c r="F360" s="7">
        <f t="shared" si="10"/>
        <v>-512245.11643231998</v>
      </c>
      <c r="G360" s="13">
        <f t="shared" si="11"/>
        <v>-0.7348656599693032</v>
      </c>
    </row>
    <row r="361" spans="1:7" x14ac:dyDescent="0.3">
      <c r="A361" s="1">
        <v>12081</v>
      </c>
      <c r="B361" t="s">
        <v>419</v>
      </c>
      <c r="C361" t="s">
        <v>446</v>
      </c>
      <c r="D361" s="7">
        <v>105408</v>
      </c>
      <c r="E361" s="7">
        <v>105408</v>
      </c>
      <c r="F361" s="7">
        <f t="shared" si="10"/>
        <v>0</v>
      </c>
      <c r="G361" s="13">
        <f t="shared" si="11"/>
        <v>0</v>
      </c>
    </row>
    <row r="362" spans="1:7" x14ac:dyDescent="0.3">
      <c r="A362" s="1">
        <v>12083</v>
      </c>
      <c r="B362" t="s">
        <v>419</v>
      </c>
      <c r="C362" t="s">
        <v>100</v>
      </c>
      <c r="D362" s="7">
        <v>1043333.571725</v>
      </c>
      <c r="E362" s="7">
        <v>415370.88738671999</v>
      </c>
      <c r="F362" s="7">
        <f t="shared" si="10"/>
        <v>-627962.68433828</v>
      </c>
      <c r="G362" s="13">
        <f t="shared" si="11"/>
        <v>-0.60188102957334655</v>
      </c>
    </row>
    <row r="363" spans="1:7" x14ac:dyDescent="0.3">
      <c r="A363" s="1">
        <v>12085</v>
      </c>
      <c r="B363" t="s">
        <v>419</v>
      </c>
      <c r="C363" t="s">
        <v>447</v>
      </c>
      <c r="D363" s="7">
        <v>333792</v>
      </c>
      <c r="E363" s="7">
        <v>333792</v>
      </c>
      <c r="F363" s="7">
        <f t="shared" si="10"/>
        <v>0</v>
      </c>
      <c r="G363" s="13">
        <f t="shared" si="11"/>
        <v>0</v>
      </c>
    </row>
    <row r="364" spans="1:7" x14ac:dyDescent="0.3">
      <c r="A364" s="1">
        <v>12086</v>
      </c>
      <c r="B364" t="s">
        <v>419</v>
      </c>
      <c r="C364" t="s">
        <v>448</v>
      </c>
      <c r="D364" s="7">
        <v>1045296</v>
      </c>
      <c r="E364" s="7">
        <v>831593.98577088001</v>
      </c>
      <c r="F364" s="7">
        <f t="shared" si="10"/>
        <v>-213702.01422911999</v>
      </c>
      <c r="G364" s="13">
        <f t="shared" si="11"/>
        <v>-0.20444162632318499</v>
      </c>
    </row>
    <row r="365" spans="1:7" x14ac:dyDescent="0.3">
      <c r="A365" s="1">
        <v>12087</v>
      </c>
      <c r="B365" t="s">
        <v>419</v>
      </c>
      <c r="C365" t="s">
        <v>104</v>
      </c>
      <c r="D365" s="7">
        <v>0</v>
      </c>
      <c r="E365" s="7">
        <v>0</v>
      </c>
      <c r="F365" s="7">
        <f t="shared" si="10"/>
        <v>0</v>
      </c>
      <c r="G365" s="13">
        <f t="shared" si="11"/>
        <v>0</v>
      </c>
    </row>
    <row r="366" spans="1:7" x14ac:dyDescent="0.3">
      <c r="A366" s="1">
        <v>12089</v>
      </c>
      <c r="B366" t="s">
        <v>419</v>
      </c>
      <c r="C366" t="s">
        <v>449</v>
      </c>
      <c r="D366" s="7">
        <v>263520</v>
      </c>
      <c r="E366" s="7">
        <v>183567.3131304</v>
      </c>
      <c r="F366" s="7">
        <f t="shared" si="10"/>
        <v>-79952.686869600002</v>
      </c>
      <c r="G366" s="13">
        <f t="shared" si="11"/>
        <v>-0.30340272795081968</v>
      </c>
    </row>
    <row r="367" spans="1:7" x14ac:dyDescent="0.3">
      <c r="A367" s="1">
        <v>12091</v>
      </c>
      <c r="B367" t="s">
        <v>419</v>
      </c>
      <c r="C367" t="s">
        <v>450</v>
      </c>
      <c r="D367" s="7">
        <v>395739.40586300002</v>
      </c>
      <c r="E367" s="7">
        <v>119485.6780616832</v>
      </c>
      <c r="F367" s="7">
        <f t="shared" si="10"/>
        <v>-276253.72780131683</v>
      </c>
      <c r="G367" s="13">
        <f t="shared" si="11"/>
        <v>-0.69806979974329975</v>
      </c>
    </row>
    <row r="368" spans="1:7" x14ac:dyDescent="0.3">
      <c r="A368" s="1">
        <v>12093</v>
      </c>
      <c r="B368" t="s">
        <v>419</v>
      </c>
      <c r="C368" t="s">
        <v>451</v>
      </c>
      <c r="D368" s="7">
        <v>105408</v>
      </c>
      <c r="E368" s="7">
        <v>29970.046461604728</v>
      </c>
      <c r="F368" s="7">
        <f t="shared" si="10"/>
        <v>-75437.953538395275</v>
      </c>
      <c r="G368" s="13">
        <f t="shared" si="11"/>
        <v>-0.71567578872946336</v>
      </c>
    </row>
    <row r="369" spans="1:7" x14ac:dyDescent="0.3">
      <c r="A369" s="1">
        <v>12095</v>
      </c>
      <c r="B369" t="s">
        <v>419</v>
      </c>
      <c r="C369" t="s">
        <v>322</v>
      </c>
      <c r="D369" s="7">
        <v>105408</v>
      </c>
      <c r="E369" s="7">
        <v>105408</v>
      </c>
      <c r="F369" s="7">
        <f t="shared" si="10"/>
        <v>0</v>
      </c>
      <c r="G369" s="13">
        <f t="shared" si="11"/>
        <v>0</v>
      </c>
    </row>
    <row r="370" spans="1:7" x14ac:dyDescent="0.3">
      <c r="A370" s="1">
        <v>12097</v>
      </c>
      <c r="B370" t="s">
        <v>419</v>
      </c>
      <c r="C370" t="s">
        <v>452</v>
      </c>
      <c r="D370" s="7">
        <v>149328</v>
      </c>
      <c r="E370" s="7">
        <v>149328</v>
      </c>
      <c r="F370" s="7">
        <f t="shared" si="10"/>
        <v>0</v>
      </c>
      <c r="G370" s="13">
        <f t="shared" si="11"/>
        <v>0</v>
      </c>
    </row>
    <row r="371" spans="1:7" x14ac:dyDescent="0.3">
      <c r="A371" s="1">
        <v>12099</v>
      </c>
      <c r="B371" t="s">
        <v>419</v>
      </c>
      <c r="C371" t="s">
        <v>453</v>
      </c>
      <c r="D371" s="7">
        <v>14042.1944549</v>
      </c>
      <c r="E371" s="7">
        <v>228384.00000000003</v>
      </c>
      <c r="F371" s="7">
        <f t="shared" si="10"/>
        <v>214341.80554510004</v>
      </c>
      <c r="G371" s="13">
        <f t="shared" si="11"/>
        <v>15.264124580635317</v>
      </c>
    </row>
    <row r="372" spans="1:7" x14ac:dyDescent="0.3">
      <c r="A372" s="1">
        <v>12101</v>
      </c>
      <c r="B372" t="s">
        <v>419</v>
      </c>
      <c r="C372" t="s">
        <v>454</v>
      </c>
      <c r="D372" s="7">
        <v>453707.21460599999</v>
      </c>
      <c r="E372" s="7">
        <v>200724.38993318327</v>
      </c>
      <c r="F372" s="7">
        <f t="shared" si="10"/>
        <v>-252982.82467281673</v>
      </c>
      <c r="G372" s="13">
        <f t="shared" si="11"/>
        <v>-0.55759048242710307</v>
      </c>
    </row>
    <row r="373" spans="1:7" x14ac:dyDescent="0.3">
      <c r="A373" s="1">
        <v>12103</v>
      </c>
      <c r="B373" t="s">
        <v>419</v>
      </c>
      <c r="C373" t="s">
        <v>455</v>
      </c>
      <c r="D373" s="7">
        <v>105408</v>
      </c>
      <c r="E373" s="7">
        <v>105408</v>
      </c>
      <c r="F373" s="7">
        <f t="shared" si="10"/>
        <v>0</v>
      </c>
      <c r="G373" s="13">
        <f t="shared" si="11"/>
        <v>0</v>
      </c>
    </row>
    <row r="374" spans="1:7" x14ac:dyDescent="0.3">
      <c r="A374" s="1">
        <v>12105</v>
      </c>
      <c r="B374" t="s">
        <v>419</v>
      </c>
      <c r="C374" t="s">
        <v>117</v>
      </c>
      <c r="D374" s="7">
        <v>1115943.348948</v>
      </c>
      <c r="E374" s="7">
        <v>470554.49486971128</v>
      </c>
      <c r="F374" s="7">
        <f t="shared" si="10"/>
        <v>-645388.85407828866</v>
      </c>
      <c r="G374" s="13">
        <f t="shared" si="11"/>
        <v>-0.57833478257359283</v>
      </c>
    </row>
    <row r="375" spans="1:7" x14ac:dyDescent="0.3">
      <c r="A375" s="1">
        <v>12107</v>
      </c>
      <c r="B375" t="s">
        <v>419</v>
      </c>
      <c r="C375" t="s">
        <v>119</v>
      </c>
      <c r="D375" s="7">
        <v>0</v>
      </c>
      <c r="E375" s="7">
        <v>0</v>
      </c>
      <c r="F375" s="7">
        <f t="shared" si="10"/>
        <v>0</v>
      </c>
      <c r="G375" s="13">
        <f t="shared" si="11"/>
        <v>0</v>
      </c>
    </row>
    <row r="376" spans="1:7" x14ac:dyDescent="0.3">
      <c r="A376" s="1">
        <v>12109</v>
      </c>
      <c r="B376" t="s">
        <v>419</v>
      </c>
      <c r="C376" t="s">
        <v>456</v>
      </c>
      <c r="D376" s="7">
        <v>2355332.68287999</v>
      </c>
      <c r="E376" s="7">
        <v>625645.29671727598</v>
      </c>
      <c r="F376" s="7">
        <f t="shared" si="10"/>
        <v>-1729687.3861627141</v>
      </c>
      <c r="G376" s="13">
        <f t="shared" si="11"/>
        <v>-0.7343707318864755</v>
      </c>
    </row>
    <row r="377" spans="1:7" x14ac:dyDescent="0.3">
      <c r="A377" s="1">
        <v>12111</v>
      </c>
      <c r="B377" t="s">
        <v>419</v>
      </c>
      <c r="C377" t="s">
        <v>457</v>
      </c>
      <c r="D377" s="7">
        <v>718926.18293500005</v>
      </c>
      <c r="E377" s="7">
        <v>314134.86790843203</v>
      </c>
      <c r="F377" s="7">
        <f t="shared" si="10"/>
        <v>-404791.31502656802</v>
      </c>
      <c r="G377" s="13">
        <f t="shared" si="11"/>
        <v>-0.56304989946814366</v>
      </c>
    </row>
    <row r="378" spans="1:7" x14ac:dyDescent="0.3">
      <c r="A378" s="1">
        <v>12113</v>
      </c>
      <c r="B378" t="s">
        <v>419</v>
      </c>
      <c r="C378" t="s">
        <v>458</v>
      </c>
      <c r="D378" s="7">
        <v>270882.79967600002</v>
      </c>
      <c r="E378" s="7">
        <v>115099.60320094081</v>
      </c>
      <c r="F378" s="7">
        <f t="shared" si="10"/>
        <v>-155783.1964750592</v>
      </c>
      <c r="G378" s="13">
        <f t="shared" si="11"/>
        <v>-0.57509445657453995</v>
      </c>
    </row>
    <row r="379" spans="1:7" x14ac:dyDescent="0.3">
      <c r="A379" s="1">
        <v>12115</v>
      </c>
      <c r="B379" t="s">
        <v>419</v>
      </c>
      <c r="C379" t="s">
        <v>459</v>
      </c>
      <c r="D379" s="7">
        <v>105408</v>
      </c>
      <c r="E379" s="7">
        <v>105408</v>
      </c>
      <c r="F379" s="7">
        <f t="shared" si="10"/>
        <v>0</v>
      </c>
      <c r="G379" s="13">
        <f t="shared" si="11"/>
        <v>0</v>
      </c>
    </row>
    <row r="380" spans="1:7" x14ac:dyDescent="0.3">
      <c r="A380" s="1">
        <v>12117</v>
      </c>
      <c r="B380" t="s">
        <v>419</v>
      </c>
      <c r="C380" t="s">
        <v>127</v>
      </c>
      <c r="D380" s="7">
        <v>368928.00000000006</v>
      </c>
      <c r="E380" s="7">
        <v>192295.080705264</v>
      </c>
      <c r="F380" s="7">
        <f t="shared" si="10"/>
        <v>-176632.91929473606</v>
      </c>
      <c r="G380" s="13">
        <f t="shared" si="11"/>
        <v>-0.47877341729208961</v>
      </c>
    </row>
    <row r="381" spans="1:7" x14ac:dyDescent="0.3">
      <c r="A381" s="1">
        <v>12119</v>
      </c>
      <c r="B381" t="s">
        <v>419</v>
      </c>
      <c r="C381" t="s">
        <v>131</v>
      </c>
      <c r="D381" s="7">
        <v>1595241.2892799999</v>
      </c>
      <c r="E381" s="7">
        <v>427336.77613937523</v>
      </c>
      <c r="F381" s="7">
        <f t="shared" si="10"/>
        <v>-1167904.5131406246</v>
      </c>
      <c r="G381" s="13">
        <f t="shared" si="11"/>
        <v>-0.73211778117136717</v>
      </c>
    </row>
    <row r="382" spans="1:7" x14ac:dyDescent="0.3">
      <c r="A382" s="1">
        <v>12121</v>
      </c>
      <c r="B382" t="s">
        <v>419</v>
      </c>
      <c r="C382" t="s">
        <v>460</v>
      </c>
      <c r="D382" s="7">
        <v>140544</v>
      </c>
      <c r="E382" s="7">
        <v>140544</v>
      </c>
      <c r="F382" s="7">
        <f t="shared" si="10"/>
        <v>0</v>
      </c>
      <c r="G382" s="13">
        <f t="shared" si="11"/>
        <v>0</v>
      </c>
    </row>
    <row r="383" spans="1:7" x14ac:dyDescent="0.3">
      <c r="A383" s="1">
        <v>12123</v>
      </c>
      <c r="B383" t="s">
        <v>419</v>
      </c>
      <c r="C383" t="s">
        <v>135</v>
      </c>
      <c r="D383" s="7">
        <v>0</v>
      </c>
      <c r="E383" s="7">
        <v>0</v>
      </c>
      <c r="F383" s="7">
        <f t="shared" si="10"/>
        <v>0</v>
      </c>
      <c r="G383" s="13">
        <f t="shared" si="11"/>
        <v>0</v>
      </c>
    </row>
    <row r="384" spans="1:7" x14ac:dyDescent="0.3">
      <c r="A384" s="1">
        <v>12125</v>
      </c>
      <c r="B384" t="s">
        <v>419</v>
      </c>
      <c r="C384" t="s">
        <v>146</v>
      </c>
      <c r="D384" s="7">
        <v>0</v>
      </c>
      <c r="E384" s="7">
        <v>0</v>
      </c>
      <c r="F384" s="7">
        <f t="shared" si="10"/>
        <v>0</v>
      </c>
      <c r="G384" s="13">
        <f t="shared" si="11"/>
        <v>0</v>
      </c>
    </row>
    <row r="385" spans="1:7" x14ac:dyDescent="0.3">
      <c r="A385" s="1">
        <v>12127</v>
      </c>
      <c r="B385" t="s">
        <v>419</v>
      </c>
      <c r="C385" t="s">
        <v>461</v>
      </c>
      <c r="D385" s="7">
        <v>839531.404191999</v>
      </c>
      <c r="E385" s="7">
        <v>545448.68273683125</v>
      </c>
      <c r="F385" s="7">
        <f t="shared" si="10"/>
        <v>-294082.72145516775</v>
      </c>
      <c r="G385" s="13">
        <f t="shared" si="11"/>
        <v>-0.35029389012339041</v>
      </c>
    </row>
    <row r="386" spans="1:7" x14ac:dyDescent="0.3">
      <c r="A386" s="1">
        <v>12129</v>
      </c>
      <c r="B386" t="s">
        <v>419</v>
      </c>
      <c r="C386" t="s">
        <v>462</v>
      </c>
      <c r="D386" s="7">
        <v>0</v>
      </c>
      <c r="E386" s="7">
        <v>0</v>
      </c>
      <c r="F386" s="7">
        <f t="shared" si="10"/>
        <v>0</v>
      </c>
      <c r="G386" s="13">
        <f t="shared" si="11"/>
        <v>0</v>
      </c>
    </row>
    <row r="387" spans="1:7" x14ac:dyDescent="0.3">
      <c r="A387" s="1">
        <v>12131</v>
      </c>
      <c r="B387" t="s">
        <v>419</v>
      </c>
      <c r="C387" t="s">
        <v>149</v>
      </c>
      <c r="D387" s="7">
        <v>576752.13858899998</v>
      </c>
      <c r="E387" s="7">
        <v>152916.79843819127</v>
      </c>
      <c r="F387" s="7">
        <f t="shared" ref="F387:F450" si="12">E387-D387</f>
        <v>-423835.34015080868</v>
      </c>
      <c r="G387" s="13">
        <f t="shared" ref="G387:G450" si="13">F387/(D387+1E-50)</f>
        <v>-0.73486565856123942</v>
      </c>
    </row>
    <row r="388" spans="1:7" x14ac:dyDescent="0.3">
      <c r="A388" s="1">
        <v>12133</v>
      </c>
      <c r="B388" t="s">
        <v>419</v>
      </c>
      <c r="C388" t="s">
        <v>152</v>
      </c>
      <c r="D388" s="7">
        <v>105408</v>
      </c>
      <c r="E388" s="7">
        <v>82588.658332367282</v>
      </c>
      <c r="F388" s="7">
        <f t="shared" si="12"/>
        <v>-22819.341667632718</v>
      </c>
      <c r="G388" s="13">
        <f t="shared" si="13"/>
        <v>-0.21648586129736563</v>
      </c>
    </row>
    <row r="389" spans="1:7" x14ac:dyDescent="0.3">
      <c r="A389" s="1">
        <v>13001</v>
      </c>
      <c r="B389" t="s">
        <v>2</v>
      </c>
      <c r="C389" t="s">
        <v>3</v>
      </c>
      <c r="D389" s="7">
        <v>0</v>
      </c>
      <c r="E389" s="7">
        <v>0</v>
      </c>
      <c r="F389" s="7">
        <f t="shared" si="12"/>
        <v>0</v>
      </c>
      <c r="G389" s="13">
        <f t="shared" si="13"/>
        <v>0</v>
      </c>
    </row>
    <row r="390" spans="1:7" x14ac:dyDescent="0.3">
      <c r="A390" s="1">
        <v>13003</v>
      </c>
      <c r="B390" t="s">
        <v>2</v>
      </c>
      <c r="C390" t="s">
        <v>4</v>
      </c>
      <c r="D390" s="7">
        <v>43800</v>
      </c>
      <c r="E390" s="7">
        <v>11607</v>
      </c>
      <c r="F390" s="7">
        <f t="shared" si="12"/>
        <v>-32193</v>
      </c>
      <c r="G390" s="13">
        <f t="shared" si="13"/>
        <v>-0.73499999999999999</v>
      </c>
    </row>
    <row r="391" spans="1:7" x14ac:dyDescent="0.3">
      <c r="A391" s="1">
        <v>13005</v>
      </c>
      <c r="B391" t="s">
        <v>2</v>
      </c>
      <c r="C391" t="s">
        <v>5</v>
      </c>
      <c r="D391" s="7">
        <v>87600</v>
      </c>
      <c r="E391" s="7">
        <v>23214</v>
      </c>
      <c r="F391" s="7">
        <f t="shared" si="12"/>
        <v>-64386</v>
      </c>
      <c r="G391" s="13">
        <f t="shared" si="13"/>
        <v>-0.73499999999999999</v>
      </c>
    </row>
    <row r="392" spans="1:7" x14ac:dyDescent="0.3">
      <c r="A392" s="1">
        <v>13007</v>
      </c>
      <c r="B392" t="s">
        <v>2</v>
      </c>
      <c r="C392" t="s">
        <v>6</v>
      </c>
      <c r="D392" s="7">
        <v>0</v>
      </c>
      <c r="E392" s="7">
        <v>0</v>
      </c>
      <c r="F392" s="7">
        <f t="shared" si="12"/>
        <v>0</v>
      </c>
      <c r="G392" s="13">
        <f t="shared" si="13"/>
        <v>0</v>
      </c>
    </row>
    <row r="393" spans="1:7" x14ac:dyDescent="0.3">
      <c r="A393" s="1">
        <v>13009</v>
      </c>
      <c r="B393" t="s">
        <v>2</v>
      </c>
      <c r="C393" t="s">
        <v>7</v>
      </c>
      <c r="D393" s="7">
        <v>17520</v>
      </c>
      <c r="E393" s="7">
        <v>4642.8</v>
      </c>
      <c r="F393" s="7">
        <f t="shared" si="12"/>
        <v>-12877.2</v>
      </c>
      <c r="G393" s="13">
        <f t="shared" si="13"/>
        <v>-0.73499999999999999</v>
      </c>
    </row>
    <row r="394" spans="1:7" x14ac:dyDescent="0.3">
      <c r="A394" s="1">
        <v>13011</v>
      </c>
      <c r="B394" t="s">
        <v>2</v>
      </c>
      <c r="C394" t="s">
        <v>8</v>
      </c>
      <c r="D394" s="7">
        <v>388216.13561</v>
      </c>
      <c r="E394" s="7">
        <v>184434.97814258508</v>
      </c>
      <c r="F394" s="7">
        <f t="shared" si="12"/>
        <v>-203781.15746741492</v>
      </c>
      <c r="G394" s="13">
        <f t="shared" si="13"/>
        <v>-0.52491676356320349</v>
      </c>
    </row>
    <row r="395" spans="1:7" x14ac:dyDescent="0.3">
      <c r="A395" s="1">
        <v>13013</v>
      </c>
      <c r="B395" t="s">
        <v>2</v>
      </c>
      <c r="C395" t="s">
        <v>9</v>
      </c>
      <c r="D395" s="7">
        <v>271560</v>
      </c>
      <c r="E395" s="7">
        <v>97660.752386916298</v>
      </c>
      <c r="F395" s="7">
        <f t="shared" si="12"/>
        <v>-173899.24761308369</v>
      </c>
      <c r="G395" s="13">
        <f t="shared" si="13"/>
        <v>-0.6403713640193095</v>
      </c>
    </row>
    <row r="396" spans="1:7" x14ac:dyDescent="0.3">
      <c r="A396" s="1">
        <v>13015</v>
      </c>
      <c r="B396" t="s">
        <v>2</v>
      </c>
      <c r="C396" t="s">
        <v>10</v>
      </c>
      <c r="D396" s="7">
        <v>2918793.6450999998</v>
      </c>
      <c r="E396" s="7">
        <v>872088.56908601092</v>
      </c>
      <c r="F396" s="7">
        <f t="shared" si="12"/>
        <v>-2046705.0760139888</v>
      </c>
      <c r="G396" s="13">
        <f t="shared" si="13"/>
        <v>-0.70121609297387222</v>
      </c>
    </row>
    <row r="397" spans="1:7" x14ac:dyDescent="0.3">
      <c r="A397" s="1">
        <v>13017</v>
      </c>
      <c r="B397" t="s">
        <v>2</v>
      </c>
      <c r="C397" t="s">
        <v>11</v>
      </c>
      <c r="D397" s="7">
        <v>0</v>
      </c>
      <c r="E397" s="7">
        <v>0</v>
      </c>
      <c r="F397" s="7">
        <f t="shared" si="12"/>
        <v>0</v>
      </c>
      <c r="G397" s="13">
        <f t="shared" si="13"/>
        <v>0</v>
      </c>
    </row>
    <row r="398" spans="1:7" x14ac:dyDescent="0.3">
      <c r="A398" s="1">
        <v>13019</v>
      </c>
      <c r="B398" t="s">
        <v>2</v>
      </c>
      <c r="C398" t="s">
        <v>12</v>
      </c>
      <c r="D398" s="7">
        <v>0</v>
      </c>
      <c r="E398" s="7">
        <v>0</v>
      </c>
      <c r="F398" s="7">
        <f t="shared" si="12"/>
        <v>0</v>
      </c>
      <c r="G398" s="13">
        <f t="shared" si="13"/>
        <v>0</v>
      </c>
    </row>
    <row r="399" spans="1:7" x14ac:dyDescent="0.3">
      <c r="A399" s="1">
        <v>13021</v>
      </c>
      <c r="B399" t="s">
        <v>2</v>
      </c>
      <c r="C399" t="s">
        <v>13</v>
      </c>
      <c r="D399" s="7">
        <v>621960</v>
      </c>
      <c r="E399" s="7">
        <v>623664</v>
      </c>
      <c r="F399" s="7">
        <f t="shared" si="12"/>
        <v>1704</v>
      </c>
      <c r="G399" s="13">
        <f t="shared" si="13"/>
        <v>2.7397260273972603E-3</v>
      </c>
    </row>
    <row r="400" spans="1:7" x14ac:dyDescent="0.3">
      <c r="A400" s="1">
        <v>13023</v>
      </c>
      <c r="B400" t="s">
        <v>2</v>
      </c>
      <c r="C400" t="s">
        <v>14</v>
      </c>
      <c r="D400" s="7">
        <v>0</v>
      </c>
      <c r="E400" s="7">
        <v>11369.622010283227</v>
      </c>
      <c r="F400" s="7">
        <f t="shared" si="12"/>
        <v>11369.622010283227</v>
      </c>
      <c r="G400" s="13">
        <f t="shared" si="13"/>
        <v>1.1369622010283226E+54</v>
      </c>
    </row>
    <row r="401" spans="1:7" x14ac:dyDescent="0.3">
      <c r="A401" s="1">
        <v>13025</v>
      </c>
      <c r="B401" t="s">
        <v>2</v>
      </c>
      <c r="C401" t="s">
        <v>15</v>
      </c>
      <c r="D401" s="7">
        <v>0</v>
      </c>
      <c r="E401" s="7">
        <v>0</v>
      </c>
      <c r="F401" s="7">
        <f t="shared" si="12"/>
        <v>0</v>
      </c>
      <c r="G401" s="13">
        <f t="shared" si="13"/>
        <v>0</v>
      </c>
    </row>
    <row r="402" spans="1:7" x14ac:dyDescent="0.3">
      <c r="A402" s="1">
        <v>13027</v>
      </c>
      <c r="B402" t="s">
        <v>2</v>
      </c>
      <c r="C402" t="s">
        <v>16</v>
      </c>
      <c r="D402" s="7">
        <v>0</v>
      </c>
      <c r="E402" s="7">
        <v>0</v>
      </c>
      <c r="F402" s="7">
        <f t="shared" si="12"/>
        <v>0</v>
      </c>
      <c r="G402" s="13">
        <f t="shared" si="13"/>
        <v>0</v>
      </c>
    </row>
    <row r="403" spans="1:7" x14ac:dyDescent="0.3">
      <c r="A403" s="1">
        <v>13029</v>
      </c>
      <c r="B403" t="s">
        <v>2</v>
      </c>
      <c r="C403" t="s">
        <v>17</v>
      </c>
      <c r="D403" s="7">
        <v>1200058.9372</v>
      </c>
      <c r="E403" s="7">
        <v>470076.64090723207</v>
      </c>
      <c r="F403" s="7">
        <f t="shared" si="12"/>
        <v>-729982.29629276798</v>
      </c>
      <c r="G403" s="13">
        <f t="shared" si="13"/>
        <v>-0.60828870454977513</v>
      </c>
    </row>
    <row r="404" spans="1:7" x14ac:dyDescent="0.3">
      <c r="A404" s="1">
        <v>13031</v>
      </c>
      <c r="B404" t="s">
        <v>2</v>
      </c>
      <c r="C404" t="s">
        <v>18</v>
      </c>
      <c r="D404" s="7">
        <v>543120</v>
      </c>
      <c r="E404" s="7">
        <v>445916.45277548791</v>
      </c>
      <c r="F404" s="7">
        <f t="shared" si="12"/>
        <v>-97203.547224512091</v>
      </c>
      <c r="G404" s="13">
        <f t="shared" si="13"/>
        <v>-0.17897250556877317</v>
      </c>
    </row>
    <row r="405" spans="1:7" x14ac:dyDescent="0.3">
      <c r="A405" s="1">
        <v>13033</v>
      </c>
      <c r="B405" t="s">
        <v>2</v>
      </c>
      <c r="C405" t="s">
        <v>19</v>
      </c>
      <c r="D405" s="7">
        <v>0</v>
      </c>
      <c r="E405" s="7">
        <v>0</v>
      </c>
      <c r="F405" s="7">
        <f t="shared" si="12"/>
        <v>0</v>
      </c>
      <c r="G405" s="13">
        <f t="shared" si="13"/>
        <v>0</v>
      </c>
    </row>
    <row r="406" spans="1:7" x14ac:dyDescent="0.3">
      <c r="A406" s="1">
        <v>13035</v>
      </c>
      <c r="B406" t="s">
        <v>2</v>
      </c>
      <c r="C406" t="s">
        <v>20</v>
      </c>
      <c r="D406" s="7">
        <v>2225040</v>
      </c>
      <c r="E406" s="7">
        <v>197369.17171060792</v>
      </c>
      <c r="F406" s="7">
        <f t="shared" si="12"/>
        <v>-2027670.8282893922</v>
      </c>
      <c r="G406" s="13">
        <f t="shared" si="13"/>
        <v>-0.91129634895974554</v>
      </c>
    </row>
    <row r="407" spans="1:7" x14ac:dyDescent="0.3">
      <c r="A407" s="1">
        <v>13037</v>
      </c>
      <c r="B407" t="s">
        <v>2</v>
      </c>
      <c r="C407" t="s">
        <v>21</v>
      </c>
      <c r="D407" s="7">
        <v>0</v>
      </c>
      <c r="E407" s="7">
        <v>0</v>
      </c>
      <c r="F407" s="7">
        <f t="shared" si="12"/>
        <v>0</v>
      </c>
      <c r="G407" s="13">
        <f t="shared" si="13"/>
        <v>0</v>
      </c>
    </row>
    <row r="408" spans="1:7" x14ac:dyDescent="0.3">
      <c r="A408" s="1">
        <v>13039</v>
      </c>
      <c r="B408" t="s">
        <v>2</v>
      </c>
      <c r="C408" t="s">
        <v>22</v>
      </c>
      <c r="D408" s="7">
        <v>2231859.0709000002</v>
      </c>
      <c r="E408" s="7">
        <v>717371.20119602024</v>
      </c>
      <c r="F408" s="7">
        <f t="shared" si="12"/>
        <v>-1514487.8697039799</v>
      </c>
      <c r="G408" s="13">
        <f t="shared" si="13"/>
        <v>-0.67857683733286112</v>
      </c>
    </row>
    <row r="409" spans="1:7" x14ac:dyDescent="0.3">
      <c r="A409" s="1">
        <v>13043</v>
      </c>
      <c r="B409" t="s">
        <v>2</v>
      </c>
      <c r="C409" t="s">
        <v>23</v>
      </c>
      <c r="D409" s="7">
        <v>589509.34458999999</v>
      </c>
      <c r="E409" s="7">
        <v>210318.01375098558</v>
      </c>
      <c r="F409" s="7">
        <f t="shared" si="12"/>
        <v>-379191.33083901438</v>
      </c>
      <c r="G409" s="13">
        <f t="shared" si="13"/>
        <v>-0.64323209516337621</v>
      </c>
    </row>
    <row r="410" spans="1:7" x14ac:dyDescent="0.3">
      <c r="A410" s="1">
        <v>13045</v>
      </c>
      <c r="B410" t="s">
        <v>2</v>
      </c>
      <c r="C410" t="s">
        <v>24</v>
      </c>
      <c r="D410" s="7">
        <v>2786775</v>
      </c>
      <c r="E410" s="7">
        <v>585793.42446221947</v>
      </c>
      <c r="F410" s="7">
        <f t="shared" si="12"/>
        <v>-2200981.5755377803</v>
      </c>
      <c r="G410" s="13">
        <f t="shared" si="13"/>
        <v>-0.78979522047448403</v>
      </c>
    </row>
    <row r="411" spans="1:7" x14ac:dyDescent="0.3">
      <c r="A411" s="1">
        <v>13047</v>
      </c>
      <c r="B411" t="s">
        <v>2</v>
      </c>
      <c r="C411" t="s">
        <v>25</v>
      </c>
      <c r="D411" s="7">
        <v>1334827.8892999999</v>
      </c>
      <c r="E411" s="7">
        <v>493204.465340728</v>
      </c>
      <c r="F411" s="7">
        <f t="shared" si="12"/>
        <v>-841623.42395927198</v>
      </c>
      <c r="G411" s="13">
        <f t="shared" si="13"/>
        <v>-0.63051081769098305</v>
      </c>
    </row>
    <row r="412" spans="1:7" x14ac:dyDescent="0.3">
      <c r="A412" s="1">
        <v>13049</v>
      </c>
      <c r="B412" t="s">
        <v>2</v>
      </c>
      <c r="C412" t="s">
        <v>26</v>
      </c>
      <c r="D412" s="7">
        <v>148920</v>
      </c>
      <c r="E412" s="7">
        <v>39463.800000000003</v>
      </c>
      <c r="F412" s="7">
        <f t="shared" si="12"/>
        <v>-109456.2</v>
      </c>
      <c r="G412" s="13">
        <f t="shared" si="13"/>
        <v>-0.73499999999999999</v>
      </c>
    </row>
    <row r="413" spans="1:7" x14ac:dyDescent="0.3">
      <c r="A413" s="1">
        <v>13051</v>
      </c>
      <c r="B413" t="s">
        <v>2</v>
      </c>
      <c r="C413" t="s">
        <v>27</v>
      </c>
      <c r="D413" s="7">
        <v>1800055.3774999999</v>
      </c>
      <c r="E413" s="7">
        <v>1073036.3126994106</v>
      </c>
      <c r="F413" s="7">
        <f t="shared" si="12"/>
        <v>-727019.06480058935</v>
      </c>
      <c r="G413" s="13">
        <f t="shared" si="13"/>
        <v>-0.40388705474734171</v>
      </c>
    </row>
    <row r="414" spans="1:7" x14ac:dyDescent="0.3">
      <c r="A414" s="1">
        <v>13053</v>
      </c>
      <c r="B414" t="s">
        <v>2</v>
      </c>
      <c r="C414" t="s">
        <v>28</v>
      </c>
      <c r="D414" s="7">
        <v>0</v>
      </c>
      <c r="E414" s="7">
        <v>0</v>
      </c>
      <c r="F414" s="7">
        <f t="shared" si="12"/>
        <v>0</v>
      </c>
      <c r="G414" s="13">
        <f t="shared" si="13"/>
        <v>0</v>
      </c>
    </row>
    <row r="415" spans="1:7" x14ac:dyDescent="0.3">
      <c r="A415" s="1">
        <v>13055</v>
      </c>
      <c r="B415" t="s">
        <v>2</v>
      </c>
      <c r="C415" t="s">
        <v>29</v>
      </c>
      <c r="D415" s="7">
        <v>32850</v>
      </c>
      <c r="E415" s="7">
        <v>8705.25</v>
      </c>
      <c r="F415" s="7">
        <f t="shared" si="12"/>
        <v>-24144.75</v>
      </c>
      <c r="G415" s="13">
        <f t="shared" si="13"/>
        <v>-0.73499999999999999</v>
      </c>
    </row>
    <row r="416" spans="1:7" x14ac:dyDescent="0.3">
      <c r="A416" s="1">
        <v>13057</v>
      </c>
      <c r="B416" t="s">
        <v>2</v>
      </c>
      <c r="C416" t="s">
        <v>30</v>
      </c>
      <c r="D416" s="7">
        <v>105120</v>
      </c>
      <c r="E416" s="7">
        <v>105408</v>
      </c>
      <c r="F416" s="7">
        <f t="shared" si="12"/>
        <v>288</v>
      </c>
      <c r="G416" s="13">
        <f t="shared" si="13"/>
        <v>2.7397260273972603E-3</v>
      </c>
    </row>
    <row r="417" spans="1:7" x14ac:dyDescent="0.3">
      <c r="A417" s="1">
        <v>13059</v>
      </c>
      <c r="B417" t="s">
        <v>2</v>
      </c>
      <c r="C417" t="s">
        <v>31</v>
      </c>
      <c r="D417" s="7">
        <v>122640</v>
      </c>
      <c r="E417" s="7">
        <v>32499.600000000002</v>
      </c>
      <c r="F417" s="7">
        <f t="shared" si="12"/>
        <v>-90140.4</v>
      </c>
      <c r="G417" s="13">
        <f t="shared" si="13"/>
        <v>-0.73499999999999999</v>
      </c>
    </row>
    <row r="418" spans="1:7" x14ac:dyDescent="0.3">
      <c r="A418" s="1">
        <v>13061</v>
      </c>
      <c r="B418" t="s">
        <v>2</v>
      </c>
      <c r="C418" t="s">
        <v>32</v>
      </c>
      <c r="D418" s="7">
        <v>0</v>
      </c>
      <c r="E418" s="7">
        <v>0</v>
      </c>
      <c r="F418" s="7">
        <f t="shared" si="12"/>
        <v>0</v>
      </c>
      <c r="G418" s="13">
        <f t="shared" si="13"/>
        <v>0</v>
      </c>
    </row>
    <row r="419" spans="1:7" x14ac:dyDescent="0.3">
      <c r="A419" s="1">
        <v>13063</v>
      </c>
      <c r="B419" t="s">
        <v>2</v>
      </c>
      <c r="C419" t="s">
        <v>33</v>
      </c>
      <c r="D419" s="7">
        <v>1326384</v>
      </c>
      <c r="E419" s="7">
        <v>567357.30824411253</v>
      </c>
      <c r="F419" s="7">
        <f t="shared" si="12"/>
        <v>-759026.69175588747</v>
      </c>
      <c r="G419" s="13">
        <f t="shared" si="13"/>
        <v>-0.57225259936480499</v>
      </c>
    </row>
    <row r="420" spans="1:7" x14ac:dyDescent="0.3">
      <c r="A420" s="1">
        <v>13065</v>
      </c>
      <c r="B420" t="s">
        <v>2</v>
      </c>
      <c r="C420" t="s">
        <v>34</v>
      </c>
      <c r="D420" s="7">
        <v>91250</v>
      </c>
      <c r="E420" s="7">
        <v>24181.25</v>
      </c>
      <c r="F420" s="7">
        <f t="shared" si="12"/>
        <v>-67068.75</v>
      </c>
      <c r="G420" s="13">
        <f t="shared" si="13"/>
        <v>-0.73499999999999999</v>
      </c>
    </row>
    <row r="421" spans="1:7" x14ac:dyDescent="0.3">
      <c r="A421" s="1">
        <v>13067</v>
      </c>
      <c r="B421" t="s">
        <v>2</v>
      </c>
      <c r="C421" t="s">
        <v>35</v>
      </c>
      <c r="D421" s="7">
        <v>516840</v>
      </c>
      <c r="E421" s="7">
        <v>518256</v>
      </c>
      <c r="F421" s="7">
        <f t="shared" si="12"/>
        <v>1416</v>
      </c>
      <c r="G421" s="13">
        <f t="shared" si="13"/>
        <v>2.7397260273972603E-3</v>
      </c>
    </row>
    <row r="422" spans="1:7" x14ac:dyDescent="0.3">
      <c r="A422" s="1">
        <v>13069</v>
      </c>
      <c r="B422" t="s">
        <v>2</v>
      </c>
      <c r="C422" t="s">
        <v>36</v>
      </c>
      <c r="D422" s="7">
        <v>87600</v>
      </c>
      <c r="E422" s="7">
        <v>23214</v>
      </c>
      <c r="F422" s="7">
        <f t="shared" si="12"/>
        <v>-64386</v>
      </c>
      <c r="G422" s="13">
        <f t="shared" si="13"/>
        <v>-0.73499999999999999</v>
      </c>
    </row>
    <row r="423" spans="1:7" x14ac:dyDescent="0.3">
      <c r="A423" s="1">
        <v>13071</v>
      </c>
      <c r="B423" t="s">
        <v>2</v>
      </c>
      <c r="C423" t="s">
        <v>37</v>
      </c>
      <c r="D423" s="7">
        <v>17520</v>
      </c>
      <c r="E423" s="7">
        <v>4642.8</v>
      </c>
      <c r="F423" s="7">
        <f t="shared" si="12"/>
        <v>-12877.2</v>
      </c>
      <c r="G423" s="13">
        <f t="shared" si="13"/>
        <v>-0.73499999999999999</v>
      </c>
    </row>
    <row r="424" spans="1:7" x14ac:dyDescent="0.3">
      <c r="A424" s="1">
        <v>13073</v>
      </c>
      <c r="B424" t="s">
        <v>2</v>
      </c>
      <c r="C424" t="s">
        <v>38</v>
      </c>
      <c r="D424" s="7">
        <v>819998.75931999995</v>
      </c>
      <c r="E424" s="7">
        <v>495583.77233458648</v>
      </c>
      <c r="F424" s="7">
        <f t="shared" si="12"/>
        <v>-324414.98698541347</v>
      </c>
      <c r="G424" s="13">
        <f t="shared" si="13"/>
        <v>-0.39562863150480981</v>
      </c>
    </row>
    <row r="425" spans="1:7" x14ac:dyDescent="0.3">
      <c r="A425" s="1">
        <v>13075</v>
      </c>
      <c r="B425" t="s">
        <v>2</v>
      </c>
      <c r="C425" t="s">
        <v>39</v>
      </c>
      <c r="D425" s="7">
        <v>233600</v>
      </c>
      <c r="E425" s="7">
        <v>372426.6845116422</v>
      </c>
      <c r="F425" s="7">
        <f t="shared" si="12"/>
        <v>138826.6845116422</v>
      </c>
      <c r="G425" s="13">
        <f t="shared" si="13"/>
        <v>0.59429231383408476</v>
      </c>
    </row>
    <row r="426" spans="1:7" x14ac:dyDescent="0.3">
      <c r="A426" s="1">
        <v>13077</v>
      </c>
      <c r="B426" t="s">
        <v>2</v>
      </c>
      <c r="C426" t="s">
        <v>40</v>
      </c>
      <c r="D426" s="7">
        <v>1253174.1662000001</v>
      </c>
      <c r="E426" s="7">
        <v>488858.71617377963</v>
      </c>
      <c r="F426" s="7">
        <f t="shared" si="12"/>
        <v>-764315.45002622041</v>
      </c>
      <c r="G426" s="13">
        <f t="shared" si="13"/>
        <v>-0.6099036116774208</v>
      </c>
    </row>
    <row r="427" spans="1:7" x14ac:dyDescent="0.3">
      <c r="A427" s="1">
        <v>13079</v>
      </c>
      <c r="B427" t="s">
        <v>2</v>
      </c>
      <c r="C427" t="s">
        <v>41</v>
      </c>
      <c r="D427" s="7">
        <v>0</v>
      </c>
      <c r="E427" s="7">
        <v>12.578485099894275</v>
      </c>
      <c r="F427" s="7">
        <f t="shared" si="12"/>
        <v>12.578485099894275</v>
      </c>
      <c r="G427" s="13">
        <f t="shared" si="13"/>
        <v>1.2578485099894275E+51</v>
      </c>
    </row>
    <row r="428" spans="1:7" x14ac:dyDescent="0.3">
      <c r="A428" s="1">
        <v>13081</v>
      </c>
      <c r="B428" t="s">
        <v>2</v>
      </c>
      <c r="C428" t="s">
        <v>42</v>
      </c>
      <c r="D428" s="7">
        <v>948449.82180000003</v>
      </c>
      <c r="E428" s="7">
        <v>335948.24073590804</v>
      </c>
      <c r="F428" s="7">
        <f t="shared" si="12"/>
        <v>-612501.581064092</v>
      </c>
      <c r="G428" s="13">
        <f t="shared" si="13"/>
        <v>-0.64579228862278226</v>
      </c>
    </row>
    <row r="429" spans="1:7" x14ac:dyDescent="0.3">
      <c r="A429" s="1">
        <v>13083</v>
      </c>
      <c r="B429" t="s">
        <v>2</v>
      </c>
      <c r="C429" t="s">
        <v>43</v>
      </c>
      <c r="D429" s="7">
        <v>1065444.2404</v>
      </c>
      <c r="E429" s="7">
        <v>382109.87696261209</v>
      </c>
      <c r="F429" s="7">
        <f t="shared" si="12"/>
        <v>-683334.36343738786</v>
      </c>
      <c r="G429" s="13">
        <f t="shared" si="13"/>
        <v>-0.6413609812005211</v>
      </c>
    </row>
    <row r="430" spans="1:7" x14ac:dyDescent="0.3">
      <c r="A430" s="1">
        <v>13085</v>
      </c>
      <c r="B430" t="s">
        <v>2</v>
      </c>
      <c r="C430" t="s">
        <v>44</v>
      </c>
      <c r="D430" s="7">
        <v>0</v>
      </c>
      <c r="E430" s="7">
        <v>0</v>
      </c>
      <c r="F430" s="7">
        <f t="shared" si="12"/>
        <v>0</v>
      </c>
      <c r="G430" s="13">
        <f t="shared" si="13"/>
        <v>0</v>
      </c>
    </row>
    <row r="431" spans="1:7" x14ac:dyDescent="0.3">
      <c r="A431" s="1">
        <v>13087</v>
      </c>
      <c r="B431" t="s">
        <v>2</v>
      </c>
      <c r="C431" t="s">
        <v>45</v>
      </c>
      <c r="D431" s="7">
        <v>446760</v>
      </c>
      <c r="E431" s="7">
        <v>118391.40000000001</v>
      </c>
      <c r="F431" s="7">
        <f t="shared" si="12"/>
        <v>-328368.59999999998</v>
      </c>
      <c r="G431" s="13">
        <f t="shared" si="13"/>
        <v>-0.73499999999999999</v>
      </c>
    </row>
    <row r="432" spans="1:7" x14ac:dyDescent="0.3">
      <c r="A432" s="1">
        <v>13089</v>
      </c>
      <c r="B432" t="s">
        <v>2</v>
      </c>
      <c r="C432" t="s">
        <v>46</v>
      </c>
      <c r="D432" s="7">
        <v>1051200</v>
      </c>
      <c r="E432" s="7">
        <v>1054080</v>
      </c>
      <c r="F432" s="7">
        <f t="shared" si="12"/>
        <v>2880</v>
      </c>
      <c r="G432" s="13">
        <f t="shared" si="13"/>
        <v>2.7397260273972603E-3</v>
      </c>
    </row>
    <row r="433" spans="1:7" x14ac:dyDescent="0.3">
      <c r="A433" s="1">
        <v>13091</v>
      </c>
      <c r="B433" t="s">
        <v>2</v>
      </c>
      <c r="C433" t="s">
        <v>47</v>
      </c>
      <c r="D433" s="7">
        <v>0</v>
      </c>
      <c r="E433" s="7">
        <v>0</v>
      </c>
      <c r="F433" s="7">
        <f t="shared" si="12"/>
        <v>0</v>
      </c>
      <c r="G433" s="13">
        <f t="shared" si="13"/>
        <v>0</v>
      </c>
    </row>
    <row r="434" spans="1:7" x14ac:dyDescent="0.3">
      <c r="A434" s="1">
        <v>13093</v>
      </c>
      <c r="B434" t="s">
        <v>2</v>
      </c>
      <c r="C434" t="s">
        <v>48</v>
      </c>
      <c r="D434" s="7">
        <v>1484064.9602999999</v>
      </c>
      <c r="E434" s="7">
        <v>444805.32512770453</v>
      </c>
      <c r="F434" s="7">
        <f t="shared" si="12"/>
        <v>-1039259.6351722954</v>
      </c>
      <c r="G434" s="13">
        <f t="shared" si="13"/>
        <v>-0.70027907333801054</v>
      </c>
    </row>
    <row r="435" spans="1:7" x14ac:dyDescent="0.3">
      <c r="A435" s="1">
        <v>13095</v>
      </c>
      <c r="B435" t="s">
        <v>2</v>
      </c>
      <c r="C435" t="s">
        <v>49</v>
      </c>
      <c r="D435" s="7">
        <v>438000</v>
      </c>
      <c r="E435" s="7">
        <v>116070</v>
      </c>
      <c r="F435" s="7">
        <f t="shared" si="12"/>
        <v>-321930</v>
      </c>
      <c r="G435" s="13">
        <f t="shared" si="13"/>
        <v>-0.73499999999999999</v>
      </c>
    </row>
    <row r="436" spans="1:7" x14ac:dyDescent="0.3">
      <c r="A436" s="1">
        <v>13097</v>
      </c>
      <c r="B436" t="s">
        <v>2</v>
      </c>
      <c r="C436" t="s">
        <v>50</v>
      </c>
      <c r="D436" s="7">
        <v>890094.32267999998</v>
      </c>
      <c r="E436" s="7">
        <v>424514.10550742183</v>
      </c>
      <c r="F436" s="7">
        <f t="shared" si="12"/>
        <v>-465580.21717257815</v>
      </c>
      <c r="G436" s="13">
        <f t="shared" si="13"/>
        <v>-0.52306840444814307</v>
      </c>
    </row>
    <row r="437" spans="1:7" x14ac:dyDescent="0.3">
      <c r="A437" s="1">
        <v>13099</v>
      </c>
      <c r="B437" t="s">
        <v>2</v>
      </c>
      <c r="C437" t="s">
        <v>51</v>
      </c>
      <c r="D437" s="7">
        <v>0</v>
      </c>
      <c r="E437" s="7">
        <v>0</v>
      </c>
      <c r="F437" s="7">
        <f t="shared" si="12"/>
        <v>0</v>
      </c>
      <c r="G437" s="13">
        <f t="shared" si="13"/>
        <v>0</v>
      </c>
    </row>
    <row r="438" spans="1:7" x14ac:dyDescent="0.3">
      <c r="A438" s="1">
        <v>13101</v>
      </c>
      <c r="B438" t="s">
        <v>2</v>
      </c>
      <c r="C438" t="s">
        <v>52</v>
      </c>
      <c r="D438" s="7">
        <v>0</v>
      </c>
      <c r="E438" s="7">
        <v>0</v>
      </c>
      <c r="F438" s="7">
        <f t="shared" si="12"/>
        <v>0</v>
      </c>
      <c r="G438" s="13">
        <f t="shared" si="13"/>
        <v>0</v>
      </c>
    </row>
    <row r="439" spans="1:7" x14ac:dyDescent="0.3">
      <c r="A439" s="1">
        <v>13103</v>
      </c>
      <c r="B439" t="s">
        <v>2</v>
      </c>
      <c r="C439" t="s">
        <v>53</v>
      </c>
      <c r="D439" s="7">
        <v>17520</v>
      </c>
      <c r="E439" s="7">
        <v>48061.474677640952</v>
      </c>
      <c r="F439" s="7">
        <f t="shared" si="12"/>
        <v>30541.474677640952</v>
      </c>
      <c r="G439" s="13">
        <f t="shared" si="13"/>
        <v>1.7432348560297346</v>
      </c>
    </row>
    <row r="440" spans="1:7" x14ac:dyDescent="0.3">
      <c r="A440" s="1">
        <v>13105</v>
      </c>
      <c r="B440" t="s">
        <v>2</v>
      </c>
      <c r="C440" t="s">
        <v>54</v>
      </c>
      <c r="D440" s="7">
        <v>17520</v>
      </c>
      <c r="E440" s="7">
        <v>4642.8</v>
      </c>
      <c r="F440" s="7">
        <f t="shared" si="12"/>
        <v>-12877.2</v>
      </c>
      <c r="G440" s="13">
        <f t="shared" si="13"/>
        <v>-0.73499999999999999</v>
      </c>
    </row>
    <row r="441" spans="1:7" x14ac:dyDescent="0.3">
      <c r="A441" s="1">
        <v>13107</v>
      </c>
      <c r="B441" t="s">
        <v>2</v>
      </c>
      <c r="C441" t="s">
        <v>55</v>
      </c>
      <c r="D441" s="7">
        <v>105120</v>
      </c>
      <c r="E441" s="7">
        <v>105408</v>
      </c>
      <c r="F441" s="7">
        <f t="shared" si="12"/>
        <v>288</v>
      </c>
      <c r="G441" s="13">
        <f t="shared" si="13"/>
        <v>2.7397260273972603E-3</v>
      </c>
    </row>
    <row r="442" spans="1:7" x14ac:dyDescent="0.3">
      <c r="A442" s="1">
        <v>13109</v>
      </c>
      <c r="B442" t="s">
        <v>2</v>
      </c>
      <c r="C442" t="s">
        <v>56</v>
      </c>
      <c r="D442" s="7">
        <v>0</v>
      </c>
      <c r="E442" s="7">
        <v>0</v>
      </c>
      <c r="F442" s="7">
        <f t="shared" si="12"/>
        <v>0</v>
      </c>
      <c r="G442" s="13">
        <f t="shared" si="13"/>
        <v>0</v>
      </c>
    </row>
    <row r="443" spans="1:7" x14ac:dyDescent="0.3">
      <c r="A443" s="1">
        <v>13111</v>
      </c>
      <c r="B443" t="s">
        <v>2</v>
      </c>
      <c r="C443" t="s">
        <v>57</v>
      </c>
      <c r="D443" s="7">
        <v>0</v>
      </c>
      <c r="E443" s="7">
        <v>0</v>
      </c>
      <c r="F443" s="7">
        <f t="shared" si="12"/>
        <v>0</v>
      </c>
      <c r="G443" s="13">
        <f t="shared" si="13"/>
        <v>0</v>
      </c>
    </row>
    <row r="444" spans="1:7" x14ac:dyDescent="0.3">
      <c r="A444" s="1">
        <v>13113</v>
      </c>
      <c r="B444" t="s">
        <v>2</v>
      </c>
      <c r="C444" t="s">
        <v>58</v>
      </c>
      <c r="D444" s="7">
        <v>340.71103793999998</v>
      </c>
      <c r="E444" s="7">
        <v>0</v>
      </c>
      <c r="F444" s="7">
        <f t="shared" si="12"/>
        <v>-340.71103793999998</v>
      </c>
      <c r="G444" s="13">
        <f t="shared" si="13"/>
        <v>-1</v>
      </c>
    </row>
    <row r="445" spans="1:7" x14ac:dyDescent="0.3">
      <c r="A445" s="1">
        <v>13115</v>
      </c>
      <c r="B445" t="s">
        <v>2</v>
      </c>
      <c r="C445" t="s">
        <v>59</v>
      </c>
      <c r="D445" s="7">
        <v>13106.0281</v>
      </c>
      <c r="E445" s="7">
        <v>3473.0974464999999</v>
      </c>
      <c r="F445" s="7">
        <f t="shared" si="12"/>
        <v>-9632.9306534999996</v>
      </c>
      <c r="G445" s="13">
        <f t="shared" si="13"/>
        <v>-0.73499999999999999</v>
      </c>
    </row>
    <row r="446" spans="1:7" x14ac:dyDescent="0.3">
      <c r="A446" s="1">
        <v>13117</v>
      </c>
      <c r="B446" t="s">
        <v>2</v>
      </c>
      <c r="C446" t="s">
        <v>60</v>
      </c>
      <c r="D446" s="7">
        <v>27869.476403000001</v>
      </c>
      <c r="E446" s="7">
        <v>7385.4112467950008</v>
      </c>
      <c r="F446" s="7">
        <f t="shared" si="12"/>
        <v>-20484.065156205001</v>
      </c>
      <c r="G446" s="13">
        <f t="shared" si="13"/>
        <v>-0.73499999999999999</v>
      </c>
    </row>
    <row r="447" spans="1:7" x14ac:dyDescent="0.3">
      <c r="A447" s="1">
        <v>13119</v>
      </c>
      <c r="B447" t="s">
        <v>2</v>
      </c>
      <c r="C447" t="s">
        <v>61</v>
      </c>
      <c r="D447" s="7">
        <v>2412650</v>
      </c>
      <c r="E447" s="7">
        <v>518239.37052298972</v>
      </c>
      <c r="F447" s="7">
        <f t="shared" si="12"/>
        <v>-1894410.6294770103</v>
      </c>
      <c r="G447" s="13">
        <f t="shared" si="13"/>
        <v>-0.78519910864692777</v>
      </c>
    </row>
    <row r="448" spans="1:7" x14ac:dyDescent="0.3">
      <c r="A448" s="1">
        <v>13121</v>
      </c>
      <c r="B448" t="s">
        <v>2</v>
      </c>
      <c r="C448" t="s">
        <v>62</v>
      </c>
      <c r="D448" s="7">
        <v>3857230.0865000002</v>
      </c>
      <c r="E448" s="7">
        <v>1653861.738801402</v>
      </c>
      <c r="F448" s="7">
        <f t="shared" si="12"/>
        <v>-2203368.3476985982</v>
      </c>
      <c r="G448" s="13">
        <f t="shared" si="13"/>
        <v>-0.5712307273061602</v>
      </c>
    </row>
    <row r="449" spans="1:7" x14ac:dyDescent="0.3">
      <c r="A449" s="1">
        <v>13123</v>
      </c>
      <c r="B449" t="s">
        <v>2</v>
      </c>
      <c r="C449" t="s">
        <v>63</v>
      </c>
      <c r="D449" s="7">
        <v>0</v>
      </c>
      <c r="E449" s="7">
        <v>0</v>
      </c>
      <c r="F449" s="7">
        <f t="shared" si="12"/>
        <v>0</v>
      </c>
      <c r="G449" s="13">
        <f t="shared" si="13"/>
        <v>0</v>
      </c>
    </row>
    <row r="450" spans="1:7" x14ac:dyDescent="0.3">
      <c r="A450" s="1">
        <v>13125</v>
      </c>
      <c r="B450" t="s">
        <v>2</v>
      </c>
      <c r="C450" t="s">
        <v>64</v>
      </c>
      <c r="D450" s="7">
        <v>0</v>
      </c>
      <c r="E450" s="7">
        <v>0</v>
      </c>
      <c r="F450" s="7">
        <f t="shared" si="12"/>
        <v>0</v>
      </c>
      <c r="G450" s="13">
        <f t="shared" si="13"/>
        <v>0</v>
      </c>
    </row>
    <row r="451" spans="1:7" x14ac:dyDescent="0.3">
      <c r="A451" s="1">
        <v>13127</v>
      </c>
      <c r="B451" t="s">
        <v>2</v>
      </c>
      <c r="C451" t="s">
        <v>65</v>
      </c>
      <c r="D451" s="7">
        <v>2268840</v>
      </c>
      <c r="E451" s="7">
        <v>491342.52552708815</v>
      </c>
      <c r="F451" s="7">
        <f t="shared" ref="F451:F514" si="14">E451-D451</f>
        <v>-1777497.4744729118</v>
      </c>
      <c r="G451" s="13">
        <f t="shared" ref="G451:G514" si="15">F451/(D451+1E-50)</f>
        <v>-0.7834388826329366</v>
      </c>
    </row>
    <row r="452" spans="1:7" x14ac:dyDescent="0.3">
      <c r="A452" s="1">
        <v>13129</v>
      </c>
      <c r="B452" t="s">
        <v>2</v>
      </c>
      <c r="C452" t="s">
        <v>66</v>
      </c>
      <c r="D452" s="7">
        <v>2080500</v>
      </c>
      <c r="E452" s="7">
        <v>491937.09385805047</v>
      </c>
      <c r="F452" s="7">
        <f t="shared" si="14"/>
        <v>-1588562.9061419496</v>
      </c>
      <c r="G452" s="13">
        <f t="shared" si="15"/>
        <v>-0.76354862107279475</v>
      </c>
    </row>
    <row r="453" spans="1:7" x14ac:dyDescent="0.3">
      <c r="A453" s="1">
        <v>13131</v>
      </c>
      <c r="B453" t="s">
        <v>2</v>
      </c>
      <c r="C453" t="s">
        <v>67</v>
      </c>
      <c r="D453" s="7">
        <v>120450</v>
      </c>
      <c r="E453" s="7">
        <v>31919.25</v>
      </c>
      <c r="F453" s="7">
        <f t="shared" si="14"/>
        <v>-88530.75</v>
      </c>
      <c r="G453" s="13">
        <f t="shared" si="15"/>
        <v>-0.73499999999999999</v>
      </c>
    </row>
    <row r="454" spans="1:7" x14ac:dyDescent="0.3">
      <c r="A454" s="1">
        <v>13133</v>
      </c>
      <c r="B454" t="s">
        <v>2</v>
      </c>
      <c r="C454" t="s">
        <v>68</v>
      </c>
      <c r="D454" s="7">
        <v>827820</v>
      </c>
      <c r="E454" s="7">
        <v>266371.45707251527</v>
      </c>
      <c r="F454" s="7">
        <f t="shared" si="14"/>
        <v>-561448.54292748473</v>
      </c>
      <c r="G454" s="13">
        <f t="shared" si="15"/>
        <v>-0.6782253906978386</v>
      </c>
    </row>
    <row r="455" spans="1:7" x14ac:dyDescent="0.3">
      <c r="A455" s="1">
        <v>13135</v>
      </c>
      <c r="B455" t="s">
        <v>2</v>
      </c>
      <c r="C455" t="s">
        <v>69</v>
      </c>
      <c r="D455" s="7">
        <v>394200.00000000006</v>
      </c>
      <c r="E455" s="7">
        <v>395280</v>
      </c>
      <c r="F455" s="7">
        <f t="shared" si="14"/>
        <v>1079.9999999999418</v>
      </c>
      <c r="G455" s="13">
        <f t="shared" si="15"/>
        <v>2.7397260273971124E-3</v>
      </c>
    </row>
    <row r="456" spans="1:7" x14ac:dyDescent="0.3">
      <c r="A456" s="1">
        <v>13137</v>
      </c>
      <c r="B456" t="s">
        <v>2</v>
      </c>
      <c r="C456" t="s">
        <v>70</v>
      </c>
      <c r="D456" s="7">
        <v>0</v>
      </c>
      <c r="E456" s="7">
        <v>0</v>
      </c>
      <c r="F456" s="7">
        <f t="shared" si="14"/>
        <v>0</v>
      </c>
      <c r="G456" s="13">
        <f t="shared" si="15"/>
        <v>0</v>
      </c>
    </row>
    <row r="457" spans="1:7" x14ac:dyDescent="0.3">
      <c r="A457" s="1">
        <v>13139</v>
      </c>
      <c r="B457" t="s">
        <v>2</v>
      </c>
      <c r="C457" t="s">
        <v>71</v>
      </c>
      <c r="D457" s="7">
        <v>210240.00000000003</v>
      </c>
      <c r="E457" s="7">
        <v>210815.99999999997</v>
      </c>
      <c r="F457" s="7">
        <f t="shared" si="14"/>
        <v>575.99999999994179</v>
      </c>
      <c r="G457" s="13">
        <f t="shared" si="15"/>
        <v>2.7397260273969832E-3</v>
      </c>
    </row>
    <row r="458" spans="1:7" x14ac:dyDescent="0.3">
      <c r="A458" s="1">
        <v>13141</v>
      </c>
      <c r="B458" t="s">
        <v>2</v>
      </c>
      <c r="C458" t="s">
        <v>72</v>
      </c>
      <c r="D458" s="7">
        <v>0</v>
      </c>
      <c r="E458" s="7">
        <v>0</v>
      </c>
      <c r="F458" s="7">
        <f t="shared" si="14"/>
        <v>0</v>
      </c>
      <c r="G458" s="13">
        <f t="shared" si="15"/>
        <v>0</v>
      </c>
    </row>
    <row r="459" spans="1:7" x14ac:dyDescent="0.3">
      <c r="A459" s="1">
        <v>13143</v>
      </c>
      <c r="B459" t="s">
        <v>2</v>
      </c>
      <c r="C459" t="s">
        <v>73</v>
      </c>
      <c r="D459" s="7">
        <v>1660020</v>
      </c>
      <c r="E459" s="7">
        <v>218273.34205282194</v>
      </c>
      <c r="F459" s="7">
        <f t="shared" si="14"/>
        <v>-1441746.657947178</v>
      </c>
      <c r="G459" s="13">
        <f t="shared" si="15"/>
        <v>-0.86851161910529873</v>
      </c>
    </row>
    <row r="460" spans="1:7" x14ac:dyDescent="0.3">
      <c r="A460" s="1">
        <v>13145</v>
      </c>
      <c r="B460" t="s">
        <v>2</v>
      </c>
      <c r="C460" t="s">
        <v>74</v>
      </c>
      <c r="D460" s="7">
        <v>262800</v>
      </c>
      <c r="E460" s="7">
        <v>263520</v>
      </c>
      <c r="F460" s="7">
        <f t="shared" si="14"/>
        <v>720</v>
      </c>
      <c r="G460" s="13">
        <f t="shared" si="15"/>
        <v>2.7397260273972603E-3</v>
      </c>
    </row>
    <row r="461" spans="1:7" x14ac:dyDescent="0.3">
      <c r="A461" s="1">
        <v>13147</v>
      </c>
      <c r="B461" t="s">
        <v>2</v>
      </c>
      <c r="C461" t="s">
        <v>75</v>
      </c>
      <c r="D461" s="7">
        <v>105119.99999999999</v>
      </c>
      <c r="E461" s="7">
        <v>105408</v>
      </c>
      <c r="F461" s="7">
        <f t="shared" si="14"/>
        <v>288.00000000001455</v>
      </c>
      <c r="G461" s="13">
        <f t="shared" si="15"/>
        <v>2.7397260273973991E-3</v>
      </c>
    </row>
    <row r="462" spans="1:7" x14ac:dyDescent="0.3">
      <c r="A462" s="1">
        <v>13149</v>
      </c>
      <c r="B462" t="s">
        <v>2</v>
      </c>
      <c r="C462" t="s">
        <v>76</v>
      </c>
      <c r="D462" s="7">
        <v>0</v>
      </c>
      <c r="E462" s="7">
        <v>0</v>
      </c>
      <c r="F462" s="7">
        <f t="shared" si="14"/>
        <v>0</v>
      </c>
      <c r="G462" s="13">
        <f t="shared" si="15"/>
        <v>0</v>
      </c>
    </row>
    <row r="463" spans="1:7" x14ac:dyDescent="0.3">
      <c r="A463" s="1">
        <v>13151</v>
      </c>
      <c r="B463" t="s">
        <v>2</v>
      </c>
      <c r="C463" t="s">
        <v>77</v>
      </c>
      <c r="D463" s="7">
        <v>543120</v>
      </c>
      <c r="E463" s="7">
        <v>544608</v>
      </c>
      <c r="F463" s="7">
        <f t="shared" si="14"/>
        <v>1488</v>
      </c>
      <c r="G463" s="13">
        <f t="shared" si="15"/>
        <v>2.7397260273972603E-3</v>
      </c>
    </row>
    <row r="464" spans="1:7" x14ac:dyDescent="0.3">
      <c r="A464" s="1">
        <v>13153</v>
      </c>
      <c r="B464" t="s">
        <v>2</v>
      </c>
      <c r="C464" t="s">
        <v>78</v>
      </c>
      <c r="D464" s="7">
        <v>105120</v>
      </c>
      <c r="E464" s="7">
        <v>105408</v>
      </c>
      <c r="F464" s="7">
        <f t="shared" si="14"/>
        <v>288</v>
      </c>
      <c r="G464" s="13">
        <f t="shared" si="15"/>
        <v>2.7397260273972603E-3</v>
      </c>
    </row>
    <row r="465" spans="1:7" x14ac:dyDescent="0.3">
      <c r="A465" s="1">
        <v>13155</v>
      </c>
      <c r="B465" t="s">
        <v>2</v>
      </c>
      <c r="C465" t="s">
        <v>79</v>
      </c>
      <c r="D465" s="7">
        <v>0</v>
      </c>
      <c r="E465" s="7">
        <v>0</v>
      </c>
      <c r="F465" s="7">
        <f t="shared" si="14"/>
        <v>0</v>
      </c>
      <c r="G465" s="13">
        <f t="shared" si="15"/>
        <v>0</v>
      </c>
    </row>
    <row r="466" spans="1:7" x14ac:dyDescent="0.3">
      <c r="A466" s="1">
        <v>13157</v>
      </c>
      <c r="B466" t="s">
        <v>2</v>
      </c>
      <c r="C466" t="s">
        <v>80</v>
      </c>
      <c r="D466" s="7">
        <v>1187561.3476</v>
      </c>
      <c r="E466" s="7">
        <v>593980.20716108428</v>
      </c>
      <c r="F466" s="7">
        <f t="shared" si="14"/>
        <v>-593581.1404389157</v>
      </c>
      <c r="G466" s="13">
        <f t="shared" si="15"/>
        <v>-0.49983198058652922</v>
      </c>
    </row>
    <row r="467" spans="1:7" x14ac:dyDescent="0.3">
      <c r="A467" s="1">
        <v>13159</v>
      </c>
      <c r="B467" t="s">
        <v>2</v>
      </c>
      <c r="C467" t="s">
        <v>81</v>
      </c>
      <c r="D467" s="7">
        <v>0</v>
      </c>
      <c r="E467" s="7">
        <v>0</v>
      </c>
      <c r="F467" s="7">
        <f t="shared" si="14"/>
        <v>0</v>
      </c>
      <c r="G467" s="13">
        <f t="shared" si="15"/>
        <v>0</v>
      </c>
    </row>
    <row r="468" spans="1:7" x14ac:dyDescent="0.3">
      <c r="A468" s="1">
        <v>13161</v>
      </c>
      <c r="B468" t="s">
        <v>2</v>
      </c>
      <c r="C468" t="s">
        <v>82</v>
      </c>
      <c r="D468" s="7">
        <v>17520</v>
      </c>
      <c r="E468" s="7">
        <v>4642.8</v>
      </c>
      <c r="F468" s="7">
        <f t="shared" si="14"/>
        <v>-12877.2</v>
      </c>
      <c r="G468" s="13">
        <f t="shared" si="15"/>
        <v>-0.73499999999999999</v>
      </c>
    </row>
    <row r="469" spans="1:7" x14ac:dyDescent="0.3">
      <c r="A469" s="1">
        <v>13163</v>
      </c>
      <c r="B469" t="s">
        <v>2</v>
      </c>
      <c r="C469" t="s">
        <v>83</v>
      </c>
      <c r="D469" s="7">
        <v>419750</v>
      </c>
      <c r="E469" s="7">
        <v>111233.75</v>
      </c>
      <c r="F469" s="7">
        <f t="shared" si="14"/>
        <v>-308516.25</v>
      </c>
      <c r="G469" s="13">
        <f t="shared" si="15"/>
        <v>-0.73499999999999999</v>
      </c>
    </row>
    <row r="470" spans="1:7" x14ac:dyDescent="0.3">
      <c r="A470" s="1">
        <v>13165</v>
      </c>
      <c r="B470" t="s">
        <v>2</v>
      </c>
      <c r="C470" t="s">
        <v>84</v>
      </c>
      <c r="D470" s="7">
        <v>0</v>
      </c>
      <c r="E470" s="7">
        <v>0</v>
      </c>
      <c r="F470" s="7">
        <f t="shared" si="14"/>
        <v>0</v>
      </c>
      <c r="G470" s="13">
        <f t="shared" si="15"/>
        <v>0</v>
      </c>
    </row>
    <row r="471" spans="1:7" x14ac:dyDescent="0.3">
      <c r="A471" s="1">
        <v>13167</v>
      </c>
      <c r="B471" t="s">
        <v>2</v>
      </c>
      <c r="C471" t="s">
        <v>85</v>
      </c>
      <c r="D471" s="7">
        <v>0</v>
      </c>
      <c r="E471" s="7">
        <v>0</v>
      </c>
      <c r="F471" s="7">
        <f t="shared" si="14"/>
        <v>0</v>
      </c>
      <c r="G471" s="13">
        <f t="shared" si="15"/>
        <v>0</v>
      </c>
    </row>
    <row r="472" spans="1:7" x14ac:dyDescent="0.3">
      <c r="A472" s="1">
        <v>13169</v>
      </c>
      <c r="B472" t="s">
        <v>2</v>
      </c>
      <c r="C472" t="s">
        <v>86</v>
      </c>
      <c r="D472" s="7">
        <v>0</v>
      </c>
      <c r="E472" s="7">
        <v>0</v>
      </c>
      <c r="F472" s="7">
        <f t="shared" si="14"/>
        <v>0</v>
      </c>
      <c r="G472" s="13">
        <f t="shared" si="15"/>
        <v>0</v>
      </c>
    </row>
    <row r="473" spans="1:7" x14ac:dyDescent="0.3">
      <c r="A473" s="1">
        <v>13171</v>
      </c>
      <c r="B473" t="s">
        <v>2</v>
      </c>
      <c r="C473" t="s">
        <v>87</v>
      </c>
      <c r="D473" s="7">
        <v>105120.00000000001</v>
      </c>
      <c r="E473" s="7">
        <v>105408</v>
      </c>
      <c r="F473" s="7">
        <f t="shared" si="14"/>
        <v>287.99999999998545</v>
      </c>
      <c r="G473" s="13">
        <f t="shared" si="15"/>
        <v>2.7397260273971215E-3</v>
      </c>
    </row>
    <row r="474" spans="1:7" x14ac:dyDescent="0.3">
      <c r="A474" s="1">
        <v>13173</v>
      </c>
      <c r="B474" t="s">
        <v>2</v>
      </c>
      <c r="C474" t="s">
        <v>88</v>
      </c>
      <c r="D474" s="7">
        <v>0</v>
      </c>
      <c r="E474" s="7">
        <v>0</v>
      </c>
      <c r="F474" s="7">
        <f t="shared" si="14"/>
        <v>0</v>
      </c>
      <c r="G474" s="13">
        <f t="shared" si="15"/>
        <v>0</v>
      </c>
    </row>
    <row r="475" spans="1:7" x14ac:dyDescent="0.3">
      <c r="A475" s="1">
        <v>13175</v>
      </c>
      <c r="B475" t="s">
        <v>2</v>
      </c>
      <c r="C475" t="s">
        <v>89</v>
      </c>
      <c r="D475" s="7">
        <v>958888.45397999999</v>
      </c>
      <c r="E475" s="7">
        <v>402136.86681444984</v>
      </c>
      <c r="F475" s="7">
        <f t="shared" si="14"/>
        <v>-556751.5871655501</v>
      </c>
      <c r="G475" s="13">
        <f t="shared" si="15"/>
        <v>-0.58062184903225722</v>
      </c>
    </row>
    <row r="476" spans="1:7" x14ac:dyDescent="0.3">
      <c r="A476" s="1">
        <v>13177</v>
      </c>
      <c r="B476" t="s">
        <v>2</v>
      </c>
      <c r="C476" t="s">
        <v>90</v>
      </c>
      <c r="D476" s="7">
        <v>1413.6231544</v>
      </c>
      <c r="E476" s="7">
        <v>0</v>
      </c>
      <c r="F476" s="7">
        <f t="shared" si="14"/>
        <v>-1413.6231544</v>
      </c>
      <c r="G476" s="13">
        <f t="shared" si="15"/>
        <v>-1</v>
      </c>
    </row>
    <row r="477" spans="1:7" x14ac:dyDescent="0.3">
      <c r="A477" s="1">
        <v>13179</v>
      </c>
      <c r="B477" t="s">
        <v>2</v>
      </c>
      <c r="C477" t="s">
        <v>91</v>
      </c>
      <c r="D477" s="7">
        <v>367920</v>
      </c>
      <c r="E477" s="7">
        <v>368928</v>
      </c>
      <c r="F477" s="7">
        <f t="shared" si="14"/>
        <v>1008</v>
      </c>
      <c r="G477" s="13">
        <f t="shared" si="15"/>
        <v>2.7397260273972603E-3</v>
      </c>
    </row>
    <row r="478" spans="1:7" x14ac:dyDescent="0.3">
      <c r="A478" s="1">
        <v>13181</v>
      </c>
      <c r="B478" t="s">
        <v>2</v>
      </c>
      <c r="C478" t="s">
        <v>92</v>
      </c>
      <c r="D478" s="7">
        <v>0</v>
      </c>
      <c r="E478" s="7">
        <v>0</v>
      </c>
      <c r="F478" s="7">
        <f t="shared" si="14"/>
        <v>0</v>
      </c>
      <c r="G478" s="13">
        <f t="shared" si="15"/>
        <v>0</v>
      </c>
    </row>
    <row r="479" spans="1:7" x14ac:dyDescent="0.3">
      <c r="A479" s="1">
        <v>13183</v>
      </c>
      <c r="B479" t="s">
        <v>2</v>
      </c>
      <c r="C479" t="s">
        <v>93</v>
      </c>
      <c r="D479" s="7">
        <v>0</v>
      </c>
      <c r="E479" s="7">
        <v>0</v>
      </c>
      <c r="F479" s="7">
        <f t="shared" si="14"/>
        <v>0</v>
      </c>
      <c r="G479" s="13">
        <f t="shared" si="15"/>
        <v>0</v>
      </c>
    </row>
    <row r="480" spans="1:7" x14ac:dyDescent="0.3">
      <c r="A480" s="1">
        <v>13185</v>
      </c>
      <c r="B480" t="s">
        <v>2</v>
      </c>
      <c r="C480" t="s">
        <v>94</v>
      </c>
      <c r="D480" s="7">
        <v>3328800</v>
      </c>
      <c r="E480" s="7">
        <v>707307.78460242564</v>
      </c>
      <c r="F480" s="7">
        <f t="shared" si="14"/>
        <v>-2621492.2153975745</v>
      </c>
      <c r="G480" s="13">
        <f t="shared" si="15"/>
        <v>-0.78751869003772368</v>
      </c>
    </row>
    <row r="481" spans="1:7" x14ac:dyDescent="0.3">
      <c r="A481" s="1">
        <v>13187</v>
      </c>
      <c r="B481" t="s">
        <v>2</v>
      </c>
      <c r="C481" t="s">
        <v>95</v>
      </c>
      <c r="D481" s="7">
        <v>17520</v>
      </c>
      <c r="E481" s="7">
        <v>0</v>
      </c>
      <c r="F481" s="7">
        <f t="shared" si="14"/>
        <v>-17520</v>
      </c>
      <c r="G481" s="13">
        <f t="shared" si="15"/>
        <v>-1</v>
      </c>
    </row>
    <row r="482" spans="1:7" x14ac:dyDescent="0.3">
      <c r="A482" s="1">
        <v>13189</v>
      </c>
      <c r="B482" t="s">
        <v>2</v>
      </c>
      <c r="C482" t="s">
        <v>96</v>
      </c>
      <c r="D482" s="7">
        <v>521837.24871999997</v>
      </c>
      <c r="E482" s="7">
        <v>205368.43367110525</v>
      </c>
      <c r="F482" s="7">
        <f t="shared" si="14"/>
        <v>-316468.81504889473</v>
      </c>
      <c r="G482" s="13">
        <f t="shared" si="15"/>
        <v>-0.60645117960657702</v>
      </c>
    </row>
    <row r="483" spans="1:7" x14ac:dyDescent="0.3">
      <c r="A483" s="1">
        <v>13191</v>
      </c>
      <c r="B483" t="s">
        <v>2</v>
      </c>
      <c r="C483" t="s">
        <v>97</v>
      </c>
      <c r="D483" s="7">
        <v>394200</v>
      </c>
      <c r="E483" s="7">
        <v>568132.02150008606</v>
      </c>
      <c r="F483" s="7">
        <f t="shared" si="14"/>
        <v>173932.02150008606</v>
      </c>
      <c r="G483" s="13">
        <f t="shared" si="15"/>
        <v>0.44122785768667189</v>
      </c>
    </row>
    <row r="484" spans="1:7" x14ac:dyDescent="0.3">
      <c r="A484" s="1">
        <v>13193</v>
      </c>
      <c r="B484" t="s">
        <v>2</v>
      </c>
      <c r="C484" t="s">
        <v>98</v>
      </c>
      <c r="D484" s="7">
        <v>0</v>
      </c>
      <c r="E484" s="7">
        <v>0</v>
      </c>
      <c r="F484" s="7">
        <f t="shared" si="14"/>
        <v>0</v>
      </c>
      <c r="G484" s="13">
        <f t="shared" si="15"/>
        <v>0</v>
      </c>
    </row>
    <row r="485" spans="1:7" x14ac:dyDescent="0.3">
      <c r="A485" s="1">
        <v>13195</v>
      </c>
      <c r="B485" t="s">
        <v>2</v>
      </c>
      <c r="C485" t="s">
        <v>99</v>
      </c>
      <c r="D485" s="7">
        <v>0</v>
      </c>
      <c r="E485" s="7">
        <v>0</v>
      </c>
      <c r="F485" s="7">
        <f t="shared" si="14"/>
        <v>0</v>
      </c>
      <c r="G485" s="13">
        <f t="shared" si="15"/>
        <v>0</v>
      </c>
    </row>
    <row r="486" spans="1:7" x14ac:dyDescent="0.3">
      <c r="A486" s="1">
        <v>13197</v>
      </c>
      <c r="B486" t="s">
        <v>2</v>
      </c>
      <c r="C486" t="s">
        <v>100</v>
      </c>
      <c r="D486" s="7">
        <v>0</v>
      </c>
      <c r="E486" s="7">
        <v>0</v>
      </c>
      <c r="F486" s="7">
        <f t="shared" si="14"/>
        <v>0</v>
      </c>
      <c r="G486" s="13">
        <f t="shared" si="15"/>
        <v>0</v>
      </c>
    </row>
    <row r="487" spans="1:7" x14ac:dyDescent="0.3">
      <c r="A487" s="1">
        <v>13199</v>
      </c>
      <c r="B487" t="s">
        <v>2</v>
      </c>
      <c r="C487" t="s">
        <v>101</v>
      </c>
      <c r="D487" s="7">
        <v>17520</v>
      </c>
      <c r="E487" s="7">
        <v>105408</v>
      </c>
      <c r="F487" s="7">
        <f t="shared" si="14"/>
        <v>87888</v>
      </c>
      <c r="G487" s="13">
        <f t="shared" si="15"/>
        <v>5.0164383561643833</v>
      </c>
    </row>
    <row r="488" spans="1:7" x14ac:dyDescent="0.3">
      <c r="A488" s="1">
        <v>13201</v>
      </c>
      <c r="B488" t="s">
        <v>2</v>
      </c>
      <c r="C488" t="s">
        <v>102</v>
      </c>
      <c r="D488" s="7">
        <v>0</v>
      </c>
      <c r="E488" s="7">
        <v>0</v>
      </c>
      <c r="F488" s="7">
        <f t="shared" si="14"/>
        <v>0</v>
      </c>
      <c r="G488" s="13">
        <f t="shared" si="15"/>
        <v>0</v>
      </c>
    </row>
    <row r="489" spans="1:7" x14ac:dyDescent="0.3">
      <c r="A489" s="1">
        <v>13205</v>
      </c>
      <c r="B489" t="s">
        <v>2</v>
      </c>
      <c r="C489" t="s">
        <v>103</v>
      </c>
      <c r="D489" s="7">
        <v>0</v>
      </c>
      <c r="E489" s="7">
        <v>0</v>
      </c>
      <c r="F489" s="7">
        <f t="shared" si="14"/>
        <v>0</v>
      </c>
      <c r="G489" s="13">
        <f t="shared" si="15"/>
        <v>0</v>
      </c>
    </row>
    <row r="490" spans="1:7" x14ac:dyDescent="0.3">
      <c r="A490" s="1">
        <v>13207</v>
      </c>
      <c r="B490" t="s">
        <v>2</v>
      </c>
      <c r="C490" t="s">
        <v>104</v>
      </c>
      <c r="D490" s="7">
        <v>324120</v>
      </c>
      <c r="E490" s="7">
        <v>650016</v>
      </c>
      <c r="F490" s="7">
        <f t="shared" si="14"/>
        <v>325896</v>
      </c>
      <c r="G490" s="13">
        <f t="shared" si="15"/>
        <v>1.0054794520547945</v>
      </c>
    </row>
    <row r="491" spans="1:7" x14ac:dyDescent="0.3">
      <c r="A491" s="1">
        <v>13209</v>
      </c>
      <c r="B491" t="s">
        <v>2</v>
      </c>
      <c r="C491" t="s">
        <v>105</v>
      </c>
      <c r="D491" s="7">
        <v>0</v>
      </c>
      <c r="E491" s="7">
        <v>0</v>
      </c>
      <c r="F491" s="7">
        <f t="shared" si="14"/>
        <v>0</v>
      </c>
      <c r="G491" s="13">
        <f t="shared" si="15"/>
        <v>0</v>
      </c>
    </row>
    <row r="492" spans="1:7" x14ac:dyDescent="0.3">
      <c r="A492" s="1">
        <v>13211</v>
      </c>
      <c r="B492" t="s">
        <v>2</v>
      </c>
      <c r="C492" t="s">
        <v>106</v>
      </c>
      <c r="D492" s="7">
        <v>1316426.3689999999</v>
      </c>
      <c r="E492" s="7">
        <v>420624.4199036652</v>
      </c>
      <c r="F492" s="7">
        <f t="shared" si="14"/>
        <v>-895801.94909633475</v>
      </c>
      <c r="G492" s="13">
        <f t="shared" si="15"/>
        <v>-0.68048010142550919</v>
      </c>
    </row>
    <row r="493" spans="1:7" x14ac:dyDescent="0.3">
      <c r="A493" s="1">
        <v>13213</v>
      </c>
      <c r="B493" t="s">
        <v>2</v>
      </c>
      <c r="C493" t="s">
        <v>107</v>
      </c>
      <c r="D493" s="7">
        <v>0</v>
      </c>
      <c r="E493" s="7">
        <v>0</v>
      </c>
      <c r="F493" s="7">
        <f t="shared" si="14"/>
        <v>0</v>
      </c>
      <c r="G493" s="13">
        <f t="shared" si="15"/>
        <v>0</v>
      </c>
    </row>
    <row r="494" spans="1:7" x14ac:dyDescent="0.3">
      <c r="A494" s="1">
        <v>13215</v>
      </c>
      <c r="B494" t="s">
        <v>2</v>
      </c>
      <c r="C494" t="s">
        <v>108</v>
      </c>
      <c r="D494" s="7">
        <v>359160</v>
      </c>
      <c r="E494" s="7">
        <v>180701.01528507052</v>
      </c>
      <c r="F494" s="7">
        <f t="shared" si="14"/>
        <v>-178458.98471492948</v>
      </c>
      <c r="G494" s="13">
        <f t="shared" si="15"/>
        <v>-0.49687878581949402</v>
      </c>
    </row>
    <row r="495" spans="1:7" x14ac:dyDescent="0.3">
      <c r="A495" s="1">
        <v>13217</v>
      </c>
      <c r="B495" t="s">
        <v>2</v>
      </c>
      <c r="C495" t="s">
        <v>109</v>
      </c>
      <c r="D495" s="7">
        <v>17520</v>
      </c>
      <c r="E495" s="7">
        <v>105408</v>
      </c>
      <c r="F495" s="7">
        <f t="shared" si="14"/>
        <v>87888</v>
      </c>
      <c r="G495" s="13">
        <f t="shared" si="15"/>
        <v>5.0164383561643833</v>
      </c>
    </row>
    <row r="496" spans="1:7" x14ac:dyDescent="0.3">
      <c r="A496" s="1">
        <v>13219</v>
      </c>
      <c r="B496" t="s">
        <v>2</v>
      </c>
      <c r="C496" t="s">
        <v>110</v>
      </c>
      <c r="D496" s="7">
        <v>17520</v>
      </c>
      <c r="E496" s="7">
        <v>4642.8</v>
      </c>
      <c r="F496" s="7">
        <f t="shared" si="14"/>
        <v>-12877.2</v>
      </c>
      <c r="G496" s="13">
        <f t="shared" si="15"/>
        <v>-0.73499999999999999</v>
      </c>
    </row>
    <row r="497" spans="1:7" x14ac:dyDescent="0.3">
      <c r="A497" s="1">
        <v>13221</v>
      </c>
      <c r="B497" t="s">
        <v>2</v>
      </c>
      <c r="C497" t="s">
        <v>111</v>
      </c>
      <c r="D497" s="7">
        <v>0</v>
      </c>
      <c r="E497" s="7">
        <v>0</v>
      </c>
      <c r="F497" s="7">
        <f t="shared" si="14"/>
        <v>0</v>
      </c>
      <c r="G497" s="13">
        <f t="shared" si="15"/>
        <v>0</v>
      </c>
    </row>
    <row r="498" spans="1:7" x14ac:dyDescent="0.3">
      <c r="A498" s="1">
        <v>13223</v>
      </c>
      <c r="B498" t="s">
        <v>2</v>
      </c>
      <c r="C498" t="s">
        <v>112</v>
      </c>
      <c r="D498" s="7">
        <v>35040</v>
      </c>
      <c r="E498" s="7">
        <v>9285.6</v>
      </c>
      <c r="F498" s="7">
        <f t="shared" si="14"/>
        <v>-25754.400000000001</v>
      </c>
      <c r="G498" s="13">
        <f t="shared" si="15"/>
        <v>-0.73499999999999999</v>
      </c>
    </row>
    <row r="499" spans="1:7" x14ac:dyDescent="0.3">
      <c r="A499" s="1">
        <v>13225</v>
      </c>
      <c r="B499" t="s">
        <v>2</v>
      </c>
      <c r="C499" t="s">
        <v>113</v>
      </c>
      <c r="D499" s="7">
        <v>629569.05307999998</v>
      </c>
      <c r="E499" s="7">
        <v>284583.46671635617</v>
      </c>
      <c r="F499" s="7">
        <f t="shared" si="14"/>
        <v>-344985.58636364382</v>
      </c>
      <c r="G499" s="13">
        <f t="shared" si="15"/>
        <v>-0.54797100441308721</v>
      </c>
    </row>
    <row r="500" spans="1:7" x14ac:dyDescent="0.3">
      <c r="A500" s="1">
        <v>13227</v>
      </c>
      <c r="B500" t="s">
        <v>2</v>
      </c>
      <c r="C500" t="s">
        <v>114</v>
      </c>
      <c r="D500" s="7">
        <v>41235.313032999999</v>
      </c>
      <c r="E500" s="7">
        <v>11.396916319090348</v>
      </c>
      <c r="F500" s="7">
        <f t="shared" si="14"/>
        <v>-41223.916116680906</v>
      </c>
      <c r="G500" s="13">
        <f t="shared" si="15"/>
        <v>-0.99972361271248333</v>
      </c>
    </row>
    <row r="501" spans="1:7" x14ac:dyDescent="0.3">
      <c r="A501" s="1">
        <v>13229</v>
      </c>
      <c r="B501" t="s">
        <v>2</v>
      </c>
      <c r="C501" t="s">
        <v>115</v>
      </c>
      <c r="D501" s="7">
        <v>0</v>
      </c>
      <c r="E501" s="7">
        <v>0</v>
      </c>
      <c r="F501" s="7">
        <f t="shared" si="14"/>
        <v>0</v>
      </c>
      <c r="G501" s="13">
        <f t="shared" si="15"/>
        <v>0</v>
      </c>
    </row>
    <row r="502" spans="1:7" x14ac:dyDescent="0.3">
      <c r="A502" s="1">
        <v>13231</v>
      </c>
      <c r="B502" t="s">
        <v>2</v>
      </c>
      <c r="C502" t="s">
        <v>116</v>
      </c>
      <c r="D502" s="7">
        <v>0</v>
      </c>
      <c r="E502" s="7">
        <v>0</v>
      </c>
      <c r="F502" s="7">
        <f t="shared" si="14"/>
        <v>0</v>
      </c>
      <c r="G502" s="13">
        <f t="shared" si="15"/>
        <v>0</v>
      </c>
    </row>
    <row r="503" spans="1:7" x14ac:dyDescent="0.3">
      <c r="A503" s="1">
        <v>13233</v>
      </c>
      <c r="B503" t="s">
        <v>2</v>
      </c>
      <c r="C503" t="s">
        <v>117</v>
      </c>
      <c r="D503" s="7">
        <v>35040</v>
      </c>
      <c r="E503" s="7">
        <v>9285.6</v>
      </c>
      <c r="F503" s="7">
        <f t="shared" si="14"/>
        <v>-25754.400000000001</v>
      </c>
      <c r="G503" s="13">
        <f t="shared" si="15"/>
        <v>-0.73499999999999999</v>
      </c>
    </row>
    <row r="504" spans="1:7" x14ac:dyDescent="0.3">
      <c r="A504" s="1">
        <v>13235</v>
      </c>
      <c r="B504" t="s">
        <v>2</v>
      </c>
      <c r="C504" t="s">
        <v>118</v>
      </c>
      <c r="D504" s="7">
        <v>0</v>
      </c>
      <c r="E504" s="7">
        <v>0</v>
      </c>
      <c r="F504" s="7">
        <f t="shared" si="14"/>
        <v>0</v>
      </c>
      <c r="G504" s="13">
        <f t="shared" si="15"/>
        <v>0</v>
      </c>
    </row>
    <row r="505" spans="1:7" x14ac:dyDescent="0.3">
      <c r="A505" s="1">
        <v>13237</v>
      </c>
      <c r="B505" t="s">
        <v>2</v>
      </c>
      <c r="C505" t="s">
        <v>119</v>
      </c>
      <c r="D505" s="7">
        <v>624150</v>
      </c>
      <c r="E505" s="7">
        <v>165399.75</v>
      </c>
      <c r="F505" s="7">
        <f t="shared" si="14"/>
        <v>-458750.25</v>
      </c>
      <c r="G505" s="13">
        <f t="shared" si="15"/>
        <v>-0.73499999999999999</v>
      </c>
    </row>
    <row r="506" spans="1:7" x14ac:dyDescent="0.3">
      <c r="A506" s="1">
        <v>13239</v>
      </c>
      <c r="B506" t="s">
        <v>2</v>
      </c>
      <c r="C506" t="s">
        <v>120</v>
      </c>
      <c r="D506" s="7">
        <v>0</v>
      </c>
      <c r="E506" s="7">
        <v>0</v>
      </c>
      <c r="F506" s="7">
        <f t="shared" si="14"/>
        <v>0</v>
      </c>
      <c r="G506" s="13">
        <f t="shared" si="15"/>
        <v>0</v>
      </c>
    </row>
    <row r="507" spans="1:7" x14ac:dyDescent="0.3">
      <c r="A507" s="1">
        <v>13241</v>
      </c>
      <c r="B507" t="s">
        <v>2</v>
      </c>
      <c r="C507" t="s">
        <v>121</v>
      </c>
      <c r="D507" s="7">
        <v>0</v>
      </c>
      <c r="E507" s="7">
        <v>0</v>
      </c>
      <c r="F507" s="7">
        <f t="shared" si="14"/>
        <v>0</v>
      </c>
      <c r="G507" s="13">
        <f t="shared" si="15"/>
        <v>0</v>
      </c>
    </row>
    <row r="508" spans="1:7" x14ac:dyDescent="0.3">
      <c r="A508" s="1">
        <v>13243</v>
      </c>
      <c r="B508" t="s">
        <v>2</v>
      </c>
      <c r="C508" t="s">
        <v>122</v>
      </c>
      <c r="D508" s="7">
        <v>0</v>
      </c>
      <c r="E508" s="7">
        <v>0</v>
      </c>
      <c r="F508" s="7">
        <f t="shared" si="14"/>
        <v>0</v>
      </c>
      <c r="G508" s="13">
        <f t="shared" si="15"/>
        <v>0</v>
      </c>
    </row>
    <row r="509" spans="1:7" x14ac:dyDescent="0.3">
      <c r="A509" s="1">
        <v>13245</v>
      </c>
      <c r="B509" t="s">
        <v>2</v>
      </c>
      <c r="C509" t="s">
        <v>123</v>
      </c>
      <c r="D509" s="7">
        <v>1085062.2921</v>
      </c>
      <c r="E509" s="7">
        <v>528642.86601152283</v>
      </c>
      <c r="F509" s="7">
        <f t="shared" si="14"/>
        <v>-556419.42608847714</v>
      </c>
      <c r="G509" s="13">
        <f t="shared" si="15"/>
        <v>-0.5127995232528062</v>
      </c>
    </row>
    <row r="510" spans="1:7" x14ac:dyDescent="0.3">
      <c r="A510" s="1">
        <v>13247</v>
      </c>
      <c r="B510" t="s">
        <v>2</v>
      </c>
      <c r="C510" t="s">
        <v>124</v>
      </c>
      <c r="D510" s="7">
        <v>105120</v>
      </c>
      <c r="E510" s="7">
        <v>105408</v>
      </c>
      <c r="F510" s="7">
        <f t="shared" si="14"/>
        <v>288</v>
      </c>
      <c r="G510" s="13">
        <f t="shared" si="15"/>
        <v>2.7397260273972603E-3</v>
      </c>
    </row>
    <row r="511" spans="1:7" x14ac:dyDescent="0.3">
      <c r="A511" s="1">
        <v>13249</v>
      </c>
      <c r="B511" t="s">
        <v>2</v>
      </c>
      <c r="C511" t="s">
        <v>125</v>
      </c>
      <c r="D511" s="7">
        <v>0</v>
      </c>
      <c r="E511" s="7">
        <v>0</v>
      </c>
      <c r="F511" s="7">
        <f t="shared" si="14"/>
        <v>0</v>
      </c>
      <c r="G511" s="13">
        <f t="shared" si="15"/>
        <v>0</v>
      </c>
    </row>
    <row r="512" spans="1:7" x14ac:dyDescent="0.3">
      <c r="A512" s="1">
        <v>13251</v>
      </c>
      <c r="B512" t="s">
        <v>2</v>
      </c>
      <c r="C512" t="s">
        <v>126</v>
      </c>
      <c r="D512" s="7">
        <v>54750</v>
      </c>
      <c r="E512" s="7">
        <v>14508.75</v>
      </c>
      <c r="F512" s="7">
        <f t="shared" si="14"/>
        <v>-40241.25</v>
      </c>
      <c r="G512" s="13">
        <f t="shared" si="15"/>
        <v>-0.73499999999999999</v>
      </c>
    </row>
    <row r="513" spans="1:10" x14ac:dyDescent="0.3">
      <c r="A513" s="1">
        <v>13253</v>
      </c>
      <c r="B513" t="s">
        <v>2</v>
      </c>
      <c r="C513" t="s">
        <v>127</v>
      </c>
      <c r="D513" s="7">
        <v>0</v>
      </c>
      <c r="E513" s="7">
        <v>0</v>
      </c>
      <c r="F513" s="7">
        <f t="shared" si="14"/>
        <v>0</v>
      </c>
      <c r="G513" s="13">
        <f t="shared" si="15"/>
        <v>0</v>
      </c>
      <c r="J513" s="7">
        <f>SUM(E389:E547)</f>
        <v>25712496.515223142</v>
      </c>
    </row>
    <row r="514" spans="1:10" x14ac:dyDescent="0.3">
      <c r="A514" s="1">
        <v>13255</v>
      </c>
      <c r="B514" t="s">
        <v>2</v>
      </c>
      <c r="C514" t="s">
        <v>128</v>
      </c>
      <c r="D514" s="7">
        <v>17520</v>
      </c>
      <c r="E514" s="7">
        <v>105408</v>
      </c>
      <c r="F514" s="7">
        <f t="shared" si="14"/>
        <v>87888</v>
      </c>
      <c r="G514" s="13">
        <f t="shared" si="15"/>
        <v>5.0164383561643833</v>
      </c>
    </row>
    <row r="515" spans="1:10" x14ac:dyDescent="0.3">
      <c r="A515" s="1">
        <v>13257</v>
      </c>
      <c r="B515" t="s">
        <v>2</v>
      </c>
      <c r="C515" t="s">
        <v>129</v>
      </c>
      <c r="D515" s="7">
        <v>0</v>
      </c>
      <c r="E515" s="7">
        <v>0</v>
      </c>
      <c r="F515" s="7">
        <f t="shared" ref="F515:F578" si="16">E515-D515</f>
        <v>0</v>
      </c>
      <c r="G515" s="13">
        <f t="shared" ref="G515:G578" si="17">F515/(D515+1E-50)</f>
        <v>0</v>
      </c>
    </row>
    <row r="516" spans="1:10" x14ac:dyDescent="0.3">
      <c r="A516" s="1">
        <v>13259</v>
      </c>
      <c r="B516" t="s">
        <v>2</v>
      </c>
      <c r="C516" t="s">
        <v>130</v>
      </c>
      <c r="D516" s="7">
        <v>0</v>
      </c>
      <c r="E516" s="7">
        <v>0</v>
      </c>
      <c r="F516" s="7">
        <f t="shared" si="16"/>
        <v>0</v>
      </c>
      <c r="G516" s="13">
        <f t="shared" si="17"/>
        <v>0</v>
      </c>
    </row>
    <row r="517" spans="1:10" x14ac:dyDescent="0.3">
      <c r="A517" s="1">
        <v>13261</v>
      </c>
      <c r="B517" t="s">
        <v>2</v>
      </c>
      <c r="C517" t="s">
        <v>131</v>
      </c>
      <c r="D517" s="7">
        <v>0</v>
      </c>
      <c r="E517" s="7">
        <v>0</v>
      </c>
      <c r="F517" s="7">
        <f t="shared" si="16"/>
        <v>0</v>
      </c>
      <c r="G517" s="13">
        <f t="shared" si="17"/>
        <v>0</v>
      </c>
    </row>
    <row r="518" spans="1:10" x14ac:dyDescent="0.3">
      <c r="A518" s="1">
        <v>13263</v>
      </c>
      <c r="B518" t="s">
        <v>2</v>
      </c>
      <c r="C518" t="s">
        <v>132</v>
      </c>
      <c r="D518" s="7">
        <v>0</v>
      </c>
      <c r="E518" s="7">
        <v>0</v>
      </c>
      <c r="F518" s="7">
        <f t="shared" si="16"/>
        <v>0</v>
      </c>
      <c r="G518" s="13">
        <f t="shared" si="17"/>
        <v>0</v>
      </c>
    </row>
    <row r="519" spans="1:10" x14ac:dyDescent="0.3">
      <c r="A519" s="1">
        <v>13265</v>
      </c>
      <c r="B519" t="s">
        <v>2</v>
      </c>
      <c r="C519" t="s">
        <v>133</v>
      </c>
      <c r="D519" s="7">
        <v>0</v>
      </c>
      <c r="E519" s="7">
        <v>105408</v>
      </c>
      <c r="F519" s="7">
        <f t="shared" si="16"/>
        <v>105408</v>
      </c>
      <c r="G519" s="13">
        <f t="shared" si="17"/>
        <v>1.05408E+55</v>
      </c>
    </row>
    <row r="520" spans="1:10" x14ac:dyDescent="0.3">
      <c r="A520" s="1">
        <v>13267</v>
      </c>
      <c r="B520" t="s">
        <v>2</v>
      </c>
      <c r="C520" t="s">
        <v>134</v>
      </c>
      <c r="D520" s="7">
        <v>0</v>
      </c>
      <c r="E520" s="7">
        <v>0</v>
      </c>
      <c r="F520" s="7">
        <f t="shared" si="16"/>
        <v>0</v>
      </c>
      <c r="G520" s="13">
        <f t="shared" si="17"/>
        <v>0</v>
      </c>
    </row>
    <row r="521" spans="1:10" x14ac:dyDescent="0.3">
      <c r="A521" s="1">
        <v>13269</v>
      </c>
      <c r="B521" t="s">
        <v>2</v>
      </c>
      <c r="C521" t="s">
        <v>135</v>
      </c>
      <c r="D521" s="7">
        <v>0</v>
      </c>
      <c r="E521" s="7">
        <v>0</v>
      </c>
      <c r="F521" s="7">
        <f t="shared" si="16"/>
        <v>0</v>
      </c>
      <c r="G521" s="13">
        <f t="shared" si="17"/>
        <v>0</v>
      </c>
    </row>
    <row r="522" spans="1:10" x14ac:dyDescent="0.3">
      <c r="A522" s="1">
        <v>13271</v>
      </c>
      <c r="B522" t="s">
        <v>2</v>
      </c>
      <c r="C522" t="s">
        <v>136</v>
      </c>
      <c r="D522" s="7">
        <v>0</v>
      </c>
      <c r="E522" s="7">
        <v>0</v>
      </c>
      <c r="F522" s="7">
        <f t="shared" si="16"/>
        <v>0</v>
      </c>
      <c r="G522" s="13">
        <f t="shared" si="17"/>
        <v>0</v>
      </c>
    </row>
    <row r="523" spans="1:10" x14ac:dyDescent="0.3">
      <c r="A523" s="1">
        <v>13273</v>
      </c>
      <c r="B523" t="s">
        <v>2</v>
      </c>
      <c r="C523" t="s">
        <v>137</v>
      </c>
      <c r="D523" s="7">
        <v>98550</v>
      </c>
      <c r="E523" s="7">
        <v>26115.75</v>
      </c>
      <c r="F523" s="7">
        <f t="shared" si="16"/>
        <v>-72434.25</v>
      </c>
      <c r="G523" s="13">
        <f t="shared" si="17"/>
        <v>-0.73499999999999999</v>
      </c>
    </row>
    <row r="524" spans="1:10" x14ac:dyDescent="0.3">
      <c r="A524" s="1">
        <v>13275</v>
      </c>
      <c r="B524" t="s">
        <v>2</v>
      </c>
      <c r="C524" t="s">
        <v>138</v>
      </c>
      <c r="D524" s="7">
        <v>446760</v>
      </c>
      <c r="E524" s="7">
        <v>118391.40000000001</v>
      </c>
      <c r="F524" s="7">
        <f t="shared" si="16"/>
        <v>-328368.59999999998</v>
      </c>
      <c r="G524" s="13">
        <f t="shared" si="17"/>
        <v>-0.73499999999999999</v>
      </c>
    </row>
    <row r="525" spans="1:10" x14ac:dyDescent="0.3">
      <c r="A525" s="1">
        <v>13277</v>
      </c>
      <c r="B525" t="s">
        <v>2</v>
      </c>
      <c r="C525" t="s">
        <v>139</v>
      </c>
      <c r="D525" s="7">
        <v>1997280</v>
      </c>
      <c r="E525" s="7">
        <v>393273.95638829918</v>
      </c>
      <c r="F525" s="7">
        <f t="shared" si="16"/>
        <v>-1604006.0436117009</v>
      </c>
      <c r="G525" s="13">
        <f t="shared" si="17"/>
        <v>-0.80309523132044625</v>
      </c>
    </row>
    <row r="526" spans="1:10" x14ac:dyDescent="0.3">
      <c r="A526" s="1">
        <v>13279</v>
      </c>
      <c r="B526" t="s">
        <v>2</v>
      </c>
      <c r="C526" t="s">
        <v>140</v>
      </c>
      <c r="D526" s="7">
        <v>25550</v>
      </c>
      <c r="E526" s="7">
        <v>6770.75</v>
      </c>
      <c r="F526" s="7">
        <f t="shared" si="16"/>
        <v>-18779.25</v>
      </c>
      <c r="G526" s="13">
        <f t="shared" si="17"/>
        <v>-0.73499999999999999</v>
      </c>
    </row>
    <row r="527" spans="1:10" x14ac:dyDescent="0.3">
      <c r="A527" s="1">
        <v>13281</v>
      </c>
      <c r="B527" t="s">
        <v>2</v>
      </c>
      <c r="C527" t="s">
        <v>141</v>
      </c>
      <c r="D527" s="7">
        <v>0</v>
      </c>
      <c r="E527" s="7">
        <v>0</v>
      </c>
      <c r="F527" s="7">
        <f t="shared" si="16"/>
        <v>0</v>
      </c>
      <c r="G527" s="13">
        <f t="shared" si="17"/>
        <v>0</v>
      </c>
    </row>
    <row r="528" spans="1:10" x14ac:dyDescent="0.3">
      <c r="A528" s="1">
        <v>13283</v>
      </c>
      <c r="B528" t="s">
        <v>2</v>
      </c>
      <c r="C528" t="s">
        <v>142</v>
      </c>
      <c r="D528" s="7">
        <v>105120.00000000001</v>
      </c>
      <c r="E528" s="7">
        <v>105408</v>
      </c>
      <c r="F528" s="7">
        <f t="shared" si="16"/>
        <v>287.99999999998545</v>
      </c>
      <c r="G528" s="13">
        <f t="shared" si="17"/>
        <v>2.7397260273971215E-3</v>
      </c>
    </row>
    <row r="529" spans="1:7" x14ac:dyDescent="0.3">
      <c r="A529" s="1">
        <v>13285</v>
      </c>
      <c r="B529" t="s">
        <v>2</v>
      </c>
      <c r="C529" t="s">
        <v>143</v>
      </c>
      <c r="D529" s="7">
        <v>1668322.5919999999</v>
      </c>
      <c r="E529" s="7">
        <v>678577.06481096067</v>
      </c>
      <c r="F529" s="7">
        <f t="shared" si="16"/>
        <v>-989745.52718903928</v>
      </c>
      <c r="G529" s="13">
        <f t="shared" si="17"/>
        <v>-0.59325788185996065</v>
      </c>
    </row>
    <row r="530" spans="1:7" x14ac:dyDescent="0.3">
      <c r="A530" s="1">
        <v>13287</v>
      </c>
      <c r="B530" t="s">
        <v>2</v>
      </c>
      <c r="C530" t="s">
        <v>144</v>
      </c>
      <c r="D530" s="7">
        <v>1186940.2804</v>
      </c>
      <c r="E530" s="7">
        <v>342370.36642025923</v>
      </c>
      <c r="F530" s="7">
        <f t="shared" si="16"/>
        <v>-844569.91397974081</v>
      </c>
      <c r="G530" s="13">
        <f t="shared" si="17"/>
        <v>-0.71155215466705701</v>
      </c>
    </row>
    <row r="531" spans="1:7" x14ac:dyDescent="0.3">
      <c r="A531" s="1">
        <v>13289</v>
      </c>
      <c r="B531" t="s">
        <v>2</v>
      </c>
      <c r="C531" t="s">
        <v>145</v>
      </c>
      <c r="D531" s="7">
        <v>175200</v>
      </c>
      <c r="E531" s="7">
        <v>175680</v>
      </c>
      <c r="F531" s="7">
        <f t="shared" si="16"/>
        <v>480</v>
      </c>
      <c r="G531" s="13">
        <f t="shared" si="17"/>
        <v>2.7397260273972603E-3</v>
      </c>
    </row>
    <row r="532" spans="1:7" x14ac:dyDescent="0.3">
      <c r="A532" s="1">
        <v>13291</v>
      </c>
      <c r="B532" t="s">
        <v>2</v>
      </c>
      <c r="C532" t="s">
        <v>146</v>
      </c>
      <c r="D532" s="7">
        <v>17520</v>
      </c>
      <c r="E532" s="7">
        <v>4642.8</v>
      </c>
      <c r="F532" s="7">
        <f t="shared" si="16"/>
        <v>-12877.2</v>
      </c>
      <c r="G532" s="13">
        <f t="shared" si="17"/>
        <v>-0.73499999999999999</v>
      </c>
    </row>
    <row r="533" spans="1:7" x14ac:dyDescent="0.3">
      <c r="A533" s="1">
        <v>13293</v>
      </c>
      <c r="B533" t="s">
        <v>2</v>
      </c>
      <c r="C533" t="s">
        <v>147</v>
      </c>
      <c r="D533" s="7">
        <v>78840</v>
      </c>
      <c r="E533" s="7">
        <v>20892.600000000002</v>
      </c>
      <c r="F533" s="7">
        <f t="shared" si="16"/>
        <v>-57947.399999999994</v>
      </c>
      <c r="G533" s="13">
        <f t="shared" si="17"/>
        <v>-0.73499999999999988</v>
      </c>
    </row>
    <row r="534" spans="1:7" x14ac:dyDescent="0.3">
      <c r="A534" s="1">
        <v>13295</v>
      </c>
      <c r="B534" t="s">
        <v>2</v>
      </c>
      <c r="C534" t="s">
        <v>148</v>
      </c>
      <c r="D534" s="7">
        <v>17520</v>
      </c>
      <c r="E534" s="7">
        <v>4642.8</v>
      </c>
      <c r="F534" s="7">
        <f t="shared" si="16"/>
        <v>-12877.2</v>
      </c>
      <c r="G534" s="13">
        <f t="shared" si="17"/>
        <v>-0.73499999999999999</v>
      </c>
    </row>
    <row r="535" spans="1:7" x14ac:dyDescent="0.3">
      <c r="A535" s="1">
        <v>13297</v>
      </c>
      <c r="B535" t="s">
        <v>2</v>
      </c>
      <c r="C535" t="s">
        <v>149</v>
      </c>
      <c r="D535" s="7">
        <v>256230</v>
      </c>
      <c r="E535" s="7">
        <v>30097.711270026524</v>
      </c>
      <c r="F535" s="7">
        <f t="shared" si="16"/>
        <v>-226132.28872997349</v>
      </c>
      <c r="G535" s="13">
        <f t="shared" si="17"/>
        <v>-0.88253634910031409</v>
      </c>
    </row>
    <row r="536" spans="1:7" x14ac:dyDescent="0.3">
      <c r="A536" s="1">
        <v>13299</v>
      </c>
      <c r="B536" t="s">
        <v>2</v>
      </c>
      <c r="C536" t="s">
        <v>150</v>
      </c>
      <c r="D536" s="7">
        <v>308790</v>
      </c>
      <c r="E536" s="7">
        <v>81829.350000000006</v>
      </c>
      <c r="F536" s="7">
        <f t="shared" si="16"/>
        <v>-226960.65</v>
      </c>
      <c r="G536" s="13">
        <f t="shared" si="17"/>
        <v>-0.73499999999999999</v>
      </c>
    </row>
    <row r="537" spans="1:7" x14ac:dyDescent="0.3">
      <c r="A537" s="1">
        <v>13301</v>
      </c>
      <c r="B537" t="s">
        <v>2</v>
      </c>
      <c r="C537" t="s">
        <v>151</v>
      </c>
      <c r="D537" s="7">
        <v>0</v>
      </c>
      <c r="E537" s="7">
        <v>105408</v>
      </c>
      <c r="F537" s="7">
        <f t="shared" si="16"/>
        <v>105408</v>
      </c>
      <c r="G537" s="13">
        <f t="shared" si="17"/>
        <v>1.05408E+55</v>
      </c>
    </row>
    <row r="538" spans="1:7" x14ac:dyDescent="0.3">
      <c r="A538" s="1">
        <v>13303</v>
      </c>
      <c r="B538" t="s">
        <v>2</v>
      </c>
      <c r="C538" t="s">
        <v>152</v>
      </c>
      <c r="D538" s="7">
        <v>0</v>
      </c>
      <c r="E538" s="7">
        <v>0</v>
      </c>
      <c r="F538" s="7">
        <f t="shared" si="16"/>
        <v>0</v>
      </c>
      <c r="G538" s="13">
        <f t="shared" si="17"/>
        <v>0</v>
      </c>
    </row>
    <row r="539" spans="1:7" x14ac:dyDescent="0.3">
      <c r="A539" s="1">
        <v>13305</v>
      </c>
      <c r="B539" t="s">
        <v>2</v>
      </c>
      <c r="C539" t="s">
        <v>153</v>
      </c>
      <c r="D539" s="7">
        <v>122640</v>
      </c>
      <c r="E539" s="7">
        <v>32499.600000000002</v>
      </c>
      <c r="F539" s="7">
        <f t="shared" si="16"/>
        <v>-90140.4</v>
      </c>
      <c r="G539" s="13">
        <f t="shared" si="17"/>
        <v>-0.73499999999999999</v>
      </c>
    </row>
    <row r="540" spans="1:7" x14ac:dyDescent="0.3">
      <c r="A540" s="1">
        <v>13307</v>
      </c>
      <c r="B540" t="s">
        <v>2</v>
      </c>
      <c r="C540" t="s">
        <v>154</v>
      </c>
      <c r="D540" s="7">
        <v>0</v>
      </c>
      <c r="E540" s="7">
        <v>0</v>
      </c>
      <c r="F540" s="7">
        <f t="shared" si="16"/>
        <v>0</v>
      </c>
      <c r="G540" s="13">
        <f t="shared" si="17"/>
        <v>0</v>
      </c>
    </row>
    <row r="541" spans="1:7" x14ac:dyDescent="0.3">
      <c r="A541" s="1">
        <v>13309</v>
      </c>
      <c r="B541" t="s">
        <v>2</v>
      </c>
      <c r="C541" t="s">
        <v>155</v>
      </c>
      <c r="D541" s="7">
        <v>0</v>
      </c>
      <c r="E541" s="7">
        <v>0</v>
      </c>
      <c r="F541" s="7">
        <f t="shared" si="16"/>
        <v>0</v>
      </c>
      <c r="G541" s="13">
        <f t="shared" si="17"/>
        <v>0</v>
      </c>
    </row>
    <row r="542" spans="1:7" x14ac:dyDescent="0.3">
      <c r="A542" s="1">
        <v>13311</v>
      </c>
      <c r="B542" t="s">
        <v>2</v>
      </c>
      <c r="C542" t="s">
        <v>156</v>
      </c>
      <c r="D542" s="7">
        <v>0</v>
      </c>
      <c r="E542" s="7">
        <v>0</v>
      </c>
      <c r="F542" s="7">
        <f t="shared" si="16"/>
        <v>0</v>
      </c>
      <c r="G542" s="13">
        <f t="shared" si="17"/>
        <v>0</v>
      </c>
    </row>
    <row r="543" spans="1:7" x14ac:dyDescent="0.3">
      <c r="A543" s="1">
        <v>13313</v>
      </c>
      <c r="B543" t="s">
        <v>2</v>
      </c>
      <c r="C543" t="s">
        <v>157</v>
      </c>
      <c r="D543" s="7">
        <v>1266015.1098</v>
      </c>
      <c r="E543" s="7">
        <v>634304.41399434966</v>
      </c>
      <c r="F543" s="7">
        <f t="shared" si="16"/>
        <v>-631710.69580565032</v>
      </c>
      <c r="G543" s="13">
        <f t="shared" si="17"/>
        <v>-0.49897563695384761</v>
      </c>
    </row>
    <row r="544" spans="1:7" x14ac:dyDescent="0.3">
      <c r="A544" s="1">
        <v>13315</v>
      </c>
      <c r="B544" t="s">
        <v>2</v>
      </c>
      <c r="C544" t="s">
        <v>158</v>
      </c>
      <c r="D544" s="7">
        <v>0</v>
      </c>
      <c r="E544" s="7">
        <v>0</v>
      </c>
      <c r="F544" s="7">
        <f t="shared" si="16"/>
        <v>0</v>
      </c>
      <c r="G544" s="13">
        <f t="shared" si="17"/>
        <v>0</v>
      </c>
    </row>
    <row r="545" spans="1:7" x14ac:dyDescent="0.3">
      <c r="A545" s="1">
        <v>13317</v>
      </c>
      <c r="B545" t="s">
        <v>2</v>
      </c>
      <c r="C545" t="s">
        <v>159</v>
      </c>
      <c r="D545" s="7">
        <v>98550</v>
      </c>
      <c r="E545" s="7">
        <v>26115.75</v>
      </c>
      <c r="F545" s="7">
        <f t="shared" si="16"/>
        <v>-72434.25</v>
      </c>
      <c r="G545" s="13">
        <f t="shared" si="17"/>
        <v>-0.73499999999999999</v>
      </c>
    </row>
    <row r="546" spans="1:7" x14ac:dyDescent="0.3">
      <c r="A546" s="1">
        <v>13319</v>
      </c>
      <c r="B546" t="s">
        <v>2</v>
      </c>
      <c r="C546" t="s">
        <v>160</v>
      </c>
      <c r="D546" s="7">
        <v>0</v>
      </c>
      <c r="E546" s="7">
        <v>0</v>
      </c>
      <c r="F546" s="7">
        <f t="shared" si="16"/>
        <v>0</v>
      </c>
      <c r="G546" s="13">
        <f t="shared" si="17"/>
        <v>0</v>
      </c>
    </row>
    <row r="547" spans="1:7" x14ac:dyDescent="0.3">
      <c r="A547" s="1">
        <v>13321</v>
      </c>
      <c r="B547" t="s">
        <v>2</v>
      </c>
      <c r="C547" t="s">
        <v>161</v>
      </c>
      <c r="D547" s="7">
        <v>73000</v>
      </c>
      <c r="E547" s="7">
        <v>19345</v>
      </c>
      <c r="F547" s="7">
        <f t="shared" si="16"/>
        <v>-53655</v>
      </c>
      <c r="G547" s="13">
        <f t="shared" si="17"/>
        <v>-0.73499999999999999</v>
      </c>
    </row>
    <row r="548" spans="1:7" x14ac:dyDescent="0.3">
      <c r="A548" s="1">
        <v>15001</v>
      </c>
      <c r="B548" t="s">
        <v>463</v>
      </c>
      <c r="C548" t="s">
        <v>464</v>
      </c>
      <c r="D548" s="7">
        <v>0</v>
      </c>
      <c r="E548" s="7">
        <v>0</v>
      </c>
      <c r="F548" s="7">
        <f t="shared" si="16"/>
        <v>0</v>
      </c>
      <c r="G548" s="13">
        <f t="shared" si="17"/>
        <v>0</v>
      </c>
    </row>
    <row r="549" spans="1:7" x14ac:dyDescent="0.3">
      <c r="A549" s="1">
        <v>15003</v>
      </c>
      <c r="B549" t="s">
        <v>463</v>
      </c>
      <c r="C549" t="s">
        <v>465</v>
      </c>
      <c r="D549" s="7">
        <v>0</v>
      </c>
      <c r="E549" s="7">
        <v>0</v>
      </c>
      <c r="F549" s="7">
        <f t="shared" si="16"/>
        <v>0</v>
      </c>
      <c r="G549" s="13">
        <f t="shared" si="17"/>
        <v>0</v>
      </c>
    </row>
    <row r="550" spans="1:7" x14ac:dyDescent="0.3">
      <c r="A550" s="1">
        <v>15007</v>
      </c>
      <c r="B550" t="s">
        <v>463</v>
      </c>
      <c r="C550" t="s">
        <v>466</v>
      </c>
      <c r="D550" s="7">
        <v>0</v>
      </c>
      <c r="E550" s="7">
        <v>0</v>
      </c>
      <c r="F550" s="7">
        <f t="shared" si="16"/>
        <v>0</v>
      </c>
      <c r="G550" s="13">
        <f t="shared" si="17"/>
        <v>0</v>
      </c>
    </row>
    <row r="551" spans="1:7" x14ac:dyDescent="0.3">
      <c r="A551" s="1">
        <v>15009</v>
      </c>
      <c r="B551" t="s">
        <v>463</v>
      </c>
      <c r="C551" t="s">
        <v>467</v>
      </c>
      <c r="D551" s="7">
        <v>0</v>
      </c>
      <c r="E551" s="7">
        <v>0</v>
      </c>
      <c r="F551" s="7">
        <f t="shared" si="16"/>
        <v>0</v>
      </c>
      <c r="G551" s="13">
        <f t="shared" si="17"/>
        <v>0</v>
      </c>
    </row>
    <row r="552" spans="1:7" x14ac:dyDescent="0.3">
      <c r="A552" s="1">
        <v>16001</v>
      </c>
      <c r="B552" t="s">
        <v>468</v>
      </c>
      <c r="C552" t="s">
        <v>469</v>
      </c>
      <c r="D552" s="7">
        <v>2032887.3368800001</v>
      </c>
      <c r="E552" s="7">
        <v>538989.93001761602</v>
      </c>
      <c r="F552" s="7">
        <f t="shared" si="16"/>
        <v>-1493897.4068623842</v>
      </c>
      <c r="G552" s="13">
        <f t="shared" si="17"/>
        <v>-0.73486482982139212</v>
      </c>
    </row>
    <row r="553" spans="1:7" x14ac:dyDescent="0.3">
      <c r="A553" s="1">
        <v>16003</v>
      </c>
      <c r="B553" t="s">
        <v>468</v>
      </c>
      <c r="C553" t="s">
        <v>351</v>
      </c>
      <c r="D553" s="7">
        <v>0</v>
      </c>
      <c r="E553" s="7">
        <v>0</v>
      </c>
      <c r="F553" s="7">
        <f t="shared" si="16"/>
        <v>0</v>
      </c>
      <c r="G553" s="13">
        <f t="shared" si="17"/>
        <v>0</v>
      </c>
    </row>
    <row r="554" spans="1:7" x14ac:dyDescent="0.3">
      <c r="A554" s="1">
        <v>16005</v>
      </c>
      <c r="B554" t="s">
        <v>468</v>
      </c>
      <c r="C554" t="s">
        <v>470</v>
      </c>
      <c r="D554" s="7">
        <v>1506618.23972</v>
      </c>
      <c r="E554" s="7">
        <v>399457.48040068801</v>
      </c>
      <c r="F554" s="7">
        <f t="shared" si="16"/>
        <v>-1107160.7593193119</v>
      </c>
      <c r="G554" s="13">
        <f t="shared" si="17"/>
        <v>-0.73486483180043949</v>
      </c>
    </row>
    <row r="555" spans="1:7" x14ac:dyDescent="0.3">
      <c r="A555" s="1">
        <v>16007</v>
      </c>
      <c r="B555" t="s">
        <v>468</v>
      </c>
      <c r="C555" t="s">
        <v>471</v>
      </c>
      <c r="D555" s="7">
        <v>0</v>
      </c>
      <c r="E555" s="7">
        <v>0</v>
      </c>
      <c r="F555" s="7">
        <f t="shared" si="16"/>
        <v>0</v>
      </c>
      <c r="G555" s="13">
        <f t="shared" si="17"/>
        <v>0</v>
      </c>
    </row>
    <row r="556" spans="1:7" x14ac:dyDescent="0.3">
      <c r="A556" s="1">
        <v>16009</v>
      </c>
      <c r="B556" t="s">
        <v>468</v>
      </c>
      <c r="C556" t="s">
        <v>472</v>
      </c>
      <c r="D556" s="7">
        <v>0</v>
      </c>
      <c r="E556" s="7">
        <v>0</v>
      </c>
      <c r="F556" s="7">
        <f t="shared" si="16"/>
        <v>0</v>
      </c>
      <c r="G556" s="13">
        <f t="shared" si="17"/>
        <v>0</v>
      </c>
    </row>
    <row r="557" spans="1:7" x14ac:dyDescent="0.3">
      <c r="A557" s="1">
        <v>16011</v>
      </c>
      <c r="B557" t="s">
        <v>468</v>
      </c>
      <c r="C557" t="s">
        <v>473</v>
      </c>
      <c r="D557" s="7">
        <v>333792</v>
      </c>
      <c r="E557" s="7">
        <v>333792</v>
      </c>
      <c r="F557" s="7">
        <f t="shared" si="16"/>
        <v>0</v>
      </c>
      <c r="G557" s="13">
        <f t="shared" si="17"/>
        <v>0</v>
      </c>
    </row>
    <row r="558" spans="1:7" x14ac:dyDescent="0.3">
      <c r="A558" s="1">
        <v>16013</v>
      </c>
      <c r="B558" t="s">
        <v>468</v>
      </c>
      <c r="C558" t="s">
        <v>474</v>
      </c>
      <c r="D558" s="7">
        <v>0</v>
      </c>
      <c r="E558" s="7">
        <v>0</v>
      </c>
      <c r="F558" s="7">
        <f t="shared" si="16"/>
        <v>0</v>
      </c>
      <c r="G558" s="13">
        <f t="shared" si="17"/>
        <v>0</v>
      </c>
    </row>
    <row r="559" spans="1:7" x14ac:dyDescent="0.3">
      <c r="A559" s="1">
        <v>16015</v>
      </c>
      <c r="B559" t="s">
        <v>468</v>
      </c>
      <c r="C559" t="s">
        <v>475</v>
      </c>
      <c r="D559" s="7">
        <v>0</v>
      </c>
      <c r="E559" s="7">
        <v>0</v>
      </c>
      <c r="F559" s="7">
        <f t="shared" si="16"/>
        <v>0</v>
      </c>
      <c r="G559" s="13">
        <f t="shared" si="17"/>
        <v>0</v>
      </c>
    </row>
    <row r="560" spans="1:7" x14ac:dyDescent="0.3">
      <c r="A560" s="1">
        <v>16017</v>
      </c>
      <c r="B560" t="s">
        <v>468</v>
      </c>
      <c r="C560" t="s">
        <v>476</v>
      </c>
      <c r="D560" s="7">
        <v>0</v>
      </c>
      <c r="E560" s="7">
        <v>0</v>
      </c>
      <c r="F560" s="7">
        <f t="shared" si="16"/>
        <v>0</v>
      </c>
      <c r="G560" s="13">
        <f t="shared" si="17"/>
        <v>0</v>
      </c>
    </row>
    <row r="561" spans="1:7" x14ac:dyDescent="0.3">
      <c r="A561" s="1">
        <v>16019</v>
      </c>
      <c r="B561" t="s">
        <v>468</v>
      </c>
      <c r="C561" t="s">
        <v>477</v>
      </c>
      <c r="D561" s="7">
        <v>325138.37200199999</v>
      </c>
      <c r="E561" s="7">
        <v>86205.618233275207</v>
      </c>
      <c r="F561" s="7">
        <f t="shared" si="16"/>
        <v>-238932.7537687248</v>
      </c>
      <c r="G561" s="13">
        <f t="shared" si="17"/>
        <v>-0.73486482785014096</v>
      </c>
    </row>
    <row r="562" spans="1:7" x14ac:dyDescent="0.3">
      <c r="A562" s="1">
        <v>16021</v>
      </c>
      <c r="B562" t="s">
        <v>468</v>
      </c>
      <c r="C562" t="s">
        <v>478</v>
      </c>
      <c r="D562" s="7">
        <v>0</v>
      </c>
      <c r="E562" s="7">
        <v>0</v>
      </c>
      <c r="F562" s="7">
        <f t="shared" si="16"/>
        <v>0</v>
      </c>
      <c r="G562" s="13">
        <f t="shared" si="17"/>
        <v>0</v>
      </c>
    </row>
    <row r="563" spans="1:7" x14ac:dyDescent="0.3">
      <c r="A563" s="1">
        <v>16023</v>
      </c>
      <c r="B563" t="s">
        <v>468</v>
      </c>
      <c r="C563" t="s">
        <v>297</v>
      </c>
      <c r="D563" s="7">
        <v>0</v>
      </c>
      <c r="E563" s="7">
        <v>0</v>
      </c>
      <c r="F563" s="7">
        <f t="shared" si="16"/>
        <v>0</v>
      </c>
      <c r="G563" s="13">
        <f t="shared" si="17"/>
        <v>0</v>
      </c>
    </row>
    <row r="564" spans="1:7" x14ac:dyDescent="0.3">
      <c r="A564" s="1">
        <v>16025</v>
      </c>
      <c r="B564" t="s">
        <v>468</v>
      </c>
      <c r="C564" t="s">
        <v>479</v>
      </c>
      <c r="D564" s="7">
        <v>0</v>
      </c>
      <c r="E564" s="7">
        <v>0</v>
      </c>
      <c r="F564" s="7">
        <f t="shared" si="16"/>
        <v>0</v>
      </c>
      <c r="G564" s="13">
        <f t="shared" si="17"/>
        <v>0</v>
      </c>
    </row>
    <row r="565" spans="1:7" x14ac:dyDescent="0.3">
      <c r="A565" s="1">
        <v>16027</v>
      </c>
      <c r="B565" t="s">
        <v>468</v>
      </c>
      <c r="C565" t="s">
        <v>480</v>
      </c>
      <c r="D565" s="7">
        <v>931104</v>
      </c>
      <c r="E565" s="7">
        <v>253783.7160474816</v>
      </c>
      <c r="F565" s="7">
        <f t="shared" si="16"/>
        <v>-677320.28395251837</v>
      </c>
      <c r="G565" s="13">
        <f t="shared" si="17"/>
        <v>-0.72743784147905965</v>
      </c>
    </row>
    <row r="566" spans="1:7" x14ac:dyDescent="0.3">
      <c r="A566" s="1">
        <v>16029</v>
      </c>
      <c r="B566" t="s">
        <v>468</v>
      </c>
      <c r="C566" t="s">
        <v>481</v>
      </c>
      <c r="D566" s="7">
        <v>0</v>
      </c>
      <c r="E566" s="7">
        <v>0</v>
      </c>
      <c r="F566" s="7">
        <f t="shared" si="16"/>
        <v>0</v>
      </c>
      <c r="G566" s="13">
        <f t="shared" si="17"/>
        <v>0</v>
      </c>
    </row>
    <row r="567" spans="1:7" x14ac:dyDescent="0.3">
      <c r="A567" s="1">
        <v>16031</v>
      </c>
      <c r="B567" t="s">
        <v>468</v>
      </c>
      <c r="C567" t="s">
        <v>482</v>
      </c>
      <c r="D567" s="7">
        <v>746640</v>
      </c>
      <c r="E567" s="7">
        <v>288585.7997568</v>
      </c>
      <c r="F567" s="7">
        <f t="shared" si="16"/>
        <v>-458054.2002432</v>
      </c>
      <c r="G567" s="13">
        <f t="shared" si="17"/>
        <v>-0.61348735701703627</v>
      </c>
    </row>
    <row r="568" spans="1:7" x14ac:dyDescent="0.3">
      <c r="A568" s="1">
        <v>16033</v>
      </c>
      <c r="B568" t="s">
        <v>468</v>
      </c>
      <c r="C568" t="s">
        <v>255</v>
      </c>
      <c r="D568" s="7">
        <v>158112</v>
      </c>
      <c r="E568" s="7">
        <v>64877.433801479929</v>
      </c>
      <c r="F568" s="7">
        <f t="shared" si="16"/>
        <v>-93234.566198520071</v>
      </c>
      <c r="G568" s="13">
        <f t="shared" si="17"/>
        <v>-0.58967419423269629</v>
      </c>
    </row>
    <row r="569" spans="1:7" x14ac:dyDescent="0.3">
      <c r="A569" s="1">
        <v>16035</v>
      </c>
      <c r="B569" t="s">
        <v>468</v>
      </c>
      <c r="C569" t="s">
        <v>483</v>
      </c>
      <c r="D569" s="7">
        <v>0</v>
      </c>
      <c r="E569" s="7">
        <v>0</v>
      </c>
      <c r="F569" s="7">
        <f t="shared" si="16"/>
        <v>0</v>
      </c>
      <c r="G569" s="13">
        <f t="shared" si="17"/>
        <v>0</v>
      </c>
    </row>
    <row r="570" spans="1:7" x14ac:dyDescent="0.3">
      <c r="A570" s="1">
        <v>16037</v>
      </c>
      <c r="B570" t="s">
        <v>468</v>
      </c>
      <c r="C570" t="s">
        <v>365</v>
      </c>
      <c r="D570" s="7">
        <v>0</v>
      </c>
      <c r="E570" s="7">
        <v>0</v>
      </c>
      <c r="F570" s="7">
        <f t="shared" si="16"/>
        <v>0</v>
      </c>
      <c r="G570" s="13">
        <f t="shared" si="17"/>
        <v>0</v>
      </c>
    </row>
    <row r="571" spans="1:7" x14ac:dyDescent="0.3">
      <c r="A571" s="1">
        <v>16039</v>
      </c>
      <c r="B571" t="s">
        <v>468</v>
      </c>
      <c r="C571" t="s">
        <v>182</v>
      </c>
      <c r="D571" s="7">
        <v>895968</v>
      </c>
      <c r="E571" s="7">
        <v>525864.56807540567</v>
      </c>
      <c r="F571" s="7">
        <f t="shared" si="16"/>
        <v>-370103.43192459433</v>
      </c>
      <c r="G571" s="13">
        <f t="shared" si="17"/>
        <v>-0.41307661872365342</v>
      </c>
    </row>
    <row r="572" spans="1:7" x14ac:dyDescent="0.3">
      <c r="A572" s="1">
        <v>16041</v>
      </c>
      <c r="B572" t="s">
        <v>468</v>
      </c>
      <c r="C572" t="s">
        <v>61</v>
      </c>
      <c r="D572" s="7">
        <v>0</v>
      </c>
      <c r="E572" s="7">
        <v>0</v>
      </c>
      <c r="F572" s="7">
        <f t="shared" si="16"/>
        <v>0</v>
      </c>
      <c r="G572" s="13">
        <f t="shared" si="17"/>
        <v>0</v>
      </c>
    </row>
    <row r="573" spans="1:7" x14ac:dyDescent="0.3">
      <c r="A573" s="1">
        <v>16043</v>
      </c>
      <c r="B573" t="s">
        <v>468</v>
      </c>
      <c r="C573" t="s">
        <v>371</v>
      </c>
      <c r="D573" s="7">
        <v>0</v>
      </c>
      <c r="E573" s="7">
        <v>0</v>
      </c>
      <c r="F573" s="7">
        <f t="shared" si="16"/>
        <v>0</v>
      </c>
      <c r="G573" s="13">
        <f t="shared" si="17"/>
        <v>0</v>
      </c>
    </row>
    <row r="574" spans="1:7" x14ac:dyDescent="0.3">
      <c r="A574" s="1">
        <v>16045</v>
      </c>
      <c r="B574" t="s">
        <v>468</v>
      </c>
      <c r="C574" t="s">
        <v>484</v>
      </c>
      <c r="D574" s="7">
        <v>0</v>
      </c>
      <c r="E574" s="7">
        <v>0</v>
      </c>
      <c r="F574" s="7">
        <f t="shared" si="16"/>
        <v>0</v>
      </c>
      <c r="G574" s="13">
        <f t="shared" si="17"/>
        <v>0</v>
      </c>
    </row>
    <row r="575" spans="1:7" x14ac:dyDescent="0.3">
      <c r="A575" s="1">
        <v>16047</v>
      </c>
      <c r="B575" t="s">
        <v>468</v>
      </c>
      <c r="C575" t="s">
        <v>485</v>
      </c>
      <c r="D575" s="7">
        <v>316224</v>
      </c>
      <c r="E575" s="7">
        <v>246082.14048960002</v>
      </c>
      <c r="F575" s="7">
        <f t="shared" si="16"/>
        <v>-70141.859510399983</v>
      </c>
      <c r="G575" s="13">
        <f t="shared" si="17"/>
        <v>-0.22181067695810561</v>
      </c>
    </row>
    <row r="576" spans="1:7" x14ac:dyDescent="0.3">
      <c r="A576" s="1">
        <v>16049</v>
      </c>
      <c r="B576" t="s">
        <v>468</v>
      </c>
      <c r="C576" t="s">
        <v>486</v>
      </c>
      <c r="D576" s="7">
        <v>0</v>
      </c>
      <c r="E576" s="7">
        <v>0</v>
      </c>
      <c r="F576" s="7">
        <f t="shared" si="16"/>
        <v>0</v>
      </c>
      <c r="G576" s="13">
        <f t="shared" si="17"/>
        <v>0</v>
      </c>
    </row>
    <row r="577" spans="1:7" x14ac:dyDescent="0.3">
      <c r="A577" s="1">
        <v>16051</v>
      </c>
      <c r="B577" t="s">
        <v>468</v>
      </c>
      <c r="C577" t="s">
        <v>83</v>
      </c>
      <c r="D577" s="7">
        <v>210816</v>
      </c>
      <c r="E577" s="7">
        <v>74946.400864560012</v>
      </c>
      <c r="F577" s="7">
        <f t="shared" si="16"/>
        <v>-135869.59913543999</v>
      </c>
      <c r="G577" s="13">
        <f t="shared" si="17"/>
        <v>-0.64449377246243167</v>
      </c>
    </row>
    <row r="578" spans="1:7" x14ac:dyDescent="0.3">
      <c r="A578" s="1">
        <v>16053</v>
      </c>
      <c r="B578" t="s">
        <v>468</v>
      </c>
      <c r="C578" t="s">
        <v>487</v>
      </c>
      <c r="D578" s="7">
        <v>1054080</v>
      </c>
      <c r="E578" s="7">
        <v>408200.64726219</v>
      </c>
      <c r="F578" s="7">
        <f t="shared" si="16"/>
        <v>-645879.35273781</v>
      </c>
      <c r="G578" s="13">
        <f t="shared" si="17"/>
        <v>-0.61274225176249431</v>
      </c>
    </row>
    <row r="579" spans="1:7" x14ac:dyDescent="0.3">
      <c r="A579" s="1">
        <v>16055</v>
      </c>
      <c r="B579" t="s">
        <v>468</v>
      </c>
      <c r="C579" t="s">
        <v>488</v>
      </c>
      <c r="D579" s="7">
        <v>872059.21926100005</v>
      </c>
      <c r="E579" s="7">
        <v>231213.56433383998</v>
      </c>
      <c r="F579" s="7">
        <f t="shared" ref="F579:F642" si="18">E579-D579</f>
        <v>-640845.65492716013</v>
      </c>
      <c r="G579" s="13">
        <f t="shared" ref="G579:G642" si="19">F579/(D579+1E-50)</f>
        <v>-0.73486483575074779</v>
      </c>
    </row>
    <row r="580" spans="1:7" x14ac:dyDescent="0.3">
      <c r="A580" s="1">
        <v>16057</v>
      </c>
      <c r="B580" t="s">
        <v>468</v>
      </c>
      <c r="C580" t="s">
        <v>489</v>
      </c>
      <c r="D580" s="7">
        <v>0</v>
      </c>
      <c r="E580" s="7">
        <v>0</v>
      </c>
      <c r="F580" s="7">
        <f t="shared" si="18"/>
        <v>0</v>
      </c>
      <c r="G580" s="13">
        <f t="shared" si="19"/>
        <v>0</v>
      </c>
    </row>
    <row r="581" spans="1:7" x14ac:dyDescent="0.3">
      <c r="A581" s="1">
        <v>16059</v>
      </c>
      <c r="B581" t="s">
        <v>468</v>
      </c>
      <c r="C581" t="s">
        <v>490</v>
      </c>
      <c r="D581" s="7">
        <v>0</v>
      </c>
      <c r="E581" s="7">
        <v>0</v>
      </c>
      <c r="F581" s="7">
        <f t="shared" si="18"/>
        <v>0</v>
      </c>
      <c r="G581" s="13">
        <f t="shared" si="19"/>
        <v>0</v>
      </c>
    </row>
    <row r="582" spans="1:7" x14ac:dyDescent="0.3">
      <c r="A582" s="1">
        <v>16061</v>
      </c>
      <c r="B582" t="s">
        <v>468</v>
      </c>
      <c r="C582" t="s">
        <v>491</v>
      </c>
      <c r="D582" s="7">
        <v>0</v>
      </c>
      <c r="E582" s="7">
        <v>0</v>
      </c>
      <c r="F582" s="7">
        <f t="shared" si="18"/>
        <v>0</v>
      </c>
      <c r="G582" s="13">
        <f t="shared" si="19"/>
        <v>0</v>
      </c>
    </row>
    <row r="583" spans="1:7" x14ac:dyDescent="0.3">
      <c r="A583" s="1">
        <v>16063</v>
      </c>
      <c r="B583" t="s">
        <v>468</v>
      </c>
      <c r="C583" t="s">
        <v>92</v>
      </c>
      <c r="D583" s="7">
        <v>0</v>
      </c>
      <c r="E583" s="7">
        <v>0</v>
      </c>
      <c r="F583" s="7">
        <f t="shared" si="18"/>
        <v>0</v>
      </c>
      <c r="G583" s="13">
        <f t="shared" si="19"/>
        <v>0</v>
      </c>
    </row>
    <row r="584" spans="1:7" x14ac:dyDescent="0.3">
      <c r="A584" s="1">
        <v>16065</v>
      </c>
      <c r="B584" t="s">
        <v>468</v>
      </c>
      <c r="C584" t="s">
        <v>99</v>
      </c>
      <c r="D584" s="7">
        <v>0</v>
      </c>
      <c r="E584" s="7">
        <v>0</v>
      </c>
      <c r="F584" s="7">
        <f t="shared" si="18"/>
        <v>0</v>
      </c>
      <c r="G584" s="13">
        <f t="shared" si="19"/>
        <v>0</v>
      </c>
    </row>
    <row r="585" spans="1:7" x14ac:dyDescent="0.3">
      <c r="A585" s="1">
        <v>16067</v>
      </c>
      <c r="B585" t="s">
        <v>468</v>
      </c>
      <c r="C585" t="s">
        <v>492</v>
      </c>
      <c r="D585" s="7">
        <v>469909.65181499999</v>
      </c>
      <c r="E585" s="7">
        <v>124589.56854233281</v>
      </c>
      <c r="F585" s="7">
        <f t="shared" si="18"/>
        <v>-345320.08327266719</v>
      </c>
      <c r="G585" s="13">
        <f t="shared" si="19"/>
        <v>-0.73486484463319179</v>
      </c>
    </row>
    <row r="586" spans="1:7" x14ac:dyDescent="0.3">
      <c r="A586" s="1">
        <v>16069</v>
      </c>
      <c r="B586" t="s">
        <v>468</v>
      </c>
      <c r="C586" t="s">
        <v>493</v>
      </c>
      <c r="D586" s="7">
        <v>0</v>
      </c>
      <c r="E586" s="7">
        <v>0</v>
      </c>
      <c r="F586" s="7">
        <f t="shared" si="18"/>
        <v>0</v>
      </c>
      <c r="G586" s="13">
        <f t="shared" si="19"/>
        <v>0</v>
      </c>
    </row>
    <row r="587" spans="1:7" x14ac:dyDescent="0.3">
      <c r="A587" s="1">
        <v>16071</v>
      </c>
      <c r="B587" t="s">
        <v>468</v>
      </c>
      <c r="C587" t="s">
        <v>494</v>
      </c>
      <c r="D587" s="7">
        <v>474335.99999999994</v>
      </c>
      <c r="E587" s="7">
        <v>186593.57189678328</v>
      </c>
      <c r="F587" s="7">
        <f t="shared" si="18"/>
        <v>-287742.42810321669</v>
      </c>
      <c r="G587" s="13">
        <f t="shared" si="19"/>
        <v>-0.60662152588717011</v>
      </c>
    </row>
    <row r="588" spans="1:7" x14ac:dyDescent="0.3">
      <c r="A588" s="1">
        <v>16073</v>
      </c>
      <c r="B588" t="s">
        <v>468</v>
      </c>
      <c r="C588" t="s">
        <v>495</v>
      </c>
      <c r="D588" s="7">
        <v>0</v>
      </c>
      <c r="E588" s="7">
        <v>0</v>
      </c>
      <c r="F588" s="7">
        <f t="shared" si="18"/>
        <v>0</v>
      </c>
      <c r="G588" s="13">
        <f t="shared" si="19"/>
        <v>0</v>
      </c>
    </row>
    <row r="589" spans="1:7" x14ac:dyDescent="0.3">
      <c r="A589" s="1">
        <v>16075</v>
      </c>
      <c r="B589" t="s">
        <v>468</v>
      </c>
      <c r="C589" t="s">
        <v>496</v>
      </c>
      <c r="D589" s="7">
        <v>158112</v>
      </c>
      <c r="E589" s="7">
        <v>158112</v>
      </c>
      <c r="F589" s="7">
        <f t="shared" si="18"/>
        <v>0</v>
      </c>
      <c r="G589" s="13">
        <f t="shared" si="19"/>
        <v>0</v>
      </c>
    </row>
    <row r="590" spans="1:7" x14ac:dyDescent="0.3">
      <c r="A590" s="1">
        <v>16077</v>
      </c>
      <c r="B590" t="s">
        <v>468</v>
      </c>
      <c r="C590" t="s">
        <v>497</v>
      </c>
      <c r="D590" s="7">
        <v>491904.00000000006</v>
      </c>
      <c r="E590" s="7">
        <v>196171.65808876802</v>
      </c>
      <c r="F590" s="7">
        <f t="shared" si="18"/>
        <v>-295732.34191123204</v>
      </c>
      <c r="G590" s="13">
        <f t="shared" si="19"/>
        <v>-0.6011993029355972</v>
      </c>
    </row>
    <row r="591" spans="1:7" x14ac:dyDescent="0.3">
      <c r="A591" s="1">
        <v>16079</v>
      </c>
      <c r="B591" t="s">
        <v>468</v>
      </c>
      <c r="C591" t="s">
        <v>498</v>
      </c>
      <c r="D591" s="7">
        <v>333792</v>
      </c>
      <c r="E591" s="7">
        <v>176858.81872795199</v>
      </c>
      <c r="F591" s="7">
        <f t="shared" si="18"/>
        <v>-156933.18127204801</v>
      </c>
      <c r="G591" s="13">
        <f t="shared" si="19"/>
        <v>-0.47015261381952833</v>
      </c>
    </row>
    <row r="592" spans="1:7" x14ac:dyDescent="0.3">
      <c r="A592" s="1">
        <v>16081</v>
      </c>
      <c r="B592" t="s">
        <v>468</v>
      </c>
      <c r="C592" t="s">
        <v>499</v>
      </c>
      <c r="D592" s="7">
        <v>0</v>
      </c>
      <c r="E592" s="7">
        <v>0</v>
      </c>
      <c r="F592" s="7">
        <f t="shared" si="18"/>
        <v>0</v>
      </c>
      <c r="G592" s="13">
        <f t="shared" si="19"/>
        <v>0</v>
      </c>
    </row>
    <row r="593" spans="1:7" x14ac:dyDescent="0.3">
      <c r="A593" s="1">
        <v>16083</v>
      </c>
      <c r="B593" t="s">
        <v>468</v>
      </c>
      <c r="C593" t="s">
        <v>500</v>
      </c>
      <c r="D593" s="7">
        <v>0</v>
      </c>
      <c r="E593" s="7">
        <v>0</v>
      </c>
      <c r="F593" s="7">
        <f t="shared" si="18"/>
        <v>0</v>
      </c>
      <c r="G593" s="13">
        <f t="shared" si="19"/>
        <v>0</v>
      </c>
    </row>
    <row r="594" spans="1:7" x14ac:dyDescent="0.3">
      <c r="A594" s="1">
        <v>16085</v>
      </c>
      <c r="B594" t="s">
        <v>468</v>
      </c>
      <c r="C594" t="s">
        <v>501</v>
      </c>
      <c r="D594" s="7">
        <v>0</v>
      </c>
      <c r="E594" s="7">
        <v>0</v>
      </c>
      <c r="F594" s="7">
        <f t="shared" si="18"/>
        <v>0</v>
      </c>
      <c r="G594" s="13">
        <f t="shared" si="19"/>
        <v>0</v>
      </c>
    </row>
    <row r="595" spans="1:7" x14ac:dyDescent="0.3">
      <c r="A595" s="1">
        <v>16087</v>
      </c>
      <c r="B595" t="s">
        <v>468</v>
      </c>
      <c r="C595" t="s">
        <v>152</v>
      </c>
      <c r="D595" s="7">
        <v>0</v>
      </c>
      <c r="E595" s="7">
        <v>0</v>
      </c>
      <c r="F595" s="7">
        <f t="shared" si="18"/>
        <v>0</v>
      </c>
      <c r="G595" s="13">
        <f t="shared" si="19"/>
        <v>0</v>
      </c>
    </row>
    <row r="596" spans="1:7" x14ac:dyDescent="0.3">
      <c r="A596" s="1">
        <v>17001</v>
      </c>
      <c r="B596" t="s">
        <v>502</v>
      </c>
      <c r="C596" t="s">
        <v>351</v>
      </c>
      <c r="D596" s="7">
        <v>105408</v>
      </c>
      <c r="E596" s="7">
        <v>76317.945813506492</v>
      </c>
      <c r="F596" s="7">
        <f t="shared" si="18"/>
        <v>-29090.054186493508</v>
      </c>
      <c r="G596" s="13">
        <f t="shared" si="19"/>
        <v>-0.27597577210926599</v>
      </c>
    </row>
    <row r="597" spans="1:7" x14ac:dyDescent="0.3">
      <c r="A597" s="1">
        <v>17003</v>
      </c>
      <c r="B597" t="s">
        <v>502</v>
      </c>
      <c r="C597" t="s">
        <v>503</v>
      </c>
      <c r="D597" s="7">
        <v>70826.925734409568</v>
      </c>
      <c r="E597" s="7">
        <v>24668.279310558337</v>
      </c>
      <c r="F597" s="7">
        <f t="shared" si="18"/>
        <v>-46158.646423851227</v>
      </c>
      <c r="G597" s="13">
        <f t="shared" si="19"/>
        <v>-0.65171043279415064</v>
      </c>
    </row>
    <row r="598" spans="1:7" x14ac:dyDescent="0.3">
      <c r="A598" s="1">
        <v>17005</v>
      </c>
      <c r="B598" t="s">
        <v>502</v>
      </c>
      <c r="C598" t="s">
        <v>504</v>
      </c>
      <c r="D598" s="7">
        <v>184115.42232902496</v>
      </c>
      <c r="E598" s="7">
        <v>91891.689902244412</v>
      </c>
      <c r="F598" s="7">
        <f t="shared" si="18"/>
        <v>-92223.732426780552</v>
      </c>
      <c r="G598" s="13">
        <f t="shared" si="19"/>
        <v>-0.50090172382176323</v>
      </c>
    </row>
    <row r="599" spans="1:7" x14ac:dyDescent="0.3">
      <c r="A599" s="1">
        <v>17007</v>
      </c>
      <c r="B599" t="s">
        <v>502</v>
      </c>
      <c r="C599" t="s">
        <v>252</v>
      </c>
      <c r="D599" s="7">
        <v>267326.46988395718</v>
      </c>
      <c r="E599" s="7">
        <v>118706.043151625</v>
      </c>
      <c r="F599" s="7">
        <f t="shared" si="18"/>
        <v>-148620.42673233218</v>
      </c>
      <c r="G599" s="13">
        <f t="shared" si="19"/>
        <v>-0.55595103169860549</v>
      </c>
    </row>
    <row r="600" spans="1:7" x14ac:dyDescent="0.3">
      <c r="A600" s="1">
        <v>17009</v>
      </c>
      <c r="B600" t="s">
        <v>502</v>
      </c>
      <c r="C600" t="s">
        <v>505</v>
      </c>
      <c r="D600" s="7">
        <v>31412.528219899999</v>
      </c>
      <c r="E600" s="7">
        <v>0</v>
      </c>
      <c r="F600" s="7">
        <f t="shared" si="18"/>
        <v>-31412.528219899999</v>
      </c>
      <c r="G600" s="13">
        <f t="shared" si="19"/>
        <v>-1</v>
      </c>
    </row>
    <row r="601" spans="1:7" x14ac:dyDescent="0.3">
      <c r="A601" s="1">
        <v>17011</v>
      </c>
      <c r="B601" t="s">
        <v>502</v>
      </c>
      <c r="C601" t="s">
        <v>506</v>
      </c>
      <c r="D601" s="7">
        <v>274272.51657960512</v>
      </c>
      <c r="E601" s="7">
        <v>133924.81600840893</v>
      </c>
      <c r="F601" s="7">
        <f t="shared" si="18"/>
        <v>-140347.70057119618</v>
      </c>
      <c r="G601" s="13">
        <f t="shared" si="19"/>
        <v>-0.51170894671271783</v>
      </c>
    </row>
    <row r="602" spans="1:7" x14ac:dyDescent="0.3">
      <c r="A602" s="1">
        <v>17013</v>
      </c>
      <c r="B602" t="s">
        <v>502</v>
      </c>
      <c r="C602" t="s">
        <v>21</v>
      </c>
      <c r="D602" s="7">
        <v>20383.581663199999</v>
      </c>
      <c r="E602" s="7">
        <v>0</v>
      </c>
      <c r="F602" s="7">
        <f t="shared" si="18"/>
        <v>-20383.581663199999</v>
      </c>
      <c r="G602" s="13">
        <f t="shared" si="19"/>
        <v>-1</v>
      </c>
    </row>
    <row r="603" spans="1:7" x14ac:dyDescent="0.3">
      <c r="A603" s="1">
        <v>17015</v>
      </c>
      <c r="B603" t="s">
        <v>502</v>
      </c>
      <c r="C603" t="s">
        <v>24</v>
      </c>
      <c r="D603" s="7">
        <v>68350.9291295</v>
      </c>
      <c r="E603" s="7">
        <v>0</v>
      </c>
      <c r="F603" s="7">
        <f t="shared" si="18"/>
        <v>-68350.9291295</v>
      </c>
      <c r="G603" s="13">
        <f t="shared" si="19"/>
        <v>-1</v>
      </c>
    </row>
    <row r="604" spans="1:7" x14ac:dyDescent="0.3">
      <c r="A604" s="1">
        <v>17017</v>
      </c>
      <c r="B604" t="s">
        <v>502</v>
      </c>
      <c r="C604" t="s">
        <v>507</v>
      </c>
      <c r="D604" s="7">
        <v>61391.043995100001</v>
      </c>
      <c r="E604" s="7">
        <v>0</v>
      </c>
      <c r="F604" s="7">
        <f t="shared" si="18"/>
        <v>-61391.043995100001</v>
      </c>
      <c r="G604" s="13">
        <f t="shared" si="19"/>
        <v>-1</v>
      </c>
    </row>
    <row r="605" spans="1:7" x14ac:dyDescent="0.3">
      <c r="A605" s="1">
        <v>17019</v>
      </c>
      <c r="B605" t="s">
        <v>502</v>
      </c>
      <c r="C605" t="s">
        <v>508</v>
      </c>
      <c r="D605" s="7">
        <v>825696</v>
      </c>
      <c r="E605" s="7">
        <v>421088.23115819821</v>
      </c>
      <c r="F605" s="7">
        <f t="shared" si="18"/>
        <v>-404607.76884180179</v>
      </c>
      <c r="G605" s="13">
        <f t="shared" si="19"/>
        <v>-0.49002026029168338</v>
      </c>
    </row>
    <row r="606" spans="1:7" x14ac:dyDescent="0.3">
      <c r="A606" s="1">
        <v>17021</v>
      </c>
      <c r="B606" t="s">
        <v>502</v>
      </c>
      <c r="C606" t="s">
        <v>509</v>
      </c>
      <c r="D606" s="7">
        <v>105408</v>
      </c>
      <c r="E606" s="7">
        <v>0</v>
      </c>
      <c r="F606" s="7">
        <f t="shared" si="18"/>
        <v>-105408</v>
      </c>
      <c r="G606" s="13">
        <f t="shared" si="19"/>
        <v>-1</v>
      </c>
    </row>
    <row r="607" spans="1:7" x14ac:dyDescent="0.3">
      <c r="A607" s="1">
        <v>17023</v>
      </c>
      <c r="B607" t="s">
        <v>502</v>
      </c>
      <c r="C607" t="s">
        <v>255</v>
      </c>
      <c r="D607" s="7">
        <v>220728.06436753119</v>
      </c>
      <c r="E607" s="7">
        <v>110094.27008533673</v>
      </c>
      <c r="F607" s="7">
        <f t="shared" si="18"/>
        <v>-110633.79428219446</v>
      </c>
      <c r="G607" s="13">
        <f t="shared" si="19"/>
        <v>-0.50122214680404065</v>
      </c>
    </row>
    <row r="608" spans="1:7" x14ac:dyDescent="0.3">
      <c r="A608" s="1">
        <v>17025</v>
      </c>
      <c r="B608" t="s">
        <v>502</v>
      </c>
      <c r="C608" t="s">
        <v>32</v>
      </c>
      <c r="D608" s="7">
        <v>91988.554350924576</v>
      </c>
      <c r="E608" s="7">
        <v>5002.8634954655945</v>
      </c>
      <c r="F608" s="7">
        <f t="shared" si="18"/>
        <v>-86985.690855458975</v>
      </c>
      <c r="G608" s="13">
        <f t="shared" si="19"/>
        <v>-0.94561428287719018</v>
      </c>
    </row>
    <row r="609" spans="1:7" x14ac:dyDescent="0.3">
      <c r="A609" s="1">
        <v>17027</v>
      </c>
      <c r="B609" t="s">
        <v>502</v>
      </c>
      <c r="C609" t="s">
        <v>510</v>
      </c>
      <c r="D609" s="7">
        <v>105408</v>
      </c>
      <c r="E609" s="7">
        <v>79028.33426773976</v>
      </c>
      <c r="F609" s="7">
        <f t="shared" si="18"/>
        <v>-26379.66573226024</v>
      </c>
      <c r="G609" s="13">
        <f t="shared" si="19"/>
        <v>-0.25026246330696189</v>
      </c>
    </row>
    <row r="610" spans="1:7" x14ac:dyDescent="0.3">
      <c r="A610" s="1">
        <v>17029</v>
      </c>
      <c r="B610" t="s">
        <v>502</v>
      </c>
      <c r="C610" t="s">
        <v>511</v>
      </c>
      <c r="D610" s="7">
        <v>105407.99999999999</v>
      </c>
      <c r="E610" s="7">
        <v>105408</v>
      </c>
      <c r="F610" s="7">
        <f t="shared" si="18"/>
        <v>0</v>
      </c>
      <c r="G610" s="13">
        <f t="shared" si="19"/>
        <v>0</v>
      </c>
    </row>
    <row r="611" spans="1:7" x14ac:dyDescent="0.3">
      <c r="A611" s="1">
        <v>17031</v>
      </c>
      <c r="B611" t="s">
        <v>502</v>
      </c>
      <c r="C611" t="s">
        <v>39</v>
      </c>
      <c r="D611" s="7">
        <v>3891312</v>
      </c>
      <c r="E611" s="7">
        <v>3891312</v>
      </c>
      <c r="F611" s="7">
        <f t="shared" si="18"/>
        <v>0</v>
      </c>
      <c r="G611" s="13">
        <f t="shared" si="19"/>
        <v>0</v>
      </c>
    </row>
    <row r="612" spans="1:7" x14ac:dyDescent="0.3">
      <c r="A612" s="1">
        <v>17033</v>
      </c>
      <c r="B612" t="s">
        <v>502</v>
      </c>
      <c r="C612" t="s">
        <v>41</v>
      </c>
      <c r="D612" s="7">
        <v>97700.402083499997</v>
      </c>
      <c r="E612" s="7">
        <v>0</v>
      </c>
      <c r="F612" s="7">
        <f t="shared" si="18"/>
        <v>-97700.402083499997</v>
      </c>
      <c r="G612" s="13">
        <f t="shared" si="19"/>
        <v>-1</v>
      </c>
    </row>
    <row r="613" spans="1:7" x14ac:dyDescent="0.3">
      <c r="A613" s="1">
        <v>17035</v>
      </c>
      <c r="B613" t="s">
        <v>502</v>
      </c>
      <c r="C613" t="s">
        <v>512</v>
      </c>
      <c r="D613" s="7">
        <v>105408</v>
      </c>
      <c r="E613" s="7">
        <v>95953.801268992524</v>
      </c>
      <c r="F613" s="7">
        <f t="shared" si="18"/>
        <v>-9454.1987310074765</v>
      </c>
      <c r="G613" s="13">
        <f t="shared" si="19"/>
        <v>-8.9691472478440698E-2</v>
      </c>
    </row>
    <row r="614" spans="1:7" x14ac:dyDescent="0.3">
      <c r="A614" s="1">
        <v>17037</v>
      </c>
      <c r="B614" t="s">
        <v>502</v>
      </c>
      <c r="C614" t="s">
        <v>46</v>
      </c>
      <c r="D614" s="7">
        <v>368928</v>
      </c>
      <c r="E614" s="7">
        <v>141931.11990313904</v>
      </c>
      <c r="F614" s="7">
        <f t="shared" si="18"/>
        <v>-226996.88009686096</v>
      </c>
      <c r="G614" s="13">
        <f t="shared" si="19"/>
        <v>-0.61528775288636528</v>
      </c>
    </row>
    <row r="615" spans="1:7" x14ac:dyDescent="0.3">
      <c r="A615" s="1">
        <v>17039</v>
      </c>
      <c r="B615" t="s">
        <v>502</v>
      </c>
      <c r="C615" t="s">
        <v>513</v>
      </c>
      <c r="D615" s="7">
        <v>105094.0735457829</v>
      </c>
      <c r="E615" s="7">
        <v>38705.048090628319</v>
      </c>
      <c r="F615" s="7">
        <f t="shared" si="18"/>
        <v>-66389.02545515458</v>
      </c>
      <c r="G615" s="13">
        <f t="shared" si="19"/>
        <v>-0.63171045916526436</v>
      </c>
    </row>
    <row r="616" spans="1:7" x14ac:dyDescent="0.3">
      <c r="A616" s="1">
        <v>17041</v>
      </c>
      <c r="B616" t="s">
        <v>502</v>
      </c>
      <c r="C616" t="s">
        <v>50</v>
      </c>
      <c r="D616" s="7">
        <v>131760</v>
      </c>
      <c r="E616" s="7">
        <v>75291.681576335905</v>
      </c>
      <c r="F616" s="7">
        <f t="shared" si="18"/>
        <v>-56468.318423664095</v>
      </c>
      <c r="G616" s="13">
        <f t="shared" si="19"/>
        <v>-0.4285695083763213</v>
      </c>
    </row>
    <row r="617" spans="1:7" x14ac:dyDescent="0.3">
      <c r="A617" s="1">
        <v>17043</v>
      </c>
      <c r="B617" t="s">
        <v>502</v>
      </c>
      <c r="C617" t="s">
        <v>514</v>
      </c>
      <c r="D617" s="7">
        <v>1793283.793136419</v>
      </c>
      <c r="E617" s="7">
        <v>1794177.6725332802</v>
      </c>
      <c r="F617" s="7">
        <f t="shared" si="18"/>
        <v>893.87939686118625</v>
      </c>
      <c r="G617" s="13">
        <f t="shared" si="19"/>
        <v>4.9845953009914192E-4</v>
      </c>
    </row>
    <row r="618" spans="1:7" x14ac:dyDescent="0.3">
      <c r="A618" s="1">
        <v>17045</v>
      </c>
      <c r="B618" t="s">
        <v>502</v>
      </c>
      <c r="C618" t="s">
        <v>515</v>
      </c>
      <c r="D618" s="7">
        <v>95522.794139299993</v>
      </c>
      <c r="E618" s="7">
        <v>0</v>
      </c>
      <c r="F618" s="7">
        <f t="shared" si="18"/>
        <v>-95522.794139299993</v>
      </c>
      <c r="G618" s="13">
        <f t="shared" si="19"/>
        <v>-1</v>
      </c>
    </row>
    <row r="619" spans="1:7" x14ac:dyDescent="0.3">
      <c r="A619" s="1">
        <v>17047</v>
      </c>
      <c r="B619" t="s">
        <v>502</v>
      </c>
      <c r="C619" t="s">
        <v>516</v>
      </c>
      <c r="D619" s="7">
        <v>41970.017390100002</v>
      </c>
      <c r="E619" s="7">
        <v>0</v>
      </c>
      <c r="F619" s="7">
        <f t="shared" si="18"/>
        <v>-41970.017390100002</v>
      </c>
      <c r="G619" s="13">
        <f t="shared" si="19"/>
        <v>-1</v>
      </c>
    </row>
    <row r="620" spans="1:7" x14ac:dyDescent="0.3">
      <c r="A620" s="1">
        <v>17049</v>
      </c>
      <c r="B620" t="s">
        <v>502</v>
      </c>
      <c r="C620" t="s">
        <v>53</v>
      </c>
      <c r="D620" s="7">
        <v>399072.94044438255</v>
      </c>
      <c r="E620" s="7">
        <v>194177.18744229604</v>
      </c>
      <c r="F620" s="7">
        <f t="shared" si="18"/>
        <v>-204895.75300208651</v>
      </c>
      <c r="G620" s="13">
        <f t="shared" si="19"/>
        <v>-0.51342933142479541</v>
      </c>
    </row>
    <row r="621" spans="1:7" x14ac:dyDescent="0.3">
      <c r="A621" s="1">
        <v>17051</v>
      </c>
      <c r="B621" t="s">
        <v>502</v>
      </c>
      <c r="C621" t="s">
        <v>58</v>
      </c>
      <c r="D621" s="7">
        <v>105408</v>
      </c>
      <c r="E621" s="7">
        <v>105408</v>
      </c>
      <c r="F621" s="7">
        <f t="shared" si="18"/>
        <v>0</v>
      </c>
      <c r="G621" s="13">
        <f t="shared" si="19"/>
        <v>0</v>
      </c>
    </row>
    <row r="622" spans="1:7" x14ac:dyDescent="0.3">
      <c r="A622" s="1">
        <v>17053</v>
      </c>
      <c r="B622" t="s">
        <v>502</v>
      </c>
      <c r="C622" t="s">
        <v>517</v>
      </c>
      <c r="D622" s="7">
        <v>76102.623300193445</v>
      </c>
      <c r="E622" s="7">
        <v>29909.143123076807</v>
      </c>
      <c r="F622" s="7">
        <f t="shared" si="18"/>
        <v>-46193.480177116639</v>
      </c>
      <c r="G622" s="13">
        <f t="shared" si="19"/>
        <v>-0.60698932801438943</v>
      </c>
    </row>
    <row r="623" spans="1:7" x14ac:dyDescent="0.3">
      <c r="A623" s="1">
        <v>17055</v>
      </c>
      <c r="B623" t="s">
        <v>502</v>
      </c>
      <c r="C623" t="s">
        <v>61</v>
      </c>
      <c r="D623" s="7">
        <v>300057.34831314546</v>
      </c>
      <c r="E623" s="7">
        <v>135986.70794793937</v>
      </c>
      <c r="F623" s="7">
        <f t="shared" si="18"/>
        <v>-164070.64036520608</v>
      </c>
      <c r="G623" s="13">
        <f t="shared" si="19"/>
        <v>-0.5467976081491559</v>
      </c>
    </row>
    <row r="624" spans="1:7" x14ac:dyDescent="0.3">
      <c r="A624" s="1">
        <v>17057</v>
      </c>
      <c r="B624" t="s">
        <v>502</v>
      </c>
      <c r="C624" t="s">
        <v>62</v>
      </c>
      <c r="D624" s="7">
        <v>105408</v>
      </c>
      <c r="E624" s="7">
        <v>0</v>
      </c>
      <c r="F624" s="7">
        <f t="shared" si="18"/>
        <v>-105408</v>
      </c>
      <c r="G624" s="13">
        <f t="shared" si="19"/>
        <v>-1</v>
      </c>
    </row>
    <row r="625" spans="1:7" x14ac:dyDescent="0.3">
      <c r="A625" s="1">
        <v>17059</v>
      </c>
      <c r="B625" t="s">
        <v>502</v>
      </c>
      <c r="C625" t="s">
        <v>518</v>
      </c>
      <c r="D625" s="7">
        <v>41706.7533205</v>
      </c>
      <c r="E625" s="7">
        <v>0</v>
      </c>
      <c r="F625" s="7">
        <f t="shared" si="18"/>
        <v>-41706.7533205</v>
      </c>
      <c r="G625" s="13">
        <f t="shared" si="19"/>
        <v>-1</v>
      </c>
    </row>
    <row r="626" spans="1:7" x14ac:dyDescent="0.3">
      <c r="A626" s="1">
        <v>17061</v>
      </c>
      <c r="B626" t="s">
        <v>502</v>
      </c>
      <c r="C626" t="s">
        <v>68</v>
      </c>
      <c r="D626" s="7">
        <v>63862.598418200003</v>
      </c>
      <c r="E626" s="7">
        <v>0</v>
      </c>
      <c r="F626" s="7">
        <f t="shared" si="18"/>
        <v>-63862.598418200003</v>
      </c>
      <c r="G626" s="13">
        <f t="shared" si="19"/>
        <v>-1</v>
      </c>
    </row>
    <row r="627" spans="1:7" x14ac:dyDescent="0.3">
      <c r="A627" s="1">
        <v>17063</v>
      </c>
      <c r="B627" t="s">
        <v>502</v>
      </c>
      <c r="C627" t="s">
        <v>519</v>
      </c>
      <c r="D627" s="7">
        <v>307035.76687751518</v>
      </c>
      <c r="E627" s="7">
        <v>1469893.02914952</v>
      </c>
      <c r="F627" s="7">
        <f t="shared" si="18"/>
        <v>1162857.2622720047</v>
      </c>
      <c r="G627" s="13">
        <f t="shared" si="19"/>
        <v>3.7873674265965884</v>
      </c>
    </row>
    <row r="628" spans="1:7" x14ac:dyDescent="0.3">
      <c r="A628" s="1">
        <v>17065</v>
      </c>
      <c r="B628" t="s">
        <v>502</v>
      </c>
      <c r="C628" t="s">
        <v>436</v>
      </c>
      <c r="D628" s="7">
        <v>48324.443198499997</v>
      </c>
      <c r="E628" s="7">
        <v>0</v>
      </c>
      <c r="F628" s="7">
        <f t="shared" si="18"/>
        <v>-48324.443198499997</v>
      </c>
      <c r="G628" s="13">
        <f t="shared" si="19"/>
        <v>-1</v>
      </c>
    </row>
    <row r="629" spans="1:7" x14ac:dyDescent="0.3">
      <c r="A629" s="1">
        <v>17067</v>
      </c>
      <c r="B629" t="s">
        <v>502</v>
      </c>
      <c r="C629" t="s">
        <v>72</v>
      </c>
      <c r="D629" s="7">
        <v>96758.495903599993</v>
      </c>
      <c r="E629" s="7">
        <v>0</v>
      </c>
      <c r="F629" s="7">
        <f t="shared" si="18"/>
        <v>-96758.495903599993</v>
      </c>
      <c r="G629" s="13">
        <f t="shared" si="19"/>
        <v>-1</v>
      </c>
    </row>
    <row r="630" spans="1:7" x14ac:dyDescent="0.3">
      <c r="A630" s="1">
        <v>17069</v>
      </c>
      <c r="B630" t="s">
        <v>502</v>
      </c>
      <c r="C630" t="s">
        <v>520</v>
      </c>
      <c r="D630" s="7">
        <v>23292.7011102</v>
      </c>
      <c r="E630" s="7">
        <v>0</v>
      </c>
      <c r="F630" s="7">
        <f t="shared" si="18"/>
        <v>-23292.7011102</v>
      </c>
      <c r="G630" s="13">
        <f t="shared" si="19"/>
        <v>-1</v>
      </c>
    </row>
    <row r="631" spans="1:7" x14ac:dyDescent="0.3">
      <c r="A631" s="1">
        <v>17071</v>
      </c>
      <c r="B631" t="s">
        <v>502</v>
      </c>
      <c r="C631" t="s">
        <v>521</v>
      </c>
      <c r="D631" s="7">
        <v>61065.917512100001</v>
      </c>
      <c r="E631" s="7">
        <v>0</v>
      </c>
      <c r="F631" s="7">
        <f t="shared" si="18"/>
        <v>-61065.917512100001</v>
      </c>
      <c r="G631" s="13">
        <f t="shared" si="19"/>
        <v>-1</v>
      </c>
    </row>
    <row r="632" spans="1:7" x14ac:dyDescent="0.3">
      <c r="A632" s="1">
        <v>17073</v>
      </c>
      <c r="B632" t="s">
        <v>502</v>
      </c>
      <c r="C632" t="s">
        <v>77</v>
      </c>
      <c r="D632" s="7">
        <v>343104.22915656056</v>
      </c>
      <c r="E632" s="7">
        <v>166345.7227730458</v>
      </c>
      <c r="F632" s="7">
        <f t="shared" si="18"/>
        <v>-176758.50638351476</v>
      </c>
      <c r="G632" s="13">
        <f t="shared" si="19"/>
        <v>-0.5151743737406943</v>
      </c>
    </row>
    <row r="633" spans="1:7" x14ac:dyDescent="0.3">
      <c r="A633" s="1">
        <v>17075</v>
      </c>
      <c r="B633" t="s">
        <v>502</v>
      </c>
      <c r="C633" t="s">
        <v>522</v>
      </c>
      <c r="D633" s="7">
        <v>252646.56039702453</v>
      </c>
      <c r="E633" s="7">
        <v>119450.0365743693</v>
      </c>
      <c r="F633" s="7">
        <f t="shared" si="18"/>
        <v>-133196.52382265523</v>
      </c>
      <c r="G633" s="13">
        <f t="shared" si="19"/>
        <v>-0.5272049760477322</v>
      </c>
    </row>
    <row r="634" spans="1:7" x14ac:dyDescent="0.3">
      <c r="A634" s="1">
        <v>17077</v>
      </c>
      <c r="B634" t="s">
        <v>502</v>
      </c>
      <c r="C634" t="s">
        <v>80</v>
      </c>
      <c r="D634" s="7">
        <v>105408</v>
      </c>
      <c r="E634" s="7">
        <v>0</v>
      </c>
      <c r="F634" s="7">
        <f t="shared" si="18"/>
        <v>-105408</v>
      </c>
      <c r="G634" s="13">
        <f t="shared" si="19"/>
        <v>-1</v>
      </c>
    </row>
    <row r="635" spans="1:7" x14ac:dyDescent="0.3">
      <c r="A635" s="1">
        <v>17079</v>
      </c>
      <c r="B635" t="s">
        <v>502</v>
      </c>
      <c r="C635" t="s">
        <v>81</v>
      </c>
      <c r="D635" s="7">
        <v>75680.887187500004</v>
      </c>
      <c r="E635" s="7">
        <v>0</v>
      </c>
      <c r="F635" s="7">
        <f t="shared" si="18"/>
        <v>-75680.887187500004</v>
      </c>
      <c r="G635" s="13">
        <f t="shared" si="19"/>
        <v>-1</v>
      </c>
    </row>
    <row r="636" spans="1:7" x14ac:dyDescent="0.3">
      <c r="A636" s="1">
        <v>17081</v>
      </c>
      <c r="B636" t="s">
        <v>502</v>
      </c>
      <c r="C636" t="s">
        <v>83</v>
      </c>
      <c r="D636" s="7">
        <v>437229.62812573131</v>
      </c>
      <c r="E636" s="7">
        <v>218686.250586902</v>
      </c>
      <c r="F636" s="7">
        <f t="shared" si="18"/>
        <v>-218543.37753882931</v>
      </c>
      <c r="G636" s="13">
        <f t="shared" si="19"/>
        <v>-0.49983661554606312</v>
      </c>
    </row>
    <row r="637" spans="1:7" x14ac:dyDescent="0.3">
      <c r="A637" s="1">
        <v>17083</v>
      </c>
      <c r="B637" t="s">
        <v>502</v>
      </c>
      <c r="C637" t="s">
        <v>523</v>
      </c>
      <c r="D637" s="7">
        <v>105408</v>
      </c>
      <c r="E637" s="7">
        <v>0</v>
      </c>
      <c r="F637" s="7">
        <f t="shared" si="18"/>
        <v>-105408</v>
      </c>
      <c r="G637" s="13">
        <f t="shared" si="19"/>
        <v>-1</v>
      </c>
    </row>
    <row r="638" spans="1:7" x14ac:dyDescent="0.3">
      <c r="A638" s="1">
        <v>17085</v>
      </c>
      <c r="B638" t="s">
        <v>502</v>
      </c>
      <c r="C638" t="s">
        <v>524</v>
      </c>
      <c r="D638" s="7">
        <v>105408</v>
      </c>
      <c r="E638" s="7">
        <v>0</v>
      </c>
      <c r="F638" s="7">
        <f t="shared" si="18"/>
        <v>-105408</v>
      </c>
      <c r="G638" s="13">
        <f t="shared" si="19"/>
        <v>-1</v>
      </c>
    </row>
    <row r="639" spans="1:7" x14ac:dyDescent="0.3">
      <c r="A639" s="1">
        <v>17087</v>
      </c>
      <c r="B639" t="s">
        <v>502</v>
      </c>
      <c r="C639" t="s">
        <v>85</v>
      </c>
      <c r="D639" s="7">
        <v>153639.79023683569</v>
      </c>
      <c r="E639" s="7">
        <v>75852.295756602252</v>
      </c>
      <c r="F639" s="7">
        <f t="shared" si="18"/>
        <v>-77787.494480233436</v>
      </c>
      <c r="G639" s="13">
        <f t="shared" si="19"/>
        <v>-0.50629784354901841</v>
      </c>
    </row>
    <row r="640" spans="1:7" x14ac:dyDescent="0.3">
      <c r="A640" s="1">
        <v>17089</v>
      </c>
      <c r="B640" t="s">
        <v>502</v>
      </c>
      <c r="C640" t="s">
        <v>525</v>
      </c>
      <c r="D640" s="7">
        <v>1133136</v>
      </c>
      <c r="E640" s="7">
        <v>1133136</v>
      </c>
      <c r="F640" s="7">
        <f t="shared" si="18"/>
        <v>0</v>
      </c>
      <c r="G640" s="13">
        <f t="shared" si="19"/>
        <v>0</v>
      </c>
    </row>
    <row r="641" spans="1:7" x14ac:dyDescent="0.3">
      <c r="A641" s="1">
        <v>17091</v>
      </c>
      <c r="B641" t="s">
        <v>502</v>
      </c>
      <c r="C641" t="s">
        <v>526</v>
      </c>
      <c r="D641" s="7">
        <v>441452.55738382635</v>
      </c>
      <c r="E641" s="7">
        <v>142300.84058270403</v>
      </c>
      <c r="F641" s="7">
        <f t="shared" si="18"/>
        <v>-299151.7168011223</v>
      </c>
      <c r="G641" s="13">
        <f t="shared" si="19"/>
        <v>-0.67765315161833162</v>
      </c>
    </row>
    <row r="642" spans="1:7" x14ac:dyDescent="0.3">
      <c r="A642" s="1">
        <v>17093</v>
      </c>
      <c r="B642" t="s">
        <v>502</v>
      </c>
      <c r="C642" t="s">
        <v>527</v>
      </c>
      <c r="D642" s="7">
        <v>105407.99999999999</v>
      </c>
      <c r="E642" s="7">
        <v>105407.99999999999</v>
      </c>
      <c r="F642" s="7">
        <f t="shared" si="18"/>
        <v>0</v>
      </c>
      <c r="G642" s="13">
        <f t="shared" si="19"/>
        <v>0</v>
      </c>
    </row>
    <row r="643" spans="1:7" x14ac:dyDescent="0.3">
      <c r="A643" s="1">
        <v>17095</v>
      </c>
      <c r="B643" t="s">
        <v>502</v>
      </c>
      <c r="C643" t="s">
        <v>528</v>
      </c>
      <c r="D643" s="7">
        <v>259982.63359265178</v>
      </c>
      <c r="E643" s="7">
        <v>122135.1876835975</v>
      </c>
      <c r="F643" s="7">
        <f t="shared" ref="F643:F706" si="20">E643-D643</f>
        <v>-137847.44590905428</v>
      </c>
      <c r="G643" s="13">
        <f t="shared" ref="G643:G706" si="21">F643/(D643+1E-50)</f>
        <v>-0.53021789957339072</v>
      </c>
    </row>
    <row r="644" spans="1:7" x14ac:dyDescent="0.3">
      <c r="A644" s="1">
        <v>17097</v>
      </c>
      <c r="B644" t="s">
        <v>502</v>
      </c>
      <c r="C644" t="s">
        <v>310</v>
      </c>
      <c r="D644" s="7">
        <v>2327760</v>
      </c>
      <c r="E644" s="7">
        <v>1873665.4485612409</v>
      </c>
      <c r="F644" s="7">
        <f t="shared" si="20"/>
        <v>-454094.55143875908</v>
      </c>
      <c r="G644" s="13">
        <f t="shared" si="21"/>
        <v>-0.19507790813432616</v>
      </c>
    </row>
    <row r="645" spans="1:7" x14ac:dyDescent="0.3">
      <c r="A645" s="1">
        <v>17099</v>
      </c>
      <c r="B645" t="s">
        <v>502</v>
      </c>
      <c r="C645" t="s">
        <v>529</v>
      </c>
      <c r="D645" s="7">
        <v>640708.2342801569</v>
      </c>
      <c r="E645" s="7">
        <v>299509.73989943496</v>
      </c>
      <c r="F645" s="7">
        <f t="shared" si="20"/>
        <v>-341198.49438072194</v>
      </c>
      <c r="G645" s="13">
        <f t="shared" si="21"/>
        <v>-0.53253333752462595</v>
      </c>
    </row>
    <row r="646" spans="1:7" x14ac:dyDescent="0.3">
      <c r="A646" s="1">
        <v>17101</v>
      </c>
      <c r="B646" t="s">
        <v>502</v>
      </c>
      <c r="C646" t="s">
        <v>188</v>
      </c>
      <c r="D646" s="7">
        <v>89003.796530099993</v>
      </c>
      <c r="E646" s="7">
        <v>0</v>
      </c>
      <c r="F646" s="7">
        <f t="shared" si="20"/>
        <v>-89003.796530099993</v>
      </c>
      <c r="G646" s="13">
        <f t="shared" si="21"/>
        <v>-1</v>
      </c>
    </row>
    <row r="647" spans="1:7" x14ac:dyDescent="0.3">
      <c r="A647" s="1">
        <v>17103</v>
      </c>
      <c r="B647" t="s">
        <v>502</v>
      </c>
      <c r="C647" t="s">
        <v>90</v>
      </c>
      <c r="D647" s="7">
        <v>287741.73252730322</v>
      </c>
      <c r="E647" s="7">
        <v>138043.96194219546</v>
      </c>
      <c r="F647" s="7">
        <f t="shared" si="20"/>
        <v>-149697.77058510776</v>
      </c>
      <c r="G647" s="13">
        <f t="shared" si="21"/>
        <v>-0.52025046652175577</v>
      </c>
    </row>
    <row r="648" spans="1:7" x14ac:dyDescent="0.3">
      <c r="A648" s="1">
        <v>17105</v>
      </c>
      <c r="B648" t="s">
        <v>502</v>
      </c>
      <c r="C648" t="s">
        <v>530</v>
      </c>
      <c r="D648" s="7">
        <v>261838.26116075608</v>
      </c>
      <c r="E648" s="7">
        <v>119690.65978408733</v>
      </c>
      <c r="F648" s="7">
        <f t="shared" si="20"/>
        <v>-142147.60137666875</v>
      </c>
      <c r="G648" s="13">
        <f t="shared" si="21"/>
        <v>-0.54288323160455521</v>
      </c>
    </row>
    <row r="649" spans="1:7" x14ac:dyDescent="0.3">
      <c r="A649" s="1">
        <v>17107</v>
      </c>
      <c r="B649" t="s">
        <v>502</v>
      </c>
      <c r="C649" t="s">
        <v>273</v>
      </c>
      <c r="D649" s="7">
        <v>250441.39911506337</v>
      </c>
      <c r="E649" s="7">
        <v>125543.52081874374</v>
      </c>
      <c r="F649" s="7">
        <f t="shared" si="20"/>
        <v>-124897.87829631963</v>
      </c>
      <c r="G649" s="13">
        <f t="shared" si="21"/>
        <v>-0.49871099082518805</v>
      </c>
    </row>
    <row r="650" spans="1:7" x14ac:dyDescent="0.3">
      <c r="A650" s="1">
        <v>17109</v>
      </c>
      <c r="B650" t="s">
        <v>502</v>
      </c>
      <c r="C650" t="s">
        <v>531</v>
      </c>
      <c r="D650" s="7">
        <v>105408</v>
      </c>
      <c r="E650" s="7">
        <v>0</v>
      </c>
      <c r="F650" s="7">
        <f t="shared" si="20"/>
        <v>-105408</v>
      </c>
      <c r="G650" s="13">
        <f t="shared" si="21"/>
        <v>-1</v>
      </c>
    </row>
    <row r="651" spans="1:7" x14ac:dyDescent="0.3">
      <c r="A651" s="1">
        <v>17111</v>
      </c>
      <c r="B651" t="s">
        <v>502</v>
      </c>
      <c r="C651" t="s">
        <v>532</v>
      </c>
      <c r="D651" s="7">
        <v>105408</v>
      </c>
      <c r="E651" s="7">
        <v>105408</v>
      </c>
      <c r="F651" s="7">
        <f t="shared" si="20"/>
        <v>0</v>
      </c>
      <c r="G651" s="13">
        <f t="shared" si="21"/>
        <v>0</v>
      </c>
    </row>
    <row r="652" spans="1:7" x14ac:dyDescent="0.3">
      <c r="A652" s="1">
        <v>17113</v>
      </c>
      <c r="B652" t="s">
        <v>502</v>
      </c>
      <c r="C652" t="s">
        <v>533</v>
      </c>
      <c r="D652" s="7">
        <v>814575.72291164333</v>
      </c>
      <c r="E652" s="7">
        <v>393922.82399629091</v>
      </c>
      <c r="F652" s="7">
        <f t="shared" si="20"/>
        <v>-420652.89891535242</v>
      </c>
      <c r="G652" s="13">
        <f t="shared" si="21"/>
        <v>-0.51640736040077206</v>
      </c>
    </row>
    <row r="653" spans="1:7" x14ac:dyDescent="0.3">
      <c r="A653" s="1">
        <v>17115</v>
      </c>
      <c r="B653" t="s">
        <v>502</v>
      </c>
      <c r="C653" t="s">
        <v>98</v>
      </c>
      <c r="D653" s="7">
        <v>489970.31668690988</v>
      </c>
      <c r="E653" s="7">
        <v>203784.47691103822</v>
      </c>
      <c r="F653" s="7">
        <f t="shared" si="20"/>
        <v>-286185.83977587166</v>
      </c>
      <c r="G653" s="13">
        <f t="shared" si="21"/>
        <v>-0.58408811723740373</v>
      </c>
    </row>
    <row r="654" spans="1:7" x14ac:dyDescent="0.3">
      <c r="A654" s="1">
        <v>17117</v>
      </c>
      <c r="B654" t="s">
        <v>502</v>
      </c>
      <c r="C654" t="s">
        <v>534</v>
      </c>
      <c r="D654" s="7">
        <v>105408</v>
      </c>
      <c r="E654" s="7">
        <v>95027.305992630194</v>
      </c>
      <c r="F654" s="7">
        <f t="shared" si="20"/>
        <v>-10380.694007369806</v>
      </c>
      <c r="G654" s="13">
        <f t="shared" si="21"/>
        <v>-9.8481083099668021E-2</v>
      </c>
    </row>
    <row r="655" spans="1:7" x14ac:dyDescent="0.3">
      <c r="A655" s="1">
        <v>17119</v>
      </c>
      <c r="B655" t="s">
        <v>502</v>
      </c>
      <c r="C655" t="s">
        <v>99</v>
      </c>
      <c r="D655" s="7">
        <v>1609486.4347755478</v>
      </c>
      <c r="E655" s="7">
        <v>729355.80341925845</v>
      </c>
      <c r="F655" s="7">
        <f t="shared" si="20"/>
        <v>-880130.63135628938</v>
      </c>
      <c r="G655" s="13">
        <f t="shared" si="21"/>
        <v>-0.54683942178054368</v>
      </c>
    </row>
    <row r="656" spans="1:7" x14ac:dyDescent="0.3">
      <c r="A656" s="1">
        <v>17121</v>
      </c>
      <c r="B656" t="s">
        <v>502</v>
      </c>
      <c r="C656" t="s">
        <v>100</v>
      </c>
      <c r="D656" s="7">
        <v>237162.23554336035</v>
      </c>
      <c r="E656" s="7">
        <v>110761.92518239874</v>
      </c>
      <c r="F656" s="7">
        <f t="shared" si="20"/>
        <v>-126400.31036096161</v>
      </c>
      <c r="G656" s="13">
        <f t="shared" si="21"/>
        <v>-0.53296980470506594</v>
      </c>
    </row>
    <row r="657" spans="1:7" x14ac:dyDescent="0.3">
      <c r="A657" s="1">
        <v>17123</v>
      </c>
      <c r="B657" t="s">
        <v>502</v>
      </c>
      <c r="C657" t="s">
        <v>191</v>
      </c>
      <c r="D657" s="7">
        <v>97109.094828290865</v>
      </c>
      <c r="E657" s="7">
        <v>43357.279345595984</v>
      </c>
      <c r="F657" s="7">
        <f t="shared" si="20"/>
        <v>-53751.815482694881</v>
      </c>
      <c r="G657" s="13">
        <f t="shared" si="21"/>
        <v>-0.55351988995201018</v>
      </c>
    </row>
    <row r="658" spans="1:7" x14ac:dyDescent="0.3">
      <c r="A658" s="1">
        <v>17125</v>
      </c>
      <c r="B658" t="s">
        <v>502</v>
      </c>
      <c r="C658" t="s">
        <v>535</v>
      </c>
      <c r="D658" s="7">
        <v>54235.303352800001</v>
      </c>
      <c r="E658" s="7">
        <v>0</v>
      </c>
      <c r="F658" s="7">
        <f t="shared" si="20"/>
        <v>-54235.303352800001</v>
      </c>
      <c r="G658" s="13">
        <f t="shared" si="21"/>
        <v>-1</v>
      </c>
    </row>
    <row r="659" spans="1:7" x14ac:dyDescent="0.3">
      <c r="A659" s="1">
        <v>17127</v>
      </c>
      <c r="B659" t="s">
        <v>502</v>
      </c>
      <c r="C659" t="s">
        <v>536</v>
      </c>
      <c r="D659" s="7">
        <v>131952.35626120778</v>
      </c>
      <c r="E659" s="7">
        <v>65166.223923168291</v>
      </c>
      <c r="F659" s="7">
        <f t="shared" si="20"/>
        <v>-66786.13233803949</v>
      </c>
      <c r="G659" s="13">
        <f t="shared" si="21"/>
        <v>-0.50613823224067511</v>
      </c>
    </row>
    <row r="660" spans="1:7" x14ac:dyDescent="0.3">
      <c r="A660" s="1">
        <v>17129</v>
      </c>
      <c r="B660" t="s">
        <v>502</v>
      </c>
      <c r="C660" t="s">
        <v>537</v>
      </c>
      <c r="D660" s="7">
        <v>54146.8647738</v>
      </c>
      <c r="E660" s="7">
        <v>0</v>
      </c>
      <c r="F660" s="7">
        <f t="shared" si="20"/>
        <v>-54146.8647738</v>
      </c>
      <c r="G660" s="13">
        <f t="shared" si="21"/>
        <v>-1</v>
      </c>
    </row>
    <row r="661" spans="1:7" x14ac:dyDescent="0.3">
      <c r="A661" s="1">
        <v>17131</v>
      </c>
      <c r="B661" t="s">
        <v>502</v>
      </c>
      <c r="C661" t="s">
        <v>538</v>
      </c>
      <c r="D661" s="7">
        <v>65562.039568699998</v>
      </c>
      <c r="E661" s="7">
        <v>0</v>
      </c>
      <c r="F661" s="7">
        <f t="shared" si="20"/>
        <v>-65562.039568699998</v>
      </c>
      <c r="G661" s="13">
        <f t="shared" si="21"/>
        <v>-1</v>
      </c>
    </row>
    <row r="662" spans="1:7" x14ac:dyDescent="0.3">
      <c r="A662" s="1">
        <v>17133</v>
      </c>
      <c r="B662" t="s">
        <v>502</v>
      </c>
      <c r="C662" t="s">
        <v>104</v>
      </c>
      <c r="D662" s="7">
        <v>105408</v>
      </c>
      <c r="E662" s="7">
        <v>59437.817263711244</v>
      </c>
      <c r="F662" s="7">
        <f t="shared" si="20"/>
        <v>-45970.182736288756</v>
      </c>
      <c r="G662" s="13">
        <f t="shared" si="21"/>
        <v>-0.43611663949879287</v>
      </c>
    </row>
    <row r="663" spans="1:7" x14ac:dyDescent="0.3">
      <c r="A663" s="1">
        <v>17135</v>
      </c>
      <c r="B663" t="s">
        <v>502</v>
      </c>
      <c r="C663" t="s">
        <v>105</v>
      </c>
      <c r="D663" s="7">
        <v>290576.69711886102</v>
      </c>
      <c r="E663" s="7">
        <v>142836.31746078437</v>
      </c>
      <c r="F663" s="7">
        <f t="shared" si="20"/>
        <v>-147740.37965807665</v>
      </c>
      <c r="G663" s="13">
        <f t="shared" si="21"/>
        <v>-0.50843849876111413</v>
      </c>
    </row>
    <row r="664" spans="1:7" x14ac:dyDescent="0.3">
      <c r="A664" s="1">
        <v>17137</v>
      </c>
      <c r="B664" t="s">
        <v>502</v>
      </c>
      <c r="C664" t="s">
        <v>106</v>
      </c>
      <c r="D664" s="7">
        <v>177206.53890046707</v>
      </c>
      <c r="E664" s="7">
        <v>60969.573553781251</v>
      </c>
      <c r="F664" s="7">
        <f t="shared" si="20"/>
        <v>-116236.96534668581</v>
      </c>
      <c r="G664" s="13">
        <f t="shared" si="21"/>
        <v>-0.65594061070158083</v>
      </c>
    </row>
    <row r="665" spans="1:7" x14ac:dyDescent="0.3">
      <c r="A665" s="1">
        <v>17139</v>
      </c>
      <c r="B665" t="s">
        <v>502</v>
      </c>
      <c r="C665" t="s">
        <v>539</v>
      </c>
      <c r="D665" s="7">
        <v>93186.209391199998</v>
      </c>
      <c r="E665" s="7">
        <v>0</v>
      </c>
      <c r="F665" s="7">
        <f t="shared" si="20"/>
        <v>-93186.209391199998</v>
      </c>
      <c r="G665" s="13">
        <f t="shared" si="21"/>
        <v>-1</v>
      </c>
    </row>
    <row r="666" spans="1:7" x14ac:dyDescent="0.3">
      <c r="A666" s="1">
        <v>17141</v>
      </c>
      <c r="B666" t="s">
        <v>502</v>
      </c>
      <c r="C666" t="s">
        <v>540</v>
      </c>
      <c r="D666" s="7">
        <v>347033.20436170197</v>
      </c>
      <c r="E666" s="7">
        <v>150044.64167397094</v>
      </c>
      <c r="F666" s="7">
        <f t="shared" si="20"/>
        <v>-196988.56268773103</v>
      </c>
      <c r="G666" s="13">
        <f t="shared" si="21"/>
        <v>-0.56763606540201827</v>
      </c>
    </row>
    <row r="667" spans="1:7" x14ac:dyDescent="0.3">
      <c r="A667" s="1">
        <v>17143</v>
      </c>
      <c r="B667" t="s">
        <v>502</v>
      </c>
      <c r="C667" t="s">
        <v>541</v>
      </c>
      <c r="D667" s="7">
        <v>105408</v>
      </c>
      <c r="E667" s="7">
        <v>105408</v>
      </c>
      <c r="F667" s="7">
        <f t="shared" si="20"/>
        <v>0</v>
      </c>
      <c r="G667" s="13">
        <f t="shared" si="21"/>
        <v>0</v>
      </c>
    </row>
    <row r="668" spans="1:7" x14ac:dyDescent="0.3">
      <c r="A668" s="1">
        <v>17145</v>
      </c>
      <c r="B668" t="s">
        <v>502</v>
      </c>
      <c r="C668" t="s">
        <v>193</v>
      </c>
      <c r="D668" s="7">
        <v>105408</v>
      </c>
      <c r="E668" s="7">
        <v>0</v>
      </c>
      <c r="F668" s="7">
        <f t="shared" si="20"/>
        <v>-105408</v>
      </c>
      <c r="G668" s="13">
        <f t="shared" si="21"/>
        <v>-1</v>
      </c>
    </row>
    <row r="669" spans="1:7" x14ac:dyDescent="0.3">
      <c r="A669" s="1">
        <v>17147</v>
      </c>
      <c r="B669" t="s">
        <v>502</v>
      </c>
      <c r="C669" t="s">
        <v>542</v>
      </c>
      <c r="D669" s="7">
        <v>105408</v>
      </c>
      <c r="E669" s="7">
        <v>63470.375705248058</v>
      </c>
      <c r="F669" s="7">
        <f t="shared" si="20"/>
        <v>-41937.624294751942</v>
      </c>
      <c r="G669" s="13">
        <f t="shared" si="21"/>
        <v>-0.3978599754738914</v>
      </c>
    </row>
    <row r="670" spans="1:7" x14ac:dyDescent="0.3">
      <c r="A670" s="1">
        <v>17149</v>
      </c>
      <c r="B670" t="s">
        <v>502</v>
      </c>
      <c r="C670" t="s">
        <v>116</v>
      </c>
      <c r="D670" s="7">
        <v>105407.99999999999</v>
      </c>
      <c r="E670" s="7">
        <v>72833.320281557259</v>
      </c>
      <c r="F670" s="7">
        <f t="shared" si="20"/>
        <v>-32574.679718442727</v>
      </c>
      <c r="G670" s="13">
        <f t="shared" si="21"/>
        <v>-0.30903422622991361</v>
      </c>
    </row>
    <row r="671" spans="1:7" x14ac:dyDescent="0.3">
      <c r="A671" s="1">
        <v>17151</v>
      </c>
      <c r="B671" t="s">
        <v>502</v>
      </c>
      <c r="C671" t="s">
        <v>280</v>
      </c>
      <c r="D671" s="7">
        <v>25830.483352899999</v>
      </c>
      <c r="E671" s="7">
        <v>0</v>
      </c>
      <c r="F671" s="7">
        <f t="shared" si="20"/>
        <v>-25830.483352899999</v>
      </c>
      <c r="G671" s="13">
        <f t="shared" si="21"/>
        <v>-1</v>
      </c>
    </row>
    <row r="672" spans="1:7" x14ac:dyDescent="0.3">
      <c r="A672" s="1">
        <v>17153</v>
      </c>
      <c r="B672" t="s">
        <v>502</v>
      </c>
      <c r="C672" t="s">
        <v>118</v>
      </c>
      <c r="D672" s="7">
        <v>74039.740891797002</v>
      </c>
      <c r="E672" s="7">
        <v>37020.387159979306</v>
      </c>
      <c r="F672" s="7">
        <f t="shared" si="20"/>
        <v>-37019.353731817697</v>
      </c>
      <c r="G672" s="13">
        <f t="shared" si="21"/>
        <v>-0.49999302112521493</v>
      </c>
    </row>
    <row r="673" spans="1:7" x14ac:dyDescent="0.3">
      <c r="A673" s="1">
        <v>17155</v>
      </c>
      <c r="B673" t="s">
        <v>502</v>
      </c>
      <c r="C673" t="s">
        <v>119</v>
      </c>
      <c r="D673" s="7">
        <v>32947.463340678492</v>
      </c>
      <c r="E673" s="7">
        <v>1918.5029603571854</v>
      </c>
      <c r="F673" s="7">
        <f t="shared" si="20"/>
        <v>-31028.960380321307</v>
      </c>
      <c r="G673" s="13">
        <f t="shared" si="21"/>
        <v>-0.94177084467718308</v>
      </c>
    </row>
    <row r="674" spans="1:7" x14ac:dyDescent="0.3">
      <c r="A674" s="1">
        <v>17157</v>
      </c>
      <c r="B674" t="s">
        <v>502</v>
      </c>
      <c r="C674" t="s">
        <v>122</v>
      </c>
      <c r="D674" s="7">
        <v>105408</v>
      </c>
      <c r="E674" s="7">
        <v>0</v>
      </c>
      <c r="F674" s="7">
        <f t="shared" si="20"/>
        <v>-105408</v>
      </c>
      <c r="G674" s="13">
        <f t="shared" si="21"/>
        <v>-1</v>
      </c>
    </row>
    <row r="675" spans="1:7" x14ac:dyDescent="0.3">
      <c r="A675" s="1">
        <v>17159</v>
      </c>
      <c r="B675" t="s">
        <v>502</v>
      </c>
      <c r="C675" t="s">
        <v>543</v>
      </c>
      <c r="D675" s="7">
        <v>88777.071192799995</v>
      </c>
      <c r="E675" s="7">
        <v>0</v>
      </c>
      <c r="F675" s="7">
        <f t="shared" si="20"/>
        <v>-88777.071192799995</v>
      </c>
      <c r="G675" s="13">
        <f t="shared" si="21"/>
        <v>-1</v>
      </c>
    </row>
    <row r="676" spans="1:7" x14ac:dyDescent="0.3">
      <c r="A676" s="1">
        <v>17161</v>
      </c>
      <c r="B676" t="s">
        <v>502</v>
      </c>
      <c r="C676" t="s">
        <v>544</v>
      </c>
      <c r="D676" s="7">
        <v>605222.31931455294</v>
      </c>
      <c r="E676" s="7">
        <v>211306.77617932865</v>
      </c>
      <c r="F676" s="7">
        <f t="shared" si="20"/>
        <v>-393915.54313522426</v>
      </c>
      <c r="G676" s="13">
        <f t="shared" si="21"/>
        <v>-0.650860899481293</v>
      </c>
    </row>
    <row r="677" spans="1:7" x14ac:dyDescent="0.3">
      <c r="A677" s="1">
        <v>17163</v>
      </c>
      <c r="B677" t="s">
        <v>502</v>
      </c>
      <c r="C677" t="s">
        <v>195</v>
      </c>
      <c r="D677" s="7">
        <v>1526903.3831716659</v>
      </c>
      <c r="E677" s="7">
        <v>640372.5992321173</v>
      </c>
      <c r="F677" s="7">
        <f t="shared" si="20"/>
        <v>-886530.78393954865</v>
      </c>
      <c r="G677" s="13">
        <f t="shared" si="21"/>
        <v>-0.58060699433258001</v>
      </c>
    </row>
    <row r="678" spans="1:7" x14ac:dyDescent="0.3">
      <c r="A678" s="1">
        <v>17165</v>
      </c>
      <c r="B678" t="s">
        <v>502</v>
      </c>
      <c r="C678" t="s">
        <v>283</v>
      </c>
      <c r="D678" s="7">
        <v>105408</v>
      </c>
      <c r="E678" s="7">
        <v>0</v>
      </c>
      <c r="F678" s="7">
        <f t="shared" si="20"/>
        <v>-105408</v>
      </c>
      <c r="G678" s="13">
        <f t="shared" si="21"/>
        <v>-1</v>
      </c>
    </row>
    <row r="679" spans="1:7" x14ac:dyDescent="0.3">
      <c r="A679" s="1">
        <v>17167</v>
      </c>
      <c r="B679" t="s">
        <v>502</v>
      </c>
      <c r="C679" t="s">
        <v>545</v>
      </c>
      <c r="D679" s="7">
        <v>1193928.2956358537</v>
      </c>
      <c r="E679" s="7">
        <v>540944.6059402806</v>
      </c>
      <c r="F679" s="7">
        <f t="shared" si="20"/>
        <v>-652983.68969557306</v>
      </c>
      <c r="G679" s="13">
        <f t="shared" si="21"/>
        <v>-0.54692035701173469</v>
      </c>
    </row>
    <row r="680" spans="1:7" x14ac:dyDescent="0.3">
      <c r="A680" s="1">
        <v>17169</v>
      </c>
      <c r="B680" t="s">
        <v>502</v>
      </c>
      <c r="C680" t="s">
        <v>546</v>
      </c>
      <c r="D680" s="7">
        <v>42847.861635599998</v>
      </c>
      <c r="E680" s="7">
        <v>0</v>
      </c>
      <c r="F680" s="7">
        <f t="shared" si="20"/>
        <v>-42847.861635599998</v>
      </c>
      <c r="G680" s="13">
        <f t="shared" si="21"/>
        <v>-1</v>
      </c>
    </row>
    <row r="681" spans="1:7" x14ac:dyDescent="0.3">
      <c r="A681" s="1">
        <v>17171</v>
      </c>
      <c r="B681" t="s">
        <v>502</v>
      </c>
      <c r="C681" t="s">
        <v>284</v>
      </c>
      <c r="D681" s="7">
        <v>56948.890081365964</v>
      </c>
      <c r="E681" s="7">
        <v>26759.650282192637</v>
      </c>
      <c r="F681" s="7">
        <f t="shared" si="20"/>
        <v>-30189.239799173327</v>
      </c>
      <c r="G681" s="13">
        <f t="shared" si="21"/>
        <v>-0.53011111816297607</v>
      </c>
    </row>
    <row r="682" spans="1:7" x14ac:dyDescent="0.3">
      <c r="A682" s="1">
        <v>17173</v>
      </c>
      <c r="B682" t="s">
        <v>502</v>
      </c>
      <c r="C682" t="s">
        <v>196</v>
      </c>
      <c r="D682" s="7">
        <v>105408</v>
      </c>
      <c r="E682" s="7">
        <v>40821.891148724717</v>
      </c>
      <c r="F682" s="7">
        <f t="shared" si="20"/>
        <v>-64586.108851275283</v>
      </c>
      <c r="G682" s="13">
        <f t="shared" si="21"/>
        <v>-0.61272492459087813</v>
      </c>
    </row>
    <row r="683" spans="1:7" x14ac:dyDescent="0.3">
      <c r="A683" s="1">
        <v>17175</v>
      </c>
      <c r="B683" t="s">
        <v>502</v>
      </c>
      <c r="C683" t="s">
        <v>547</v>
      </c>
      <c r="D683" s="7">
        <v>34076.968460600001</v>
      </c>
      <c r="E683" s="7">
        <v>0</v>
      </c>
      <c r="F683" s="7">
        <f t="shared" si="20"/>
        <v>-34076.968460600001</v>
      </c>
      <c r="G683" s="13">
        <f t="shared" si="21"/>
        <v>-1</v>
      </c>
    </row>
    <row r="684" spans="1:7" x14ac:dyDescent="0.3">
      <c r="A684" s="1">
        <v>17177</v>
      </c>
      <c r="B684" t="s">
        <v>502</v>
      </c>
      <c r="C684" t="s">
        <v>548</v>
      </c>
      <c r="D684" s="7">
        <v>158112</v>
      </c>
      <c r="E684" s="7">
        <v>0</v>
      </c>
      <c r="F684" s="7">
        <f t="shared" si="20"/>
        <v>-158112</v>
      </c>
      <c r="G684" s="13">
        <f t="shared" si="21"/>
        <v>-1</v>
      </c>
    </row>
    <row r="685" spans="1:7" x14ac:dyDescent="0.3">
      <c r="A685" s="1">
        <v>17179</v>
      </c>
      <c r="B685" t="s">
        <v>502</v>
      </c>
      <c r="C685" t="s">
        <v>549</v>
      </c>
      <c r="D685" s="7">
        <v>105408</v>
      </c>
      <c r="E685" s="7">
        <v>105408</v>
      </c>
      <c r="F685" s="7">
        <f t="shared" si="20"/>
        <v>0</v>
      </c>
      <c r="G685" s="13">
        <f t="shared" si="21"/>
        <v>0</v>
      </c>
    </row>
    <row r="686" spans="1:7" x14ac:dyDescent="0.3">
      <c r="A686" s="1">
        <v>17181</v>
      </c>
      <c r="B686" t="s">
        <v>502</v>
      </c>
      <c r="C686" t="s">
        <v>146</v>
      </c>
      <c r="D686" s="7">
        <v>150763.75585992404</v>
      </c>
      <c r="E686" s="7">
        <v>65686.686221996963</v>
      </c>
      <c r="F686" s="7">
        <f t="shared" si="20"/>
        <v>-85077.069637927081</v>
      </c>
      <c r="G686" s="13">
        <f t="shared" si="21"/>
        <v>-0.56430717815874099</v>
      </c>
    </row>
    <row r="687" spans="1:7" x14ac:dyDescent="0.3">
      <c r="A687" s="1">
        <v>17183</v>
      </c>
      <c r="B687" t="s">
        <v>502</v>
      </c>
      <c r="C687" t="s">
        <v>550</v>
      </c>
      <c r="D687" s="7">
        <v>300488.41290821973</v>
      </c>
      <c r="E687" s="7">
        <v>131536.61908772521</v>
      </c>
      <c r="F687" s="7">
        <f t="shared" si="20"/>
        <v>-168951.79382049452</v>
      </c>
      <c r="G687" s="13">
        <f t="shared" si="21"/>
        <v>-0.56225726704509782</v>
      </c>
    </row>
    <row r="688" spans="1:7" x14ac:dyDescent="0.3">
      <c r="A688" s="1">
        <v>17185</v>
      </c>
      <c r="B688" t="s">
        <v>502</v>
      </c>
      <c r="C688" t="s">
        <v>551</v>
      </c>
      <c r="D688" s="7">
        <v>52391.586966199997</v>
      </c>
      <c r="E688" s="7">
        <v>0</v>
      </c>
      <c r="F688" s="7">
        <f t="shared" si="20"/>
        <v>-52391.586966199997</v>
      </c>
      <c r="G688" s="13">
        <f t="shared" si="21"/>
        <v>-1</v>
      </c>
    </row>
    <row r="689" spans="1:7" x14ac:dyDescent="0.3">
      <c r="A689" s="1">
        <v>17187</v>
      </c>
      <c r="B689" t="s">
        <v>502</v>
      </c>
      <c r="C689" t="s">
        <v>151</v>
      </c>
      <c r="D689" s="7">
        <v>105408</v>
      </c>
      <c r="E689" s="7">
        <v>0</v>
      </c>
      <c r="F689" s="7">
        <f t="shared" si="20"/>
        <v>-105408</v>
      </c>
      <c r="G689" s="13">
        <f t="shared" si="21"/>
        <v>-1</v>
      </c>
    </row>
    <row r="690" spans="1:7" x14ac:dyDescent="0.3">
      <c r="A690" s="1">
        <v>17189</v>
      </c>
      <c r="B690" t="s">
        <v>502</v>
      </c>
      <c r="C690" t="s">
        <v>152</v>
      </c>
      <c r="D690" s="7">
        <v>223351.92654527188</v>
      </c>
      <c r="E690" s="7">
        <v>109346.86109195203</v>
      </c>
      <c r="F690" s="7">
        <f t="shared" si="20"/>
        <v>-114005.06545331985</v>
      </c>
      <c r="G690" s="13">
        <f t="shared" si="21"/>
        <v>-0.51042794757452792</v>
      </c>
    </row>
    <row r="691" spans="1:7" x14ac:dyDescent="0.3">
      <c r="A691" s="1">
        <v>17191</v>
      </c>
      <c r="B691" t="s">
        <v>502</v>
      </c>
      <c r="C691" t="s">
        <v>153</v>
      </c>
      <c r="D691" s="7">
        <v>105408</v>
      </c>
      <c r="E691" s="7">
        <v>77433.789470232034</v>
      </c>
      <c r="F691" s="7">
        <f t="shared" si="20"/>
        <v>-27974.210529767966</v>
      </c>
      <c r="G691" s="13">
        <f t="shared" si="21"/>
        <v>-0.26538982363547325</v>
      </c>
    </row>
    <row r="692" spans="1:7" x14ac:dyDescent="0.3">
      <c r="A692" s="1">
        <v>17193</v>
      </c>
      <c r="B692" t="s">
        <v>502</v>
      </c>
      <c r="C692" t="s">
        <v>156</v>
      </c>
      <c r="D692" s="7">
        <v>134948.58709179977</v>
      </c>
      <c r="E692" s="7">
        <v>54266.082345071729</v>
      </c>
      <c r="F692" s="7">
        <f t="shared" si="20"/>
        <v>-80682.504746728038</v>
      </c>
      <c r="G692" s="13">
        <f t="shared" si="21"/>
        <v>-0.59787587617974225</v>
      </c>
    </row>
    <row r="693" spans="1:7" x14ac:dyDescent="0.3">
      <c r="A693" s="1">
        <v>17195</v>
      </c>
      <c r="B693" t="s">
        <v>502</v>
      </c>
      <c r="C693" t="s">
        <v>552</v>
      </c>
      <c r="D693" s="7">
        <v>175680</v>
      </c>
      <c r="E693" s="7">
        <v>109990.07424528681</v>
      </c>
      <c r="F693" s="7">
        <f t="shared" si="20"/>
        <v>-65689.925754713186</v>
      </c>
      <c r="G693" s="13">
        <f t="shared" si="21"/>
        <v>-0.37391806554367707</v>
      </c>
    </row>
    <row r="694" spans="1:7" x14ac:dyDescent="0.3">
      <c r="A694" s="1">
        <v>17197</v>
      </c>
      <c r="B694" t="s">
        <v>502</v>
      </c>
      <c r="C694" t="s">
        <v>553</v>
      </c>
      <c r="D694" s="7">
        <v>2630257.8804685324</v>
      </c>
      <c r="E694" s="7">
        <v>3517242.0160598401</v>
      </c>
      <c r="F694" s="7">
        <f t="shared" si="20"/>
        <v>886984.13559130765</v>
      </c>
      <c r="G694" s="13">
        <f t="shared" si="21"/>
        <v>0.33722325942934067</v>
      </c>
    </row>
    <row r="695" spans="1:7" x14ac:dyDescent="0.3">
      <c r="A695" s="1">
        <v>17199</v>
      </c>
      <c r="B695" t="s">
        <v>502</v>
      </c>
      <c r="C695" t="s">
        <v>554</v>
      </c>
      <c r="D695" s="7">
        <v>447767.61739858665</v>
      </c>
      <c r="E695" s="7">
        <v>202293.87730787299</v>
      </c>
      <c r="F695" s="7">
        <f t="shared" si="20"/>
        <v>-245473.74009071366</v>
      </c>
      <c r="G695" s="13">
        <f t="shared" si="21"/>
        <v>-0.54821682174528885</v>
      </c>
    </row>
    <row r="696" spans="1:7" x14ac:dyDescent="0.3">
      <c r="A696" s="1">
        <v>17201</v>
      </c>
      <c r="B696" t="s">
        <v>502</v>
      </c>
      <c r="C696" t="s">
        <v>555</v>
      </c>
      <c r="D696" s="7">
        <v>1146784.9948606745</v>
      </c>
      <c r="E696" s="7">
        <v>385269.65860860777</v>
      </c>
      <c r="F696" s="7">
        <f t="shared" si="20"/>
        <v>-761515.33625206677</v>
      </c>
      <c r="G696" s="13">
        <f t="shared" si="21"/>
        <v>-0.6640436870597396</v>
      </c>
    </row>
    <row r="697" spans="1:7" x14ac:dyDescent="0.3">
      <c r="A697" s="1">
        <v>17203</v>
      </c>
      <c r="B697" t="s">
        <v>502</v>
      </c>
      <c r="C697" t="s">
        <v>556</v>
      </c>
      <c r="D697" s="7">
        <v>217077.26460739636</v>
      </c>
      <c r="E697" s="7">
        <v>101414.73073941866</v>
      </c>
      <c r="F697" s="7">
        <f t="shared" si="20"/>
        <v>-115662.53386797769</v>
      </c>
      <c r="G697" s="13">
        <f t="shared" si="21"/>
        <v>-0.53281735458185231</v>
      </c>
    </row>
    <row r="698" spans="1:7" x14ac:dyDescent="0.3">
      <c r="A698" s="1">
        <v>18001</v>
      </c>
      <c r="B698" t="s">
        <v>557</v>
      </c>
      <c r="C698" t="s">
        <v>351</v>
      </c>
      <c r="D698" s="7">
        <v>0</v>
      </c>
      <c r="E698" s="7">
        <v>0</v>
      </c>
      <c r="F698" s="7">
        <f t="shared" si="20"/>
        <v>0</v>
      </c>
      <c r="G698" s="13">
        <f t="shared" si="21"/>
        <v>0</v>
      </c>
    </row>
    <row r="699" spans="1:7" x14ac:dyDescent="0.3">
      <c r="A699" s="1">
        <v>18003</v>
      </c>
      <c r="B699" t="s">
        <v>557</v>
      </c>
      <c r="C699" t="s">
        <v>558</v>
      </c>
      <c r="D699" s="7">
        <v>1444776.8128800001</v>
      </c>
      <c r="E699" s="7">
        <v>619528.35012700805</v>
      </c>
      <c r="F699" s="7">
        <f t="shared" si="20"/>
        <v>-825248.46275299205</v>
      </c>
      <c r="G699" s="13">
        <f t="shared" si="21"/>
        <v>-0.57119442629201123</v>
      </c>
    </row>
    <row r="700" spans="1:7" x14ac:dyDescent="0.3">
      <c r="A700" s="1">
        <v>18005</v>
      </c>
      <c r="B700" t="s">
        <v>557</v>
      </c>
      <c r="C700" t="s">
        <v>559</v>
      </c>
      <c r="D700" s="7">
        <v>608032.98911800003</v>
      </c>
      <c r="E700" s="7">
        <v>259195.72188268803</v>
      </c>
      <c r="F700" s="7">
        <f t="shared" si="20"/>
        <v>-348837.26723531203</v>
      </c>
      <c r="G700" s="13">
        <f t="shared" si="21"/>
        <v>-0.5737143764869207</v>
      </c>
    </row>
    <row r="701" spans="1:7" x14ac:dyDescent="0.3">
      <c r="A701" s="1">
        <v>18007</v>
      </c>
      <c r="B701" t="s">
        <v>557</v>
      </c>
      <c r="C701" t="s">
        <v>251</v>
      </c>
      <c r="D701" s="7">
        <v>0</v>
      </c>
      <c r="E701" s="7">
        <v>0</v>
      </c>
      <c r="F701" s="7">
        <f t="shared" si="20"/>
        <v>0</v>
      </c>
      <c r="G701" s="13">
        <f t="shared" si="21"/>
        <v>0</v>
      </c>
    </row>
    <row r="702" spans="1:7" x14ac:dyDescent="0.3">
      <c r="A702" s="1">
        <v>18009</v>
      </c>
      <c r="B702" t="s">
        <v>557</v>
      </c>
      <c r="C702" t="s">
        <v>560</v>
      </c>
      <c r="D702" s="7">
        <v>0</v>
      </c>
      <c r="E702" s="7">
        <v>0</v>
      </c>
      <c r="F702" s="7">
        <f t="shared" si="20"/>
        <v>0</v>
      </c>
      <c r="G702" s="13">
        <f t="shared" si="21"/>
        <v>0</v>
      </c>
    </row>
    <row r="703" spans="1:7" x14ac:dyDescent="0.3">
      <c r="A703" s="1">
        <v>18011</v>
      </c>
      <c r="B703" t="s">
        <v>557</v>
      </c>
      <c r="C703" t="s">
        <v>252</v>
      </c>
      <c r="D703" s="7">
        <v>1373898.6195799999</v>
      </c>
      <c r="E703" s="7">
        <v>509621.43317222333</v>
      </c>
      <c r="F703" s="7">
        <f t="shared" si="20"/>
        <v>-864277.18640777655</v>
      </c>
      <c r="G703" s="13">
        <f t="shared" si="21"/>
        <v>-0.62906911331782667</v>
      </c>
    </row>
    <row r="704" spans="1:7" x14ac:dyDescent="0.3">
      <c r="A704" s="1">
        <v>18013</v>
      </c>
      <c r="B704" t="s">
        <v>557</v>
      </c>
      <c r="C704" t="s">
        <v>505</v>
      </c>
      <c r="D704" s="7">
        <v>0</v>
      </c>
      <c r="E704" s="7">
        <v>0</v>
      </c>
      <c r="F704" s="7">
        <f t="shared" si="20"/>
        <v>0</v>
      </c>
      <c r="G704" s="13">
        <f t="shared" si="21"/>
        <v>0</v>
      </c>
    </row>
    <row r="705" spans="1:7" x14ac:dyDescent="0.3">
      <c r="A705" s="1">
        <v>18015</v>
      </c>
      <c r="B705" t="s">
        <v>557</v>
      </c>
      <c r="C705" t="s">
        <v>24</v>
      </c>
      <c r="D705" s="7">
        <v>0</v>
      </c>
      <c r="E705" s="7">
        <v>0</v>
      </c>
      <c r="F705" s="7">
        <f t="shared" si="20"/>
        <v>0</v>
      </c>
      <c r="G705" s="13">
        <f t="shared" si="21"/>
        <v>0</v>
      </c>
    </row>
    <row r="706" spans="1:7" x14ac:dyDescent="0.3">
      <c r="A706" s="1">
        <v>18017</v>
      </c>
      <c r="B706" t="s">
        <v>557</v>
      </c>
      <c r="C706" t="s">
        <v>507</v>
      </c>
      <c r="D706" s="7">
        <v>39196.551287900002</v>
      </c>
      <c r="E706" s="7">
        <v>13260.542319238559</v>
      </c>
      <c r="F706" s="7">
        <f t="shared" si="20"/>
        <v>-25936.008968661445</v>
      </c>
      <c r="G706" s="13">
        <f t="shared" si="21"/>
        <v>-0.66169109568238738</v>
      </c>
    </row>
    <row r="707" spans="1:7" x14ac:dyDescent="0.3">
      <c r="A707" s="1">
        <v>18019</v>
      </c>
      <c r="B707" t="s">
        <v>557</v>
      </c>
      <c r="C707" t="s">
        <v>255</v>
      </c>
      <c r="D707" s="7">
        <v>867842.42783900001</v>
      </c>
      <c r="E707" s="7">
        <v>448074.99156691128</v>
      </c>
      <c r="F707" s="7">
        <f t="shared" ref="F707:F770" si="22">E707-D707</f>
        <v>-419767.43627208873</v>
      </c>
      <c r="G707" s="13">
        <f t="shared" ref="G707:G770" si="23">F707/(D707+1E-50)</f>
        <v>-0.48369084387513139</v>
      </c>
    </row>
    <row r="708" spans="1:7" x14ac:dyDescent="0.3">
      <c r="A708" s="1">
        <v>18021</v>
      </c>
      <c r="B708" t="s">
        <v>557</v>
      </c>
      <c r="C708" t="s">
        <v>32</v>
      </c>
      <c r="D708" s="7">
        <v>713346.12481099996</v>
      </c>
      <c r="E708" s="7">
        <v>189132.54961636727</v>
      </c>
      <c r="F708" s="7">
        <f t="shared" si="22"/>
        <v>-524213.57519463269</v>
      </c>
      <c r="G708" s="13">
        <f t="shared" si="23"/>
        <v>-0.73486566613580795</v>
      </c>
    </row>
    <row r="709" spans="1:7" x14ac:dyDescent="0.3">
      <c r="A709" s="1">
        <v>18023</v>
      </c>
      <c r="B709" t="s">
        <v>557</v>
      </c>
      <c r="C709" t="s">
        <v>510</v>
      </c>
      <c r="D709" s="7">
        <v>105408</v>
      </c>
      <c r="E709" s="7">
        <v>105408</v>
      </c>
      <c r="F709" s="7">
        <f t="shared" si="22"/>
        <v>0</v>
      </c>
      <c r="G709" s="13">
        <f t="shared" si="23"/>
        <v>0</v>
      </c>
    </row>
    <row r="710" spans="1:7" x14ac:dyDescent="0.3">
      <c r="A710" s="1">
        <v>18025</v>
      </c>
      <c r="B710" t="s">
        <v>557</v>
      </c>
      <c r="C710" t="s">
        <v>41</v>
      </c>
      <c r="D710" s="7">
        <v>600628.17226200004</v>
      </c>
      <c r="E710" s="7">
        <v>159247.15649764726</v>
      </c>
      <c r="F710" s="7">
        <f t="shared" si="22"/>
        <v>-441381.01576435275</v>
      </c>
      <c r="G710" s="13">
        <f t="shared" si="23"/>
        <v>-0.73486565590502795</v>
      </c>
    </row>
    <row r="711" spans="1:7" x14ac:dyDescent="0.3">
      <c r="A711" s="1">
        <v>18027</v>
      </c>
      <c r="B711" t="s">
        <v>557</v>
      </c>
      <c r="C711" t="s">
        <v>561</v>
      </c>
      <c r="D711" s="7">
        <v>105408</v>
      </c>
      <c r="E711" s="7">
        <v>68095.464601411208</v>
      </c>
      <c r="F711" s="7">
        <f t="shared" si="22"/>
        <v>-37312.535398588792</v>
      </c>
      <c r="G711" s="13">
        <f t="shared" si="23"/>
        <v>-0.35398200704489974</v>
      </c>
    </row>
    <row r="712" spans="1:7" x14ac:dyDescent="0.3">
      <c r="A712" s="1">
        <v>18029</v>
      </c>
      <c r="B712" t="s">
        <v>557</v>
      </c>
      <c r="C712" t="s">
        <v>562</v>
      </c>
      <c r="D712" s="7">
        <v>210816</v>
      </c>
      <c r="E712" s="7">
        <v>198691.20627667609</v>
      </c>
      <c r="F712" s="7">
        <f t="shared" si="22"/>
        <v>-12124.793723323906</v>
      </c>
      <c r="G712" s="13">
        <f t="shared" si="23"/>
        <v>-5.7513631428942329E-2</v>
      </c>
    </row>
    <row r="713" spans="1:7" x14ac:dyDescent="0.3">
      <c r="A713" s="1">
        <v>18031</v>
      </c>
      <c r="B713" t="s">
        <v>557</v>
      </c>
      <c r="C713" t="s">
        <v>45</v>
      </c>
      <c r="D713" s="7">
        <v>824356.12504700001</v>
      </c>
      <c r="E713" s="7">
        <v>233328.02692970808</v>
      </c>
      <c r="F713" s="7">
        <f t="shared" si="22"/>
        <v>-591028.09811729193</v>
      </c>
      <c r="G713" s="13">
        <f t="shared" si="23"/>
        <v>-0.71695724718924714</v>
      </c>
    </row>
    <row r="714" spans="1:7" x14ac:dyDescent="0.3">
      <c r="A714" s="1">
        <v>18033</v>
      </c>
      <c r="B714" t="s">
        <v>557</v>
      </c>
      <c r="C714" t="s">
        <v>46</v>
      </c>
      <c r="D714" s="7">
        <v>720288</v>
      </c>
      <c r="E714" s="7">
        <v>295470.71406686306</v>
      </c>
      <c r="F714" s="7">
        <f t="shared" si="22"/>
        <v>-424817.28593313694</v>
      </c>
      <c r="G714" s="13">
        <f t="shared" si="23"/>
        <v>-0.58978809300326662</v>
      </c>
    </row>
    <row r="715" spans="1:7" x14ac:dyDescent="0.3">
      <c r="A715" s="1">
        <v>18035</v>
      </c>
      <c r="B715" t="s">
        <v>557</v>
      </c>
      <c r="C715" t="s">
        <v>563</v>
      </c>
      <c r="D715" s="7">
        <v>1315916.17475</v>
      </c>
      <c r="E715" s="7">
        <v>371857.10633842077</v>
      </c>
      <c r="F715" s="7">
        <f t="shared" si="22"/>
        <v>-944059.06841157924</v>
      </c>
      <c r="G715" s="13">
        <f t="shared" si="23"/>
        <v>-0.71741581000851606</v>
      </c>
    </row>
    <row r="716" spans="1:7" x14ac:dyDescent="0.3">
      <c r="A716" s="1">
        <v>18037</v>
      </c>
      <c r="B716" t="s">
        <v>557</v>
      </c>
      <c r="C716" t="s">
        <v>564</v>
      </c>
      <c r="D716" s="7">
        <v>104489.0332037</v>
      </c>
      <c r="E716" s="7">
        <v>27703.630588723128</v>
      </c>
      <c r="F716" s="7">
        <f t="shared" si="22"/>
        <v>-76785.402614976876</v>
      </c>
      <c r="G716" s="13">
        <f t="shared" si="23"/>
        <v>-0.73486566255508112</v>
      </c>
    </row>
    <row r="717" spans="1:7" x14ac:dyDescent="0.3">
      <c r="A717" s="1">
        <v>18039</v>
      </c>
      <c r="B717" t="s">
        <v>557</v>
      </c>
      <c r="C717" t="s">
        <v>565</v>
      </c>
      <c r="D717" s="7">
        <v>262298.02123099897</v>
      </c>
      <c r="E717" s="7">
        <v>147331.3186687433</v>
      </c>
      <c r="F717" s="7">
        <f t="shared" si="22"/>
        <v>-114966.70256225567</v>
      </c>
      <c r="G717" s="13">
        <f t="shared" si="23"/>
        <v>-0.43830564189047966</v>
      </c>
    </row>
    <row r="718" spans="1:7" x14ac:dyDescent="0.3">
      <c r="A718" s="1">
        <v>18041</v>
      </c>
      <c r="B718" t="s">
        <v>557</v>
      </c>
      <c r="C718" t="s">
        <v>58</v>
      </c>
      <c r="D718" s="7">
        <v>0</v>
      </c>
      <c r="E718" s="7">
        <v>0</v>
      </c>
      <c r="F718" s="7">
        <f t="shared" si="22"/>
        <v>0</v>
      </c>
      <c r="G718" s="13">
        <f t="shared" si="23"/>
        <v>0</v>
      </c>
    </row>
    <row r="719" spans="1:7" x14ac:dyDescent="0.3">
      <c r="A719" s="1">
        <v>18043</v>
      </c>
      <c r="B719" t="s">
        <v>557</v>
      </c>
      <c r="C719" t="s">
        <v>59</v>
      </c>
      <c r="D719" s="7">
        <v>432817.89650600002</v>
      </c>
      <c r="E719" s="7">
        <v>155273.71728427199</v>
      </c>
      <c r="F719" s="7">
        <f t="shared" si="22"/>
        <v>-277544.179221728</v>
      </c>
      <c r="G719" s="13">
        <f t="shared" si="23"/>
        <v>-0.64124931400076823</v>
      </c>
    </row>
    <row r="720" spans="1:7" x14ac:dyDescent="0.3">
      <c r="A720" s="1">
        <v>18045</v>
      </c>
      <c r="B720" t="s">
        <v>557</v>
      </c>
      <c r="C720" t="s">
        <v>566</v>
      </c>
      <c r="D720" s="7">
        <v>491904</v>
      </c>
      <c r="E720" s="7">
        <v>156445.32836203201</v>
      </c>
      <c r="F720" s="7">
        <f t="shared" si="22"/>
        <v>-335458.67163796799</v>
      </c>
      <c r="G720" s="13">
        <f t="shared" si="23"/>
        <v>-0.68195963366422718</v>
      </c>
    </row>
    <row r="721" spans="1:7" x14ac:dyDescent="0.3">
      <c r="A721" s="1">
        <v>18047</v>
      </c>
      <c r="B721" t="s">
        <v>557</v>
      </c>
      <c r="C721" t="s">
        <v>61</v>
      </c>
      <c r="D721" s="7">
        <v>105408</v>
      </c>
      <c r="E721" s="7">
        <v>41598.407965160644</v>
      </c>
      <c r="F721" s="7">
        <f t="shared" si="22"/>
        <v>-63809.592034839356</v>
      </c>
      <c r="G721" s="13">
        <f t="shared" si="23"/>
        <v>-0.60535815151448991</v>
      </c>
    </row>
    <row r="722" spans="1:7" x14ac:dyDescent="0.3">
      <c r="A722" s="1">
        <v>18049</v>
      </c>
      <c r="B722" t="s">
        <v>557</v>
      </c>
      <c r="C722" t="s">
        <v>62</v>
      </c>
      <c r="D722" s="7">
        <v>0</v>
      </c>
      <c r="E722" s="7">
        <v>0</v>
      </c>
      <c r="F722" s="7">
        <f t="shared" si="22"/>
        <v>0</v>
      </c>
      <c r="G722" s="13">
        <f t="shared" si="23"/>
        <v>0</v>
      </c>
    </row>
    <row r="723" spans="1:7" x14ac:dyDescent="0.3">
      <c r="A723" s="1">
        <v>18051</v>
      </c>
      <c r="B723" t="s">
        <v>557</v>
      </c>
      <c r="C723" t="s">
        <v>567</v>
      </c>
      <c r="D723" s="7">
        <v>473117.19334300002</v>
      </c>
      <c r="E723" s="7">
        <v>125439.61720334401</v>
      </c>
      <c r="F723" s="7">
        <f t="shared" si="22"/>
        <v>-347677.57613965601</v>
      </c>
      <c r="G723" s="13">
        <f t="shared" si="23"/>
        <v>-0.73486565491945055</v>
      </c>
    </row>
    <row r="724" spans="1:7" x14ac:dyDescent="0.3">
      <c r="A724" s="1">
        <v>18053</v>
      </c>
      <c r="B724" t="s">
        <v>557</v>
      </c>
      <c r="C724" t="s">
        <v>265</v>
      </c>
      <c r="D724" s="7">
        <v>791661.61156700004</v>
      </c>
      <c r="E724" s="7">
        <v>236698.72676114808</v>
      </c>
      <c r="F724" s="7">
        <f t="shared" si="22"/>
        <v>-554962.88480585197</v>
      </c>
      <c r="G724" s="13">
        <f t="shared" si="23"/>
        <v>-0.70101022545146396</v>
      </c>
    </row>
    <row r="725" spans="1:7" x14ac:dyDescent="0.3">
      <c r="A725" s="1">
        <v>18055</v>
      </c>
      <c r="B725" t="s">
        <v>557</v>
      </c>
      <c r="C725" t="s">
        <v>68</v>
      </c>
      <c r="D725" s="7">
        <v>22253.4382678</v>
      </c>
      <c r="E725" s="7">
        <v>5900.1504900489535</v>
      </c>
      <c r="F725" s="7">
        <f t="shared" si="22"/>
        <v>-16353.287777751048</v>
      </c>
      <c r="G725" s="13">
        <f t="shared" si="23"/>
        <v>-0.73486566799044806</v>
      </c>
    </row>
    <row r="726" spans="1:7" x14ac:dyDescent="0.3">
      <c r="A726" s="1">
        <v>18057</v>
      </c>
      <c r="B726" t="s">
        <v>557</v>
      </c>
      <c r="C726" t="s">
        <v>436</v>
      </c>
      <c r="D726" s="7">
        <v>11300.09635573</v>
      </c>
      <c r="E726" s="7">
        <v>105407.99999999999</v>
      </c>
      <c r="F726" s="7">
        <f t="shared" si="22"/>
        <v>94107.903644269987</v>
      </c>
      <c r="G726" s="13">
        <f t="shared" si="23"/>
        <v>8.3280620520151754</v>
      </c>
    </row>
    <row r="727" spans="1:7" x14ac:dyDescent="0.3">
      <c r="A727" s="1">
        <v>18059</v>
      </c>
      <c r="B727" t="s">
        <v>557</v>
      </c>
      <c r="C727" t="s">
        <v>72</v>
      </c>
      <c r="D727" s="7">
        <v>1301337.65129</v>
      </c>
      <c r="E727" s="7">
        <v>373838.96108098485</v>
      </c>
      <c r="F727" s="7">
        <f t="shared" si="22"/>
        <v>-927498.69020901504</v>
      </c>
      <c r="G727" s="13">
        <f t="shared" si="23"/>
        <v>-0.71272716138628356</v>
      </c>
    </row>
    <row r="728" spans="1:7" x14ac:dyDescent="0.3">
      <c r="A728" s="1">
        <v>18061</v>
      </c>
      <c r="B728" t="s">
        <v>557</v>
      </c>
      <c r="C728" t="s">
        <v>568</v>
      </c>
      <c r="D728" s="7">
        <v>105408</v>
      </c>
      <c r="E728" s="7">
        <v>105408</v>
      </c>
      <c r="F728" s="7">
        <f t="shared" si="22"/>
        <v>0</v>
      </c>
      <c r="G728" s="13">
        <f t="shared" si="23"/>
        <v>0</v>
      </c>
    </row>
    <row r="729" spans="1:7" x14ac:dyDescent="0.3">
      <c r="A729" s="1">
        <v>18063</v>
      </c>
      <c r="B729" t="s">
        <v>557</v>
      </c>
      <c r="C729" t="s">
        <v>569</v>
      </c>
      <c r="D729" s="7">
        <v>621523.71994099999</v>
      </c>
      <c r="E729" s="7">
        <v>244065.42821678327</v>
      </c>
      <c r="F729" s="7">
        <f t="shared" si="22"/>
        <v>-377458.29172421672</v>
      </c>
      <c r="G729" s="13">
        <f t="shared" si="23"/>
        <v>-0.60731116064250623</v>
      </c>
    </row>
    <row r="730" spans="1:7" x14ac:dyDescent="0.3">
      <c r="A730" s="1">
        <v>18065</v>
      </c>
      <c r="B730" t="s">
        <v>557</v>
      </c>
      <c r="C730" t="s">
        <v>77</v>
      </c>
      <c r="D730" s="7">
        <v>1622089.3252699999</v>
      </c>
      <c r="E730" s="7">
        <v>430071.58460544003</v>
      </c>
      <c r="F730" s="7">
        <f t="shared" si="22"/>
        <v>-1192017.7406645599</v>
      </c>
      <c r="G730" s="13">
        <f t="shared" si="23"/>
        <v>-0.7348656588108341</v>
      </c>
    </row>
    <row r="731" spans="1:7" x14ac:dyDescent="0.3">
      <c r="A731" s="1">
        <v>18067</v>
      </c>
      <c r="B731" t="s">
        <v>557</v>
      </c>
      <c r="C731" t="s">
        <v>268</v>
      </c>
      <c r="D731" s="7">
        <v>32574.316297599999</v>
      </c>
      <c r="E731" s="7">
        <v>20410.499552649602</v>
      </c>
      <c r="F731" s="7">
        <f t="shared" si="22"/>
        <v>-12163.816744950396</v>
      </c>
      <c r="G731" s="13">
        <f t="shared" si="23"/>
        <v>-0.37341740756187719</v>
      </c>
    </row>
    <row r="732" spans="1:7" x14ac:dyDescent="0.3">
      <c r="A732" s="1">
        <v>18069</v>
      </c>
      <c r="B732" t="s">
        <v>557</v>
      </c>
      <c r="C732" t="s">
        <v>570</v>
      </c>
      <c r="D732" s="7">
        <v>368928</v>
      </c>
      <c r="E732" s="7">
        <v>343284.83508450288</v>
      </c>
      <c r="F732" s="7">
        <f t="shared" si="22"/>
        <v>-25643.164915497124</v>
      </c>
      <c r="G732" s="13">
        <f t="shared" si="23"/>
        <v>-6.9507234244885516E-2</v>
      </c>
    </row>
    <row r="733" spans="1:7" x14ac:dyDescent="0.3">
      <c r="A733" s="1">
        <v>18071</v>
      </c>
      <c r="B733" t="s">
        <v>557</v>
      </c>
      <c r="C733" t="s">
        <v>80</v>
      </c>
      <c r="D733" s="7">
        <v>1154263.89693</v>
      </c>
      <c r="E733" s="7">
        <v>327744.18177942239</v>
      </c>
      <c r="F733" s="7">
        <f t="shared" si="22"/>
        <v>-826519.71515057771</v>
      </c>
      <c r="G733" s="13">
        <f t="shared" si="23"/>
        <v>-0.71605784201418343</v>
      </c>
    </row>
    <row r="734" spans="1:7" x14ac:dyDescent="0.3">
      <c r="A734" s="1">
        <v>18073</v>
      </c>
      <c r="B734" t="s">
        <v>557</v>
      </c>
      <c r="C734" t="s">
        <v>81</v>
      </c>
      <c r="D734" s="7">
        <v>2270955.02305</v>
      </c>
      <c r="E734" s="7">
        <v>617226.78434680239</v>
      </c>
      <c r="F734" s="7">
        <f t="shared" si="22"/>
        <v>-1653728.2387031976</v>
      </c>
      <c r="G734" s="13">
        <f t="shared" si="23"/>
        <v>-0.72820827445633962</v>
      </c>
    </row>
    <row r="735" spans="1:7" x14ac:dyDescent="0.3">
      <c r="A735" s="1">
        <v>18075</v>
      </c>
      <c r="B735" t="s">
        <v>557</v>
      </c>
      <c r="C735" t="s">
        <v>571</v>
      </c>
      <c r="D735" s="7">
        <v>0</v>
      </c>
      <c r="E735" s="7">
        <v>0</v>
      </c>
      <c r="F735" s="7">
        <f t="shared" si="22"/>
        <v>0</v>
      </c>
      <c r="G735" s="13">
        <f t="shared" si="23"/>
        <v>0</v>
      </c>
    </row>
    <row r="736" spans="1:7" x14ac:dyDescent="0.3">
      <c r="A736" s="1">
        <v>18077</v>
      </c>
      <c r="B736" t="s">
        <v>557</v>
      </c>
      <c r="C736" t="s">
        <v>83</v>
      </c>
      <c r="D736" s="7">
        <v>0</v>
      </c>
      <c r="E736" s="7">
        <v>0</v>
      </c>
      <c r="F736" s="7">
        <f t="shared" si="22"/>
        <v>0</v>
      </c>
      <c r="G736" s="13">
        <f t="shared" si="23"/>
        <v>0</v>
      </c>
    </row>
    <row r="737" spans="1:7" x14ac:dyDescent="0.3">
      <c r="A737" s="1">
        <v>18079</v>
      </c>
      <c r="B737" t="s">
        <v>557</v>
      </c>
      <c r="C737" t="s">
        <v>572</v>
      </c>
      <c r="D737" s="7">
        <v>0</v>
      </c>
      <c r="E737" s="7">
        <v>0</v>
      </c>
      <c r="F737" s="7">
        <f t="shared" si="22"/>
        <v>0</v>
      </c>
      <c r="G737" s="13">
        <f t="shared" si="23"/>
        <v>0</v>
      </c>
    </row>
    <row r="738" spans="1:7" x14ac:dyDescent="0.3">
      <c r="A738" s="1">
        <v>18081</v>
      </c>
      <c r="B738" t="s">
        <v>557</v>
      </c>
      <c r="C738" t="s">
        <v>85</v>
      </c>
      <c r="D738" s="7">
        <v>431494.55503299902</v>
      </c>
      <c r="E738" s="7">
        <v>230830.22469513601</v>
      </c>
      <c r="F738" s="7">
        <f t="shared" si="22"/>
        <v>-200664.33033786301</v>
      </c>
      <c r="G738" s="13">
        <f t="shared" si="23"/>
        <v>-0.46504487251876675</v>
      </c>
    </row>
    <row r="739" spans="1:7" x14ac:dyDescent="0.3">
      <c r="A739" s="1">
        <v>18083</v>
      </c>
      <c r="B739" t="s">
        <v>557</v>
      </c>
      <c r="C739" t="s">
        <v>528</v>
      </c>
      <c r="D739" s="7">
        <v>12296.0647231</v>
      </c>
      <c r="E739" s="7">
        <v>11008.854034742808</v>
      </c>
      <c r="F739" s="7">
        <f t="shared" si="22"/>
        <v>-1287.2106883571923</v>
      </c>
      <c r="G739" s="13">
        <f t="shared" si="23"/>
        <v>-0.10468476844782496</v>
      </c>
    </row>
    <row r="740" spans="1:7" x14ac:dyDescent="0.3">
      <c r="A740" s="1">
        <v>18085</v>
      </c>
      <c r="B740" t="s">
        <v>557</v>
      </c>
      <c r="C740" t="s">
        <v>573</v>
      </c>
      <c r="D740" s="7">
        <v>105408</v>
      </c>
      <c r="E740" s="7">
        <v>78125.51339222808</v>
      </c>
      <c r="F740" s="7">
        <f t="shared" si="22"/>
        <v>-27282.48660777192</v>
      </c>
      <c r="G740" s="13">
        <f t="shared" si="23"/>
        <v>-0.25882747616662793</v>
      </c>
    </row>
    <row r="741" spans="1:7" x14ac:dyDescent="0.3">
      <c r="A741" s="1">
        <v>18087</v>
      </c>
      <c r="B741" t="s">
        <v>557</v>
      </c>
      <c r="C741" t="s">
        <v>574</v>
      </c>
      <c r="D741" s="7">
        <v>105408</v>
      </c>
      <c r="E741" s="7">
        <v>105407.99999999999</v>
      </c>
      <c r="F741" s="7">
        <f t="shared" si="22"/>
        <v>0</v>
      </c>
      <c r="G741" s="13">
        <f t="shared" si="23"/>
        <v>0</v>
      </c>
    </row>
    <row r="742" spans="1:7" x14ac:dyDescent="0.3">
      <c r="A742" s="1">
        <v>18089</v>
      </c>
      <c r="B742" t="s">
        <v>557</v>
      </c>
      <c r="C742" t="s">
        <v>310</v>
      </c>
      <c r="D742" s="7">
        <v>996850.575006</v>
      </c>
      <c r="E742" s="7">
        <v>952315.06828814407</v>
      </c>
      <c r="F742" s="7">
        <f t="shared" si="22"/>
        <v>-44535.506717855926</v>
      </c>
      <c r="G742" s="13">
        <f t="shared" si="23"/>
        <v>-4.4676211093711685E-2</v>
      </c>
    </row>
    <row r="743" spans="1:7" x14ac:dyDescent="0.3">
      <c r="A743" s="1">
        <v>18091</v>
      </c>
      <c r="B743" t="s">
        <v>557</v>
      </c>
      <c r="C743" t="s">
        <v>575</v>
      </c>
      <c r="D743" s="7">
        <v>2126435.24235</v>
      </c>
      <c r="E743" s="7">
        <v>595209.58797176636</v>
      </c>
      <c r="F743" s="7">
        <f t="shared" si="22"/>
        <v>-1531225.6543782335</v>
      </c>
      <c r="G743" s="13">
        <f t="shared" si="23"/>
        <v>-0.72009042357952124</v>
      </c>
    </row>
    <row r="744" spans="1:7" x14ac:dyDescent="0.3">
      <c r="A744" s="1">
        <v>18093</v>
      </c>
      <c r="B744" t="s">
        <v>557</v>
      </c>
      <c r="C744" t="s">
        <v>188</v>
      </c>
      <c r="D744" s="7">
        <v>0</v>
      </c>
      <c r="E744" s="7">
        <v>0</v>
      </c>
      <c r="F744" s="7">
        <f t="shared" si="22"/>
        <v>0</v>
      </c>
      <c r="G744" s="13">
        <f t="shared" si="23"/>
        <v>0</v>
      </c>
    </row>
    <row r="745" spans="1:7" x14ac:dyDescent="0.3">
      <c r="A745" s="1">
        <v>18095</v>
      </c>
      <c r="B745" t="s">
        <v>557</v>
      </c>
      <c r="C745" t="s">
        <v>99</v>
      </c>
      <c r="D745" s="7">
        <v>109898.424380899</v>
      </c>
      <c r="E745" s="7">
        <v>153631.37611919522</v>
      </c>
      <c r="F745" s="7">
        <f t="shared" si="22"/>
        <v>43732.951738296222</v>
      </c>
      <c r="G745" s="13">
        <f t="shared" si="23"/>
        <v>0.3979397519542352</v>
      </c>
    </row>
    <row r="746" spans="1:7" x14ac:dyDescent="0.3">
      <c r="A746" s="1">
        <v>18097</v>
      </c>
      <c r="B746" t="s">
        <v>557</v>
      </c>
      <c r="C746" t="s">
        <v>100</v>
      </c>
      <c r="D746" s="7">
        <v>648493.37472299999</v>
      </c>
      <c r="E746" s="7">
        <v>1799467.5307396248</v>
      </c>
      <c r="F746" s="7">
        <f t="shared" si="22"/>
        <v>1150974.1560166248</v>
      </c>
      <c r="G746" s="13">
        <f t="shared" si="23"/>
        <v>1.774843353655319</v>
      </c>
    </row>
    <row r="747" spans="1:7" x14ac:dyDescent="0.3">
      <c r="A747" s="1">
        <v>18099</v>
      </c>
      <c r="B747" t="s">
        <v>557</v>
      </c>
      <c r="C747" t="s">
        <v>191</v>
      </c>
      <c r="D747" s="7">
        <v>242739.872179</v>
      </c>
      <c r="E747" s="7">
        <v>69726.846609940316</v>
      </c>
      <c r="F747" s="7">
        <f t="shared" si="22"/>
        <v>-173013.02556905968</v>
      </c>
      <c r="G747" s="13">
        <f t="shared" si="23"/>
        <v>-0.71275074842866071</v>
      </c>
    </row>
    <row r="748" spans="1:7" x14ac:dyDescent="0.3">
      <c r="A748" s="1">
        <v>18101</v>
      </c>
      <c r="B748" t="s">
        <v>557</v>
      </c>
      <c r="C748" t="s">
        <v>447</v>
      </c>
      <c r="D748" s="7">
        <v>0</v>
      </c>
      <c r="E748" s="7">
        <v>0</v>
      </c>
      <c r="F748" s="7">
        <f t="shared" si="22"/>
        <v>0</v>
      </c>
      <c r="G748" s="13">
        <f t="shared" si="23"/>
        <v>0</v>
      </c>
    </row>
    <row r="749" spans="1:7" x14ac:dyDescent="0.3">
      <c r="A749" s="1">
        <v>18103</v>
      </c>
      <c r="B749" t="s">
        <v>557</v>
      </c>
      <c r="C749" t="s">
        <v>576</v>
      </c>
      <c r="D749" s="7">
        <v>66522.811448299995</v>
      </c>
      <c r="E749" s="7">
        <v>20103.144710365847</v>
      </c>
      <c r="F749" s="7">
        <f t="shared" si="22"/>
        <v>-46419.666737934152</v>
      </c>
      <c r="G749" s="13">
        <f t="shared" si="23"/>
        <v>-0.69780073522614805</v>
      </c>
    </row>
    <row r="750" spans="1:7" x14ac:dyDescent="0.3">
      <c r="A750" s="1">
        <v>18105</v>
      </c>
      <c r="B750" t="s">
        <v>557</v>
      </c>
      <c r="C750" t="s">
        <v>104</v>
      </c>
      <c r="D750" s="7">
        <v>44276.071449399999</v>
      </c>
      <c r="E750" s="7">
        <v>11739.106851480001</v>
      </c>
      <c r="F750" s="7">
        <f t="shared" si="22"/>
        <v>-32536.96459792</v>
      </c>
      <c r="G750" s="13">
        <f t="shared" si="23"/>
        <v>-0.73486566293724143</v>
      </c>
    </row>
    <row r="751" spans="1:7" x14ac:dyDescent="0.3">
      <c r="A751" s="1">
        <v>18107</v>
      </c>
      <c r="B751" t="s">
        <v>557</v>
      </c>
      <c r="C751" t="s">
        <v>105</v>
      </c>
      <c r="D751" s="7">
        <v>690977.83891699999</v>
      </c>
      <c r="E751" s="7">
        <v>185938.37343650041</v>
      </c>
      <c r="F751" s="7">
        <f t="shared" si="22"/>
        <v>-505039.46548049955</v>
      </c>
      <c r="G751" s="13">
        <f t="shared" si="23"/>
        <v>-0.7309054459287293</v>
      </c>
    </row>
    <row r="752" spans="1:7" x14ac:dyDescent="0.3">
      <c r="A752" s="1">
        <v>18109</v>
      </c>
      <c r="B752" t="s">
        <v>557</v>
      </c>
      <c r="C752" t="s">
        <v>106</v>
      </c>
      <c r="D752" s="7">
        <v>105408</v>
      </c>
      <c r="E752" s="7">
        <v>105408</v>
      </c>
      <c r="F752" s="7">
        <f t="shared" si="22"/>
        <v>0</v>
      </c>
      <c r="G752" s="13">
        <f t="shared" si="23"/>
        <v>0</v>
      </c>
    </row>
    <row r="753" spans="1:7" x14ac:dyDescent="0.3">
      <c r="A753" s="1">
        <v>18111</v>
      </c>
      <c r="B753" t="s">
        <v>557</v>
      </c>
      <c r="C753" t="s">
        <v>109</v>
      </c>
      <c r="D753" s="7">
        <v>236648.312836</v>
      </c>
      <c r="E753" s="7">
        <v>64103.088821686972</v>
      </c>
      <c r="F753" s="7">
        <f t="shared" si="22"/>
        <v>-172545.22401431302</v>
      </c>
      <c r="G753" s="13">
        <f t="shared" si="23"/>
        <v>-0.72912087116331503</v>
      </c>
    </row>
    <row r="754" spans="1:7" x14ac:dyDescent="0.3">
      <c r="A754" s="1">
        <v>18113</v>
      </c>
      <c r="B754" t="s">
        <v>557</v>
      </c>
      <c r="C754" t="s">
        <v>577</v>
      </c>
      <c r="D754" s="7">
        <v>0</v>
      </c>
      <c r="E754" s="7">
        <v>0</v>
      </c>
      <c r="F754" s="7">
        <f t="shared" si="22"/>
        <v>0</v>
      </c>
      <c r="G754" s="13">
        <f t="shared" si="23"/>
        <v>0</v>
      </c>
    </row>
    <row r="755" spans="1:7" x14ac:dyDescent="0.3">
      <c r="A755" s="1">
        <v>18115</v>
      </c>
      <c r="B755" t="s">
        <v>557</v>
      </c>
      <c r="C755" t="s">
        <v>578</v>
      </c>
      <c r="D755" s="7">
        <v>0</v>
      </c>
      <c r="E755" s="7">
        <v>0</v>
      </c>
      <c r="F755" s="7">
        <f t="shared" si="22"/>
        <v>0</v>
      </c>
      <c r="G755" s="13">
        <f t="shared" si="23"/>
        <v>0</v>
      </c>
    </row>
    <row r="756" spans="1:7" x14ac:dyDescent="0.3">
      <c r="A756" s="1">
        <v>18117</v>
      </c>
      <c r="B756" t="s">
        <v>557</v>
      </c>
      <c r="C756" t="s">
        <v>322</v>
      </c>
      <c r="D756" s="7">
        <v>0</v>
      </c>
      <c r="E756" s="7">
        <v>0</v>
      </c>
      <c r="F756" s="7">
        <f t="shared" si="22"/>
        <v>0</v>
      </c>
      <c r="G756" s="13">
        <f t="shared" si="23"/>
        <v>0</v>
      </c>
    </row>
    <row r="757" spans="1:7" x14ac:dyDescent="0.3">
      <c r="A757" s="1">
        <v>18119</v>
      </c>
      <c r="B757" t="s">
        <v>557</v>
      </c>
      <c r="C757" t="s">
        <v>579</v>
      </c>
      <c r="D757" s="7">
        <v>0</v>
      </c>
      <c r="E757" s="7">
        <v>0</v>
      </c>
      <c r="F757" s="7">
        <f t="shared" si="22"/>
        <v>0</v>
      </c>
      <c r="G757" s="13">
        <f t="shared" si="23"/>
        <v>0</v>
      </c>
    </row>
    <row r="758" spans="1:7" x14ac:dyDescent="0.3">
      <c r="A758" s="1">
        <v>18121</v>
      </c>
      <c r="B758" t="s">
        <v>557</v>
      </c>
      <c r="C758" t="s">
        <v>580</v>
      </c>
      <c r="D758" s="7">
        <v>0</v>
      </c>
      <c r="E758" s="7">
        <v>0</v>
      </c>
      <c r="F758" s="7">
        <f t="shared" si="22"/>
        <v>0</v>
      </c>
      <c r="G758" s="13">
        <f t="shared" si="23"/>
        <v>0</v>
      </c>
    </row>
    <row r="759" spans="1:7" x14ac:dyDescent="0.3">
      <c r="A759" s="1">
        <v>18123</v>
      </c>
      <c r="B759" t="s">
        <v>557</v>
      </c>
      <c r="C759" t="s">
        <v>193</v>
      </c>
      <c r="D759" s="7">
        <v>105408</v>
      </c>
      <c r="E759" s="7">
        <v>105408</v>
      </c>
      <c r="F759" s="7">
        <f t="shared" si="22"/>
        <v>0</v>
      </c>
      <c r="G759" s="13">
        <f t="shared" si="23"/>
        <v>0</v>
      </c>
    </row>
    <row r="760" spans="1:7" x14ac:dyDescent="0.3">
      <c r="A760" s="1">
        <v>18125</v>
      </c>
      <c r="B760" t="s">
        <v>557</v>
      </c>
      <c r="C760" t="s">
        <v>116</v>
      </c>
      <c r="D760" s="7">
        <v>105408</v>
      </c>
      <c r="E760" s="7">
        <v>41899.520015966329</v>
      </c>
      <c r="F760" s="7">
        <f t="shared" si="22"/>
        <v>-63508.479984033671</v>
      </c>
      <c r="G760" s="13">
        <f t="shared" si="23"/>
        <v>-0.60250151775988225</v>
      </c>
    </row>
    <row r="761" spans="1:7" x14ac:dyDescent="0.3">
      <c r="A761" s="1">
        <v>18127</v>
      </c>
      <c r="B761" t="s">
        <v>557</v>
      </c>
      <c r="C761" t="s">
        <v>581</v>
      </c>
      <c r="D761" s="7">
        <v>687903.18654100003</v>
      </c>
      <c r="E761" s="7">
        <v>364690.7354083673</v>
      </c>
      <c r="F761" s="7">
        <f t="shared" si="22"/>
        <v>-323212.45113263273</v>
      </c>
      <c r="G761" s="13">
        <f t="shared" si="23"/>
        <v>-0.46985165566371279</v>
      </c>
    </row>
    <row r="762" spans="1:7" x14ac:dyDescent="0.3">
      <c r="A762" s="1">
        <v>18129</v>
      </c>
      <c r="B762" t="s">
        <v>557</v>
      </c>
      <c r="C762" t="s">
        <v>582</v>
      </c>
      <c r="D762" s="7">
        <v>16080.1822662</v>
      </c>
      <c r="E762" s="7">
        <v>4263.4086271233527</v>
      </c>
      <c r="F762" s="7">
        <f t="shared" si="22"/>
        <v>-11816.773639076648</v>
      </c>
      <c r="G762" s="13">
        <f t="shared" si="23"/>
        <v>-0.73486565285488759</v>
      </c>
    </row>
    <row r="763" spans="1:7" x14ac:dyDescent="0.3">
      <c r="A763" s="1">
        <v>18131</v>
      </c>
      <c r="B763" t="s">
        <v>557</v>
      </c>
      <c r="C763" t="s">
        <v>118</v>
      </c>
      <c r="D763" s="7">
        <v>0</v>
      </c>
      <c r="E763" s="7">
        <v>0</v>
      </c>
      <c r="F763" s="7">
        <f t="shared" si="22"/>
        <v>0</v>
      </c>
      <c r="G763" s="13">
        <f t="shared" si="23"/>
        <v>0</v>
      </c>
    </row>
    <row r="764" spans="1:7" x14ac:dyDescent="0.3">
      <c r="A764" s="1">
        <v>18133</v>
      </c>
      <c r="B764" t="s">
        <v>557</v>
      </c>
      <c r="C764" t="s">
        <v>119</v>
      </c>
      <c r="D764" s="7">
        <v>193248</v>
      </c>
      <c r="E764" s="7">
        <v>193248</v>
      </c>
      <c r="F764" s="7">
        <f t="shared" si="22"/>
        <v>0</v>
      </c>
      <c r="G764" s="13">
        <f t="shared" si="23"/>
        <v>0</v>
      </c>
    </row>
    <row r="765" spans="1:7" x14ac:dyDescent="0.3">
      <c r="A765" s="1">
        <v>18135</v>
      </c>
      <c r="B765" t="s">
        <v>557</v>
      </c>
      <c r="C765" t="s">
        <v>122</v>
      </c>
      <c r="D765" s="7">
        <v>0</v>
      </c>
      <c r="E765" s="7">
        <v>0</v>
      </c>
      <c r="F765" s="7">
        <f t="shared" si="22"/>
        <v>0</v>
      </c>
      <c r="G765" s="13">
        <f t="shared" si="23"/>
        <v>0</v>
      </c>
    </row>
    <row r="766" spans="1:7" x14ac:dyDescent="0.3">
      <c r="A766" s="1">
        <v>18137</v>
      </c>
      <c r="B766" t="s">
        <v>557</v>
      </c>
      <c r="C766" t="s">
        <v>583</v>
      </c>
      <c r="D766" s="7">
        <v>232159.64167099999</v>
      </c>
      <c r="E766" s="7">
        <v>77034.672958837677</v>
      </c>
      <c r="F766" s="7">
        <f t="shared" si="22"/>
        <v>-155124.96871216231</v>
      </c>
      <c r="G766" s="13">
        <f t="shared" si="23"/>
        <v>-0.66818232314466741</v>
      </c>
    </row>
    <row r="767" spans="1:7" x14ac:dyDescent="0.3">
      <c r="A767" s="1">
        <v>18139</v>
      </c>
      <c r="B767" t="s">
        <v>557</v>
      </c>
      <c r="C767" t="s">
        <v>584</v>
      </c>
      <c r="D767" s="7">
        <v>0</v>
      </c>
      <c r="E767" s="7">
        <v>0</v>
      </c>
      <c r="F767" s="7">
        <f t="shared" si="22"/>
        <v>0</v>
      </c>
      <c r="G767" s="13">
        <f t="shared" si="23"/>
        <v>0</v>
      </c>
    </row>
    <row r="768" spans="1:7" x14ac:dyDescent="0.3">
      <c r="A768" s="1">
        <v>18141</v>
      </c>
      <c r="B768" t="s">
        <v>557</v>
      </c>
      <c r="C768" t="s">
        <v>585</v>
      </c>
      <c r="D768" s="7">
        <v>428886.838819</v>
      </c>
      <c r="E768" s="7">
        <v>224264.41031107202</v>
      </c>
      <c r="F768" s="7">
        <f t="shared" si="22"/>
        <v>-204622.42850792798</v>
      </c>
      <c r="G768" s="13">
        <f t="shared" si="23"/>
        <v>-0.47710120709552317</v>
      </c>
    </row>
    <row r="769" spans="1:7" x14ac:dyDescent="0.3">
      <c r="A769" s="1">
        <v>18143</v>
      </c>
      <c r="B769" t="s">
        <v>557</v>
      </c>
      <c r="C769" t="s">
        <v>284</v>
      </c>
      <c r="D769" s="7">
        <v>105408</v>
      </c>
      <c r="E769" s="7">
        <v>85475.869867843197</v>
      </c>
      <c r="F769" s="7">
        <f t="shared" si="22"/>
        <v>-19932.130132156803</v>
      </c>
      <c r="G769" s="13">
        <f t="shared" si="23"/>
        <v>-0.18909504147841533</v>
      </c>
    </row>
    <row r="770" spans="1:7" x14ac:dyDescent="0.3">
      <c r="A770" s="1">
        <v>18145</v>
      </c>
      <c r="B770" t="s">
        <v>557</v>
      </c>
      <c r="C770" t="s">
        <v>196</v>
      </c>
      <c r="D770" s="7">
        <v>808128</v>
      </c>
      <c r="E770" s="7">
        <v>365967.72075931611</v>
      </c>
      <c r="F770" s="7">
        <f t="shared" si="22"/>
        <v>-442160.27924068389</v>
      </c>
      <c r="G770" s="13">
        <f t="shared" si="23"/>
        <v>-0.54714139250302418</v>
      </c>
    </row>
    <row r="771" spans="1:7" x14ac:dyDescent="0.3">
      <c r="A771" s="1">
        <v>18147</v>
      </c>
      <c r="B771" t="s">
        <v>557</v>
      </c>
      <c r="C771" t="s">
        <v>586</v>
      </c>
      <c r="D771" s="7">
        <v>227126.72356799999</v>
      </c>
      <c r="E771" s="7">
        <v>60219.092668200006</v>
      </c>
      <c r="F771" s="7">
        <f t="shared" ref="F771:F834" si="24">E771-D771</f>
        <v>-166907.63089979999</v>
      </c>
      <c r="G771" s="13">
        <f t="shared" ref="G771:G834" si="25">F771/(D771+1E-50)</f>
        <v>-0.73486566564162636</v>
      </c>
    </row>
    <row r="772" spans="1:7" x14ac:dyDescent="0.3">
      <c r="A772" s="1">
        <v>18149</v>
      </c>
      <c r="B772" t="s">
        <v>557</v>
      </c>
      <c r="C772" t="s">
        <v>587</v>
      </c>
      <c r="D772" s="7">
        <v>115942.311025</v>
      </c>
      <c r="E772" s="7">
        <v>30740.28747071993</v>
      </c>
      <c r="F772" s="7">
        <f t="shared" si="24"/>
        <v>-85202.02355428008</v>
      </c>
      <c r="G772" s="13">
        <f t="shared" si="25"/>
        <v>-0.7348656655283371</v>
      </c>
    </row>
    <row r="773" spans="1:7" x14ac:dyDescent="0.3">
      <c r="A773" s="1">
        <v>18151</v>
      </c>
      <c r="B773" t="s">
        <v>557</v>
      </c>
      <c r="C773" t="s">
        <v>588</v>
      </c>
      <c r="D773" s="7">
        <v>1563392.21478</v>
      </c>
      <c r="E773" s="7">
        <v>432581.0663418672</v>
      </c>
      <c r="F773" s="7">
        <f t="shared" si="24"/>
        <v>-1130811.1484381328</v>
      </c>
      <c r="G773" s="13">
        <f t="shared" si="25"/>
        <v>-0.72330611458063332</v>
      </c>
    </row>
    <row r="774" spans="1:7" x14ac:dyDescent="0.3">
      <c r="A774" s="1">
        <v>18153</v>
      </c>
      <c r="B774" t="s">
        <v>557</v>
      </c>
      <c r="C774" t="s">
        <v>589</v>
      </c>
      <c r="D774" s="7">
        <v>0</v>
      </c>
      <c r="E774" s="7">
        <v>0</v>
      </c>
      <c r="F774" s="7">
        <f t="shared" si="24"/>
        <v>0</v>
      </c>
      <c r="G774" s="13">
        <f t="shared" si="25"/>
        <v>0</v>
      </c>
    </row>
    <row r="775" spans="1:7" x14ac:dyDescent="0.3">
      <c r="A775" s="1">
        <v>18155</v>
      </c>
      <c r="B775" t="s">
        <v>557</v>
      </c>
      <c r="C775" t="s">
        <v>590</v>
      </c>
      <c r="D775" s="7">
        <v>0</v>
      </c>
      <c r="E775" s="7">
        <v>0</v>
      </c>
      <c r="F775" s="7">
        <f t="shared" si="24"/>
        <v>0</v>
      </c>
      <c r="G775" s="13">
        <f t="shared" si="25"/>
        <v>0</v>
      </c>
    </row>
    <row r="776" spans="1:7" x14ac:dyDescent="0.3">
      <c r="A776" s="1">
        <v>18157</v>
      </c>
      <c r="B776" t="s">
        <v>557</v>
      </c>
      <c r="C776" t="s">
        <v>591</v>
      </c>
      <c r="D776" s="7">
        <v>105408</v>
      </c>
      <c r="E776" s="7">
        <v>105408.00000000001</v>
      </c>
      <c r="F776" s="7">
        <f t="shared" si="24"/>
        <v>0</v>
      </c>
      <c r="G776" s="13">
        <f t="shared" si="25"/>
        <v>0</v>
      </c>
    </row>
    <row r="777" spans="1:7" x14ac:dyDescent="0.3">
      <c r="A777" s="1">
        <v>18159</v>
      </c>
      <c r="B777" t="s">
        <v>557</v>
      </c>
      <c r="C777" t="s">
        <v>592</v>
      </c>
      <c r="D777" s="7">
        <v>9517.9256035300004</v>
      </c>
      <c r="E777" s="7">
        <v>2523.5289855671926</v>
      </c>
      <c r="F777" s="7">
        <f t="shared" si="24"/>
        <v>-6994.3966179628078</v>
      </c>
      <c r="G777" s="13">
        <f t="shared" si="25"/>
        <v>-0.73486565343279542</v>
      </c>
    </row>
    <row r="778" spans="1:7" x14ac:dyDescent="0.3">
      <c r="A778" s="1">
        <v>18161</v>
      </c>
      <c r="B778" t="s">
        <v>557</v>
      </c>
      <c r="C778" t="s">
        <v>146</v>
      </c>
      <c r="D778" s="7">
        <v>0</v>
      </c>
      <c r="E778" s="7">
        <v>0</v>
      </c>
      <c r="F778" s="7">
        <f t="shared" si="24"/>
        <v>0</v>
      </c>
      <c r="G778" s="13">
        <f t="shared" si="25"/>
        <v>0</v>
      </c>
    </row>
    <row r="779" spans="1:7" x14ac:dyDescent="0.3">
      <c r="A779" s="1">
        <v>18163</v>
      </c>
      <c r="B779" t="s">
        <v>557</v>
      </c>
      <c r="C779" t="s">
        <v>593</v>
      </c>
      <c r="D779" s="7">
        <v>105407.99999999999</v>
      </c>
      <c r="E779" s="7">
        <v>48865.402854715205</v>
      </c>
      <c r="F779" s="7">
        <f t="shared" si="24"/>
        <v>-56542.597145284781</v>
      </c>
      <c r="G779" s="13">
        <f t="shared" si="25"/>
        <v>-0.53641656368857005</v>
      </c>
    </row>
    <row r="780" spans="1:7" x14ac:dyDescent="0.3">
      <c r="A780" s="1">
        <v>18165</v>
      </c>
      <c r="B780" t="s">
        <v>557</v>
      </c>
      <c r="C780" t="s">
        <v>594</v>
      </c>
      <c r="D780" s="7">
        <v>234135.33531999899</v>
      </c>
      <c r="E780" s="7">
        <v>62077.316454067201</v>
      </c>
      <c r="F780" s="7">
        <f t="shared" si="24"/>
        <v>-172058.01886593178</v>
      </c>
      <c r="G780" s="13">
        <f t="shared" si="25"/>
        <v>-0.73486566489750682</v>
      </c>
    </row>
    <row r="781" spans="1:7" x14ac:dyDescent="0.3">
      <c r="A781" s="1">
        <v>18167</v>
      </c>
      <c r="B781" t="s">
        <v>557</v>
      </c>
      <c r="C781" t="s">
        <v>595</v>
      </c>
      <c r="D781" s="7">
        <v>112261.10452160001</v>
      </c>
      <c r="E781" s="7">
        <v>88886.752744645666</v>
      </c>
      <c r="F781" s="7">
        <f t="shared" si="24"/>
        <v>-23374.35177695434</v>
      </c>
      <c r="G781" s="13">
        <f t="shared" si="25"/>
        <v>-0.20821416176657084</v>
      </c>
    </row>
    <row r="782" spans="1:7" x14ac:dyDescent="0.3">
      <c r="A782" s="1">
        <v>18169</v>
      </c>
      <c r="B782" t="s">
        <v>557</v>
      </c>
      <c r="C782" t="s">
        <v>551</v>
      </c>
      <c r="D782" s="7">
        <v>88259.434395899996</v>
      </c>
      <c r="E782" s="7">
        <v>25856.26507869552</v>
      </c>
      <c r="F782" s="7">
        <f t="shared" si="24"/>
        <v>-62403.169317204476</v>
      </c>
      <c r="G782" s="13">
        <f t="shared" si="25"/>
        <v>-0.70704247930353104</v>
      </c>
    </row>
    <row r="783" spans="1:7" x14ac:dyDescent="0.3">
      <c r="A783" s="1">
        <v>18171</v>
      </c>
      <c r="B783" t="s">
        <v>557</v>
      </c>
      <c r="C783" t="s">
        <v>151</v>
      </c>
      <c r="D783" s="7">
        <v>0</v>
      </c>
      <c r="E783" s="7">
        <v>0</v>
      </c>
      <c r="F783" s="7">
        <f t="shared" si="24"/>
        <v>0</v>
      </c>
      <c r="G783" s="13">
        <f t="shared" si="25"/>
        <v>0</v>
      </c>
    </row>
    <row r="784" spans="1:7" x14ac:dyDescent="0.3">
      <c r="A784" s="1">
        <v>18173</v>
      </c>
      <c r="B784" t="s">
        <v>557</v>
      </c>
      <c r="C784" t="s">
        <v>596</v>
      </c>
      <c r="D784" s="7">
        <v>105407.99999999999</v>
      </c>
      <c r="E784" s="7">
        <v>105408.00000000001</v>
      </c>
      <c r="F784" s="7">
        <f t="shared" si="24"/>
        <v>0</v>
      </c>
      <c r="G784" s="13">
        <f t="shared" si="25"/>
        <v>0</v>
      </c>
    </row>
    <row r="785" spans="1:7" x14ac:dyDescent="0.3">
      <c r="A785" s="1">
        <v>18175</v>
      </c>
      <c r="B785" t="s">
        <v>557</v>
      </c>
      <c r="C785" t="s">
        <v>152</v>
      </c>
      <c r="D785" s="7">
        <v>0</v>
      </c>
      <c r="E785" s="7">
        <v>0</v>
      </c>
      <c r="F785" s="7">
        <f t="shared" si="24"/>
        <v>0</v>
      </c>
      <c r="G785" s="13">
        <f t="shared" si="25"/>
        <v>0</v>
      </c>
    </row>
    <row r="786" spans="1:7" x14ac:dyDescent="0.3">
      <c r="A786" s="1">
        <v>18177</v>
      </c>
      <c r="B786" t="s">
        <v>557</v>
      </c>
      <c r="C786" t="s">
        <v>153</v>
      </c>
      <c r="D786" s="7">
        <v>962954.90443500003</v>
      </c>
      <c r="E786" s="7">
        <v>302653.17879184318</v>
      </c>
      <c r="F786" s="7">
        <f t="shared" si="24"/>
        <v>-660301.72564315679</v>
      </c>
      <c r="G786" s="13">
        <f t="shared" si="25"/>
        <v>-0.68570368415183403</v>
      </c>
    </row>
    <row r="787" spans="1:7" x14ac:dyDescent="0.3">
      <c r="A787" s="1">
        <v>18179</v>
      </c>
      <c r="B787" t="s">
        <v>557</v>
      </c>
      <c r="C787" t="s">
        <v>597</v>
      </c>
      <c r="D787" s="7">
        <v>61702.004653399999</v>
      </c>
      <c r="E787" s="7">
        <v>16359.320999126401</v>
      </c>
      <c r="F787" s="7">
        <f t="shared" si="24"/>
        <v>-45342.683654273598</v>
      </c>
      <c r="G787" s="13">
        <f t="shared" si="25"/>
        <v>-0.73486564835256218</v>
      </c>
    </row>
    <row r="788" spans="1:7" x14ac:dyDescent="0.3">
      <c r="A788" s="1">
        <v>18181</v>
      </c>
      <c r="B788" t="s">
        <v>557</v>
      </c>
      <c r="C788" t="s">
        <v>156</v>
      </c>
      <c r="D788" s="7">
        <v>245952</v>
      </c>
      <c r="E788" s="7">
        <v>245952</v>
      </c>
      <c r="F788" s="7">
        <f t="shared" si="24"/>
        <v>0</v>
      </c>
      <c r="G788" s="13">
        <f t="shared" si="25"/>
        <v>0</v>
      </c>
    </row>
    <row r="789" spans="1:7" x14ac:dyDescent="0.3">
      <c r="A789" s="1">
        <v>18183</v>
      </c>
      <c r="B789" t="s">
        <v>557</v>
      </c>
      <c r="C789" t="s">
        <v>598</v>
      </c>
      <c r="D789" s="7">
        <v>105408</v>
      </c>
      <c r="E789" s="7">
        <v>84325.064143640877</v>
      </c>
      <c r="F789" s="7">
        <f t="shared" si="24"/>
        <v>-21082.935856359123</v>
      </c>
      <c r="G789" s="13">
        <f t="shared" si="25"/>
        <v>-0.20001267319709248</v>
      </c>
    </row>
    <row r="790" spans="1:7" x14ac:dyDescent="0.3">
      <c r="A790" s="1">
        <v>19001</v>
      </c>
      <c r="B790" t="s">
        <v>599</v>
      </c>
      <c r="C790" t="s">
        <v>600</v>
      </c>
      <c r="D790" s="7">
        <v>667584.00000000012</v>
      </c>
      <c r="E790" s="7">
        <v>333430.6808474873</v>
      </c>
      <c r="F790" s="7">
        <f t="shared" si="24"/>
        <v>-334153.31915251282</v>
      </c>
      <c r="G790" s="13">
        <f t="shared" si="25"/>
        <v>-0.50054123399079775</v>
      </c>
    </row>
    <row r="791" spans="1:7" x14ac:dyDescent="0.3">
      <c r="A791" s="1">
        <v>19003</v>
      </c>
      <c r="B791" t="s">
        <v>599</v>
      </c>
      <c r="C791" t="s">
        <v>351</v>
      </c>
      <c r="D791" s="7">
        <v>0</v>
      </c>
      <c r="E791" s="7">
        <v>0</v>
      </c>
      <c r="F791" s="7">
        <f t="shared" si="24"/>
        <v>0</v>
      </c>
      <c r="G791" s="13">
        <f t="shared" si="25"/>
        <v>0</v>
      </c>
    </row>
    <row r="792" spans="1:7" x14ac:dyDescent="0.3">
      <c r="A792" s="1">
        <v>19005</v>
      </c>
      <c r="B792" t="s">
        <v>599</v>
      </c>
      <c r="C792" t="s">
        <v>601</v>
      </c>
      <c r="D792" s="7">
        <v>0</v>
      </c>
      <c r="E792" s="7">
        <v>0</v>
      </c>
      <c r="F792" s="7">
        <f t="shared" si="24"/>
        <v>0</v>
      </c>
      <c r="G792" s="13">
        <f t="shared" si="25"/>
        <v>0</v>
      </c>
    </row>
    <row r="793" spans="1:7" x14ac:dyDescent="0.3">
      <c r="A793" s="1">
        <v>19007</v>
      </c>
      <c r="B793" t="s">
        <v>599</v>
      </c>
      <c r="C793" t="s">
        <v>602</v>
      </c>
      <c r="D793" s="7">
        <v>0</v>
      </c>
      <c r="E793" s="7">
        <v>0</v>
      </c>
      <c r="F793" s="7">
        <f t="shared" si="24"/>
        <v>0</v>
      </c>
      <c r="G793" s="13">
        <f t="shared" si="25"/>
        <v>0</v>
      </c>
    </row>
    <row r="794" spans="1:7" x14ac:dyDescent="0.3">
      <c r="A794" s="1">
        <v>19009</v>
      </c>
      <c r="B794" t="s">
        <v>599</v>
      </c>
      <c r="C794" t="s">
        <v>603</v>
      </c>
      <c r="D794" s="7">
        <v>0</v>
      </c>
      <c r="E794" s="7">
        <v>0</v>
      </c>
      <c r="F794" s="7">
        <f t="shared" si="24"/>
        <v>0</v>
      </c>
      <c r="G794" s="13">
        <f t="shared" si="25"/>
        <v>0</v>
      </c>
    </row>
    <row r="795" spans="1:7" x14ac:dyDescent="0.3">
      <c r="A795" s="1">
        <v>19011</v>
      </c>
      <c r="B795" t="s">
        <v>599</v>
      </c>
      <c r="C795" t="s">
        <v>251</v>
      </c>
      <c r="D795" s="7">
        <v>105407.99999999999</v>
      </c>
      <c r="E795" s="7">
        <v>105408</v>
      </c>
      <c r="F795" s="7">
        <f t="shared" si="24"/>
        <v>0</v>
      </c>
      <c r="G795" s="13">
        <f t="shared" si="25"/>
        <v>0</v>
      </c>
    </row>
    <row r="796" spans="1:7" x14ac:dyDescent="0.3">
      <c r="A796" s="1">
        <v>19013</v>
      </c>
      <c r="B796" t="s">
        <v>599</v>
      </c>
      <c r="C796" t="s">
        <v>604</v>
      </c>
      <c r="D796" s="7">
        <v>440151.95117000001</v>
      </c>
      <c r="E796" s="7">
        <v>155700.68847758809</v>
      </c>
      <c r="F796" s="7">
        <f t="shared" si="24"/>
        <v>-284451.2626924119</v>
      </c>
      <c r="G796" s="13">
        <f t="shared" si="25"/>
        <v>-0.64625696179760472</v>
      </c>
    </row>
    <row r="797" spans="1:7" x14ac:dyDescent="0.3">
      <c r="A797" s="1">
        <v>19015</v>
      </c>
      <c r="B797" t="s">
        <v>599</v>
      </c>
      <c r="C797" t="s">
        <v>252</v>
      </c>
      <c r="D797" s="7">
        <v>0</v>
      </c>
      <c r="E797" s="7">
        <v>0</v>
      </c>
      <c r="F797" s="7">
        <f t="shared" si="24"/>
        <v>0</v>
      </c>
      <c r="G797" s="13">
        <f t="shared" si="25"/>
        <v>0</v>
      </c>
    </row>
    <row r="798" spans="1:7" x14ac:dyDescent="0.3">
      <c r="A798" s="1">
        <v>19017</v>
      </c>
      <c r="B798" t="s">
        <v>599</v>
      </c>
      <c r="C798" t="s">
        <v>605</v>
      </c>
      <c r="D798" s="7">
        <v>0</v>
      </c>
      <c r="E798" s="7">
        <v>0</v>
      </c>
      <c r="F798" s="7">
        <f t="shared" si="24"/>
        <v>0</v>
      </c>
      <c r="G798" s="13">
        <f t="shared" si="25"/>
        <v>0</v>
      </c>
    </row>
    <row r="799" spans="1:7" x14ac:dyDescent="0.3">
      <c r="A799" s="1">
        <v>19019</v>
      </c>
      <c r="B799" t="s">
        <v>599</v>
      </c>
      <c r="C799" t="s">
        <v>606</v>
      </c>
      <c r="D799" s="7">
        <v>105408</v>
      </c>
      <c r="E799" s="7">
        <v>68699.458070721535</v>
      </c>
      <c r="F799" s="7">
        <f t="shared" si="24"/>
        <v>-36708.541929278465</v>
      </c>
      <c r="G799" s="13">
        <f t="shared" si="25"/>
        <v>-0.34825195363993688</v>
      </c>
    </row>
    <row r="800" spans="1:7" x14ac:dyDescent="0.3">
      <c r="A800" s="1">
        <v>19021</v>
      </c>
      <c r="B800" t="s">
        <v>599</v>
      </c>
      <c r="C800" t="s">
        <v>607</v>
      </c>
      <c r="D800" s="7">
        <v>0</v>
      </c>
      <c r="E800" s="7">
        <v>0</v>
      </c>
      <c r="F800" s="7">
        <f t="shared" si="24"/>
        <v>0</v>
      </c>
      <c r="G800" s="13">
        <f t="shared" si="25"/>
        <v>0</v>
      </c>
    </row>
    <row r="801" spans="1:7" x14ac:dyDescent="0.3">
      <c r="A801" s="1">
        <v>19023</v>
      </c>
      <c r="B801" t="s">
        <v>599</v>
      </c>
      <c r="C801" t="s">
        <v>169</v>
      </c>
      <c r="D801" s="7">
        <v>0</v>
      </c>
      <c r="E801" s="7">
        <v>0</v>
      </c>
      <c r="F801" s="7">
        <f t="shared" si="24"/>
        <v>0</v>
      </c>
      <c r="G801" s="13">
        <f t="shared" si="25"/>
        <v>0</v>
      </c>
    </row>
    <row r="802" spans="1:7" x14ac:dyDescent="0.3">
      <c r="A802" s="1">
        <v>19025</v>
      </c>
      <c r="B802" t="s">
        <v>599</v>
      </c>
      <c r="C802" t="s">
        <v>21</v>
      </c>
      <c r="D802" s="7">
        <v>0</v>
      </c>
      <c r="E802" s="7">
        <v>0</v>
      </c>
      <c r="F802" s="7">
        <f t="shared" si="24"/>
        <v>0</v>
      </c>
      <c r="G802" s="13">
        <f t="shared" si="25"/>
        <v>0</v>
      </c>
    </row>
    <row r="803" spans="1:7" x14ac:dyDescent="0.3">
      <c r="A803" s="1">
        <v>19027</v>
      </c>
      <c r="B803" t="s">
        <v>599</v>
      </c>
      <c r="C803" t="s">
        <v>24</v>
      </c>
      <c r="D803" s="7">
        <v>0</v>
      </c>
      <c r="E803" s="7">
        <v>0</v>
      </c>
      <c r="F803" s="7">
        <f t="shared" si="24"/>
        <v>0</v>
      </c>
      <c r="G803" s="13">
        <f t="shared" si="25"/>
        <v>0</v>
      </c>
    </row>
    <row r="804" spans="1:7" x14ac:dyDescent="0.3">
      <c r="A804" s="1">
        <v>19029</v>
      </c>
      <c r="B804" t="s">
        <v>599</v>
      </c>
      <c r="C804" t="s">
        <v>507</v>
      </c>
      <c r="D804" s="7">
        <v>105408</v>
      </c>
      <c r="E804" s="7">
        <v>105408</v>
      </c>
      <c r="F804" s="7">
        <f t="shared" si="24"/>
        <v>0</v>
      </c>
      <c r="G804" s="13">
        <f t="shared" si="25"/>
        <v>0</v>
      </c>
    </row>
    <row r="805" spans="1:7" x14ac:dyDescent="0.3">
      <c r="A805" s="1">
        <v>19031</v>
      </c>
      <c r="B805" t="s">
        <v>599</v>
      </c>
      <c r="C805" t="s">
        <v>608</v>
      </c>
      <c r="D805" s="7">
        <v>1923696</v>
      </c>
      <c r="E805" s="7">
        <v>524485.0171230241</v>
      </c>
      <c r="F805" s="7">
        <f t="shared" si="24"/>
        <v>-1399210.982876976</v>
      </c>
      <c r="G805" s="13">
        <f t="shared" si="25"/>
        <v>-0.72735556079389674</v>
      </c>
    </row>
    <row r="806" spans="1:7" x14ac:dyDescent="0.3">
      <c r="A806" s="1">
        <v>19033</v>
      </c>
      <c r="B806" t="s">
        <v>599</v>
      </c>
      <c r="C806" t="s">
        <v>609</v>
      </c>
      <c r="D806" s="7">
        <v>846226.19664099999</v>
      </c>
      <c r="E806" s="7">
        <v>235553.26780681848</v>
      </c>
      <c r="F806" s="7">
        <f t="shared" si="24"/>
        <v>-610672.92883418151</v>
      </c>
      <c r="G806" s="13">
        <f t="shared" si="25"/>
        <v>-0.72164266629676466</v>
      </c>
    </row>
    <row r="807" spans="1:7" x14ac:dyDescent="0.3">
      <c r="A807" s="1">
        <v>19035</v>
      </c>
      <c r="B807" t="s">
        <v>599</v>
      </c>
      <c r="C807" t="s">
        <v>30</v>
      </c>
      <c r="D807" s="7">
        <v>0</v>
      </c>
      <c r="E807" s="7">
        <v>0</v>
      </c>
      <c r="F807" s="7">
        <f t="shared" si="24"/>
        <v>0</v>
      </c>
      <c r="G807" s="13">
        <f t="shared" si="25"/>
        <v>0</v>
      </c>
    </row>
    <row r="808" spans="1:7" x14ac:dyDescent="0.3">
      <c r="A808" s="1">
        <v>19037</v>
      </c>
      <c r="B808" t="s">
        <v>599</v>
      </c>
      <c r="C808" t="s">
        <v>610</v>
      </c>
      <c r="D808" s="7">
        <v>0</v>
      </c>
      <c r="E808" s="7">
        <v>0</v>
      </c>
      <c r="F808" s="7">
        <f t="shared" si="24"/>
        <v>0</v>
      </c>
      <c r="G808" s="13">
        <f t="shared" si="25"/>
        <v>0</v>
      </c>
    </row>
    <row r="809" spans="1:7" x14ac:dyDescent="0.3">
      <c r="A809" s="1">
        <v>19039</v>
      </c>
      <c r="B809" t="s">
        <v>599</v>
      </c>
      <c r="C809" t="s">
        <v>31</v>
      </c>
      <c r="D809" s="7">
        <v>696740.71590900002</v>
      </c>
      <c r="E809" s="7">
        <v>184729.89143889601</v>
      </c>
      <c r="F809" s="7">
        <f t="shared" si="24"/>
        <v>-512010.82447010401</v>
      </c>
      <c r="G809" s="13">
        <f t="shared" si="25"/>
        <v>-0.73486565773913626</v>
      </c>
    </row>
    <row r="810" spans="1:7" x14ac:dyDescent="0.3">
      <c r="A810" s="1">
        <v>19041</v>
      </c>
      <c r="B810" t="s">
        <v>599</v>
      </c>
      <c r="C810" t="s">
        <v>32</v>
      </c>
      <c r="D810" s="7">
        <v>0</v>
      </c>
      <c r="E810" s="7">
        <v>0</v>
      </c>
      <c r="F810" s="7">
        <f t="shared" si="24"/>
        <v>0</v>
      </c>
      <c r="G810" s="13">
        <f t="shared" si="25"/>
        <v>0</v>
      </c>
    </row>
    <row r="811" spans="1:7" x14ac:dyDescent="0.3">
      <c r="A811" s="1">
        <v>19043</v>
      </c>
      <c r="B811" t="s">
        <v>599</v>
      </c>
      <c r="C811" t="s">
        <v>33</v>
      </c>
      <c r="D811" s="7">
        <v>0</v>
      </c>
      <c r="E811" s="7">
        <v>0</v>
      </c>
      <c r="F811" s="7">
        <f t="shared" si="24"/>
        <v>0</v>
      </c>
      <c r="G811" s="13">
        <f t="shared" si="25"/>
        <v>0</v>
      </c>
    </row>
    <row r="812" spans="1:7" x14ac:dyDescent="0.3">
      <c r="A812" s="1">
        <v>19045</v>
      </c>
      <c r="B812" t="s">
        <v>599</v>
      </c>
      <c r="C812" t="s">
        <v>510</v>
      </c>
      <c r="D812" s="7">
        <v>0</v>
      </c>
      <c r="E812" s="7">
        <v>0</v>
      </c>
      <c r="F812" s="7">
        <f t="shared" si="24"/>
        <v>0</v>
      </c>
      <c r="G812" s="13">
        <f t="shared" si="25"/>
        <v>0</v>
      </c>
    </row>
    <row r="813" spans="1:7" x14ac:dyDescent="0.3">
      <c r="A813" s="1">
        <v>19047</v>
      </c>
      <c r="B813" t="s">
        <v>599</v>
      </c>
      <c r="C813" t="s">
        <v>41</v>
      </c>
      <c r="D813" s="7">
        <v>0</v>
      </c>
      <c r="E813" s="7">
        <v>0</v>
      </c>
      <c r="F813" s="7">
        <f t="shared" si="24"/>
        <v>0</v>
      </c>
      <c r="G813" s="13">
        <f t="shared" si="25"/>
        <v>0</v>
      </c>
    </row>
    <row r="814" spans="1:7" x14ac:dyDescent="0.3">
      <c r="A814" s="1">
        <v>19049</v>
      </c>
      <c r="B814" t="s">
        <v>599</v>
      </c>
      <c r="C814" t="s">
        <v>181</v>
      </c>
      <c r="D814" s="7">
        <v>333792</v>
      </c>
      <c r="E814" s="7">
        <v>333792</v>
      </c>
      <c r="F814" s="7">
        <f t="shared" si="24"/>
        <v>0</v>
      </c>
      <c r="G814" s="13">
        <f t="shared" si="25"/>
        <v>0</v>
      </c>
    </row>
    <row r="815" spans="1:7" x14ac:dyDescent="0.3">
      <c r="A815" s="1">
        <v>19051</v>
      </c>
      <c r="B815" t="s">
        <v>599</v>
      </c>
      <c r="C815" t="s">
        <v>611</v>
      </c>
      <c r="D815" s="7">
        <v>0</v>
      </c>
      <c r="E815" s="7">
        <v>0</v>
      </c>
      <c r="F815" s="7">
        <f t="shared" si="24"/>
        <v>0</v>
      </c>
      <c r="G815" s="13">
        <f t="shared" si="25"/>
        <v>0</v>
      </c>
    </row>
    <row r="816" spans="1:7" x14ac:dyDescent="0.3">
      <c r="A816" s="1">
        <v>19053</v>
      </c>
      <c r="B816" t="s">
        <v>599</v>
      </c>
      <c r="C816" t="s">
        <v>45</v>
      </c>
      <c r="D816" s="7">
        <v>711504</v>
      </c>
      <c r="E816" s="7">
        <v>203311.06661755126</v>
      </c>
      <c r="F816" s="7">
        <f t="shared" si="24"/>
        <v>-508192.93338244874</v>
      </c>
      <c r="G816" s="13">
        <f t="shared" si="25"/>
        <v>-0.71425168851116616</v>
      </c>
    </row>
    <row r="817" spans="1:7" x14ac:dyDescent="0.3">
      <c r="A817" s="1">
        <v>19055</v>
      </c>
      <c r="B817" t="s">
        <v>599</v>
      </c>
      <c r="C817" t="s">
        <v>563</v>
      </c>
      <c r="D817" s="7">
        <v>0</v>
      </c>
      <c r="E817" s="7">
        <v>0</v>
      </c>
      <c r="F817" s="7">
        <f t="shared" si="24"/>
        <v>0</v>
      </c>
      <c r="G817" s="13">
        <f t="shared" si="25"/>
        <v>0</v>
      </c>
    </row>
    <row r="818" spans="1:7" x14ac:dyDescent="0.3">
      <c r="A818" s="1">
        <v>19057</v>
      </c>
      <c r="B818" t="s">
        <v>599</v>
      </c>
      <c r="C818" t="s">
        <v>612</v>
      </c>
      <c r="D818" s="7">
        <v>0</v>
      </c>
      <c r="E818" s="7">
        <v>0</v>
      </c>
      <c r="F818" s="7">
        <f t="shared" si="24"/>
        <v>0</v>
      </c>
      <c r="G818" s="13">
        <f t="shared" si="25"/>
        <v>0</v>
      </c>
    </row>
    <row r="819" spans="1:7" x14ac:dyDescent="0.3">
      <c r="A819" s="1">
        <v>19059</v>
      </c>
      <c r="B819" t="s">
        <v>599</v>
      </c>
      <c r="C819" t="s">
        <v>613</v>
      </c>
      <c r="D819" s="7">
        <v>0</v>
      </c>
      <c r="E819" s="7">
        <v>0</v>
      </c>
      <c r="F819" s="7">
        <f t="shared" si="24"/>
        <v>0</v>
      </c>
      <c r="G819" s="13">
        <f t="shared" si="25"/>
        <v>0</v>
      </c>
    </row>
    <row r="820" spans="1:7" x14ac:dyDescent="0.3">
      <c r="A820" s="1">
        <v>19061</v>
      </c>
      <c r="B820" t="s">
        <v>599</v>
      </c>
      <c r="C820" t="s">
        <v>614</v>
      </c>
      <c r="D820" s="7">
        <v>0</v>
      </c>
      <c r="E820" s="7">
        <v>0</v>
      </c>
      <c r="F820" s="7">
        <f t="shared" si="24"/>
        <v>0</v>
      </c>
      <c r="G820" s="13">
        <f t="shared" si="25"/>
        <v>0</v>
      </c>
    </row>
    <row r="821" spans="1:7" x14ac:dyDescent="0.3">
      <c r="A821" s="1">
        <v>19063</v>
      </c>
      <c r="B821" t="s">
        <v>599</v>
      </c>
      <c r="C821" t="s">
        <v>615</v>
      </c>
      <c r="D821" s="7">
        <v>0</v>
      </c>
      <c r="E821" s="7">
        <v>0</v>
      </c>
      <c r="F821" s="7">
        <f t="shared" si="24"/>
        <v>0</v>
      </c>
      <c r="G821" s="13">
        <f t="shared" si="25"/>
        <v>0</v>
      </c>
    </row>
    <row r="822" spans="1:7" x14ac:dyDescent="0.3">
      <c r="A822" s="1">
        <v>19065</v>
      </c>
      <c r="B822" t="s">
        <v>599</v>
      </c>
      <c r="C822" t="s">
        <v>58</v>
      </c>
      <c r="D822" s="7">
        <v>0</v>
      </c>
      <c r="E822" s="7">
        <v>0</v>
      </c>
      <c r="F822" s="7">
        <f t="shared" si="24"/>
        <v>0</v>
      </c>
      <c r="G822" s="13">
        <f t="shared" si="25"/>
        <v>0</v>
      </c>
    </row>
    <row r="823" spans="1:7" x14ac:dyDescent="0.3">
      <c r="A823" s="1">
        <v>19067</v>
      </c>
      <c r="B823" t="s">
        <v>599</v>
      </c>
      <c r="C823" t="s">
        <v>59</v>
      </c>
      <c r="D823" s="7">
        <v>0</v>
      </c>
      <c r="E823" s="7">
        <v>0</v>
      </c>
      <c r="F823" s="7">
        <f t="shared" si="24"/>
        <v>0</v>
      </c>
      <c r="G823" s="13">
        <f t="shared" si="25"/>
        <v>0</v>
      </c>
    </row>
    <row r="824" spans="1:7" x14ac:dyDescent="0.3">
      <c r="A824" s="1">
        <v>19069</v>
      </c>
      <c r="B824" t="s">
        <v>599</v>
      </c>
      <c r="C824" t="s">
        <v>61</v>
      </c>
      <c r="D824" s="7">
        <v>333792</v>
      </c>
      <c r="E824" s="7">
        <v>208629.78001065529</v>
      </c>
      <c r="F824" s="7">
        <f t="shared" si="24"/>
        <v>-125162.21998934471</v>
      </c>
      <c r="G824" s="13">
        <f t="shared" si="25"/>
        <v>-0.37497070028444274</v>
      </c>
    </row>
    <row r="825" spans="1:7" x14ac:dyDescent="0.3">
      <c r="A825" s="1">
        <v>19071</v>
      </c>
      <c r="B825" t="s">
        <v>599</v>
      </c>
      <c r="C825" t="s">
        <v>371</v>
      </c>
      <c r="D825" s="7">
        <v>456768.00000000006</v>
      </c>
      <c r="E825" s="7">
        <v>207517.94377598402</v>
      </c>
      <c r="F825" s="7">
        <f t="shared" si="24"/>
        <v>-249250.05622401604</v>
      </c>
      <c r="G825" s="13">
        <f t="shared" si="25"/>
        <v>-0.54568195719493484</v>
      </c>
    </row>
    <row r="826" spans="1:7" x14ac:dyDescent="0.3">
      <c r="A826" s="1">
        <v>19073</v>
      </c>
      <c r="B826" t="s">
        <v>599</v>
      </c>
      <c r="C826" t="s">
        <v>68</v>
      </c>
      <c r="D826" s="7">
        <v>0</v>
      </c>
      <c r="E826" s="7">
        <v>0</v>
      </c>
      <c r="F826" s="7">
        <f t="shared" si="24"/>
        <v>0</v>
      </c>
      <c r="G826" s="13">
        <f t="shared" si="25"/>
        <v>0</v>
      </c>
    </row>
    <row r="827" spans="1:7" x14ac:dyDescent="0.3">
      <c r="A827" s="1">
        <v>19075</v>
      </c>
      <c r="B827" t="s">
        <v>599</v>
      </c>
      <c r="C827" t="s">
        <v>519</v>
      </c>
      <c r="D827" s="7">
        <v>0</v>
      </c>
      <c r="E827" s="7">
        <v>0</v>
      </c>
      <c r="F827" s="7">
        <f t="shared" si="24"/>
        <v>0</v>
      </c>
      <c r="G827" s="13">
        <f t="shared" si="25"/>
        <v>0</v>
      </c>
    </row>
    <row r="828" spans="1:7" x14ac:dyDescent="0.3">
      <c r="A828" s="1">
        <v>19077</v>
      </c>
      <c r="B828" t="s">
        <v>599</v>
      </c>
      <c r="C828" t="s">
        <v>616</v>
      </c>
      <c r="D828" s="7">
        <v>0</v>
      </c>
      <c r="E828" s="7">
        <v>0</v>
      </c>
      <c r="F828" s="7">
        <f t="shared" si="24"/>
        <v>0</v>
      </c>
      <c r="G828" s="13">
        <f t="shared" si="25"/>
        <v>0</v>
      </c>
    </row>
    <row r="829" spans="1:7" x14ac:dyDescent="0.3">
      <c r="A829" s="1">
        <v>19079</v>
      </c>
      <c r="B829" t="s">
        <v>599</v>
      </c>
      <c r="C829" t="s">
        <v>436</v>
      </c>
      <c r="D829" s="7">
        <v>395280</v>
      </c>
      <c r="E829" s="7">
        <v>312637.75237603131</v>
      </c>
      <c r="F829" s="7">
        <f t="shared" si="24"/>
        <v>-82642.247623968695</v>
      </c>
      <c r="G829" s="13">
        <f t="shared" si="25"/>
        <v>-0.20907267664432477</v>
      </c>
    </row>
    <row r="830" spans="1:7" x14ac:dyDescent="0.3">
      <c r="A830" s="1">
        <v>19081</v>
      </c>
      <c r="B830" t="s">
        <v>599</v>
      </c>
      <c r="C830" t="s">
        <v>72</v>
      </c>
      <c r="D830" s="7">
        <v>0</v>
      </c>
      <c r="E830" s="7">
        <v>0</v>
      </c>
      <c r="F830" s="7">
        <f t="shared" si="24"/>
        <v>0</v>
      </c>
      <c r="G830" s="13">
        <f t="shared" si="25"/>
        <v>0</v>
      </c>
    </row>
    <row r="831" spans="1:7" x14ac:dyDescent="0.3">
      <c r="A831" s="1">
        <v>19083</v>
      </c>
      <c r="B831" t="s">
        <v>599</v>
      </c>
      <c r="C831" t="s">
        <v>520</v>
      </c>
      <c r="D831" s="7">
        <v>0</v>
      </c>
      <c r="E831" s="7">
        <v>0</v>
      </c>
      <c r="F831" s="7">
        <f t="shared" si="24"/>
        <v>0</v>
      </c>
      <c r="G831" s="13">
        <f t="shared" si="25"/>
        <v>0</v>
      </c>
    </row>
    <row r="832" spans="1:7" x14ac:dyDescent="0.3">
      <c r="A832" s="1">
        <v>19085</v>
      </c>
      <c r="B832" t="s">
        <v>599</v>
      </c>
      <c r="C832" t="s">
        <v>568</v>
      </c>
      <c r="D832" s="7">
        <v>650016</v>
      </c>
      <c r="E832" s="7">
        <v>260058.94117152001</v>
      </c>
      <c r="F832" s="7">
        <f t="shared" si="24"/>
        <v>-389957.05882847996</v>
      </c>
      <c r="G832" s="13">
        <f t="shared" si="25"/>
        <v>-0.59991916941810652</v>
      </c>
    </row>
    <row r="833" spans="1:7" x14ac:dyDescent="0.3">
      <c r="A833" s="1">
        <v>19087</v>
      </c>
      <c r="B833" t="s">
        <v>599</v>
      </c>
      <c r="C833" t="s">
        <v>77</v>
      </c>
      <c r="D833" s="7">
        <v>0</v>
      </c>
      <c r="E833" s="7">
        <v>0</v>
      </c>
      <c r="F833" s="7">
        <f t="shared" si="24"/>
        <v>0</v>
      </c>
      <c r="G833" s="13">
        <f t="shared" si="25"/>
        <v>0</v>
      </c>
    </row>
    <row r="834" spans="1:7" x14ac:dyDescent="0.3">
      <c r="A834" s="1">
        <v>19089</v>
      </c>
      <c r="B834" t="s">
        <v>599</v>
      </c>
      <c r="C834" t="s">
        <v>268</v>
      </c>
      <c r="D834" s="7">
        <v>0</v>
      </c>
      <c r="E834" s="7">
        <v>0</v>
      </c>
      <c r="F834" s="7">
        <f t="shared" si="24"/>
        <v>0</v>
      </c>
      <c r="G834" s="13">
        <f t="shared" si="25"/>
        <v>0</v>
      </c>
    </row>
    <row r="835" spans="1:7" x14ac:dyDescent="0.3">
      <c r="A835" s="1">
        <v>19091</v>
      </c>
      <c r="B835" t="s">
        <v>599</v>
      </c>
      <c r="C835" t="s">
        <v>305</v>
      </c>
      <c r="D835" s="7">
        <v>0</v>
      </c>
      <c r="E835" s="7">
        <v>0</v>
      </c>
      <c r="F835" s="7">
        <f t="shared" ref="F835:F898" si="26">E835-D835</f>
        <v>0</v>
      </c>
      <c r="G835" s="13">
        <f t="shared" ref="G835:G898" si="27">F835/(D835+1E-50)</f>
        <v>0</v>
      </c>
    </row>
    <row r="836" spans="1:7" x14ac:dyDescent="0.3">
      <c r="A836" s="1">
        <v>19093</v>
      </c>
      <c r="B836" t="s">
        <v>599</v>
      </c>
      <c r="C836" t="s">
        <v>617</v>
      </c>
      <c r="D836" s="7">
        <v>0</v>
      </c>
      <c r="E836" s="7">
        <v>0</v>
      </c>
      <c r="F836" s="7">
        <f t="shared" si="26"/>
        <v>0</v>
      </c>
      <c r="G836" s="13">
        <f t="shared" si="27"/>
        <v>0</v>
      </c>
    </row>
    <row r="837" spans="1:7" x14ac:dyDescent="0.3">
      <c r="A837" s="1">
        <v>19095</v>
      </c>
      <c r="B837" t="s">
        <v>599</v>
      </c>
      <c r="C837" t="s">
        <v>618</v>
      </c>
      <c r="D837" s="7">
        <v>491903.99999999994</v>
      </c>
      <c r="E837" s="7">
        <v>438465.61201896</v>
      </c>
      <c r="F837" s="7">
        <f t="shared" si="26"/>
        <v>-53438.387981039938</v>
      </c>
      <c r="G837" s="13">
        <f t="shared" si="27"/>
        <v>-0.10863580694818489</v>
      </c>
    </row>
    <row r="838" spans="1:7" x14ac:dyDescent="0.3">
      <c r="A838" s="1">
        <v>19097</v>
      </c>
      <c r="B838" t="s">
        <v>599</v>
      </c>
      <c r="C838" t="s">
        <v>80</v>
      </c>
      <c r="D838" s="7">
        <v>0</v>
      </c>
      <c r="E838" s="7">
        <v>0</v>
      </c>
      <c r="F838" s="7">
        <f t="shared" si="26"/>
        <v>0</v>
      </c>
      <c r="G838" s="13">
        <f t="shared" si="27"/>
        <v>0</v>
      </c>
    </row>
    <row r="839" spans="1:7" x14ac:dyDescent="0.3">
      <c r="A839" s="1">
        <v>19099</v>
      </c>
      <c r="B839" t="s">
        <v>599</v>
      </c>
      <c r="C839" t="s">
        <v>81</v>
      </c>
      <c r="D839" s="7">
        <v>1054080</v>
      </c>
      <c r="E839" s="7">
        <v>539764.21809973929</v>
      </c>
      <c r="F839" s="7">
        <f t="shared" si="26"/>
        <v>-514315.78190026071</v>
      </c>
      <c r="G839" s="13">
        <f t="shared" si="27"/>
        <v>-0.48792860304745439</v>
      </c>
    </row>
    <row r="840" spans="1:7" x14ac:dyDescent="0.3">
      <c r="A840" s="1">
        <v>19101</v>
      </c>
      <c r="B840" t="s">
        <v>599</v>
      </c>
      <c r="C840" t="s">
        <v>83</v>
      </c>
      <c r="D840" s="7">
        <v>0</v>
      </c>
      <c r="E840" s="7">
        <v>0</v>
      </c>
      <c r="F840" s="7">
        <f t="shared" si="26"/>
        <v>0</v>
      </c>
      <c r="G840" s="13">
        <f t="shared" si="27"/>
        <v>0</v>
      </c>
    </row>
    <row r="841" spans="1:7" x14ac:dyDescent="0.3">
      <c r="A841" s="1">
        <v>19103</v>
      </c>
      <c r="B841" t="s">
        <v>599</v>
      </c>
      <c r="C841" t="s">
        <v>85</v>
      </c>
      <c r="D841" s="7">
        <v>333792</v>
      </c>
      <c r="E841" s="7">
        <v>333792</v>
      </c>
      <c r="F841" s="7">
        <f t="shared" si="26"/>
        <v>0</v>
      </c>
      <c r="G841" s="13">
        <f t="shared" si="27"/>
        <v>0</v>
      </c>
    </row>
    <row r="842" spans="1:7" x14ac:dyDescent="0.3">
      <c r="A842" s="1">
        <v>19105</v>
      </c>
      <c r="B842" t="s">
        <v>599</v>
      </c>
      <c r="C842" t="s">
        <v>86</v>
      </c>
      <c r="D842" s="7">
        <v>0</v>
      </c>
      <c r="E842" s="7">
        <v>0</v>
      </c>
      <c r="F842" s="7">
        <f t="shared" si="26"/>
        <v>0</v>
      </c>
      <c r="G842" s="13">
        <f t="shared" si="27"/>
        <v>0</v>
      </c>
    </row>
    <row r="843" spans="1:7" x14ac:dyDescent="0.3">
      <c r="A843" s="1">
        <v>19107</v>
      </c>
      <c r="B843" t="s">
        <v>599</v>
      </c>
      <c r="C843" t="s">
        <v>619</v>
      </c>
      <c r="D843" s="7">
        <v>0</v>
      </c>
      <c r="E843" s="7">
        <v>0</v>
      </c>
      <c r="F843" s="7">
        <f t="shared" si="26"/>
        <v>0</v>
      </c>
      <c r="G843" s="13">
        <f t="shared" si="27"/>
        <v>0</v>
      </c>
    </row>
    <row r="844" spans="1:7" x14ac:dyDescent="0.3">
      <c r="A844" s="1">
        <v>19109</v>
      </c>
      <c r="B844" t="s">
        <v>599</v>
      </c>
      <c r="C844" t="s">
        <v>620</v>
      </c>
      <c r="D844" s="7">
        <v>0</v>
      </c>
      <c r="E844" s="7">
        <v>0</v>
      </c>
      <c r="F844" s="7">
        <f t="shared" si="26"/>
        <v>0</v>
      </c>
      <c r="G844" s="13">
        <f t="shared" si="27"/>
        <v>0</v>
      </c>
    </row>
    <row r="845" spans="1:7" x14ac:dyDescent="0.3">
      <c r="A845" s="1">
        <v>19111</v>
      </c>
      <c r="B845" t="s">
        <v>599</v>
      </c>
      <c r="C845" t="s">
        <v>90</v>
      </c>
      <c r="D845" s="7">
        <v>0</v>
      </c>
      <c r="E845" s="7">
        <v>0</v>
      </c>
      <c r="F845" s="7">
        <f t="shared" si="26"/>
        <v>0</v>
      </c>
      <c r="G845" s="13">
        <f t="shared" si="27"/>
        <v>0</v>
      </c>
    </row>
    <row r="846" spans="1:7" x14ac:dyDescent="0.3">
      <c r="A846" s="1">
        <v>19113</v>
      </c>
      <c r="B846" t="s">
        <v>599</v>
      </c>
      <c r="C846" t="s">
        <v>621</v>
      </c>
      <c r="D846" s="7">
        <v>368928</v>
      </c>
      <c r="E846" s="7">
        <v>344570.60826283129</v>
      </c>
      <c r="F846" s="7">
        <f t="shared" si="26"/>
        <v>-24357.391737168713</v>
      </c>
      <c r="G846" s="13">
        <f t="shared" si="27"/>
        <v>-6.6022074055557489E-2</v>
      </c>
    </row>
    <row r="847" spans="1:7" x14ac:dyDescent="0.3">
      <c r="A847" s="1">
        <v>19115</v>
      </c>
      <c r="B847" t="s">
        <v>599</v>
      </c>
      <c r="C847" t="s">
        <v>622</v>
      </c>
      <c r="D847" s="7">
        <v>0</v>
      </c>
      <c r="E847" s="7">
        <v>0</v>
      </c>
      <c r="F847" s="7">
        <f t="shared" si="26"/>
        <v>0</v>
      </c>
      <c r="G847" s="13">
        <f t="shared" si="27"/>
        <v>0</v>
      </c>
    </row>
    <row r="848" spans="1:7" x14ac:dyDescent="0.3">
      <c r="A848" s="1">
        <v>19117</v>
      </c>
      <c r="B848" t="s">
        <v>599</v>
      </c>
      <c r="C848" t="s">
        <v>623</v>
      </c>
      <c r="D848" s="7">
        <v>0</v>
      </c>
      <c r="E848" s="7">
        <v>0</v>
      </c>
      <c r="F848" s="7">
        <f t="shared" si="26"/>
        <v>0</v>
      </c>
      <c r="G848" s="13">
        <f t="shared" si="27"/>
        <v>0</v>
      </c>
    </row>
    <row r="849" spans="1:7" x14ac:dyDescent="0.3">
      <c r="A849" s="1">
        <v>19119</v>
      </c>
      <c r="B849" t="s">
        <v>599</v>
      </c>
      <c r="C849" t="s">
        <v>624</v>
      </c>
      <c r="D849" s="7">
        <v>0</v>
      </c>
      <c r="E849" s="7">
        <v>0</v>
      </c>
      <c r="F849" s="7">
        <f t="shared" si="26"/>
        <v>0</v>
      </c>
      <c r="G849" s="13">
        <f t="shared" si="27"/>
        <v>0</v>
      </c>
    </row>
    <row r="850" spans="1:7" x14ac:dyDescent="0.3">
      <c r="A850" s="1">
        <v>19121</v>
      </c>
      <c r="B850" t="s">
        <v>599</v>
      </c>
      <c r="C850" t="s">
        <v>99</v>
      </c>
      <c r="D850" s="7">
        <v>105408</v>
      </c>
      <c r="E850" s="7">
        <v>29998.527817535927</v>
      </c>
      <c r="F850" s="7">
        <f t="shared" si="26"/>
        <v>-75409.472182464073</v>
      </c>
      <c r="G850" s="13">
        <f t="shared" si="27"/>
        <v>-0.71540558764480944</v>
      </c>
    </row>
    <row r="851" spans="1:7" x14ac:dyDescent="0.3">
      <c r="A851" s="1">
        <v>19123</v>
      </c>
      <c r="B851" t="s">
        <v>599</v>
      </c>
      <c r="C851" t="s">
        <v>625</v>
      </c>
      <c r="D851" s="7">
        <v>0</v>
      </c>
      <c r="E851" s="7">
        <v>0</v>
      </c>
      <c r="F851" s="7">
        <f t="shared" si="26"/>
        <v>0</v>
      </c>
      <c r="G851" s="13">
        <f t="shared" si="27"/>
        <v>0</v>
      </c>
    </row>
    <row r="852" spans="1:7" x14ac:dyDescent="0.3">
      <c r="A852" s="1">
        <v>19125</v>
      </c>
      <c r="B852" t="s">
        <v>599</v>
      </c>
      <c r="C852" t="s">
        <v>100</v>
      </c>
      <c r="D852" s="7">
        <v>0</v>
      </c>
      <c r="E852" s="7">
        <v>0</v>
      </c>
      <c r="F852" s="7">
        <f t="shared" si="26"/>
        <v>0</v>
      </c>
      <c r="G852" s="13">
        <f t="shared" si="27"/>
        <v>0</v>
      </c>
    </row>
    <row r="853" spans="1:7" x14ac:dyDescent="0.3">
      <c r="A853" s="1">
        <v>19127</v>
      </c>
      <c r="B853" t="s">
        <v>599</v>
      </c>
      <c r="C853" t="s">
        <v>191</v>
      </c>
      <c r="D853" s="7">
        <v>0</v>
      </c>
      <c r="E853" s="7">
        <v>0</v>
      </c>
      <c r="F853" s="7">
        <f t="shared" si="26"/>
        <v>0</v>
      </c>
      <c r="G853" s="13">
        <f t="shared" si="27"/>
        <v>0</v>
      </c>
    </row>
    <row r="854" spans="1:7" x14ac:dyDescent="0.3">
      <c r="A854" s="1">
        <v>19129</v>
      </c>
      <c r="B854" t="s">
        <v>599</v>
      </c>
      <c r="C854" t="s">
        <v>626</v>
      </c>
      <c r="D854" s="7">
        <v>316224</v>
      </c>
      <c r="E854" s="7">
        <v>204023.84048951929</v>
      </c>
      <c r="F854" s="7">
        <f t="shared" si="26"/>
        <v>-112200.15951048071</v>
      </c>
      <c r="G854" s="13">
        <f t="shared" si="27"/>
        <v>-0.35481228341454385</v>
      </c>
    </row>
    <row r="855" spans="1:7" x14ac:dyDescent="0.3">
      <c r="A855" s="1">
        <v>19131</v>
      </c>
      <c r="B855" t="s">
        <v>599</v>
      </c>
      <c r="C855" t="s">
        <v>103</v>
      </c>
      <c r="D855" s="7">
        <v>0</v>
      </c>
      <c r="E855" s="7">
        <v>0</v>
      </c>
      <c r="F855" s="7">
        <f t="shared" si="26"/>
        <v>0</v>
      </c>
      <c r="G855" s="13">
        <f t="shared" si="27"/>
        <v>0</v>
      </c>
    </row>
    <row r="856" spans="1:7" x14ac:dyDescent="0.3">
      <c r="A856" s="1">
        <v>19133</v>
      </c>
      <c r="B856" t="s">
        <v>599</v>
      </c>
      <c r="C856" t="s">
        <v>627</v>
      </c>
      <c r="D856" s="7">
        <v>316224</v>
      </c>
      <c r="E856" s="7">
        <v>222137.75756927926</v>
      </c>
      <c r="F856" s="7">
        <f t="shared" si="26"/>
        <v>-94086.24243072074</v>
      </c>
      <c r="G856" s="13">
        <f t="shared" si="27"/>
        <v>-0.29753036591378496</v>
      </c>
    </row>
    <row r="857" spans="1:7" x14ac:dyDescent="0.3">
      <c r="A857" s="1">
        <v>19135</v>
      </c>
      <c r="B857" t="s">
        <v>599</v>
      </c>
      <c r="C857" t="s">
        <v>104</v>
      </c>
      <c r="D857" s="7">
        <v>0</v>
      </c>
      <c r="E857" s="7">
        <v>0</v>
      </c>
      <c r="F857" s="7">
        <f t="shared" si="26"/>
        <v>0</v>
      </c>
      <c r="G857" s="13">
        <f t="shared" si="27"/>
        <v>0</v>
      </c>
    </row>
    <row r="858" spans="1:7" x14ac:dyDescent="0.3">
      <c r="A858" s="1">
        <v>19137</v>
      </c>
      <c r="B858" t="s">
        <v>599</v>
      </c>
      <c r="C858" t="s">
        <v>105</v>
      </c>
      <c r="D858" s="7">
        <v>0</v>
      </c>
      <c r="E858" s="7">
        <v>0</v>
      </c>
      <c r="F858" s="7">
        <f t="shared" si="26"/>
        <v>0</v>
      </c>
      <c r="G858" s="13">
        <f t="shared" si="27"/>
        <v>0</v>
      </c>
    </row>
    <row r="859" spans="1:7" x14ac:dyDescent="0.3">
      <c r="A859" s="1">
        <v>19139</v>
      </c>
      <c r="B859" t="s">
        <v>599</v>
      </c>
      <c r="C859" t="s">
        <v>628</v>
      </c>
      <c r="D859" s="7">
        <v>0</v>
      </c>
      <c r="E859" s="7">
        <v>0</v>
      </c>
      <c r="F859" s="7">
        <f t="shared" si="26"/>
        <v>0</v>
      </c>
      <c r="G859" s="13">
        <f t="shared" si="27"/>
        <v>0</v>
      </c>
    </row>
    <row r="860" spans="1:7" x14ac:dyDescent="0.3">
      <c r="A860" s="1">
        <v>19141</v>
      </c>
      <c r="B860" t="s">
        <v>599</v>
      </c>
      <c r="C860" t="s">
        <v>629</v>
      </c>
      <c r="D860" s="7">
        <v>0</v>
      </c>
      <c r="E860" s="7">
        <v>0</v>
      </c>
      <c r="F860" s="7">
        <f t="shared" si="26"/>
        <v>0</v>
      </c>
      <c r="G860" s="13">
        <f t="shared" si="27"/>
        <v>0</v>
      </c>
    </row>
    <row r="861" spans="1:7" x14ac:dyDescent="0.3">
      <c r="A861" s="1">
        <v>19143</v>
      </c>
      <c r="B861" t="s">
        <v>599</v>
      </c>
      <c r="C861" t="s">
        <v>452</v>
      </c>
      <c r="D861" s="7">
        <v>0</v>
      </c>
      <c r="E861" s="7">
        <v>0</v>
      </c>
      <c r="F861" s="7">
        <f t="shared" si="26"/>
        <v>0</v>
      </c>
      <c r="G861" s="13">
        <f t="shared" si="27"/>
        <v>0</v>
      </c>
    </row>
    <row r="862" spans="1:7" x14ac:dyDescent="0.3">
      <c r="A862" s="1">
        <v>19145</v>
      </c>
      <c r="B862" t="s">
        <v>599</v>
      </c>
      <c r="C862" t="s">
        <v>630</v>
      </c>
      <c r="D862" s="7">
        <v>0</v>
      </c>
      <c r="E862" s="7">
        <v>0</v>
      </c>
      <c r="F862" s="7">
        <f t="shared" si="26"/>
        <v>0</v>
      </c>
      <c r="G862" s="13">
        <f t="shared" si="27"/>
        <v>0</v>
      </c>
    </row>
    <row r="863" spans="1:7" x14ac:dyDescent="0.3">
      <c r="A863" s="1">
        <v>19147</v>
      </c>
      <c r="B863" t="s">
        <v>599</v>
      </c>
      <c r="C863" t="s">
        <v>631</v>
      </c>
      <c r="D863" s="7">
        <v>0</v>
      </c>
      <c r="E863" s="7">
        <v>0</v>
      </c>
      <c r="F863" s="7">
        <f t="shared" si="26"/>
        <v>0</v>
      </c>
      <c r="G863" s="13">
        <f t="shared" si="27"/>
        <v>0</v>
      </c>
    </row>
    <row r="864" spans="1:7" x14ac:dyDescent="0.3">
      <c r="A864" s="1">
        <v>19149</v>
      </c>
      <c r="B864" t="s">
        <v>599</v>
      </c>
      <c r="C864" t="s">
        <v>632</v>
      </c>
      <c r="D864" s="7">
        <v>0</v>
      </c>
      <c r="E864" s="7">
        <v>0</v>
      </c>
      <c r="F864" s="7">
        <f t="shared" si="26"/>
        <v>0</v>
      </c>
      <c r="G864" s="13">
        <f t="shared" si="27"/>
        <v>0</v>
      </c>
    </row>
    <row r="865" spans="1:7" x14ac:dyDescent="0.3">
      <c r="A865" s="1">
        <v>19151</v>
      </c>
      <c r="B865" t="s">
        <v>599</v>
      </c>
      <c r="C865" t="s">
        <v>633</v>
      </c>
      <c r="D865" s="7">
        <v>0</v>
      </c>
      <c r="E865" s="7">
        <v>0</v>
      </c>
      <c r="F865" s="7">
        <f t="shared" si="26"/>
        <v>0</v>
      </c>
      <c r="G865" s="13">
        <f t="shared" si="27"/>
        <v>0</v>
      </c>
    </row>
    <row r="866" spans="1:7" x14ac:dyDescent="0.3">
      <c r="A866" s="1">
        <v>19153</v>
      </c>
      <c r="B866" t="s">
        <v>599</v>
      </c>
      <c r="C866" t="s">
        <v>117</v>
      </c>
      <c r="D866" s="7">
        <v>1000223.013789</v>
      </c>
      <c r="E866" s="7">
        <v>1028138.8949999041</v>
      </c>
      <c r="F866" s="7">
        <f t="shared" si="26"/>
        <v>27915.881210904103</v>
      </c>
      <c r="G866" s="13">
        <f t="shared" si="27"/>
        <v>2.7909656972552963E-2</v>
      </c>
    </row>
    <row r="867" spans="1:7" x14ac:dyDescent="0.3">
      <c r="A867" s="1">
        <v>19155</v>
      </c>
      <c r="B867" t="s">
        <v>599</v>
      </c>
      <c r="C867" t="s">
        <v>634</v>
      </c>
      <c r="D867" s="7">
        <v>3407728.5180700002</v>
      </c>
      <c r="E867" s="7">
        <v>1022614.3034279448</v>
      </c>
      <c r="F867" s="7">
        <f t="shared" si="26"/>
        <v>-2385114.2146420553</v>
      </c>
      <c r="G867" s="13">
        <f t="shared" si="27"/>
        <v>-0.69991321256802685</v>
      </c>
    </row>
    <row r="868" spans="1:7" x14ac:dyDescent="0.3">
      <c r="A868" s="1">
        <v>19157</v>
      </c>
      <c r="B868" t="s">
        <v>599</v>
      </c>
      <c r="C868" t="s">
        <v>635</v>
      </c>
      <c r="D868" s="7">
        <v>931103.99999999988</v>
      </c>
      <c r="E868" s="7">
        <v>396332.9735918878</v>
      </c>
      <c r="F868" s="7">
        <f t="shared" si="26"/>
        <v>-534771.02640811214</v>
      </c>
      <c r="G868" s="13">
        <f t="shared" si="27"/>
        <v>-0.57434081091705358</v>
      </c>
    </row>
    <row r="869" spans="1:7" x14ac:dyDescent="0.3">
      <c r="A869" s="1">
        <v>19159</v>
      </c>
      <c r="B869" t="s">
        <v>599</v>
      </c>
      <c r="C869" t="s">
        <v>636</v>
      </c>
      <c r="D869" s="7">
        <v>0</v>
      </c>
      <c r="E869" s="7">
        <v>0</v>
      </c>
      <c r="F869" s="7">
        <f t="shared" si="26"/>
        <v>0</v>
      </c>
      <c r="G869" s="13">
        <f t="shared" si="27"/>
        <v>0</v>
      </c>
    </row>
    <row r="870" spans="1:7" x14ac:dyDescent="0.3">
      <c r="A870" s="1">
        <v>19161</v>
      </c>
      <c r="B870" t="s">
        <v>599</v>
      </c>
      <c r="C870" t="s">
        <v>637</v>
      </c>
      <c r="D870" s="7">
        <v>0</v>
      </c>
      <c r="E870" s="7">
        <v>0</v>
      </c>
      <c r="F870" s="7">
        <f t="shared" si="26"/>
        <v>0</v>
      </c>
      <c r="G870" s="13">
        <f t="shared" si="27"/>
        <v>0</v>
      </c>
    </row>
    <row r="871" spans="1:7" x14ac:dyDescent="0.3">
      <c r="A871" s="1">
        <v>19163</v>
      </c>
      <c r="B871" t="s">
        <v>599</v>
      </c>
      <c r="C871" t="s">
        <v>284</v>
      </c>
      <c r="D871" s="7">
        <v>943234.71594200004</v>
      </c>
      <c r="E871" s="7">
        <v>448608.243662544</v>
      </c>
      <c r="F871" s="7">
        <f t="shared" si="26"/>
        <v>-494626.47227945604</v>
      </c>
      <c r="G871" s="13">
        <f t="shared" si="27"/>
        <v>-0.52439383741879875</v>
      </c>
    </row>
    <row r="872" spans="1:7" x14ac:dyDescent="0.3">
      <c r="A872" s="1">
        <v>19165</v>
      </c>
      <c r="B872" t="s">
        <v>599</v>
      </c>
      <c r="C872" t="s">
        <v>196</v>
      </c>
      <c r="D872" s="7">
        <v>0</v>
      </c>
      <c r="E872" s="7">
        <v>0</v>
      </c>
      <c r="F872" s="7">
        <f t="shared" si="26"/>
        <v>0</v>
      </c>
      <c r="G872" s="13">
        <f t="shared" si="27"/>
        <v>0</v>
      </c>
    </row>
    <row r="873" spans="1:7" x14ac:dyDescent="0.3">
      <c r="A873" s="1">
        <v>19167</v>
      </c>
      <c r="B873" t="s">
        <v>599</v>
      </c>
      <c r="C873" t="s">
        <v>638</v>
      </c>
      <c r="D873" s="7">
        <v>0</v>
      </c>
      <c r="E873" s="7">
        <v>0</v>
      </c>
      <c r="F873" s="7">
        <f t="shared" si="26"/>
        <v>0</v>
      </c>
      <c r="G873" s="13">
        <f t="shared" si="27"/>
        <v>0</v>
      </c>
    </row>
    <row r="874" spans="1:7" x14ac:dyDescent="0.3">
      <c r="A874" s="1">
        <v>19169</v>
      </c>
      <c r="B874" t="s">
        <v>599</v>
      </c>
      <c r="C874" t="s">
        <v>639</v>
      </c>
      <c r="D874" s="7">
        <v>702720</v>
      </c>
      <c r="E874" s="7">
        <v>481927.40785778809</v>
      </c>
      <c r="F874" s="7">
        <f t="shared" si="26"/>
        <v>-220792.59214221191</v>
      </c>
      <c r="G874" s="13">
        <f t="shared" si="27"/>
        <v>-0.31419710858124417</v>
      </c>
    </row>
    <row r="875" spans="1:7" x14ac:dyDescent="0.3">
      <c r="A875" s="1">
        <v>19171</v>
      </c>
      <c r="B875" t="s">
        <v>599</v>
      </c>
      <c r="C875" t="s">
        <v>640</v>
      </c>
      <c r="D875" s="7">
        <v>0</v>
      </c>
      <c r="E875" s="7">
        <v>0</v>
      </c>
      <c r="F875" s="7">
        <f t="shared" si="26"/>
        <v>0</v>
      </c>
      <c r="G875" s="13">
        <f t="shared" si="27"/>
        <v>0</v>
      </c>
    </row>
    <row r="876" spans="1:7" x14ac:dyDescent="0.3">
      <c r="A876" s="1">
        <v>19173</v>
      </c>
      <c r="B876" t="s">
        <v>599</v>
      </c>
      <c r="C876" t="s">
        <v>135</v>
      </c>
      <c r="D876" s="7">
        <v>0</v>
      </c>
      <c r="E876" s="7">
        <v>0</v>
      </c>
      <c r="F876" s="7">
        <f t="shared" si="26"/>
        <v>0</v>
      </c>
      <c r="G876" s="13">
        <f t="shared" si="27"/>
        <v>0</v>
      </c>
    </row>
    <row r="877" spans="1:7" x14ac:dyDescent="0.3">
      <c r="A877" s="1">
        <v>19175</v>
      </c>
      <c r="B877" t="s">
        <v>599</v>
      </c>
      <c r="C877" t="s">
        <v>146</v>
      </c>
      <c r="D877" s="7">
        <v>0</v>
      </c>
      <c r="E877" s="7">
        <v>0</v>
      </c>
      <c r="F877" s="7">
        <f t="shared" si="26"/>
        <v>0</v>
      </c>
      <c r="G877" s="13">
        <f t="shared" si="27"/>
        <v>0</v>
      </c>
    </row>
    <row r="878" spans="1:7" x14ac:dyDescent="0.3">
      <c r="A878" s="1">
        <v>19177</v>
      </c>
      <c r="B878" t="s">
        <v>599</v>
      </c>
      <c r="C878" t="s">
        <v>290</v>
      </c>
      <c r="D878" s="7">
        <v>0</v>
      </c>
      <c r="E878" s="7">
        <v>0</v>
      </c>
      <c r="F878" s="7">
        <f t="shared" si="26"/>
        <v>0</v>
      </c>
      <c r="G878" s="13">
        <f t="shared" si="27"/>
        <v>0</v>
      </c>
    </row>
    <row r="879" spans="1:7" x14ac:dyDescent="0.3">
      <c r="A879" s="1">
        <v>19179</v>
      </c>
      <c r="B879" t="s">
        <v>599</v>
      </c>
      <c r="C879" t="s">
        <v>641</v>
      </c>
      <c r="D879" s="7">
        <v>0</v>
      </c>
      <c r="E879" s="7">
        <v>0</v>
      </c>
      <c r="F879" s="7">
        <f t="shared" si="26"/>
        <v>0</v>
      </c>
      <c r="G879" s="13">
        <f t="shared" si="27"/>
        <v>0</v>
      </c>
    </row>
    <row r="880" spans="1:7" x14ac:dyDescent="0.3">
      <c r="A880" s="1">
        <v>19181</v>
      </c>
      <c r="B880" t="s">
        <v>599</v>
      </c>
      <c r="C880" t="s">
        <v>151</v>
      </c>
      <c r="D880" s="7">
        <v>333792</v>
      </c>
      <c r="E880" s="7">
        <v>296404.94239018561</v>
      </c>
      <c r="F880" s="7">
        <f t="shared" si="26"/>
        <v>-37387.057609814394</v>
      </c>
      <c r="G880" s="13">
        <f t="shared" si="27"/>
        <v>-0.11200705112709231</v>
      </c>
    </row>
    <row r="881" spans="1:7" x14ac:dyDescent="0.3">
      <c r="A881" s="1">
        <v>19183</v>
      </c>
      <c r="B881" t="s">
        <v>599</v>
      </c>
      <c r="C881" t="s">
        <v>152</v>
      </c>
      <c r="D881" s="7">
        <v>0</v>
      </c>
      <c r="E881" s="7">
        <v>0</v>
      </c>
      <c r="F881" s="7">
        <f t="shared" si="26"/>
        <v>0</v>
      </c>
      <c r="G881" s="13">
        <f t="shared" si="27"/>
        <v>0</v>
      </c>
    </row>
    <row r="882" spans="1:7" x14ac:dyDescent="0.3">
      <c r="A882" s="1">
        <v>19185</v>
      </c>
      <c r="B882" t="s">
        <v>599</v>
      </c>
      <c r="C882" t="s">
        <v>153</v>
      </c>
      <c r="D882" s="7">
        <v>0</v>
      </c>
      <c r="E882" s="7">
        <v>0</v>
      </c>
      <c r="F882" s="7">
        <f t="shared" si="26"/>
        <v>0</v>
      </c>
      <c r="G882" s="13">
        <f t="shared" si="27"/>
        <v>0</v>
      </c>
    </row>
    <row r="883" spans="1:7" x14ac:dyDescent="0.3">
      <c r="A883" s="1">
        <v>19187</v>
      </c>
      <c r="B883" t="s">
        <v>599</v>
      </c>
      <c r="C883" t="s">
        <v>154</v>
      </c>
      <c r="D883" s="7">
        <v>0</v>
      </c>
      <c r="E883" s="7">
        <v>0</v>
      </c>
      <c r="F883" s="7">
        <f t="shared" si="26"/>
        <v>0</v>
      </c>
      <c r="G883" s="13">
        <f t="shared" si="27"/>
        <v>0</v>
      </c>
    </row>
    <row r="884" spans="1:7" x14ac:dyDescent="0.3">
      <c r="A884" s="1">
        <v>19189</v>
      </c>
      <c r="B884" t="s">
        <v>599</v>
      </c>
      <c r="C884" t="s">
        <v>555</v>
      </c>
      <c r="D884" s="7">
        <v>0</v>
      </c>
      <c r="E884" s="7">
        <v>0</v>
      </c>
      <c r="F884" s="7">
        <f t="shared" si="26"/>
        <v>0</v>
      </c>
      <c r="G884" s="13">
        <f t="shared" si="27"/>
        <v>0</v>
      </c>
    </row>
    <row r="885" spans="1:7" x14ac:dyDescent="0.3">
      <c r="A885" s="1">
        <v>19191</v>
      </c>
      <c r="B885" t="s">
        <v>599</v>
      </c>
      <c r="C885" t="s">
        <v>642</v>
      </c>
      <c r="D885" s="7">
        <v>0</v>
      </c>
      <c r="E885" s="7">
        <v>0</v>
      </c>
      <c r="F885" s="7">
        <f t="shared" si="26"/>
        <v>0</v>
      </c>
      <c r="G885" s="13">
        <f t="shared" si="27"/>
        <v>0</v>
      </c>
    </row>
    <row r="886" spans="1:7" x14ac:dyDescent="0.3">
      <c r="A886" s="1">
        <v>19193</v>
      </c>
      <c r="B886" t="s">
        <v>599</v>
      </c>
      <c r="C886" t="s">
        <v>643</v>
      </c>
      <c r="D886" s="7">
        <v>525393.38987299998</v>
      </c>
      <c r="E886" s="7">
        <v>217625.08912459199</v>
      </c>
      <c r="F886" s="7">
        <f t="shared" si="26"/>
        <v>-307768.30074840796</v>
      </c>
      <c r="G886" s="13">
        <f t="shared" si="27"/>
        <v>-0.5857863967850887</v>
      </c>
    </row>
    <row r="887" spans="1:7" x14ac:dyDescent="0.3">
      <c r="A887" s="1">
        <v>19195</v>
      </c>
      <c r="B887" t="s">
        <v>599</v>
      </c>
      <c r="C887" t="s">
        <v>161</v>
      </c>
      <c r="D887" s="7">
        <v>509472</v>
      </c>
      <c r="E887" s="7">
        <v>194324.87455262401</v>
      </c>
      <c r="F887" s="7">
        <f t="shared" si="26"/>
        <v>-315147.12544737599</v>
      </c>
      <c r="G887" s="13">
        <f t="shared" si="27"/>
        <v>-0.61857594813331451</v>
      </c>
    </row>
    <row r="888" spans="1:7" x14ac:dyDescent="0.3">
      <c r="A888" s="1">
        <v>19197</v>
      </c>
      <c r="B888" t="s">
        <v>599</v>
      </c>
      <c r="C888" t="s">
        <v>644</v>
      </c>
      <c r="D888" s="7">
        <v>105408</v>
      </c>
      <c r="E888" s="7">
        <v>47543.116054166399</v>
      </c>
      <c r="F888" s="7">
        <f t="shared" si="26"/>
        <v>-57864.883945833601</v>
      </c>
      <c r="G888" s="13">
        <f t="shared" si="27"/>
        <v>-0.54896102711211292</v>
      </c>
    </row>
    <row r="889" spans="1:7" x14ac:dyDescent="0.3">
      <c r="A889" s="1">
        <v>20001</v>
      </c>
      <c r="B889" t="s">
        <v>645</v>
      </c>
      <c r="C889" t="s">
        <v>558</v>
      </c>
      <c r="D889" s="7">
        <v>0</v>
      </c>
      <c r="E889" s="7">
        <v>0</v>
      </c>
      <c r="F889" s="7">
        <f t="shared" si="26"/>
        <v>0</v>
      </c>
      <c r="G889" s="13">
        <f t="shared" si="27"/>
        <v>0</v>
      </c>
    </row>
    <row r="890" spans="1:7" x14ac:dyDescent="0.3">
      <c r="A890" s="1">
        <v>20003</v>
      </c>
      <c r="B890" t="s">
        <v>645</v>
      </c>
      <c r="C890" t="s">
        <v>646</v>
      </c>
      <c r="D890" s="7">
        <v>0</v>
      </c>
      <c r="E890" s="7">
        <v>0</v>
      </c>
      <c r="F890" s="7">
        <f t="shared" si="26"/>
        <v>0</v>
      </c>
      <c r="G890" s="13">
        <f t="shared" si="27"/>
        <v>0</v>
      </c>
    </row>
    <row r="891" spans="1:7" x14ac:dyDescent="0.3">
      <c r="A891" s="1">
        <v>20005</v>
      </c>
      <c r="B891" t="s">
        <v>645</v>
      </c>
      <c r="C891" t="s">
        <v>647</v>
      </c>
      <c r="D891" s="7">
        <v>0</v>
      </c>
      <c r="E891" s="7">
        <v>0</v>
      </c>
      <c r="F891" s="7">
        <f t="shared" si="26"/>
        <v>0</v>
      </c>
      <c r="G891" s="13">
        <f t="shared" si="27"/>
        <v>0</v>
      </c>
    </row>
    <row r="892" spans="1:7" x14ac:dyDescent="0.3">
      <c r="A892" s="1">
        <v>20007</v>
      </c>
      <c r="B892" t="s">
        <v>645</v>
      </c>
      <c r="C892" t="s">
        <v>648</v>
      </c>
      <c r="D892" s="7">
        <v>0</v>
      </c>
      <c r="E892" s="7">
        <v>0</v>
      </c>
      <c r="F892" s="7">
        <f t="shared" si="26"/>
        <v>0</v>
      </c>
      <c r="G892" s="13">
        <f t="shared" si="27"/>
        <v>0</v>
      </c>
    </row>
    <row r="893" spans="1:7" x14ac:dyDescent="0.3">
      <c r="A893" s="1">
        <v>20009</v>
      </c>
      <c r="B893" t="s">
        <v>645</v>
      </c>
      <c r="C893" t="s">
        <v>649</v>
      </c>
      <c r="D893" s="7">
        <v>0</v>
      </c>
      <c r="E893" s="7">
        <v>0</v>
      </c>
      <c r="F893" s="7">
        <f t="shared" si="26"/>
        <v>0</v>
      </c>
      <c r="G893" s="13">
        <f t="shared" si="27"/>
        <v>0</v>
      </c>
    </row>
    <row r="894" spans="1:7" x14ac:dyDescent="0.3">
      <c r="A894" s="1">
        <v>20011</v>
      </c>
      <c r="B894" t="s">
        <v>645</v>
      </c>
      <c r="C894" t="s">
        <v>650</v>
      </c>
      <c r="D894" s="7">
        <v>105408</v>
      </c>
      <c r="E894" s="7">
        <v>30678.867590095604</v>
      </c>
      <c r="F894" s="7">
        <f t="shared" si="26"/>
        <v>-74729.1324099044</v>
      </c>
      <c r="G894" s="13">
        <f t="shared" si="27"/>
        <v>-0.70895124098649442</v>
      </c>
    </row>
    <row r="895" spans="1:7" x14ac:dyDescent="0.3">
      <c r="A895" s="1">
        <v>20013</v>
      </c>
      <c r="B895" t="s">
        <v>645</v>
      </c>
      <c r="C895" t="s">
        <v>505</v>
      </c>
      <c r="D895" s="7">
        <v>0</v>
      </c>
      <c r="E895" s="7">
        <v>0</v>
      </c>
      <c r="F895" s="7">
        <f t="shared" si="26"/>
        <v>0</v>
      </c>
      <c r="G895" s="13">
        <f t="shared" si="27"/>
        <v>0</v>
      </c>
    </row>
    <row r="896" spans="1:7" x14ac:dyDescent="0.3">
      <c r="A896" s="1">
        <v>20015</v>
      </c>
      <c r="B896" t="s">
        <v>645</v>
      </c>
      <c r="C896" t="s">
        <v>169</v>
      </c>
      <c r="D896" s="7">
        <v>105408</v>
      </c>
      <c r="E896" s="7">
        <v>105408.00000000001</v>
      </c>
      <c r="F896" s="7">
        <f t="shared" si="26"/>
        <v>0</v>
      </c>
      <c r="G896" s="13">
        <f t="shared" si="27"/>
        <v>0</v>
      </c>
    </row>
    <row r="897" spans="1:7" x14ac:dyDescent="0.3">
      <c r="A897" s="1">
        <v>20017</v>
      </c>
      <c r="B897" t="s">
        <v>645</v>
      </c>
      <c r="C897" t="s">
        <v>651</v>
      </c>
      <c r="D897" s="7">
        <v>395280</v>
      </c>
      <c r="E897" s="7">
        <v>140798.444382624</v>
      </c>
      <c r="F897" s="7">
        <f t="shared" si="26"/>
        <v>-254481.555617376</v>
      </c>
      <c r="G897" s="13">
        <f t="shared" si="27"/>
        <v>-0.64380073774887669</v>
      </c>
    </row>
    <row r="898" spans="1:7" x14ac:dyDescent="0.3">
      <c r="A898" s="1">
        <v>20019</v>
      </c>
      <c r="B898" t="s">
        <v>645</v>
      </c>
      <c r="C898" t="s">
        <v>652</v>
      </c>
      <c r="D898" s="7">
        <v>0</v>
      </c>
      <c r="E898" s="7">
        <v>0</v>
      </c>
      <c r="F898" s="7">
        <f t="shared" si="26"/>
        <v>0</v>
      </c>
      <c r="G898" s="13">
        <f t="shared" si="27"/>
        <v>0</v>
      </c>
    </row>
    <row r="899" spans="1:7" x14ac:dyDescent="0.3">
      <c r="A899" s="1">
        <v>20021</v>
      </c>
      <c r="B899" t="s">
        <v>645</v>
      </c>
      <c r="C899" t="s">
        <v>30</v>
      </c>
      <c r="D899" s="7">
        <v>0</v>
      </c>
      <c r="E899" s="7">
        <v>0</v>
      </c>
      <c r="F899" s="7">
        <f t="shared" ref="F899:F962" si="28">E899-D899</f>
        <v>0</v>
      </c>
      <c r="G899" s="13">
        <f t="shared" ref="G899:G962" si="29">F899/(D899+1E-50)</f>
        <v>0</v>
      </c>
    </row>
    <row r="900" spans="1:7" x14ac:dyDescent="0.3">
      <c r="A900" s="1">
        <v>20023</v>
      </c>
      <c r="B900" t="s">
        <v>645</v>
      </c>
      <c r="C900" t="s">
        <v>360</v>
      </c>
      <c r="D900" s="7">
        <v>0</v>
      </c>
      <c r="E900" s="7">
        <v>0</v>
      </c>
      <c r="F900" s="7">
        <f t="shared" si="28"/>
        <v>0</v>
      </c>
      <c r="G900" s="13">
        <f t="shared" si="29"/>
        <v>0</v>
      </c>
    </row>
    <row r="901" spans="1:7" x14ac:dyDescent="0.3">
      <c r="A901" s="1">
        <v>20025</v>
      </c>
      <c r="B901" t="s">
        <v>645</v>
      </c>
      <c r="C901" t="s">
        <v>255</v>
      </c>
      <c r="D901" s="7">
        <v>0</v>
      </c>
      <c r="E901" s="7">
        <v>0</v>
      </c>
      <c r="F901" s="7">
        <f t="shared" si="28"/>
        <v>0</v>
      </c>
      <c r="G901" s="13">
        <f t="shared" si="29"/>
        <v>0</v>
      </c>
    </row>
    <row r="902" spans="1:7" x14ac:dyDescent="0.3">
      <c r="A902" s="1">
        <v>20027</v>
      </c>
      <c r="B902" t="s">
        <v>645</v>
      </c>
      <c r="C902" t="s">
        <v>32</v>
      </c>
      <c r="D902" s="7">
        <v>0</v>
      </c>
      <c r="E902" s="7">
        <v>0</v>
      </c>
      <c r="F902" s="7">
        <f t="shared" si="28"/>
        <v>0</v>
      </c>
      <c r="G902" s="13">
        <f t="shared" si="29"/>
        <v>0</v>
      </c>
    </row>
    <row r="903" spans="1:7" x14ac:dyDescent="0.3">
      <c r="A903" s="1">
        <v>20029</v>
      </c>
      <c r="B903" t="s">
        <v>645</v>
      </c>
      <c r="C903" t="s">
        <v>653</v>
      </c>
      <c r="D903" s="7">
        <v>105408</v>
      </c>
      <c r="E903" s="7">
        <v>37404.724884148731</v>
      </c>
      <c r="F903" s="7">
        <f t="shared" si="28"/>
        <v>-68003.275115851269</v>
      </c>
      <c r="G903" s="13">
        <f t="shared" si="29"/>
        <v>-0.64514339628729578</v>
      </c>
    </row>
    <row r="904" spans="1:7" x14ac:dyDescent="0.3">
      <c r="A904" s="1">
        <v>20031</v>
      </c>
      <c r="B904" t="s">
        <v>645</v>
      </c>
      <c r="C904" t="s">
        <v>654</v>
      </c>
      <c r="D904" s="7">
        <v>348185.95850100002</v>
      </c>
      <c r="E904" s="7">
        <v>92316.057049823285</v>
      </c>
      <c r="F904" s="7">
        <f t="shared" si="28"/>
        <v>-255869.90145117673</v>
      </c>
      <c r="G904" s="13">
        <f t="shared" si="29"/>
        <v>-0.73486565211515231</v>
      </c>
    </row>
    <row r="905" spans="1:7" x14ac:dyDescent="0.3">
      <c r="A905" s="1">
        <v>20033</v>
      </c>
      <c r="B905" t="s">
        <v>645</v>
      </c>
      <c r="C905" t="s">
        <v>655</v>
      </c>
      <c r="D905" s="7">
        <v>0</v>
      </c>
      <c r="E905" s="7">
        <v>0</v>
      </c>
      <c r="F905" s="7">
        <f t="shared" si="28"/>
        <v>0</v>
      </c>
      <c r="G905" s="13">
        <f t="shared" si="29"/>
        <v>0</v>
      </c>
    </row>
    <row r="906" spans="1:7" x14ac:dyDescent="0.3">
      <c r="A906" s="1">
        <v>20035</v>
      </c>
      <c r="B906" t="s">
        <v>645</v>
      </c>
      <c r="C906" t="s">
        <v>656</v>
      </c>
      <c r="D906" s="7">
        <v>105408</v>
      </c>
      <c r="E906" s="7">
        <v>29744.579648349121</v>
      </c>
      <c r="F906" s="7">
        <f t="shared" si="28"/>
        <v>-75663.420351650886</v>
      </c>
      <c r="G906" s="13">
        <f t="shared" si="29"/>
        <v>-0.71781478020312395</v>
      </c>
    </row>
    <row r="907" spans="1:7" x14ac:dyDescent="0.3">
      <c r="A907" s="1">
        <v>20037</v>
      </c>
      <c r="B907" t="s">
        <v>645</v>
      </c>
      <c r="C907" t="s">
        <v>41</v>
      </c>
      <c r="D907" s="7">
        <v>26373.765461700001</v>
      </c>
      <c r="E907" s="7">
        <v>7780.4268498037673</v>
      </c>
      <c r="F907" s="7">
        <f t="shared" si="28"/>
        <v>-18593.338611896233</v>
      </c>
      <c r="G907" s="13">
        <f t="shared" si="29"/>
        <v>-0.70499370440286546</v>
      </c>
    </row>
    <row r="908" spans="1:7" x14ac:dyDescent="0.3">
      <c r="A908" s="1">
        <v>20039</v>
      </c>
      <c r="B908" t="s">
        <v>645</v>
      </c>
      <c r="C908" t="s">
        <v>45</v>
      </c>
      <c r="D908" s="7">
        <v>0</v>
      </c>
      <c r="E908" s="7">
        <v>0</v>
      </c>
      <c r="F908" s="7">
        <f t="shared" si="28"/>
        <v>0</v>
      </c>
      <c r="G908" s="13">
        <f t="shared" si="29"/>
        <v>0</v>
      </c>
    </row>
    <row r="909" spans="1:7" x14ac:dyDescent="0.3">
      <c r="A909" s="1">
        <v>20041</v>
      </c>
      <c r="B909" t="s">
        <v>645</v>
      </c>
      <c r="C909" t="s">
        <v>613</v>
      </c>
      <c r="D909" s="7">
        <v>105408</v>
      </c>
      <c r="E909" s="7">
        <v>105408</v>
      </c>
      <c r="F909" s="7">
        <f t="shared" si="28"/>
        <v>0</v>
      </c>
      <c r="G909" s="13">
        <f t="shared" si="29"/>
        <v>0</v>
      </c>
    </row>
    <row r="910" spans="1:7" x14ac:dyDescent="0.3">
      <c r="A910" s="1">
        <v>20043</v>
      </c>
      <c r="B910" t="s">
        <v>645</v>
      </c>
      <c r="C910" t="s">
        <v>657</v>
      </c>
      <c r="D910" s="7">
        <v>0</v>
      </c>
      <c r="E910" s="7">
        <v>0</v>
      </c>
      <c r="F910" s="7">
        <f t="shared" si="28"/>
        <v>0</v>
      </c>
      <c r="G910" s="13">
        <f t="shared" si="29"/>
        <v>0</v>
      </c>
    </row>
    <row r="911" spans="1:7" x14ac:dyDescent="0.3">
      <c r="A911" s="1">
        <v>20045</v>
      </c>
      <c r="B911" t="s">
        <v>645</v>
      </c>
      <c r="C911" t="s">
        <v>50</v>
      </c>
      <c r="D911" s="7">
        <v>105408</v>
      </c>
      <c r="E911" s="7">
        <v>105408</v>
      </c>
      <c r="F911" s="7">
        <f t="shared" si="28"/>
        <v>0</v>
      </c>
      <c r="G911" s="13">
        <f t="shared" si="29"/>
        <v>0</v>
      </c>
    </row>
    <row r="912" spans="1:7" x14ac:dyDescent="0.3">
      <c r="A912" s="1">
        <v>20047</v>
      </c>
      <c r="B912" t="s">
        <v>645</v>
      </c>
      <c r="C912" t="s">
        <v>516</v>
      </c>
      <c r="D912" s="7">
        <v>0</v>
      </c>
      <c r="E912" s="7">
        <v>0</v>
      </c>
      <c r="F912" s="7">
        <f t="shared" si="28"/>
        <v>0</v>
      </c>
      <c r="G912" s="13">
        <f t="shared" si="29"/>
        <v>0</v>
      </c>
    </row>
    <row r="913" spans="1:7" x14ac:dyDescent="0.3">
      <c r="A913" s="1">
        <v>20049</v>
      </c>
      <c r="B913" t="s">
        <v>645</v>
      </c>
      <c r="C913" t="s">
        <v>658</v>
      </c>
      <c r="D913" s="7">
        <v>0</v>
      </c>
      <c r="E913" s="7">
        <v>0</v>
      </c>
      <c r="F913" s="7">
        <f t="shared" si="28"/>
        <v>0</v>
      </c>
      <c r="G913" s="13">
        <f t="shared" si="29"/>
        <v>0</v>
      </c>
    </row>
    <row r="914" spans="1:7" x14ac:dyDescent="0.3">
      <c r="A914" s="1">
        <v>20051</v>
      </c>
      <c r="B914" t="s">
        <v>645</v>
      </c>
      <c r="C914" t="s">
        <v>659</v>
      </c>
      <c r="D914" s="7">
        <v>676368</v>
      </c>
      <c r="E914" s="7">
        <v>190700.75046323927</v>
      </c>
      <c r="F914" s="7">
        <f t="shared" si="28"/>
        <v>-485667.24953676073</v>
      </c>
      <c r="G914" s="13">
        <f t="shared" si="29"/>
        <v>-0.71805178473369635</v>
      </c>
    </row>
    <row r="915" spans="1:7" x14ac:dyDescent="0.3">
      <c r="A915" s="1">
        <v>20053</v>
      </c>
      <c r="B915" t="s">
        <v>645</v>
      </c>
      <c r="C915" t="s">
        <v>660</v>
      </c>
      <c r="D915" s="7">
        <v>316224</v>
      </c>
      <c r="E915" s="7">
        <v>141861.60489753602</v>
      </c>
      <c r="F915" s="7">
        <f t="shared" si="28"/>
        <v>-174362.39510246398</v>
      </c>
      <c r="G915" s="13">
        <f t="shared" si="29"/>
        <v>-0.55138887340133569</v>
      </c>
    </row>
    <row r="916" spans="1:7" x14ac:dyDescent="0.3">
      <c r="A916" s="1">
        <v>20055</v>
      </c>
      <c r="B916" t="s">
        <v>645</v>
      </c>
      <c r="C916" t="s">
        <v>661</v>
      </c>
      <c r="D916" s="7">
        <v>111053.6102498</v>
      </c>
      <c r="E916" s="7">
        <v>31485.141296191199</v>
      </c>
      <c r="F916" s="7">
        <f t="shared" si="28"/>
        <v>-79568.468953608797</v>
      </c>
      <c r="G916" s="13">
        <f t="shared" si="29"/>
        <v>-0.71648700816326771</v>
      </c>
    </row>
    <row r="917" spans="1:7" x14ac:dyDescent="0.3">
      <c r="A917" s="1">
        <v>20057</v>
      </c>
      <c r="B917" t="s">
        <v>645</v>
      </c>
      <c r="C917" t="s">
        <v>517</v>
      </c>
      <c r="D917" s="7">
        <v>0</v>
      </c>
      <c r="E917" s="7">
        <v>0</v>
      </c>
      <c r="F917" s="7">
        <f t="shared" si="28"/>
        <v>0</v>
      </c>
      <c r="G917" s="13">
        <f t="shared" si="29"/>
        <v>0</v>
      </c>
    </row>
    <row r="918" spans="1:7" x14ac:dyDescent="0.3">
      <c r="A918" s="1">
        <v>20059</v>
      </c>
      <c r="B918" t="s">
        <v>645</v>
      </c>
      <c r="C918" t="s">
        <v>61</v>
      </c>
      <c r="D918" s="7">
        <v>860832</v>
      </c>
      <c r="E918" s="7">
        <v>262595.74281841057</v>
      </c>
      <c r="F918" s="7">
        <f t="shared" si="28"/>
        <v>-598236.25718158949</v>
      </c>
      <c r="G918" s="13">
        <f t="shared" si="29"/>
        <v>-0.69495122995147662</v>
      </c>
    </row>
    <row r="919" spans="1:7" x14ac:dyDescent="0.3">
      <c r="A919" s="1">
        <v>20061</v>
      </c>
      <c r="B919" t="s">
        <v>645</v>
      </c>
      <c r="C919" t="s">
        <v>662</v>
      </c>
      <c r="D919" s="7">
        <v>527462.958232</v>
      </c>
      <c r="E919" s="7">
        <v>168196.20014899201</v>
      </c>
      <c r="F919" s="7">
        <f t="shared" si="28"/>
        <v>-359266.758083008</v>
      </c>
      <c r="G919" s="13">
        <f t="shared" si="29"/>
        <v>-0.68112225223782941</v>
      </c>
    </row>
    <row r="920" spans="1:7" x14ac:dyDescent="0.3">
      <c r="A920" s="1">
        <v>20063</v>
      </c>
      <c r="B920" t="s">
        <v>645</v>
      </c>
      <c r="C920" t="s">
        <v>663</v>
      </c>
      <c r="D920" s="7">
        <v>728874.12634099997</v>
      </c>
      <c r="E920" s="7">
        <v>193249.556061312</v>
      </c>
      <c r="F920" s="7">
        <f t="shared" si="28"/>
        <v>-535624.57027968799</v>
      </c>
      <c r="G920" s="13">
        <f t="shared" si="29"/>
        <v>-0.73486566599443104</v>
      </c>
    </row>
    <row r="921" spans="1:7" x14ac:dyDescent="0.3">
      <c r="A921" s="1">
        <v>20065</v>
      </c>
      <c r="B921" t="s">
        <v>645</v>
      </c>
      <c r="C921" t="s">
        <v>236</v>
      </c>
      <c r="D921" s="7">
        <v>0</v>
      </c>
      <c r="E921" s="7">
        <v>0</v>
      </c>
      <c r="F921" s="7">
        <f t="shared" si="28"/>
        <v>0</v>
      </c>
      <c r="G921" s="13">
        <f t="shared" si="29"/>
        <v>0</v>
      </c>
    </row>
    <row r="922" spans="1:7" x14ac:dyDescent="0.3">
      <c r="A922" s="1">
        <v>20067</v>
      </c>
      <c r="B922" t="s">
        <v>645</v>
      </c>
      <c r="C922" t="s">
        <v>265</v>
      </c>
      <c r="D922" s="7">
        <v>0</v>
      </c>
      <c r="E922" s="7">
        <v>0</v>
      </c>
      <c r="F922" s="7">
        <f t="shared" si="28"/>
        <v>0</v>
      </c>
      <c r="G922" s="13">
        <f t="shared" si="29"/>
        <v>0</v>
      </c>
    </row>
    <row r="923" spans="1:7" x14ac:dyDescent="0.3">
      <c r="A923" s="1">
        <v>20069</v>
      </c>
      <c r="B923" t="s">
        <v>645</v>
      </c>
      <c r="C923" t="s">
        <v>664</v>
      </c>
      <c r="D923" s="7">
        <v>0</v>
      </c>
      <c r="E923" s="7">
        <v>0</v>
      </c>
      <c r="F923" s="7">
        <f t="shared" si="28"/>
        <v>0</v>
      </c>
      <c r="G923" s="13">
        <f t="shared" si="29"/>
        <v>0</v>
      </c>
    </row>
    <row r="924" spans="1:7" x14ac:dyDescent="0.3">
      <c r="A924" s="1">
        <v>20071</v>
      </c>
      <c r="B924" t="s">
        <v>645</v>
      </c>
      <c r="C924" t="s">
        <v>665</v>
      </c>
      <c r="D924" s="7">
        <v>0</v>
      </c>
      <c r="E924" s="7">
        <v>0</v>
      </c>
      <c r="F924" s="7">
        <f t="shared" si="28"/>
        <v>0</v>
      </c>
      <c r="G924" s="13">
        <f t="shared" si="29"/>
        <v>0</v>
      </c>
    </row>
    <row r="925" spans="1:7" x14ac:dyDescent="0.3">
      <c r="A925" s="1">
        <v>20073</v>
      </c>
      <c r="B925" t="s">
        <v>645</v>
      </c>
      <c r="C925" t="s">
        <v>666</v>
      </c>
      <c r="D925" s="7">
        <v>0</v>
      </c>
      <c r="E925" s="7">
        <v>0</v>
      </c>
      <c r="F925" s="7">
        <f t="shared" si="28"/>
        <v>0</v>
      </c>
      <c r="G925" s="13">
        <f t="shared" si="29"/>
        <v>0</v>
      </c>
    </row>
    <row r="926" spans="1:7" x14ac:dyDescent="0.3">
      <c r="A926" s="1">
        <v>20075</v>
      </c>
      <c r="B926" t="s">
        <v>645</v>
      </c>
      <c r="C926" t="s">
        <v>436</v>
      </c>
      <c r="D926" s="7">
        <v>0</v>
      </c>
      <c r="E926" s="7">
        <v>0</v>
      </c>
      <c r="F926" s="7">
        <f t="shared" si="28"/>
        <v>0</v>
      </c>
      <c r="G926" s="13">
        <f t="shared" si="29"/>
        <v>0</v>
      </c>
    </row>
    <row r="927" spans="1:7" x14ac:dyDescent="0.3">
      <c r="A927" s="1">
        <v>20077</v>
      </c>
      <c r="B927" t="s">
        <v>645</v>
      </c>
      <c r="C927" t="s">
        <v>667</v>
      </c>
      <c r="D927" s="7">
        <v>0</v>
      </c>
      <c r="E927" s="7">
        <v>0</v>
      </c>
      <c r="F927" s="7">
        <f t="shared" si="28"/>
        <v>0</v>
      </c>
      <c r="G927" s="13">
        <f t="shared" si="29"/>
        <v>0</v>
      </c>
    </row>
    <row r="928" spans="1:7" x14ac:dyDescent="0.3">
      <c r="A928" s="1">
        <v>20079</v>
      </c>
      <c r="B928" t="s">
        <v>645</v>
      </c>
      <c r="C928" t="s">
        <v>668</v>
      </c>
      <c r="D928" s="7">
        <v>333792</v>
      </c>
      <c r="E928" s="7">
        <v>160856.56699080407</v>
      </c>
      <c r="F928" s="7">
        <f t="shared" si="28"/>
        <v>-172935.43300919593</v>
      </c>
      <c r="G928" s="13">
        <f t="shared" si="29"/>
        <v>-0.51809340250573988</v>
      </c>
    </row>
    <row r="929" spans="1:7" x14ac:dyDescent="0.3">
      <c r="A929" s="1">
        <v>20081</v>
      </c>
      <c r="B929" t="s">
        <v>645</v>
      </c>
      <c r="C929" t="s">
        <v>669</v>
      </c>
      <c r="D929" s="7">
        <v>0</v>
      </c>
      <c r="E929" s="7">
        <v>0</v>
      </c>
      <c r="F929" s="7">
        <f t="shared" si="28"/>
        <v>0</v>
      </c>
      <c r="G929" s="13">
        <f t="shared" si="29"/>
        <v>0</v>
      </c>
    </row>
    <row r="930" spans="1:7" x14ac:dyDescent="0.3">
      <c r="A930" s="1">
        <v>20083</v>
      </c>
      <c r="B930" t="s">
        <v>645</v>
      </c>
      <c r="C930" t="s">
        <v>670</v>
      </c>
      <c r="D930" s="7">
        <v>0</v>
      </c>
      <c r="E930" s="7">
        <v>0</v>
      </c>
      <c r="F930" s="7">
        <f t="shared" si="28"/>
        <v>0</v>
      </c>
      <c r="G930" s="13">
        <f t="shared" si="29"/>
        <v>0</v>
      </c>
    </row>
    <row r="931" spans="1:7" x14ac:dyDescent="0.3">
      <c r="A931" s="1">
        <v>20085</v>
      </c>
      <c r="B931" t="s">
        <v>645</v>
      </c>
      <c r="C931" t="s">
        <v>80</v>
      </c>
      <c r="D931" s="7">
        <v>105408</v>
      </c>
      <c r="E931" s="7">
        <v>60871.255846123131</v>
      </c>
      <c r="F931" s="7">
        <f t="shared" si="28"/>
        <v>-44536.744153876869</v>
      </c>
      <c r="G931" s="13">
        <f t="shared" si="29"/>
        <v>-0.42251768512709537</v>
      </c>
    </row>
    <row r="932" spans="1:7" x14ac:dyDescent="0.3">
      <c r="A932" s="1">
        <v>20087</v>
      </c>
      <c r="B932" t="s">
        <v>645</v>
      </c>
      <c r="C932" t="s">
        <v>83</v>
      </c>
      <c r="D932" s="7">
        <v>0</v>
      </c>
      <c r="E932" s="7">
        <v>0</v>
      </c>
      <c r="F932" s="7">
        <f t="shared" si="28"/>
        <v>0</v>
      </c>
      <c r="G932" s="13">
        <f t="shared" si="29"/>
        <v>0</v>
      </c>
    </row>
    <row r="933" spans="1:7" x14ac:dyDescent="0.3">
      <c r="A933" s="1">
        <v>20089</v>
      </c>
      <c r="B933" t="s">
        <v>645</v>
      </c>
      <c r="C933" t="s">
        <v>671</v>
      </c>
      <c r="D933" s="7">
        <v>0</v>
      </c>
      <c r="E933" s="7">
        <v>0</v>
      </c>
      <c r="F933" s="7">
        <f t="shared" si="28"/>
        <v>0</v>
      </c>
      <c r="G933" s="13">
        <f t="shared" si="29"/>
        <v>0</v>
      </c>
    </row>
    <row r="934" spans="1:7" x14ac:dyDescent="0.3">
      <c r="A934" s="1">
        <v>20091</v>
      </c>
      <c r="B934" t="s">
        <v>645</v>
      </c>
      <c r="C934" t="s">
        <v>85</v>
      </c>
      <c r="D934" s="7">
        <v>105408</v>
      </c>
      <c r="E934" s="7">
        <v>105408.00000000001</v>
      </c>
      <c r="F934" s="7">
        <f t="shared" si="28"/>
        <v>0</v>
      </c>
      <c r="G934" s="13">
        <f t="shared" si="29"/>
        <v>0</v>
      </c>
    </row>
    <row r="935" spans="1:7" x14ac:dyDescent="0.3">
      <c r="A935" s="1">
        <v>20093</v>
      </c>
      <c r="B935" t="s">
        <v>645</v>
      </c>
      <c r="C935" t="s">
        <v>672</v>
      </c>
      <c r="D935" s="7">
        <v>0</v>
      </c>
      <c r="E935" s="7">
        <v>0</v>
      </c>
      <c r="F935" s="7">
        <f t="shared" si="28"/>
        <v>0</v>
      </c>
      <c r="G935" s="13">
        <f t="shared" si="29"/>
        <v>0</v>
      </c>
    </row>
    <row r="936" spans="1:7" x14ac:dyDescent="0.3">
      <c r="A936" s="1">
        <v>20095</v>
      </c>
      <c r="B936" t="s">
        <v>645</v>
      </c>
      <c r="C936" t="s">
        <v>673</v>
      </c>
      <c r="D936" s="7">
        <v>105408</v>
      </c>
      <c r="E936" s="7">
        <v>54486.481151520005</v>
      </c>
      <c r="F936" s="7">
        <f t="shared" si="28"/>
        <v>-50921.518848479995</v>
      </c>
      <c r="G936" s="13">
        <f t="shared" si="29"/>
        <v>-0.48308969763661197</v>
      </c>
    </row>
    <row r="937" spans="1:7" x14ac:dyDescent="0.3">
      <c r="A937" s="1">
        <v>20097</v>
      </c>
      <c r="B937" t="s">
        <v>645</v>
      </c>
      <c r="C937" t="s">
        <v>378</v>
      </c>
      <c r="D937" s="7">
        <v>0</v>
      </c>
      <c r="E937" s="7">
        <v>0</v>
      </c>
      <c r="F937" s="7">
        <f t="shared" si="28"/>
        <v>0</v>
      </c>
      <c r="G937" s="13">
        <f t="shared" si="29"/>
        <v>0</v>
      </c>
    </row>
    <row r="938" spans="1:7" x14ac:dyDescent="0.3">
      <c r="A938" s="1">
        <v>20099</v>
      </c>
      <c r="B938" t="s">
        <v>645</v>
      </c>
      <c r="C938" t="s">
        <v>674</v>
      </c>
      <c r="D938" s="7">
        <v>0</v>
      </c>
      <c r="E938" s="7">
        <v>0</v>
      </c>
      <c r="F938" s="7">
        <f t="shared" si="28"/>
        <v>0</v>
      </c>
      <c r="G938" s="13">
        <f t="shared" si="29"/>
        <v>0</v>
      </c>
    </row>
    <row r="939" spans="1:7" x14ac:dyDescent="0.3">
      <c r="A939" s="1">
        <v>20101</v>
      </c>
      <c r="B939" t="s">
        <v>645</v>
      </c>
      <c r="C939" t="s">
        <v>675</v>
      </c>
      <c r="D939" s="7">
        <v>0</v>
      </c>
      <c r="E939" s="7">
        <v>0</v>
      </c>
      <c r="F939" s="7">
        <f t="shared" si="28"/>
        <v>0</v>
      </c>
      <c r="G939" s="13">
        <f t="shared" si="29"/>
        <v>0</v>
      </c>
    </row>
    <row r="940" spans="1:7" x14ac:dyDescent="0.3">
      <c r="A940" s="1">
        <v>20103</v>
      </c>
      <c r="B940" t="s">
        <v>645</v>
      </c>
      <c r="C940" t="s">
        <v>676</v>
      </c>
      <c r="D940" s="7">
        <v>430416</v>
      </c>
      <c r="E940" s="7">
        <v>287368.04325057531</v>
      </c>
      <c r="F940" s="7">
        <f t="shared" si="28"/>
        <v>-143047.95674942469</v>
      </c>
      <c r="G940" s="13">
        <f t="shared" si="29"/>
        <v>-0.33234813935686564</v>
      </c>
    </row>
    <row r="941" spans="1:7" x14ac:dyDescent="0.3">
      <c r="A941" s="1">
        <v>20105</v>
      </c>
      <c r="B941" t="s">
        <v>645</v>
      </c>
      <c r="C941" t="s">
        <v>92</v>
      </c>
      <c r="D941" s="7">
        <v>105408</v>
      </c>
      <c r="E941" s="7">
        <v>52224.632647876802</v>
      </c>
      <c r="F941" s="7">
        <f t="shared" si="28"/>
        <v>-53183.367352123198</v>
      </c>
      <c r="G941" s="13">
        <f t="shared" si="29"/>
        <v>-0.50454773216571036</v>
      </c>
    </row>
    <row r="942" spans="1:7" x14ac:dyDescent="0.3">
      <c r="A942" s="1">
        <v>20107</v>
      </c>
      <c r="B942" t="s">
        <v>645</v>
      </c>
      <c r="C942" t="s">
        <v>621</v>
      </c>
      <c r="D942" s="7">
        <v>105407.99999999999</v>
      </c>
      <c r="E942" s="7">
        <v>48277.597567991928</v>
      </c>
      <c r="F942" s="7">
        <f t="shared" si="28"/>
        <v>-57130.402432008057</v>
      </c>
      <c r="G942" s="13">
        <f t="shared" si="29"/>
        <v>-0.54199304068010079</v>
      </c>
    </row>
    <row r="943" spans="1:7" x14ac:dyDescent="0.3">
      <c r="A943" s="1">
        <v>20109</v>
      </c>
      <c r="B943" t="s">
        <v>645</v>
      </c>
      <c r="C943" t="s">
        <v>273</v>
      </c>
      <c r="D943" s="7">
        <v>14150.6802412</v>
      </c>
      <c r="E943" s="7">
        <v>3751.8310775313603</v>
      </c>
      <c r="F943" s="7">
        <f t="shared" si="28"/>
        <v>-10398.849163668639</v>
      </c>
      <c r="G943" s="13">
        <f t="shared" si="29"/>
        <v>-0.73486567334001185</v>
      </c>
    </row>
    <row r="944" spans="1:7" x14ac:dyDescent="0.3">
      <c r="A944" s="1">
        <v>20111</v>
      </c>
      <c r="B944" t="s">
        <v>645</v>
      </c>
      <c r="C944" t="s">
        <v>624</v>
      </c>
      <c r="D944" s="7">
        <v>667584</v>
      </c>
      <c r="E944" s="7">
        <v>263472.77527301764</v>
      </c>
      <c r="F944" s="7">
        <f t="shared" si="28"/>
        <v>-404111.22472698236</v>
      </c>
      <c r="G944" s="13">
        <f t="shared" si="29"/>
        <v>-0.60533389764731083</v>
      </c>
    </row>
    <row r="945" spans="1:7" x14ac:dyDescent="0.3">
      <c r="A945" s="1">
        <v>20113</v>
      </c>
      <c r="B945" t="s">
        <v>645</v>
      </c>
      <c r="C945" t="s">
        <v>677</v>
      </c>
      <c r="D945" s="7">
        <v>943509.90771000006</v>
      </c>
      <c r="E945" s="7">
        <v>253613.24062540848</v>
      </c>
      <c r="F945" s="7">
        <f t="shared" si="28"/>
        <v>-689896.66708459158</v>
      </c>
      <c r="G945" s="13">
        <f t="shared" si="29"/>
        <v>-0.73120235563720248</v>
      </c>
    </row>
    <row r="946" spans="1:7" x14ac:dyDescent="0.3">
      <c r="A946" s="1">
        <v>20115</v>
      </c>
      <c r="B946" t="s">
        <v>645</v>
      </c>
      <c r="C946" t="s">
        <v>100</v>
      </c>
      <c r="D946" s="7">
        <v>0</v>
      </c>
      <c r="E946" s="7">
        <v>0</v>
      </c>
      <c r="F946" s="7">
        <f t="shared" si="28"/>
        <v>0</v>
      </c>
      <c r="G946" s="13">
        <f t="shared" si="29"/>
        <v>0</v>
      </c>
    </row>
    <row r="947" spans="1:7" x14ac:dyDescent="0.3">
      <c r="A947" s="1">
        <v>20117</v>
      </c>
      <c r="B947" t="s">
        <v>645</v>
      </c>
      <c r="C947" t="s">
        <v>191</v>
      </c>
      <c r="D947" s="7">
        <v>33639.381534200002</v>
      </c>
      <c r="E947" s="7">
        <v>8918.9551623072002</v>
      </c>
      <c r="F947" s="7">
        <f t="shared" si="28"/>
        <v>-24720.426371892801</v>
      </c>
      <c r="G947" s="13">
        <f t="shared" si="29"/>
        <v>-0.73486566174709234</v>
      </c>
    </row>
    <row r="948" spans="1:7" x14ac:dyDescent="0.3">
      <c r="A948" s="1">
        <v>20119</v>
      </c>
      <c r="B948" t="s">
        <v>645</v>
      </c>
      <c r="C948" t="s">
        <v>678</v>
      </c>
      <c r="D948" s="7">
        <v>0</v>
      </c>
      <c r="E948" s="7">
        <v>0</v>
      </c>
      <c r="F948" s="7">
        <f t="shared" si="28"/>
        <v>0</v>
      </c>
      <c r="G948" s="13">
        <f t="shared" si="29"/>
        <v>0</v>
      </c>
    </row>
    <row r="949" spans="1:7" x14ac:dyDescent="0.3">
      <c r="A949" s="1">
        <v>20121</v>
      </c>
      <c r="B949" t="s">
        <v>645</v>
      </c>
      <c r="C949" t="s">
        <v>576</v>
      </c>
      <c r="D949" s="7">
        <v>105408</v>
      </c>
      <c r="E949" s="7">
        <v>105407.99999999999</v>
      </c>
      <c r="F949" s="7">
        <f t="shared" si="28"/>
        <v>0</v>
      </c>
      <c r="G949" s="13">
        <f t="shared" si="29"/>
        <v>0</v>
      </c>
    </row>
    <row r="950" spans="1:7" x14ac:dyDescent="0.3">
      <c r="A950" s="1">
        <v>20123</v>
      </c>
      <c r="B950" t="s">
        <v>645</v>
      </c>
      <c r="C950" t="s">
        <v>103</v>
      </c>
      <c r="D950" s="7">
        <v>0</v>
      </c>
      <c r="E950" s="7">
        <v>0</v>
      </c>
      <c r="F950" s="7">
        <f t="shared" si="28"/>
        <v>0</v>
      </c>
      <c r="G950" s="13">
        <f t="shared" si="29"/>
        <v>0</v>
      </c>
    </row>
    <row r="951" spans="1:7" x14ac:dyDescent="0.3">
      <c r="A951" s="1">
        <v>20125</v>
      </c>
      <c r="B951" t="s">
        <v>645</v>
      </c>
      <c r="C951" t="s">
        <v>105</v>
      </c>
      <c r="D951" s="7">
        <v>49010.0448684</v>
      </c>
      <c r="E951" s="7">
        <v>12994.246094779201</v>
      </c>
      <c r="F951" s="7">
        <f t="shared" si="28"/>
        <v>-36015.798773620802</v>
      </c>
      <c r="G951" s="13">
        <f t="shared" si="29"/>
        <v>-0.73486565601662113</v>
      </c>
    </row>
    <row r="952" spans="1:7" x14ac:dyDescent="0.3">
      <c r="A952" s="1">
        <v>20127</v>
      </c>
      <c r="B952" t="s">
        <v>645</v>
      </c>
      <c r="C952" t="s">
        <v>679</v>
      </c>
      <c r="D952" s="7">
        <v>0</v>
      </c>
      <c r="E952" s="7">
        <v>0</v>
      </c>
      <c r="F952" s="7">
        <f t="shared" si="28"/>
        <v>0</v>
      </c>
      <c r="G952" s="13">
        <f t="shared" si="29"/>
        <v>0</v>
      </c>
    </row>
    <row r="953" spans="1:7" x14ac:dyDescent="0.3">
      <c r="A953" s="1">
        <v>20129</v>
      </c>
      <c r="B953" t="s">
        <v>645</v>
      </c>
      <c r="C953" t="s">
        <v>680</v>
      </c>
      <c r="D953" s="7">
        <v>0</v>
      </c>
      <c r="E953" s="7">
        <v>0</v>
      </c>
      <c r="F953" s="7">
        <f t="shared" si="28"/>
        <v>0</v>
      </c>
      <c r="G953" s="13">
        <f t="shared" si="29"/>
        <v>0</v>
      </c>
    </row>
    <row r="954" spans="1:7" x14ac:dyDescent="0.3">
      <c r="A954" s="1">
        <v>20131</v>
      </c>
      <c r="B954" t="s">
        <v>645</v>
      </c>
      <c r="C954" t="s">
        <v>681</v>
      </c>
      <c r="D954" s="7">
        <v>0</v>
      </c>
      <c r="E954" s="7">
        <v>0</v>
      </c>
      <c r="F954" s="7">
        <f t="shared" si="28"/>
        <v>0</v>
      </c>
      <c r="G954" s="13">
        <f t="shared" si="29"/>
        <v>0</v>
      </c>
    </row>
    <row r="955" spans="1:7" x14ac:dyDescent="0.3">
      <c r="A955" s="1">
        <v>20133</v>
      </c>
      <c r="B955" t="s">
        <v>645</v>
      </c>
      <c r="C955" t="s">
        <v>682</v>
      </c>
      <c r="D955" s="7">
        <v>0</v>
      </c>
      <c r="E955" s="7">
        <v>0</v>
      </c>
      <c r="F955" s="7">
        <f t="shared" si="28"/>
        <v>0</v>
      </c>
      <c r="G955" s="13">
        <f t="shared" si="29"/>
        <v>0</v>
      </c>
    </row>
    <row r="956" spans="1:7" x14ac:dyDescent="0.3">
      <c r="A956" s="1">
        <v>20135</v>
      </c>
      <c r="B956" t="s">
        <v>645</v>
      </c>
      <c r="C956" t="s">
        <v>683</v>
      </c>
      <c r="D956" s="7">
        <v>0</v>
      </c>
      <c r="E956" s="7">
        <v>0</v>
      </c>
      <c r="F956" s="7">
        <f t="shared" si="28"/>
        <v>0</v>
      </c>
      <c r="G956" s="13">
        <f t="shared" si="29"/>
        <v>0</v>
      </c>
    </row>
    <row r="957" spans="1:7" x14ac:dyDescent="0.3">
      <c r="A957" s="1">
        <v>20137</v>
      </c>
      <c r="B957" t="s">
        <v>645</v>
      </c>
      <c r="C957" t="s">
        <v>684</v>
      </c>
      <c r="D957" s="7">
        <v>0</v>
      </c>
      <c r="E957" s="7">
        <v>0</v>
      </c>
      <c r="F957" s="7">
        <f t="shared" si="28"/>
        <v>0</v>
      </c>
      <c r="G957" s="13">
        <f t="shared" si="29"/>
        <v>0</v>
      </c>
    </row>
    <row r="958" spans="1:7" x14ac:dyDescent="0.3">
      <c r="A958" s="1">
        <v>20139</v>
      </c>
      <c r="B958" t="s">
        <v>645</v>
      </c>
      <c r="C958" t="s">
        <v>685</v>
      </c>
      <c r="D958" s="7">
        <v>105408</v>
      </c>
      <c r="E958" s="7">
        <v>105408</v>
      </c>
      <c r="F958" s="7">
        <f t="shared" si="28"/>
        <v>0</v>
      </c>
      <c r="G958" s="13">
        <f t="shared" si="29"/>
        <v>0</v>
      </c>
    </row>
    <row r="959" spans="1:7" x14ac:dyDescent="0.3">
      <c r="A959" s="1">
        <v>20141</v>
      </c>
      <c r="B959" t="s">
        <v>645</v>
      </c>
      <c r="C959" t="s">
        <v>686</v>
      </c>
      <c r="D959" s="7">
        <v>0</v>
      </c>
      <c r="E959" s="7">
        <v>0</v>
      </c>
      <c r="F959" s="7">
        <f t="shared" si="28"/>
        <v>0</v>
      </c>
      <c r="G959" s="13">
        <f t="shared" si="29"/>
        <v>0</v>
      </c>
    </row>
    <row r="960" spans="1:7" x14ac:dyDescent="0.3">
      <c r="A960" s="1">
        <v>20143</v>
      </c>
      <c r="B960" t="s">
        <v>645</v>
      </c>
      <c r="C960" t="s">
        <v>687</v>
      </c>
      <c r="D960" s="7">
        <v>195853.734968</v>
      </c>
      <c r="E960" s="7">
        <v>51927.551936990334</v>
      </c>
      <c r="F960" s="7">
        <f t="shared" si="28"/>
        <v>-143926.18303100968</v>
      </c>
      <c r="G960" s="13">
        <f t="shared" si="29"/>
        <v>-0.73486565397655235</v>
      </c>
    </row>
    <row r="961" spans="1:7" x14ac:dyDescent="0.3">
      <c r="A961" s="1">
        <v>20145</v>
      </c>
      <c r="B961" t="s">
        <v>645</v>
      </c>
      <c r="C961" t="s">
        <v>688</v>
      </c>
      <c r="D961" s="7">
        <v>0</v>
      </c>
      <c r="E961" s="7">
        <v>0</v>
      </c>
      <c r="F961" s="7">
        <f t="shared" si="28"/>
        <v>0</v>
      </c>
      <c r="G961" s="13">
        <f t="shared" si="29"/>
        <v>0</v>
      </c>
    </row>
    <row r="962" spans="1:7" x14ac:dyDescent="0.3">
      <c r="A962" s="1">
        <v>20147</v>
      </c>
      <c r="B962" t="s">
        <v>645</v>
      </c>
      <c r="C962" t="s">
        <v>278</v>
      </c>
      <c r="D962" s="7">
        <v>0</v>
      </c>
      <c r="E962" s="7">
        <v>0</v>
      </c>
      <c r="F962" s="7">
        <f t="shared" si="28"/>
        <v>0</v>
      </c>
      <c r="G962" s="13">
        <f t="shared" si="29"/>
        <v>0</v>
      </c>
    </row>
    <row r="963" spans="1:7" x14ac:dyDescent="0.3">
      <c r="A963" s="1">
        <v>20149</v>
      </c>
      <c r="B963" t="s">
        <v>645</v>
      </c>
      <c r="C963" t="s">
        <v>689</v>
      </c>
      <c r="D963" s="7">
        <v>0</v>
      </c>
      <c r="E963" s="7">
        <v>0</v>
      </c>
      <c r="F963" s="7">
        <f t="shared" ref="F963:F1026" si="30">E963-D963</f>
        <v>0</v>
      </c>
      <c r="G963" s="13">
        <f t="shared" ref="G963:G1026" si="31">F963/(D963+1E-50)</f>
        <v>0</v>
      </c>
    </row>
    <row r="964" spans="1:7" x14ac:dyDescent="0.3">
      <c r="A964" s="1">
        <v>20151</v>
      </c>
      <c r="B964" t="s">
        <v>645</v>
      </c>
      <c r="C964" t="s">
        <v>690</v>
      </c>
      <c r="D964" s="7">
        <v>66668.8830628</v>
      </c>
      <c r="E964" s="7">
        <v>17676.210582273601</v>
      </c>
      <c r="F964" s="7">
        <f t="shared" si="30"/>
        <v>-48992.672480526395</v>
      </c>
      <c r="G964" s="13">
        <f t="shared" si="31"/>
        <v>-0.73486565590692188</v>
      </c>
    </row>
    <row r="965" spans="1:7" x14ac:dyDescent="0.3">
      <c r="A965" s="1">
        <v>20153</v>
      </c>
      <c r="B965" t="s">
        <v>645</v>
      </c>
      <c r="C965" t="s">
        <v>691</v>
      </c>
      <c r="D965" s="7">
        <v>0</v>
      </c>
      <c r="E965" s="7">
        <v>0</v>
      </c>
      <c r="F965" s="7">
        <f t="shared" si="30"/>
        <v>0</v>
      </c>
      <c r="G965" s="13">
        <f t="shared" si="31"/>
        <v>0</v>
      </c>
    </row>
    <row r="966" spans="1:7" x14ac:dyDescent="0.3">
      <c r="A966" s="1">
        <v>20155</v>
      </c>
      <c r="B966" t="s">
        <v>645</v>
      </c>
      <c r="C966" t="s">
        <v>692</v>
      </c>
      <c r="D966" s="7">
        <v>105408</v>
      </c>
      <c r="E966" s="7">
        <v>67584.246076353113</v>
      </c>
      <c r="F966" s="7">
        <f t="shared" si="30"/>
        <v>-37823.753923646887</v>
      </c>
      <c r="G966" s="13">
        <f t="shared" si="31"/>
        <v>-0.35883190956708111</v>
      </c>
    </row>
    <row r="967" spans="1:7" x14ac:dyDescent="0.3">
      <c r="A967" s="1">
        <v>20157</v>
      </c>
      <c r="B967" t="s">
        <v>645</v>
      </c>
      <c r="C967" t="s">
        <v>693</v>
      </c>
      <c r="D967" s="7">
        <v>132181.596835</v>
      </c>
      <c r="E967" s="7">
        <v>35045.880363336</v>
      </c>
      <c r="F967" s="7">
        <f t="shared" si="30"/>
        <v>-97135.716471663996</v>
      </c>
      <c r="G967" s="13">
        <f t="shared" si="31"/>
        <v>-0.73486566055724711</v>
      </c>
    </row>
    <row r="968" spans="1:7" x14ac:dyDescent="0.3">
      <c r="A968" s="1">
        <v>20159</v>
      </c>
      <c r="B968" t="s">
        <v>645</v>
      </c>
      <c r="C968" t="s">
        <v>694</v>
      </c>
      <c r="D968" s="7">
        <v>0</v>
      </c>
      <c r="E968" s="7">
        <v>0</v>
      </c>
      <c r="F968" s="7">
        <f t="shared" si="30"/>
        <v>0</v>
      </c>
      <c r="G968" s="13">
        <f t="shared" si="31"/>
        <v>0</v>
      </c>
    </row>
    <row r="969" spans="1:7" x14ac:dyDescent="0.3">
      <c r="A969" s="1">
        <v>20161</v>
      </c>
      <c r="B969" t="s">
        <v>645</v>
      </c>
      <c r="C969" t="s">
        <v>695</v>
      </c>
      <c r="D969" s="7">
        <v>105408</v>
      </c>
      <c r="E969" s="7">
        <v>83581.395207801601</v>
      </c>
      <c r="F969" s="7">
        <f t="shared" si="30"/>
        <v>-21826.604792198399</v>
      </c>
      <c r="G969" s="13">
        <f t="shared" si="31"/>
        <v>-0.20706782020528233</v>
      </c>
    </row>
    <row r="970" spans="1:7" x14ac:dyDescent="0.3">
      <c r="A970" s="1">
        <v>20163</v>
      </c>
      <c r="B970" t="s">
        <v>645</v>
      </c>
      <c r="C970" t="s">
        <v>696</v>
      </c>
      <c r="D970" s="7">
        <v>0</v>
      </c>
      <c r="E970" s="7">
        <v>0</v>
      </c>
      <c r="F970" s="7">
        <f t="shared" si="30"/>
        <v>0</v>
      </c>
      <c r="G970" s="13">
        <f t="shared" si="31"/>
        <v>0</v>
      </c>
    </row>
    <row r="971" spans="1:7" x14ac:dyDescent="0.3">
      <c r="A971" s="1">
        <v>20165</v>
      </c>
      <c r="B971" t="s">
        <v>645</v>
      </c>
      <c r="C971" t="s">
        <v>584</v>
      </c>
      <c r="D971" s="7">
        <v>0</v>
      </c>
      <c r="E971" s="7">
        <v>0</v>
      </c>
      <c r="F971" s="7">
        <f t="shared" si="30"/>
        <v>0</v>
      </c>
      <c r="G971" s="13">
        <f t="shared" si="31"/>
        <v>0</v>
      </c>
    </row>
    <row r="972" spans="1:7" x14ac:dyDescent="0.3">
      <c r="A972" s="1">
        <v>20167</v>
      </c>
      <c r="B972" t="s">
        <v>645</v>
      </c>
      <c r="C972" t="s">
        <v>194</v>
      </c>
      <c r="D972" s="7">
        <v>316224</v>
      </c>
      <c r="E972" s="7">
        <v>186726.225691536</v>
      </c>
      <c r="F972" s="7">
        <f t="shared" si="30"/>
        <v>-129497.774308464</v>
      </c>
      <c r="G972" s="13">
        <f t="shared" si="31"/>
        <v>-0.40951279570324833</v>
      </c>
    </row>
    <row r="973" spans="1:7" x14ac:dyDescent="0.3">
      <c r="A973" s="1">
        <v>20169</v>
      </c>
      <c r="B973" t="s">
        <v>645</v>
      </c>
      <c r="C973" t="s">
        <v>283</v>
      </c>
      <c r="D973" s="7">
        <v>1440762.85454</v>
      </c>
      <c r="E973" s="7">
        <v>397689.76200232725</v>
      </c>
      <c r="F973" s="7">
        <f t="shared" si="30"/>
        <v>-1043073.0925376727</v>
      </c>
      <c r="G973" s="13">
        <f t="shared" si="31"/>
        <v>-0.72397278237069784</v>
      </c>
    </row>
    <row r="974" spans="1:7" x14ac:dyDescent="0.3">
      <c r="A974" s="1">
        <v>20171</v>
      </c>
      <c r="B974" t="s">
        <v>645</v>
      </c>
      <c r="C974" t="s">
        <v>284</v>
      </c>
      <c r="D974" s="7">
        <v>0</v>
      </c>
      <c r="E974" s="7">
        <v>0</v>
      </c>
      <c r="F974" s="7">
        <f t="shared" si="30"/>
        <v>0</v>
      </c>
      <c r="G974" s="13">
        <f t="shared" si="31"/>
        <v>0</v>
      </c>
    </row>
    <row r="975" spans="1:7" x14ac:dyDescent="0.3">
      <c r="A975" s="1">
        <v>20173</v>
      </c>
      <c r="B975" t="s">
        <v>645</v>
      </c>
      <c r="C975" t="s">
        <v>400</v>
      </c>
      <c r="D975" s="7">
        <v>122976</v>
      </c>
      <c r="E975" s="7">
        <v>122976</v>
      </c>
      <c r="F975" s="7">
        <f t="shared" si="30"/>
        <v>0</v>
      </c>
      <c r="G975" s="13">
        <f t="shared" si="31"/>
        <v>0</v>
      </c>
    </row>
    <row r="976" spans="1:7" x14ac:dyDescent="0.3">
      <c r="A976" s="1">
        <v>20175</v>
      </c>
      <c r="B976" t="s">
        <v>645</v>
      </c>
      <c r="C976" t="s">
        <v>697</v>
      </c>
      <c r="D976" s="7">
        <v>0</v>
      </c>
      <c r="E976" s="7">
        <v>0</v>
      </c>
      <c r="F976" s="7">
        <f t="shared" si="30"/>
        <v>0</v>
      </c>
      <c r="G976" s="13">
        <f t="shared" si="31"/>
        <v>0</v>
      </c>
    </row>
    <row r="977" spans="1:7" x14ac:dyDescent="0.3">
      <c r="A977" s="1">
        <v>20177</v>
      </c>
      <c r="B977" t="s">
        <v>645</v>
      </c>
      <c r="C977" t="s">
        <v>698</v>
      </c>
      <c r="D977" s="7">
        <v>105408</v>
      </c>
      <c r="E977" s="7">
        <v>105408</v>
      </c>
      <c r="F977" s="7">
        <f t="shared" si="30"/>
        <v>0</v>
      </c>
      <c r="G977" s="13">
        <f t="shared" si="31"/>
        <v>0</v>
      </c>
    </row>
    <row r="978" spans="1:7" x14ac:dyDescent="0.3">
      <c r="A978" s="1">
        <v>20179</v>
      </c>
      <c r="B978" t="s">
        <v>645</v>
      </c>
      <c r="C978" t="s">
        <v>699</v>
      </c>
      <c r="D978" s="7">
        <v>0</v>
      </c>
      <c r="E978" s="7">
        <v>0</v>
      </c>
      <c r="F978" s="7">
        <f t="shared" si="30"/>
        <v>0</v>
      </c>
      <c r="G978" s="13">
        <f t="shared" si="31"/>
        <v>0</v>
      </c>
    </row>
    <row r="979" spans="1:7" x14ac:dyDescent="0.3">
      <c r="A979" s="1">
        <v>20181</v>
      </c>
      <c r="B979" t="s">
        <v>645</v>
      </c>
      <c r="C979" t="s">
        <v>700</v>
      </c>
      <c r="D979" s="7">
        <v>642429.33073299995</v>
      </c>
      <c r="E979" s="7">
        <v>170330.071703088</v>
      </c>
      <c r="F979" s="7">
        <f t="shared" si="30"/>
        <v>-472099.25902991195</v>
      </c>
      <c r="G979" s="13">
        <f t="shared" si="31"/>
        <v>-0.73486566762332517</v>
      </c>
    </row>
    <row r="980" spans="1:7" x14ac:dyDescent="0.3">
      <c r="A980" s="1">
        <v>20183</v>
      </c>
      <c r="B980" t="s">
        <v>645</v>
      </c>
      <c r="C980" t="s">
        <v>701</v>
      </c>
      <c r="D980" s="7">
        <v>0</v>
      </c>
      <c r="E980" s="7">
        <v>0</v>
      </c>
      <c r="F980" s="7">
        <f t="shared" si="30"/>
        <v>0</v>
      </c>
      <c r="G980" s="13">
        <f t="shared" si="31"/>
        <v>0</v>
      </c>
    </row>
    <row r="981" spans="1:7" x14ac:dyDescent="0.3">
      <c r="A981" s="1">
        <v>20185</v>
      </c>
      <c r="B981" t="s">
        <v>645</v>
      </c>
      <c r="C981" t="s">
        <v>702</v>
      </c>
      <c r="D981" s="7">
        <v>0</v>
      </c>
      <c r="E981" s="7">
        <v>0</v>
      </c>
      <c r="F981" s="7">
        <f t="shared" si="30"/>
        <v>0</v>
      </c>
      <c r="G981" s="13">
        <f t="shared" si="31"/>
        <v>0</v>
      </c>
    </row>
    <row r="982" spans="1:7" x14ac:dyDescent="0.3">
      <c r="A982" s="1">
        <v>20187</v>
      </c>
      <c r="B982" t="s">
        <v>645</v>
      </c>
      <c r="C982" t="s">
        <v>703</v>
      </c>
      <c r="D982" s="7">
        <v>0</v>
      </c>
      <c r="E982" s="7">
        <v>0</v>
      </c>
      <c r="F982" s="7">
        <f t="shared" si="30"/>
        <v>0</v>
      </c>
      <c r="G982" s="13">
        <f t="shared" si="31"/>
        <v>0</v>
      </c>
    </row>
    <row r="983" spans="1:7" x14ac:dyDescent="0.3">
      <c r="A983" s="1">
        <v>20189</v>
      </c>
      <c r="B983" t="s">
        <v>645</v>
      </c>
      <c r="C983" t="s">
        <v>704</v>
      </c>
      <c r="D983" s="7">
        <v>0</v>
      </c>
      <c r="E983" s="7">
        <v>0</v>
      </c>
      <c r="F983" s="7">
        <f t="shared" si="30"/>
        <v>0</v>
      </c>
      <c r="G983" s="13">
        <f t="shared" si="31"/>
        <v>0</v>
      </c>
    </row>
    <row r="984" spans="1:7" x14ac:dyDescent="0.3">
      <c r="A984" s="1">
        <v>20191</v>
      </c>
      <c r="B984" t="s">
        <v>645</v>
      </c>
      <c r="C984" t="s">
        <v>705</v>
      </c>
      <c r="D984" s="7">
        <v>105408</v>
      </c>
      <c r="E984" s="7">
        <v>105407.99999999999</v>
      </c>
      <c r="F984" s="7">
        <f t="shared" si="30"/>
        <v>0</v>
      </c>
      <c r="G984" s="13">
        <f t="shared" si="31"/>
        <v>0</v>
      </c>
    </row>
    <row r="985" spans="1:7" x14ac:dyDescent="0.3">
      <c r="A985" s="1">
        <v>20193</v>
      </c>
      <c r="B985" t="s">
        <v>645</v>
      </c>
      <c r="C985" t="s">
        <v>138</v>
      </c>
      <c r="D985" s="7">
        <v>725165.480477</v>
      </c>
      <c r="E985" s="7">
        <v>193977.72628607327</v>
      </c>
      <c r="F985" s="7">
        <f t="shared" si="30"/>
        <v>-531187.75419092667</v>
      </c>
      <c r="G985" s="13">
        <f t="shared" si="31"/>
        <v>-0.73250557078574885</v>
      </c>
    </row>
    <row r="986" spans="1:7" x14ac:dyDescent="0.3">
      <c r="A986" s="1">
        <v>20195</v>
      </c>
      <c r="B986" t="s">
        <v>645</v>
      </c>
      <c r="C986" t="s">
        <v>706</v>
      </c>
      <c r="D986" s="7">
        <v>316224</v>
      </c>
      <c r="E986" s="7">
        <v>173434.077692544</v>
      </c>
      <c r="F986" s="7">
        <f t="shared" si="30"/>
        <v>-142789.922307456</v>
      </c>
      <c r="G986" s="13">
        <f t="shared" si="31"/>
        <v>-0.45154675896660595</v>
      </c>
    </row>
    <row r="987" spans="1:7" x14ac:dyDescent="0.3">
      <c r="A987" s="1">
        <v>20197</v>
      </c>
      <c r="B987" t="s">
        <v>645</v>
      </c>
      <c r="C987" t="s">
        <v>707</v>
      </c>
      <c r="D987" s="7">
        <v>746640</v>
      </c>
      <c r="E987" s="7">
        <v>245991.91895116802</v>
      </c>
      <c r="F987" s="7">
        <f t="shared" si="30"/>
        <v>-500648.08104883198</v>
      </c>
      <c r="G987" s="13">
        <f t="shared" si="31"/>
        <v>-0.6705347705036323</v>
      </c>
    </row>
    <row r="988" spans="1:7" x14ac:dyDescent="0.3">
      <c r="A988" s="1">
        <v>20199</v>
      </c>
      <c r="B988" t="s">
        <v>645</v>
      </c>
      <c r="C988" t="s">
        <v>708</v>
      </c>
      <c r="D988" s="7">
        <v>0</v>
      </c>
      <c r="E988" s="7">
        <v>0</v>
      </c>
      <c r="F988" s="7">
        <f t="shared" si="30"/>
        <v>0</v>
      </c>
      <c r="G988" s="13">
        <f t="shared" si="31"/>
        <v>0</v>
      </c>
    </row>
    <row r="989" spans="1:7" x14ac:dyDescent="0.3">
      <c r="A989" s="1">
        <v>20201</v>
      </c>
      <c r="B989" t="s">
        <v>645</v>
      </c>
      <c r="C989" t="s">
        <v>152</v>
      </c>
      <c r="D989" s="7">
        <v>12171.242095199999</v>
      </c>
      <c r="E989" s="7">
        <v>3227.0141161636802</v>
      </c>
      <c r="F989" s="7">
        <f t="shared" si="30"/>
        <v>-8944.2279790363191</v>
      </c>
      <c r="G989" s="13">
        <f t="shared" si="31"/>
        <v>-0.73486567016555149</v>
      </c>
    </row>
    <row r="990" spans="1:7" x14ac:dyDescent="0.3">
      <c r="A990" s="1">
        <v>20203</v>
      </c>
      <c r="B990" t="s">
        <v>645</v>
      </c>
      <c r="C990" t="s">
        <v>709</v>
      </c>
      <c r="D990" s="7">
        <v>0</v>
      </c>
      <c r="E990" s="7">
        <v>0</v>
      </c>
      <c r="F990" s="7">
        <f t="shared" si="30"/>
        <v>0</v>
      </c>
      <c r="G990" s="13">
        <f t="shared" si="31"/>
        <v>0</v>
      </c>
    </row>
    <row r="991" spans="1:7" x14ac:dyDescent="0.3">
      <c r="A991" s="1">
        <v>20205</v>
      </c>
      <c r="B991" t="s">
        <v>645</v>
      </c>
      <c r="C991" t="s">
        <v>710</v>
      </c>
      <c r="D991" s="7">
        <v>14251.78782</v>
      </c>
      <c r="E991" s="7">
        <v>3778.6382451950326</v>
      </c>
      <c r="F991" s="7">
        <f t="shared" si="30"/>
        <v>-10473.149574804967</v>
      </c>
      <c r="G991" s="13">
        <f t="shared" si="31"/>
        <v>-0.73486566787835939</v>
      </c>
    </row>
    <row r="992" spans="1:7" x14ac:dyDescent="0.3">
      <c r="A992" s="1">
        <v>20207</v>
      </c>
      <c r="B992" t="s">
        <v>645</v>
      </c>
      <c r="C992" t="s">
        <v>711</v>
      </c>
      <c r="D992" s="7">
        <v>0</v>
      </c>
      <c r="E992" s="7">
        <v>0</v>
      </c>
      <c r="F992" s="7">
        <f t="shared" si="30"/>
        <v>0</v>
      </c>
      <c r="G992" s="13">
        <f t="shared" si="31"/>
        <v>0</v>
      </c>
    </row>
    <row r="993" spans="1:7" x14ac:dyDescent="0.3">
      <c r="A993" s="1">
        <v>20209</v>
      </c>
      <c r="B993" t="s">
        <v>645</v>
      </c>
      <c r="C993" t="s">
        <v>712</v>
      </c>
      <c r="D993" s="7">
        <v>764208</v>
      </c>
      <c r="E993" s="7">
        <v>353095.59152563201</v>
      </c>
      <c r="F993" s="7">
        <f t="shared" si="30"/>
        <v>-411112.40847436799</v>
      </c>
      <c r="G993" s="13">
        <f t="shared" si="31"/>
        <v>-0.53795878671038244</v>
      </c>
    </row>
    <row r="994" spans="1:7" x14ac:dyDescent="0.3">
      <c r="A994" s="1">
        <v>21001</v>
      </c>
      <c r="B994" t="s">
        <v>713</v>
      </c>
      <c r="C994" t="s">
        <v>600</v>
      </c>
      <c r="D994" s="7">
        <v>52062.771396600001</v>
      </c>
      <c r="E994" s="7">
        <v>13803.628562371128</v>
      </c>
      <c r="F994" s="7">
        <f t="shared" si="30"/>
        <v>-38259.142834228871</v>
      </c>
      <c r="G994" s="13">
        <f t="shared" si="31"/>
        <v>-0.73486565943217175</v>
      </c>
    </row>
    <row r="995" spans="1:7" x14ac:dyDescent="0.3">
      <c r="A995" s="1">
        <v>21003</v>
      </c>
      <c r="B995" t="s">
        <v>713</v>
      </c>
      <c r="C995" t="s">
        <v>558</v>
      </c>
      <c r="D995" s="7">
        <v>0</v>
      </c>
      <c r="E995" s="7">
        <v>0</v>
      </c>
      <c r="F995" s="7">
        <f t="shared" si="30"/>
        <v>0</v>
      </c>
      <c r="G995" s="13">
        <f t="shared" si="31"/>
        <v>0</v>
      </c>
    </row>
    <row r="996" spans="1:7" x14ac:dyDescent="0.3">
      <c r="A996" s="1">
        <v>21005</v>
      </c>
      <c r="B996" t="s">
        <v>713</v>
      </c>
      <c r="C996" t="s">
        <v>646</v>
      </c>
      <c r="D996" s="7">
        <v>75794.6569667</v>
      </c>
      <c r="E996" s="7">
        <v>20095.765672396803</v>
      </c>
      <c r="F996" s="7">
        <f t="shared" si="30"/>
        <v>-55698.891294303197</v>
      </c>
      <c r="G996" s="13">
        <f t="shared" si="31"/>
        <v>-0.73486566894516359</v>
      </c>
    </row>
    <row r="997" spans="1:7" x14ac:dyDescent="0.3">
      <c r="A997" s="1">
        <v>21007</v>
      </c>
      <c r="B997" t="s">
        <v>713</v>
      </c>
      <c r="C997" t="s">
        <v>714</v>
      </c>
      <c r="D997" s="7">
        <v>0</v>
      </c>
      <c r="E997" s="7">
        <v>0</v>
      </c>
      <c r="F997" s="7">
        <f t="shared" si="30"/>
        <v>0</v>
      </c>
      <c r="G997" s="13">
        <f t="shared" si="31"/>
        <v>0</v>
      </c>
    </row>
    <row r="998" spans="1:7" x14ac:dyDescent="0.3">
      <c r="A998" s="1">
        <v>21009</v>
      </c>
      <c r="B998" t="s">
        <v>713</v>
      </c>
      <c r="C998" t="s">
        <v>715</v>
      </c>
      <c r="D998" s="7">
        <v>412848</v>
      </c>
      <c r="E998" s="7">
        <v>125588.72198069665</v>
      </c>
      <c r="F998" s="7">
        <f t="shared" si="30"/>
        <v>-287259.27801930334</v>
      </c>
      <c r="G998" s="13">
        <f t="shared" si="31"/>
        <v>-0.69579912708624803</v>
      </c>
    </row>
    <row r="999" spans="1:7" x14ac:dyDescent="0.3">
      <c r="A999" s="1">
        <v>21011</v>
      </c>
      <c r="B999" t="s">
        <v>713</v>
      </c>
      <c r="C999" t="s">
        <v>716</v>
      </c>
      <c r="D999" s="7">
        <v>105408</v>
      </c>
      <c r="E999" s="7">
        <v>91781.406220656005</v>
      </c>
      <c r="F999" s="7">
        <f t="shared" si="30"/>
        <v>-13626.593779343995</v>
      </c>
      <c r="G999" s="13">
        <f t="shared" si="31"/>
        <v>-0.12927475883561015</v>
      </c>
    </row>
    <row r="1000" spans="1:7" x14ac:dyDescent="0.3">
      <c r="A1000" s="1">
        <v>21013</v>
      </c>
      <c r="B1000" t="s">
        <v>713</v>
      </c>
      <c r="C1000" t="s">
        <v>717</v>
      </c>
      <c r="D1000" s="7">
        <v>0</v>
      </c>
      <c r="E1000" s="7">
        <v>0</v>
      </c>
      <c r="F1000" s="7">
        <f t="shared" si="30"/>
        <v>0</v>
      </c>
      <c r="G1000" s="13">
        <f t="shared" si="31"/>
        <v>0</v>
      </c>
    </row>
    <row r="1001" spans="1:7" x14ac:dyDescent="0.3">
      <c r="A1001" s="1">
        <v>21015</v>
      </c>
      <c r="B1001" t="s">
        <v>713</v>
      </c>
      <c r="C1001" t="s">
        <v>252</v>
      </c>
      <c r="D1001" s="7">
        <v>899979.30976700003</v>
      </c>
      <c r="E1001" s="7">
        <v>438781.84844875126</v>
      </c>
      <c r="F1001" s="7">
        <f t="shared" si="30"/>
        <v>-461197.46131824877</v>
      </c>
      <c r="G1001" s="13">
        <f t="shared" si="31"/>
        <v>-0.51245340455398958</v>
      </c>
    </row>
    <row r="1002" spans="1:7" x14ac:dyDescent="0.3">
      <c r="A1002" s="1">
        <v>21017</v>
      </c>
      <c r="B1002" t="s">
        <v>713</v>
      </c>
      <c r="C1002" t="s">
        <v>650</v>
      </c>
      <c r="D1002" s="7">
        <v>0</v>
      </c>
      <c r="E1002" s="7">
        <v>0</v>
      </c>
      <c r="F1002" s="7">
        <f t="shared" si="30"/>
        <v>0</v>
      </c>
      <c r="G1002" s="13">
        <f t="shared" si="31"/>
        <v>0</v>
      </c>
    </row>
    <row r="1003" spans="1:7" x14ac:dyDescent="0.3">
      <c r="A1003" s="1">
        <v>21019</v>
      </c>
      <c r="B1003" t="s">
        <v>713</v>
      </c>
      <c r="C1003" t="s">
        <v>718</v>
      </c>
      <c r="D1003" s="7">
        <v>274081.03674700001</v>
      </c>
      <c r="E1003" s="7">
        <v>72668.294465615269</v>
      </c>
      <c r="F1003" s="7">
        <f t="shared" si="30"/>
        <v>-201412.74228138474</v>
      </c>
      <c r="G1003" s="13">
        <f t="shared" si="31"/>
        <v>-0.73486566116321916</v>
      </c>
    </row>
    <row r="1004" spans="1:7" x14ac:dyDescent="0.3">
      <c r="A1004" s="1">
        <v>21021</v>
      </c>
      <c r="B1004" t="s">
        <v>713</v>
      </c>
      <c r="C1004" t="s">
        <v>719</v>
      </c>
      <c r="D1004" s="7">
        <v>0</v>
      </c>
      <c r="E1004" s="7">
        <v>0</v>
      </c>
      <c r="F1004" s="7">
        <f t="shared" si="30"/>
        <v>0</v>
      </c>
      <c r="G1004" s="13">
        <f t="shared" si="31"/>
        <v>0</v>
      </c>
    </row>
    <row r="1005" spans="1:7" x14ac:dyDescent="0.3">
      <c r="A1005" s="1">
        <v>21023</v>
      </c>
      <c r="B1005" t="s">
        <v>713</v>
      </c>
      <c r="C1005" t="s">
        <v>720</v>
      </c>
      <c r="D1005" s="7">
        <v>0</v>
      </c>
      <c r="E1005" s="7">
        <v>0</v>
      </c>
      <c r="F1005" s="7">
        <f t="shared" si="30"/>
        <v>0</v>
      </c>
      <c r="G1005" s="13">
        <f t="shared" si="31"/>
        <v>0</v>
      </c>
    </row>
    <row r="1006" spans="1:7" x14ac:dyDescent="0.3">
      <c r="A1006" s="1">
        <v>21025</v>
      </c>
      <c r="B1006" t="s">
        <v>713</v>
      </c>
      <c r="C1006" t="s">
        <v>721</v>
      </c>
      <c r="D1006" s="7">
        <v>0</v>
      </c>
      <c r="E1006" s="7">
        <v>0</v>
      </c>
      <c r="F1006" s="7">
        <f t="shared" si="30"/>
        <v>0</v>
      </c>
      <c r="G1006" s="13">
        <f t="shared" si="31"/>
        <v>0</v>
      </c>
    </row>
    <row r="1007" spans="1:7" x14ac:dyDescent="0.3">
      <c r="A1007" s="1">
        <v>21027</v>
      </c>
      <c r="B1007" t="s">
        <v>713</v>
      </c>
      <c r="C1007" t="s">
        <v>722</v>
      </c>
      <c r="D1007" s="7">
        <v>0</v>
      </c>
      <c r="E1007" s="7">
        <v>0</v>
      </c>
      <c r="F1007" s="7">
        <f t="shared" si="30"/>
        <v>0</v>
      </c>
      <c r="G1007" s="13">
        <f t="shared" si="31"/>
        <v>0</v>
      </c>
    </row>
    <row r="1008" spans="1:7" x14ac:dyDescent="0.3">
      <c r="A1008" s="1">
        <v>21029</v>
      </c>
      <c r="B1008" t="s">
        <v>713</v>
      </c>
      <c r="C1008" t="s">
        <v>723</v>
      </c>
      <c r="D1008" s="7">
        <v>1032232.822953</v>
      </c>
      <c r="E1008" s="7">
        <v>371419.08138700802</v>
      </c>
      <c r="F1008" s="7">
        <f t="shared" si="30"/>
        <v>-660813.74156599189</v>
      </c>
      <c r="G1008" s="13">
        <f t="shared" si="31"/>
        <v>-0.64017896628741511</v>
      </c>
    </row>
    <row r="1009" spans="1:7" x14ac:dyDescent="0.3">
      <c r="A1009" s="1">
        <v>21031</v>
      </c>
      <c r="B1009" t="s">
        <v>713</v>
      </c>
      <c r="C1009" t="s">
        <v>169</v>
      </c>
      <c r="D1009" s="7">
        <v>79173.855077599903</v>
      </c>
      <c r="E1009" s="7">
        <v>20991.708468638401</v>
      </c>
      <c r="F1009" s="7">
        <f t="shared" si="30"/>
        <v>-58182.146608961499</v>
      </c>
      <c r="G1009" s="13">
        <f t="shared" si="31"/>
        <v>-0.73486565169696483</v>
      </c>
    </row>
    <row r="1010" spans="1:7" x14ac:dyDescent="0.3">
      <c r="A1010" s="1">
        <v>21033</v>
      </c>
      <c r="B1010" t="s">
        <v>713</v>
      </c>
      <c r="C1010" t="s">
        <v>724</v>
      </c>
      <c r="D1010" s="7">
        <v>105408</v>
      </c>
      <c r="E1010" s="7">
        <v>70171.164425059134</v>
      </c>
      <c r="F1010" s="7">
        <f t="shared" si="30"/>
        <v>-35236.835574940866</v>
      </c>
      <c r="G1010" s="13">
        <f t="shared" si="31"/>
        <v>-0.33428995498388042</v>
      </c>
    </row>
    <row r="1011" spans="1:7" x14ac:dyDescent="0.3">
      <c r="A1011" s="1">
        <v>21035</v>
      </c>
      <c r="B1011" t="s">
        <v>713</v>
      </c>
      <c r="C1011" t="s">
        <v>725</v>
      </c>
      <c r="D1011" s="7">
        <v>0</v>
      </c>
      <c r="E1011" s="7">
        <v>0</v>
      </c>
      <c r="F1011" s="7">
        <f t="shared" si="30"/>
        <v>0</v>
      </c>
      <c r="G1011" s="13">
        <f t="shared" si="31"/>
        <v>0</v>
      </c>
    </row>
    <row r="1012" spans="1:7" x14ac:dyDescent="0.3">
      <c r="A1012" s="1">
        <v>21037</v>
      </c>
      <c r="B1012" t="s">
        <v>713</v>
      </c>
      <c r="C1012" t="s">
        <v>726</v>
      </c>
      <c r="D1012" s="7">
        <v>105408.00000000001</v>
      </c>
      <c r="E1012" s="7">
        <v>96495.900639599276</v>
      </c>
      <c r="F1012" s="7">
        <f t="shared" si="30"/>
        <v>-8912.0993604007381</v>
      </c>
      <c r="G1012" s="13">
        <f t="shared" si="31"/>
        <v>-8.4548605043267458E-2</v>
      </c>
    </row>
    <row r="1013" spans="1:7" x14ac:dyDescent="0.3">
      <c r="A1013" s="1">
        <v>21039</v>
      </c>
      <c r="B1013" t="s">
        <v>713</v>
      </c>
      <c r="C1013" t="s">
        <v>727</v>
      </c>
      <c r="D1013" s="7">
        <v>0</v>
      </c>
      <c r="E1013" s="7">
        <v>0</v>
      </c>
      <c r="F1013" s="7">
        <f t="shared" si="30"/>
        <v>0</v>
      </c>
      <c r="G1013" s="13">
        <f t="shared" si="31"/>
        <v>0</v>
      </c>
    </row>
    <row r="1014" spans="1:7" x14ac:dyDescent="0.3">
      <c r="A1014" s="1">
        <v>21041</v>
      </c>
      <c r="B1014" t="s">
        <v>713</v>
      </c>
      <c r="C1014" t="s">
        <v>24</v>
      </c>
      <c r="D1014" s="7">
        <v>105408</v>
      </c>
      <c r="E1014" s="7">
        <v>105408</v>
      </c>
      <c r="F1014" s="7">
        <f t="shared" si="30"/>
        <v>0</v>
      </c>
      <c r="G1014" s="13">
        <f t="shared" si="31"/>
        <v>0</v>
      </c>
    </row>
    <row r="1015" spans="1:7" x14ac:dyDescent="0.3">
      <c r="A1015" s="1">
        <v>21043</v>
      </c>
      <c r="B1015" t="s">
        <v>713</v>
      </c>
      <c r="C1015" t="s">
        <v>728</v>
      </c>
      <c r="D1015" s="7">
        <v>711174.20661300002</v>
      </c>
      <c r="E1015" s="7">
        <v>188556.70416312001</v>
      </c>
      <c r="F1015" s="7">
        <f t="shared" si="30"/>
        <v>-522617.50244988</v>
      </c>
      <c r="G1015" s="13">
        <f t="shared" si="31"/>
        <v>-0.73486565962349781</v>
      </c>
    </row>
    <row r="1016" spans="1:7" x14ac:dyDescent="0.3">
      <c r="A1016" s="1">
        <v>21045</v>
      </c>
      <c r="B1016" t="s">
        <v>713</v>
      </c>
      <c r="C1016" t="s">
        <v>729</v>
      </c>
      <c r="D1016" s="7">
        <v>0</v>
      </c>
      <c r="E1016" s="7">
        <v>0</v>
      </c>
      <c r="F1016" s="7">
        <f t="shared" si="30"/>
        <v>0</v>
      </c>
      <c r="G1016" s="13">
        <f t="shared" si="31"/>
        <v>0</v>
      </c>
    </row>
    <row r="1017" spans="1:7" x14ac:dyDescent="0.3">
      <c r="A1017" s="1">
        <v>21047</v>
      </c>
      <c r="B1017" t="s">
        <v>713</v>
      </c>
      <c r="C1017" t="s">
        <v>509</v>
      </c>
      <c r="D1017" s="7">
        <v>1070917.9418840001</v>
      </c>
      <c r="E1017" s="7">
        <v>290136.09001933876</v>
      </c>
      <c r="F1017" s="7">
        <f t="shared" si="30"/>
        <v>-780781.85186466132</v>
      </c>
      <c r="G1017" s="13">
        <f t="shared" si="31"/>
        <v>-0.72907719754053224</v>
      </c>
    </row>
    <row r="1018" spans="1:7" x14ac:dyDescent="0.3">
      <c r="A1018" s="1">
        <v>21049</v>
      </c>
      <c r="B1018" t="s">
        <v>713</v>
      </c>
      <c r="C1018" t="s">
        <v>255</v>
      </c>
      <c r="D1018" s="7">
        <v>588513.73684999999</v>
      </c>
      <c r="E1018" s="7">
        <v>165936.7660425744</v>
      </c>
      <c r="F1018" s="7">
        <f t="shared" si="30"/>
        <v>-422576.97080742556</v>
      </c>
      <c r="G1018" s="13">
        <f t="shared" si="31"/>
        <v>-0.71804096378319837</v>
      </c>
    </row>
    <row r="1019" spans="1:7" x14ac:dyDescent="0.3">
      <c r="A1019" s="1">
        <v>21051</v>
      </c>
      <c r="B1019" t="s">
        <v>713</v>
      </c>
      <c r="C1019" t="s">
        <v>32</v>
      </c>
      <c r="D1019" s="7">
        <v>0</v>
      </c>
      <c r="E1019" s="7">
        <v>0</v>
      </c>
      <c r="F1019" s="7">
        <f t="shared" si="30"/>
        <v>0</v>
      </c>
      <c r="G1019" s="13">
        <f t="shared" si="31"/>
        <v>0</v>
      </c>
    </row>
    <row r="1020" spans="1:7" x14ac:dyDescent="0.3">
      <c r="A1020" s="1">
        <v>21053</v>
      </c>
      <c r="B1020" t="s">
        <v>713</v>
      </c>
      <c r="C1020" t="s">
        <v>510</v>
      </c>
      <c r="D1020" s="7">
        <v>0</v>
      </c>
      <c r="E1020" s="7">
        <v>0</v>
      </c>
      <c r="F1020" s="7">
        <f t="shared" si="30"/>
        <v>0</v>
      </c>
      <c r="G1020" s="13">
        <f t="shared" si="31"/>
        <v>0</v>
      </c>
    </row>
    <row r="1021" spans="1:7" x14ac:dyDescent="0.3">
      <c r="A1021" s="1">
        <v>21055</v>
      </c>
      <c r="B1021" t="s">
        <v>713</v>
      </c>
      <c r="C1021" t="s">
        <v>259</v>
      </c>
      <c r="D1021" s="7">
        <v>0</v>
      </c>
      <c r="E1021" s="7">
        <v>0</v>
      </c>
      <c r="F1021" s="7">
        <f t="shared" si="30"/>
        <v>0</v>
      </c>
      <c r="G1021" s="13">
        <f t="shared" si="31"/>
        <v>0</v>
      </c>
    </row>
    <row r="1022" spans="1:7" x14ac:dyDescent="0.3">
      <c r="A1022" s="1">
        <v>21057</v>
      </c>
      <c r="B1022" t="s">
        <v>713</v>
      </c>
      <c r="C1022" t="s">
        <v>512</v>
      </c>
      <c r="D1022" s="7">
        <v>0</v>
      </c>
      <c r="E1022" s="7">
        <v>0</v>
      </c>
      <c r="F1022" s="7">
        <f t="shared" si="30"/>
        <v>0</v>
      </c>
      <c r="G1022" s="13">
        <f t="shared" si="31"/>
        <v>0</v>
      </c>
    </row>
    <row r="1023" spans="1:7" x14ac:dyDescent="0.3">
      <c r="A1023" s="1">
        <v>21059</v>
      </c>
      <c r="B1023" t="s">
        <v>713</v>
      </c>
      <c r="C1023" t="s">
        <v>561</v>
      </c>
      <c r="D1023" s="7">
        <v>75483.170845299901</v>
      </c>
      <c r="E1023" s="7">
        <v>40747.257669902327</v>
      </c>
      <c r="F1023" s="7">
        <f t="shared" si="30"/>
        <v>-34735.913175397574</v>
      </c>
      <c r="G1023" s="13">
        <f t="shared" si="31"/>
        <v>-0.46018089577327909</v>
      </c>
    </row>
    <row r="1024" spans="1:7" x14ac:dyDescent="0.3">
      <c r="A1024" s="1">
        <v>21061</v>
      </c>
      <c r="B1024" t="s">
        <v>713</v>
      </c>
      <c r="C1024" t="s">
        <v>730</v>
      </c>
      <c r="D1024" s="7">
        <v>105408</v>
      </c>
      <c r="E1024" s="7">
        <v>31973.220923644727</v>
      </c>
      <c r="F1024" s="7">
        <f t="shared" si="30"/>
        <v>-73434.779076355277</v>
      </c>
      <c r="G1024" s="13">
        <f t="shared" si="31"/>
        <v>-0.69667178085491877</v>
      </c>
    </row>
    <row r="1025" spans="1:7" x14ac:dyDescent="0.3">
      <c r="A1025" s="1">
        <v>21063</v>
      </c>
      <c r="B1025" t="s">
        <v>713</v>
      </c>
      <c r="C1025" t="s">
        <v>731</v>
      </c>
      <c r="D1025" s="7">
        <v>0</v>
      </c>
      <c r="E1025" s="7">
        <v>0</v>
      </c>
      <c r="F1025" s="7">
        <f t="shared" si="30"/>
        <v>0</v>
      </c>
      <c r="G1025" s="13">
        <f t="shared" si="31"/>
        <v>0</v>
      </c>
    </row>
    <row r="1026" spans="1:7" x14ac:dyDescent="0.3">
      <c r="A1026" s="1">
        <v>21065</v>
      </c>
      <c r="B1026" t="s">
        <v>713</v>
      </c>
      <c r="C1026" t="s">
        <v>732</v>
      </c>
      <c r="D1026" s="7">
        <v>0</v>
      </c>
      <c r="E1026" s="7">
        <v>0</v>
      </c>
      <c r="F1026" s="7">
        <f t="shared" si="30"/>
        <v>0</v>
      </c>
      <c r="G1026" s="13">
        <f t="shared" si="31"/>
        <v>0</v>
      </c>
    </row>
    <row r="1027" spans="1:7" x14ac:dyDescent="0.3">
      <c r="A1027" s="1">
        <v>21067</v>
      </c>
      <c r="B1027" t="s">
        <v>713</v>
      </c>
      <c r="C1027" t="s">
        <v>58</v>
      </c>
      <c r="D1027" s="7">
        <v>105408</v>
      </c>
      <c r="E1027" s="7">
        <v>105408</v>
      </c>
      <c r="F1027" s="7">
        <f t="shared" ref="F1027:F1090" si="32">E1027-D1027</f>
        <v>0</v>
      </c>
      <c r="G1027" s="13">
        <f t="shared" ref="G1027:G1090" si="33">F1027/(D1027+1E-50)</f>
        <v>0</v>
      </c>
    </row>
    <row r="1028" spans="1:7" x14ac:dyDescent="0.3">
      <c r="A1028" s="1">
        <v>21069</v>
      </c>
      <c r="B1028" t="s">
        <v>713</v>
      </c>
      <c r="C1028" t="s">
        <v>733</v>
      </c>
      <c r="D1028" s="7">
        <v>0</v>
      </c>
      <c r="E1028" s="7">
        <v>0</v>
      </c>
      <c r="F1028" s="7">
        <f t="shared" si="32"/>
        <v>0</v>
      </c>
      <c r="G1028" s="13">
        <f t="shared" si="33"/>
        <v>0</v>
      </c>
    </row>
    <row r="1029" spans="1:7" x14ac:dyDescent="0.3">
      <c r="A1029" s="1">
        <v>21071</v>
      </c>
      <c r="B1029" t="s">
        <v>713</v>
      </c>
      <c r="C1029" t="s">
        <v>59</v>
      </c>
      <c r="D1029" s="7">
        <v>0</v>
      </c>
      <c r="E1029" s="7">
        <v>0</v>
      </c>
      <c r="F1029" s="7">
        <f t="shared" si="32"/>
        <v>0</v>
      </c>
      <c r="G1029" s="13">
        <f t="shared" si="33"/>
        <v>0</v>
      </c>
    </row>
    <row r="1030" spans="1:7" x14ac:dyDescent="0.3">
      <c r="A1030" s="1">
        <v>21073</v>
      </c>
      <c r="B1030" t="s">
        <v>713</v>
      </c>
      <c r="C1030" t="s">
        <v>61</v>
      </c>
      <c r="D1030" s="7">
        <v>105408</v>
      </c>
      <c r="E1030" s="7">
        <v>105408</v>
      </c>
      <c r="F1030" s="7">
        <f t="shared" si="32"/>
        <v>0</v>
      </c>
      <c r="G1030" s="13">
        <f t="shared" si="33"/>
        <v>0</v>
      </c>
    </row>
    <row r="1031" spans="1:7" x14ac:dyDescent="0.3">
      <c r="A1031" s="1">
        <v>21075</v>
      </c>
      <c r="B1031" t="s">
        <v>713</v>
      </c>
      <c r="C1031" t="s">
        <v>62</v>
      </c>
      <c r="D1031" s="7">
        <v>12478.3280098</v>
      </c>
      <c r="E1031" s="7">
        <v>3308.4331580606399</v>
      </c>
      <c r="F1031" s="7">
        <f t="shared" si="32"/>
        <v>-9169.8948517393601</v>
      </c>
      <c r="G1031" s="13">
        <f t="shared" si="33"/>
        <v>-0.73486566826402355</v>
      </c>
    </row>
    <row r="1032" spans="1:7" x14ac:dyDescent="0.3">
      <c r="A1032" s="1">
        <v>21077</v>
      </c>
      <c r="B1032" t="s">
        <v>713</v>
      </c>
      <c r="C1032" t="s">
        <v>518</v>
      </c>
      <c r="D1032" s="7">
        <v>790560</v>
      </c>
      <c r="E1032" s="7">
        <v>221351.69154441528</v>
      </c>
      <c r="F1032" s="7">
        <f t="shared" si="32"/>
        <v>-569208.30845558469</v>
      </c>
      <c r="G1032" s="13">
        <f t="shared" si="33"/>
        <v>-0.72000646181894445</v>
      </c>
    </row>
    <row r="1033" spans="1:7" x14ac:dyDescent="0.3">
      <c r="A1033" s="1">
        <v>21079</v>
      </c>
      <c r="B1033" t="s">
        <v>713</v>
      </c>
      <c r="C1033" t="s">
        <v>734</v>
      </c>
      <c r="D1033" s="7">
        <v>0</v>
      </c>
      <c r="E1033" s="7">
        <v>0</v>
      </c>
      <c r="F1033" s="7">
        <f t="shared" si="32"/>
        <v>0</v>
      </c>
      <c r="G1033" s="13">
        <f t="shared" si="33"/>
        <v>0</v>
      </c>
    </row>
    <row r="1034" spans="1:7" x14ac:dyDescent="0.3">
      <c r="A1034" s="1">
        <v>21081</v>
      </c>
      <c r="B1034" t="s">
        <v>713</v>
      </c>
      <c r="C1034" t="s">
        <v>265</v>
      </c>
      <c r="D1034" s="7">
        <v>105408</v>
      </c>
      <c r="E1034" s="7">
        <v>105407.99999999999</v>
      </c>
      <c r="F1034" s="7">
        <f t="shared" si="32"/>
        <v>0</v>
      </c>
      <c r="G1034" s="13">
        <f t="shared" si="33"/>
        <v>0</v>
      </c>
    </row>
    <row r="1035" spans="1:7" x14ac:dyDescent="0.3">
      <c r="A1035" s="1">
        <v>21083</v>
      </c>
      <c r="B1035" t="s">
        <v>713</v>
      </c>
      <c r="C1035" t="s">
        <v>735</v>
      </c>
      <c r="D1035" s="7">
        <v>77270.335413699999</v>
      </c>
      <c r="E1035" s="7">
        <v>23816.631889918008</v>
      </c>
      <c r="F1035" s="7">
        <f t="shared" si="32"/>
        <v>-53453.703523781995</v>
      </c>
      <c r="G1035" s="13">
        <f t="shared" si="33"/>
        <v>-0.69177522315122075</v>
      </c>
    </row>
    <row r="1036" spans="1:7" x14ac:dyDescent="0.3">
      <c r="A1036" s="1">
        <v>21085</v>
      </c>
      <c r="B1036" t="s">
        <v>713</v>
      </c>
      <c r="C1036" t="s">
        <v>736</v>
      </c>
      <c r="D1036" s="7">
        <v>105408</v>
      </c>
      <c r="E1036" s="7">
        <v>41889.901999694332</v>
      </c>
      <c r="F1036" s="7">
        <f t="shared" si="32"/>
        <v>-63518.098000305668</v>
      </c>
      <c r="G1036" s="13">
        <f t="shared" si="33"/>
        <v>-0.60259276336051981</v>
      </c>
    </row>
    <row r="1037" spans="1:7" x14ac:dyDescent="0.3">
      <c r="A1037" s="1">
        <v>21087</v>
      </c>
      <c r="B1037" t="s">
        <v>713</v>
      </c>
      <c r="C1037" t="s">
        <v>737</v>
      </c>
      <c r="D1037" s="7">
        <v>0</v>
      </c>
      <c r="E1037" s="7">
        <v>0</v>
      </c>
      <c r="F1037" s="7">
        <f t="shared" si="32"/>
        <v>0</v>
      </c>
      <c r="G1037" s="13">
        <f t="shared" si="33"/>
        <v>0</v>
      </c>
    </row>
    <row r="1038" spans="1:7" x14ac:dyDescent="0.3">
      <c r="A1038" s="1">
        <v>21089</v>
      </c>
      <c r="B1038" t="s">
        <v>713</v>
      </c>
      <c r="C1038" t="s">
        <v>738</v>
      </c>
      <c r="D1038" s="7">
        <v>0</v>
      </c>
      <c r="E1038" s="7">
        <v>0</v>
      </c>
      <c r="F1038" s="7">
        <f t="shared" si="32"/>
        <v>0</v>
      </c>
      <c r="G1038" s="13">
        <f t="shared" si="33"/>
        <v>0</v>
      </c>
    </row>
    <row r="1039" spans="1:7" x14ac:dyDescent="0.3">
      <c r="A1039" s="1">
        <v>21091</v>
      </c>
      <c r="B1039" t="s">
        <v>713</v>
      </c>
      <c r="C1039" t="s">
        <v>72</v>
      </c>
      <c r="D1039" s="7">
        <v>0</v>
      </c>
      <c r="E1039" s="7">
        <v>0</v>
      </c>
      <c r="F1039" s="7">
        <f t="shared" si="32"/>
        <v>0</v>
      </c>
      <c r="G1039" s="13">
        <f t="shared" si="33"/>
        <v>0</v>
      </c>
    </row>
    <row r="1040" spans="1:7" x14ac:dyDescent="0.3">
      <c r="A1040" s="1">
        <v>21093</v>
      </c>
      <c r="B1040" t="s">
        <v>713</v>
      </c>
      <c r="C1040" t="s">
        <v>520</v>
      </c>
      <c r="D1040" s="7">
        <v>1408822.7037499901</v>
      </c>
      <c r="E1040" s="7">
        <v>395188.5213354</v>
      </c>
      <c r="F1040" s="7">
        <f t="shared" si="32"/>
        <v>-1013634.1824145901</v>
      </c>
      <c r="G1040" s="13">
        <f t="shared" si="33"/>
        <v>-0.71949023799553269</v>
      </c>
    </row>
    <row r="1041" spans="1:7" x14ac:dyDescent="0.3">
      <c r="A1041" s="1">
        <v>21095</v>
      </c>
      <c r="B1041" t="s">
        <v>713</v>
      </c>
      <c r="C1041" t="s">
        <v>739</v>
      </c>
      <c r="D1041" s="7">
        <v>0</v>
      </c>
      <c r="E1041" s="7">
        <v>0</v>
      </c>
      <c r="F1041" s="7">
        <f t="shared" si="32"/>
        <v>0</v>
      </c>
      <c r="G1041" s="13">
        <f t="shared" si="33"/>
        <v>0</v>
      </c>
    </row>
    <row r="1042" spans="1:7" x14ac:dyDescent="0.3">
      <c r="A1042" s="1">
        <v>21097</v>
      </c>
      <c r="B1042" t="s">
        <v>713</v>
      </c>
      <c r="C1042" t="s">
        <v>568</v>
      </c>
      <c r="D1042" s="7">
        <v>0</v>
      </c>
      <c r="E1042" s="7">
        <v>0</v>
      </c>
      <c r="F1042" s="7">
        <f t="shared" si="32"/>
        <v>0</v>
      </c>
      <c r="G1042" s="13">
        <f t="shared" si="33"/>
        <v>0</v>
      </c>
    </row>
    <row r="1043" spans="1:7" x14ac:dyDescent="0.3">
      <c r="A1043" s="1">
        <v>21099</v>
      </c>
      <c r="B1043" t="s">
        <v>713</v>
      </c>
      <c r="C1043" t="s">
        <v>75</v>
      </c>
      <c r="D1043" s="7">
        <v>1026141.194681</v>
      </c>
      <c r="E1043" s="7">
        <v>272065.26040502329</v>
      </c>
      <c r="F1043" s="7">
        <f t="shared" si="32"/>
        <v>-754075.93427597662</v>
      </c>
      <c r="G1043" s="13">
        <f t="shared" si="33"/>
        <v>-0.73486566778989781</v>
      </c>
    </row>
    <row r="1044" spans="1:7" x14ac:dyDescent="0.3">
      <c r="A1044" s="1">
        <v>21101</v>
      </c>
      <c r="B1044" t="s">
        <v>713</v>
      </c>
      <c r="C1044" t="s">
        <v>521</v>
      </c>
      <c r="D1044" s="7">
        <v>105408</v>
      </c>
      <c r="E1044" s="7">
        <v>37097.161466241523</v>
      </c>
      <c r="F1044" s="7">
        <f t="shared" si="32"/>
        <v>-68310.838533758477</v>
      </c>
      <c r="G1044" s="13">
        <f t="shared" si="33"/>
        <v>-0.64806123381297887</v>
      </c>
    </row>
    <row r="1045" spans="1:7" x14ac:dyDescent="0.3">
      <c r="A1045" s="1">
        <v>21103</v>
      </c>
      <c r="B1045" t="s">
        <v>713</v>
      </c>
      <c r="C1045" t="s">
        <v>77</v>
      </c>
      <c r="D1045" s="7">
        <v>633891.75333700003</v>
      </c>
      <c r="E1045" s="7">
        <v>168066.46753742328</v>
      </c>
      <c r="F1045" s="7">
        <f t="shared" si="32"/>
        <v>-465825.28579957678</v>
      </c>
      <c r="G1045" s="13">
        <f t="shared" si="33"/>
        <v>-0.73486566649168417</v>
      </c>
    </row>
    <row r="1046" spans="1:7" x14ac:dyDescent="0.3">
      <c r="A1046" s="1">
        <v>21105</v>
      </c>
      <c r="B1046" t="s">
        <v>713</v>
      </c>
      <c r="C1046" t="s">
        <v>740</v>
      </c>
      <c r="D1046" s="7">
        <v>14650.5856766</v>
      </c>
      <c r="E1046" s="7">
        <v>3884.373325490873</v>
      </c>
      <c r="F1046" s="7">
        <f t="shared" si="32"/>
        <v>-10766.212351109127</v>
      </c>
      <c r="G1046" s="13">
        <f t="shared" si="33"/>
        <v>-0.73486566262705688</v>
      </c>
    </row>
    <row r="1047" spans="1:7" x14ac:dyDescent="0.3">
      <c r="A1047" s="1">
        <v>21107</v>
      </c>
      <c r="B1047" t="s">
        <v>713</v>
      </c>
      <c r="C1047" t="s">
        <v>741</v>
      </c>
      <c r="D1047" s="7">
        <v>414161.710968</v>
      </c>
      <c r="E1047" s="7">
        <v>125855.92712501281</v>
      </c>
      <c r="F1047" s="7">
        <f t="shared" si="32"/>
        <v>-288305.78384298721</v>
      </c>
      <c r="G1047" s="13">
        <f t="shared" si="33"/>
        <v>-0.69611887387934568</v>
      </c>
    </row>
    <row r="1048" spans="1:7" x14ac:dyDescent="0.3">
      <c r="A1048" s="1">
        <v>21109</v>
      </c>
      <c r="B1048" t="s">
        <v>713</v>
      </c>
      <c r="C1048" t="s">
        <v>80</v>
      </c>
      <c r="D1048" s="7">
        <v>0</v>
      </c>
      <c r="E1048" s="7">
        <v>0</v>
      </c>
      <c r="F1048" s="7">
        <f t="shared" si="32"/>
        <v>0</v>
      </c>
      <c r="G1048" s="13">
        <f t="shared" si="33"/>
        <v>0</v>
      </c>
    </row>
    <row r="1049" spans="1:7" x14ac:dyDescent="0.3">
      <c r="A1049" s="1">
        <v>21111</v>
      </c>
      <c r="B1049" t="s">
        <v>713</v>
      </c>
      <c r="C1049" t="s">
        <v>83</v>
      </c>
      <c r="D1049" s="7">
        <v>105408</v>
      </c>
      <c r="E1049" s="7">
        <v>105408</v>
      </c>
      <c r="F1049" s="7">
        <f t="shared" si="32"/>
        <v>0</v>
      </c>
      <c r="G1049" s="13">
        <f t="shared" si="33"/>
        <v>0</v>
      </c>
    </row>
    <row r="1050" spans="1:7" x14ac:dyDescent="0.3">
      <c r="A1050" s="1">
        <v>21113</v>
      </c>
      <c r="B1050" t="s">
        <v>713</v>
      </c>
      <c r="C1050" t="s">
        <v>742</v>
      </c>
      <c r="D1050" s="7">
        <v>0</v>
      </c>
      <c r="E1050" s="7">
        <v>0</v>
      </c>
      <c r="F1050" s="7">
        <f t="shared" si="32"/>
        <v>0</v>
      </c>
      <c r="G1050" s="13">
        <f t="shared" si="33"/>
        <v>0</v>
      </c>
    </row>
    <row r="1051" spans="1:7" x14ac:dyDescent="0.3">
      <c r="A1051" s="1">
        <v>21115</v>
      </c>
      <c r="B1051" t="s">
        <v>713</v>
      </c>
      <c r="C1051" t="s">
        <v>85</v>
      </c>
      <c r="D1051" s="7">
        <v>0</v>
      </c>
      <c r="E1051" s="7">
        <v>0</v>
      </c>
      <c r="F1051" s="7">
        <f t="shared" si="32"/>
        <v>0</v>
      </c>
      <c r="G1051" s="13">
        <f t="shared" si="33"/>
        <v>0</v>
      </c>
    </row>
    <row r="1052" spans="1:7" x14ac:dyDescent="0.3">
      <c r="A1052" s="1">
        <v>21117</v>
      </c>
      <c r="B1052" t="s">
        <v>713</v>
      </c>
      <c r="C1052" t="s">
        <v>743</v>
      </c>
      <c r="D1052" s="7">
        <v>105408</v>
      </c>
      <c r="E1052" s="7">
        <v>105408.00000000001</v>
      </c>
      <c r="F1052" s="7">
        <f t="shared" si="32"/>
        <v>0</v>
      </c>
      <c r="G1052" s="13">
        <f t="shared" si="33"/>
        <v>0</v>
      </c>
    </row>
    <row r="1053" spans="1:7" x14ac:dyDescent="0.3">
      <c r="A1053" s="1">
        <v>21119</v>
      </c>
      <c r="B1053" t="s">
        <v>713</v>
      </c>
      <c r="C1053" t="s">
        <v>744</v>
      </c>
      <c r="D1053" s="7">
        <v>0</v>
      </c>
      <c r="E1053" s="7">
        <v>0</v>
      </c>
      <c r="F1053" s="7">
        <f t="shared" si="32"/>
        <v>0</v>
      </c>
      <c r="G1053" s="13">
        <f t="shared" si="33"/>
        <v>0</v>
      </c>
    </row>
    <row r="1054" spans="1:7" x14ac:dyDescent="0.3">
      <c r="A1054" s="1">
        <v>21121</v>
      </c>
      <c r="B1054" t="s">
        <v>713</v>
      </c>
      <c r="C1054" t="s">
        <v>528</v>
      </c>
      <c r="D1054" s="7">
        <v>0</v>
      </c>
      <c r="E1054" s="7">
        <v>0</v>
      </c>
      <c r="F1054" s="7">
        <f t="shared" si="32"/>
        <v>0</v>
      </c>
      <c r="G1054" s="13">
        <f t="shared" si="33"/>
        <v>0</v>
      </c>
    </row>
    <row r="1055" spans="1:7" x14ac:dyDescent="0.3">
      <c r="A1055" s="1">
        <v>21123</v>
      </c>
      <c r="B1055" t="s">
        <v>713</v>
      </c>
      <c r="C1055" t="s">
        <v>745</v>
      </c>
      <c r="D1055" s="7">
        <v>105408</v>
      </c>
      <c r="E1055" s="7">
        <v>57838.146842006405</v>
      </c>
      <c r="F1055" s="7">
        <f t="shared" si="32"/>
        <v>-47569.853157993595</v>
      </c>
      <c r="G1055" s="13">
        <f t="shared" si="33"/>
        <v>-0.45129262634708556</v>
      </c>
    </row>
    <row r="1056" spans="1:7" x14ac:dyDescent="0.3">
      <c r="A1056" s="1">
        <v>21125</v>
      </c>
      <c r="B1056" t="s">
        <v>713</v>
      </c>
      <c r="C1056" t="s">
        <v>746</v>
      </c>
      <c r="D1056" s="7">
        <v>1134578.5733379901</v>
      </c>
      <c r="E1056" s="7">
        <v>320654.50931438326</v>
      </c>
      <c r="F1056" s="7">
        <f t="shared" si="32"/>
        <v>-813924.06402360683</v>
      </c>
      <c r="G1056" s="13">
        <f t="shared" si="33"/>
        <v>-0.71738007675307958</v>
      </c>
    </row>
    <row r="1057" spans="1:7" x14ac:dyDescent="0.3">
      <c r="A1057" s="1">
        <v>21127</v>
      </c>
      <c r="B1057" t="s">
        <v>713</v>
      </c>
      <c r="C1057" t="s">
        <v>188</v>
      </c>
      <c r="D1057" s="7">
        <v>0</v>
      </c>
      <c r="E1057" s="7">
        <v>0</v>
      </c>
      <c r="F1057" s="7">
        <f t="shared" si="32"/>
        <v>0</v>
      </c>
      <c r="G1057" s="13">
        <f t="shared" si="33"/>
        <v>0</v>
      </c>
    </row>
    <row r="1058" spans="1:7" x14ac:dyDescent="0.3">
      <c r="A1058" s="1">
        <v>21129</v>
      </c>
      <c r="B1058" t="s">
        <v>713</v>
      </c>
      <c r="C1058" t="s">
        <v>90</v>
      </c>
      <c r="D1058" s="7">
        <v>0</v>
      </c>
      <c r="E1058" s="7">
        <v>0</v>
      </c>
      <c r="F1058" s="7">
        <f t="shared" si="32"/>
        <v>0</v>
      </c>
      <c r="G1058" s="13">
        <f t="shared" si="33"/>
        <v>0</v>
      </c>
    </row>
    <row r="1059" spans="1:7" x14ac:dyDescent="0.3">
      <c r="A1059" s="1">
        <v>21131</v>
      </c>
      <c r="B1059" t="s">
        <v>713</v>
      </c>
      <c r="C1059" t="s">
        <v>747</v>
      </c>
      <c r="D1059" s="7">
        <v>0</v>
      </c>
      <c r="E1059" s="7">
        <v>0</v>
      </c>
      <c r="F1059" s="7">
        <f t="shared" si="32"/>
        <v>0</v>
      </c>
      <c r="G1059" s="13">
        <f t="shared" si="33"/>
        <v>0</v>
      </c>
    </row>
    <row r="1060" spans="1:7" x14ac:dyDescent="0.3">
      <c r="A1060" s="1">
        <v>21133</v>
      </c>
      <c r="B1060" t="s">
        <v>713</v>
      </c>
      <c r="C1060" t="s">
        <v>748</v>
      </c>
      <c r="D1060" s="7">
        <v>0</v>
      </c>
      <c r="E1060" s="7">
        <v>0</v>
      </c>
      <c r="F1060" s="7">
        <f t="shared" si="32"/>
        <v>0</v>
      </c>
      <c r="G1060" s="13">
        <f t="shared" si="33"/>
        <v>0</v>
      </c>
    </row>
    <row r="1061" spans="1:7" x14ac:dyDescent="0.3">
      <c r="A1061" s="1">
        <v>21135</v>
      </c>
      <c r="B1061" t="s">
        <v>713</v>
      </c>
      <c r="C1061" t="s">
        <v>491</v>
      </c>
      <c r="D1061" s="7">
        <v>0</v>
      </c>
      <c r="E1061" s="7">
        <v>0</v>
      </c>
      <c r="F1061" s="7">
        <f t="shared" si="32"/>
        <v>0</v>
      </c>
      <c r="G1061" s="13">
        <f t="shared" si="33"/>
        <v>0</v>
      </c>
    </row>
    <row r="1062" spans="1:7" x14ac:dyDescent="0.3">
      <c r="A1062" s="1">
        <v>21137</v>
      </c>
      <c r="B1062" t="s">
        <v>713</v>
      </c>
      <c r="C1062" t="s">
        <v>92</v>
      </c>
      <c r="D1062" s="7">
        <v>0</v>
      </c>
      <c r="E1062" s="7">
        <v>0</v>
      </c>
      <c r="F1062" s="7">
        <f t="shared" si="32"/>
        <v>0</v>
      </c>
      <c r="G1062" s="13">
        <f t="shared" si="33"/>
        <v>0</v>
      </c>
    </row>
    <row r="1063" spans="1:7" x14ac:dyDescent="0.3">
      <c r="A1063" s="1">
        <v>21139</v>
      </c>
      <c r="B1063" t="s">
        <v>713</v>
      </c>
      <c r="C1063" t="s">
        <v>530</v>
      </c>
      <c r="D1063" s="7">
        <v>105408.00000000001</v>
      </c>
      <c r="E1063" s="7">
        <v>47126.677979159926</v>
      </c>
      <c r="F1063" s="7">
        <f t="shared" si="32"/>
        <v>-58281.322020840089</v>
      </c>
      <c r="G1063" s="13">
        <f t="shared" si="33"/>
        <v>-0.55291175262636694</v>
      </c>
    </row>
    <row r="1064" spans="1:7" x14ac:dyDescent="0.3">
      <c r="A1064" s="1">
        <v>21141</v>
      </c>
      <c r="B1064" t="s">
        <v>713</v>
      </c>
      <c r="C1064" t="s">
        <v>273</v>
      </c>
      <c r="D1064" s="7">
        <v>0</v>
      </c>
      <c r="E1064" s="7">
        <v>0</v>
      </c>
      <c r="F1064" s="7">
        <f t="shared" si="32"/>
        <v>0</v>
      </c>
      <c r="G1064" s="13">
        <f t="shared" si="33"/>
        <v>0</v>
      </c>
    </row>
    <row r="1065" spans="1:7" x14ac:dyDescent="0.3">
      <c r="A1065" s="1">
        <v>21143</v>
      </c>
      <c r="B1065" t="s">
        <v>713</v>
      </c>
      <c r="C1065" t="s">
        <v>624</v>
      </c>
      <c r="D1065" s="7">
        <v>740718.23225399898</v>
      </c>
      <c r="E1065" s="7">
        <v>196389.84311793602</v>
      </c>
      <c r="F1065" s="7">
        <f t="shared" si="32"/>
        <v>-544328.38913606293</v>
      </c>
      <c r="G1065" s="13">
        <f t="shared" si="33"/>
        <v>-0.73486565529739489</v>
      </c>
    </row>
    <row r="1066" spans="1:7" x14ac:dyDescent="0.3">
      <c r="A1066" s="1">
        <v>21145</v>
      </c>
      <c r="B1066" t="s">
        <v>713</v>
      </c>
      <c r="C1066" t="s">
        <v>749</v>
      </c>
      <c r="D1066" s="7">
        <v>178550.71044699999</v>
      </c>
      <c r="E1066" s="7">
        <v>107719.53968838169</v>
      </c>
      <c r="F1066" s="7">
        <f t="shared" si="32"/>
        <v>-70831.170758618304</v>
      </c>
      <c r="G1066" s="13">
        <f t="shared" si="33"/>
        <v>-0.39670058204357267</v>
      </c>
    </row>
    <row r="1067" spans="1:7" x14ac:dyDescent="0.3">
      <c r="A1067" s="1">
        <v>21147</v>
      </c>
      <c r="B1067" t="s">
        <v>713</v>
      </c>
      <c r="C1067" t="s">
        <v>750</v>
      </c>
      <c r="D1067" s="7">
        <v>0</v>
      </c>
      <c r="E1067" s="7">
        <v>0</v>
      </c>
      <c r="F1067" s="7">
        <f t="shared" si="32"/>
        <v>0</v>
      </c>
      <c r="G1067" s="13">
        <f t="shared" si="33"/>
        <v>0</v>
      </c>
    </row>
    <row r="1068" spans="1:7" x14ac:dyDescent="0.3">
      <c r="A1068" s="1">
        <v>21149</v>
      </c>
      <c r="B1068" t="s">
        <v>713</v>
      </c>
      <c r="C1068" t="s">
        <v>533</v>
      </c>
      <c r="D1068" s="7">
        <v>0</v>
      </c>
      <c r="E1068" s="7">
        <v>0</v>
      </c>
      <c r="F1068" s="7">
        <f t="shared" si="32"/>
        <v>0</v>
      </c>
      <c r="G1068" s="13">
        <f t="shared" si="33"/>
        <v>0</v>
      </c>
    </row>
    <row r="1069" spans="1:7" x14ac:dyDescent="0.3">
      <c r="A1069" s="1">
        <v>21151</v>
      </c>
      <c r="B1069" t="s">
        <v>713</v>
      </c>
      <c r="C1069" t="s">
        <v>99</v>
      </c>
      <c r="D1069" s="7">
        <v>808128</v>
      </c>
      <c r="E1069" s="7">
        <v>441288.98262755928</v>
      </c>
      <c r="F1069" s="7">
        <f t="shared" si="32"/>
        <v>-366839.01737244072</v>
      </c>
      <c r="G1069" s="13">
        <f t="shared" si="33"/>
        <v>-0.45393677409078848</v>
      </c>
    </row>
    <row r="1070" spans="1:7" x14ac:dyDescent="0.3">
      <c r="A1070" s="1">
        <v>21153</v>
      </c>
      <c r="B1070" t="s">
        <v>713</v>
      </c>
      <c r="C1070" t="s">
        <v>751</v>
      </c>
      <c r="D1070" s="7">
        <v>27072.4863215</v>
      </c>
      <c r="E1070" s="7">
        <v>7177.8456283603209</v>
      </c>
      <c r="F1070" s="7">
        <f t="shared" si="32"/>
        <v>-19894.640693139678</v>
      </c>
      <c r="G1070" s="13">
        <f t="shared" si="33"/>
        <v>-0.73486566608180592</v>
      </c>
    </row>
    <row r="1071" spans="1:7" x14ac:dyDescent="0.3">
      <c r="A1071" s="1">
        <v>21155</v>
      </c>
      <c r="B1071" t="s">
        <v>713</v>
      </c>
      <c r="C1071" t="s">
        <v>100</v>
      </c>
      <c r="D1071" s="7">
        <v>0</v>
      </c>
      <c r="E1071" s="7">
        <v>0</v>
      </c>
      <c r="F1071" s="7">
        <f t="shared" si="32"/>
        <v>0</v>
      </c>
      <c r="G1071" s="13">
        <f t="shared" si="33"/>
        <v>0</v>
      </c>
    </row>
    <row r="1072" spans="1:7" x14ac:dyDescent="0.3">
      <c r="A1072" s="1">
        <v>21157</v>
      </c>
      <c r="B1072" t="s">
        <v>713</v>
      </c>
      <c r="C1072" t="s">
        <v>191</v>
      </c>
      <c r="D1072" s="7">
        <v>633772.028947999</v>
      </c>
      <c r="E1072" s="7">
        <v>168034.722768768</v>
      </c>
      <c r="F1072" s="7">
        <f t="shared" si="32"/>
        <v>-465737.30617923103</v>
      </c>
      <c r="G1072" s="13">
        <f t="shared" si="33"/>
        <v>-0.73486566920965324</v>
      </c>
    </row>
    <row r="1073" spans="1:7" x14ac:dyDescent="0.3">
      <c r="A1073" s="1">
        <v>21159</v>
      </c>
      <c r="B1073" t="s">
        <v>713</v>
      </c>
      <c r="C1073" t="s">
        <v>447</v>
      </c>
      <c r="D1073" s="7">
        <v>0</v>
      </c>
      <c r="E1073" s="7">
        <v>0</v>
      </c>
      <c r="F1073" s="7">
        <f t="shared" si="32"/>
        <v>0</v>
      </c>
      <c r="G1073" s="13">
        <f t="shared" si="33"/>
        <v>0</v>
      </c>
    </row>
    <row r="1074" spans="1:7" x14ac:dyDescent="0.3">
      <c r="A1074" s="1">
        <v>21161</v>
      </c>
      <c r="B1074" t="s">
        <v>713</v>
      </c>
      <c r="C1074" t="s">
        <v>535</v>
      </c>
      <c r="D1074" s="7">
        <v>2044.79734424</v>
      </c>
      <c r="E1074" s="7">
        <v>542.14599283185521</v>
      </c>
      <c r="F1074" s="7">
        <f t="shared" si="32"/>
        <v>-1502.6513514081448</v>
      </c>
      <c r="G1074" s="13">
        <f t="shared" si="33"/>
        <v>-0.73486566071741588</v>
      </c>
    </row>
    <row r="1075" spans="1:7" x14ac:dyDescent="0.3">
      <c r="A1075" s="1">
        <v>21163</v>
      </c>
      <c r="B1075" t="s">
        <v>713</v>
      </c>
      <c r="C1075" t="s">
        <v>678</v>
      </c>
      <c r="D1075" s="7">
        <v>0</v>
      </c>
      <c r="E1075" s="7">
        <v>0</v>
      </c>
      <c r="F1075" s="7">
        <f t="shared" si="32"/>
        <v>0</v>
      </c>
      <c r="G1075" s="13">
        <f t="shared" si="33"/>
        <v>0</v>
      </c>
    </row>
    <row r="1076" spans="1:7" x14ac:dyDescent="0.3">
      <c r="A1076" s="1">
        <v>21165</v>
      </c>
      <c r="B1076" t="s">
        <v>713</v>
      </c>
      <c r="C1076" t="s">
        <v>752</v>
      </c>
      <c r="D1076" s="7">
        <v>0</v>
      </c>
      <c r="E1076" s="7">
        <v>0</v>
      </c>
      <c r="F1076" s="7">
        <f t="shared" si="32"/>
        <v>0</v>
      </c>
      <c r="G1076" s="13">
        <f t="shared" si="33"/>
        <v>0</v>
      </c>
    </row>
    <row r="1077" spans="1:7" x14ac:dyDescent="0.3">
      <c r="A1077" s="1">
        <v>21167</v>
      </c>
      <c r="B1077" t="s">
        <v>713</v>
      </c>
      <c r="C1077" t="s">
        <v>538</v>
      </c>
      <c r="D1077" s="7">
        <v>20251.171866299999</v>
      </c>
      <c r="E1077" s="7">
        <v>5369.2811920295935</v>
      </c>
      <c r="F1077" s="7">
        <f t="shared" si="32"/>
        <v>-14881.890674270406</v>
      </c>
      <c r="G1077" s="13">
        <f t="shared" si="33"/>
        <v>-0.7348656548135557</v>
      </c>
    </row>
    <row r="1078" spans="1:7" x14ac:dyDescent="0.3">
      <c r="A1078" s="1">
        <v>21169</v>
      </c>
      <c r="B1078" t="s">
        <v>713</v>
      </c>
      <c r="C1078" t="s">
        <v>753</v>
      </c>
      <c r="D1078" s="7">
        <v>34477.3182065</v>
      </c>
      <c r="E1078" s="7">
        <v>9141.1204908336003</v>
      </c>
      <c r="F1078" s="7">
        <f t="shared" si="32"/>
        <v>-25336.1977156664</v>
      </c>
      <c r="G1078" s="13">
        <f t="shared" si="33"/>
        <v>-0.73486567499005107</v>
      </c>
    </row>
    <row r="1079" spans="1:7" x14ac:dyDescent="0.3">
      <c r="A1079" s="1">
        <v>21171</v>
      </c>
      <c r="B1079" t="s">
        <v>713</v>
      </c>
      <c r="C1079" t="s">
        <v>104</v>
      </c>
      <c r="D1079" s="7">
        <v>0</v>
      </c>
      <c r="E1079" s="7">
        <v>0</v>
      </c>
      <c r="F1079" s="7">
        <f t="shared" si="32"/>
        <v>0</v>
      </c>
      <c r="G1079" s="13">
        <f t="shared" si="33"/>
        <v>0</v>
      </c>
    </row>
    <row r="1080" spans="1:7" x14ac:dyDescent="0.3">
      <c r="A1080" s="1">
        <v>21173</v>
      </c>
      <c r="B1080" t="s">
        <v>713</v>
      </c>
      <c r="C1080" t="s">
        <v>105</v>
      </c>
      <c r="D1080" s="7">
        <v>259717.44232999999</v>
      </c>
      <c r="E1080" s="7">
        <v>76887.785668526398</v>
      </c>
      <c r="F1080" s="7">
        <f t="shared" si="32"/>
        <v>-182829.65666147359</v>
      </c>
      <c r="G1080" s="13">
        <f t="shared" si="33"/>
        <v>-0.70395601859180534</v>
      </c>
    </row>
    <row r="1081" spans="1:7" x14ac:dyDescent="0.3">
      <c r="A1081" s="1">
        <v>21175</v>
      </c>
      <c r="B1081" t="s">
        <v>713</v>
      </c>
      <c r="C1081" t="s">
        <v>106</v>
      </c>
      <c r="D1081" s="7">
        <v>10949.694051869999</v>
      </c>
      <c r="E1081" s="7">
        <v>2903.1399721387129</v>
      </c>
      <c r="F1081" s="7">
        <f t="shared" si="32"/>
        <v>-8046.554079731286</v>
      </c>
      <c r="G1081" s="13">
        <f t="shared" si="33"/>
        <v>-0.73486565392729741</v>
      </c>
    </row>
    <row r="1082" spans="1:7" x14ac:dyDescent="0.3">
      <c r="A1082" s="1">
        <v>21177</v>
      </c>
      <c r="B1082" t="s">
        <v>713</v>
      </c>
      <c r="C1082" t="s">
        <v>754</v>
      </c>
      <c r="D1082" s="7">
        <v>105408</v>
      </c>
      <c r="E1082" s="7">
        <v>33289.186957209531</v>
      </c>
      <c r="F1082" s="7">
        <f t="shared" si="32"/>
        <v>-72118.813042790469</v>
      </c>
      <c r="G1082" s="13">
        <f t="shared" si="33"/>
        <v>-0.68418728220619374</v>
      </c>
    </row>
    <row r="1083" spans="1:7" x14ac:dyDescent="0.3">
      <c r="A1083" s="1">
        <v>21179</v>
      </c>
      <c r="B1083" t="s">
        <v>713</v>
      </c>
      <c r="C1083" t="s">
        <v>755</v>
      </c>
      <c r="D1083" s="7">
        <v>105408</v>
      </c>
      <c r="E1083" s="7">
        <v>38139.723829795206</v>
      </c>
      <c r="F1083" s="7">
        <f t="shared" si="32"/>
        <v>-67268.276170204801</v>
      </c>
      <c r="G1083" s="13">
        <f t="shared" si="33"/>
        <v>-0.63817050100755923</v>
      </c>
    </row>
    <row r="1084" spans="1:7" x14ac:dyDescent="0.3">
      <c r="A1084" s="1">
        <v>21181</v>
      </c>
      <c r="B1084" t="s">
        <v>713</v>
      </c>
      <c r="C1084" t="s">
        <v>756</v>
      </c>
      <c r="D1084" s="7">
        <v>0</v>
      </c>
      <c r="E1084" s="7">
        <v>0</v>
      </c>
      <c r="F1084" s="7">
        <f t="shared" si="32"/>
        <v>0</v>
      </c>
      <c r="G1084" s="13">
        <f t="shared" si="33"/>
        <v>0</v>
      </c>
    </row>
    <row r="1085" spans="1:7" x14ac:dyDescent="0.3">
      <c r="A1085" s="1">
        <v>21183</v>
      </c>
      <c r="B1085" t="s">
        <v>713</v>
      </c>
      <c r="C1085" t="s">
        <v>578</v>
      </c>
      <c r="D1085" s="7">
        <v>235027.04694799901</v>
      </c>
      <c r="E1085" s="7">
        <v>62313.74033521433</v>
      </c>
      <c r="F1085" s="7">
        <f t="shared" si="32"/>
        <v>-172713.30661278468</v>
      </c>
      <c r="G1085" s="13">
        <f t="shared" si="33"/>
        <v>-0.73486566272093112</v>
      </c>
    </row>
    <row r="1086" spans="1:7" x14ac:dyDescent="0.3">
      <c r="A1086" s="1">
        <v>21185</v>
      </c>
      <c r="B1086" t="s">
        <v>713</v>
      </c>
      <c r="C1086" t="s">
        <v>757</v>
      </c>
      <c r="D1086" s="7">
        <v>150799.64681899999</v>
      </c>
      <c r="E1086" s="7">
        <v>113915.5104300816</v>
      </c>
      <c r="F1086" s="7">
        <f t="shared" si="32"/>
        <v>-36884.136388918385</v>
      </c>
      <c r="G1086" s="13">
        <f t="shared" si="33"/>
        <v>-0.24459033669481495</v>
      </c>
    </row>
    <row r="1087" spans="1:7" x14ac:dyDescent="0.3">
      <c r="A1087" s="1">
        <v>21187</v>
      </c>
      <c r="B1087" t="s">
        <v>713</v>
      </c>
      <c r="C1087" t="s">
        <v>579</v>
      </c>
      <c r="D1087" s="7">
        <v>0</v>
      </c>
      <c r="E1087" s="7">
        <v>0</v>
      </c>
      <c r="F1087" s="7">
        <f t="shared" si="32"/>
        <v>0</v>
      </c>
      <c r="G1087" s="13">
        <f t="shared" si="33"/>
        <v>0</v>
      </c>
    </row>
    <row r="1088" spans="1:7" x14ac:dyDescent="0.3">
      <c r="A1088" s="1">
        <v>21189</v>
      </c>
      <c r="B1088" t="s">
        <v>713</v>
      </c>
      <c r="C1088" t="s">
        <v>758</v>
      </c>
      <c r="D1088" s="7">
        <v>0</v>
      </c>
      <c r="E1088" s="7">
        <v>0</v>
      </c>
      <c r="F1088" s="7">
        <f t="shared" si="32"/>
        <v>0</v>
      </c>
      <c r="G1088" s="13">
        <f t="shared" si="33"/>
        <v>0</v>
      </c>
    </row>
    <row r="1089" spans="1:7" x14ac:dyDescent="0.3">
      <c r="A1089" s="1">
        <v>21191</v>
      </c>
      <c r="B1089" t="s">
        <v>713</v>
      </c>
      <c r="C1089" t="s">
        <v>759</v>
      </c>
      <c r="D1089" s="7">
        <v>0</v>
      </c>
      <c r="E1089" s="7">
        <v>0</v>
      </c>
      <c r="F1089" s="7">
        <f t="shared" si="32"/>
        <v>0</v>
      </c>
      <c r="G1089" s="13">
        <f t="shared" si="33"/>
        <v>0</v>
      </c>
    </row>
    <row r="1090" spans="1:7" x14ac:dyDescent="0.3">
      <c r="A1090" s="1">
        <v>21193</v>
      </c>
      <c r="B1090" t="s">
        <v>713</v>
      </c>
      <c r="C1090" t="s">
        <v>193</v>
      </c>
      <c r="D1090" s="7">
        <v>0</v>
      </c>
      <c r="E1090" s="7">
        <v>0</v>
      </c>
      <c r="F1090" s="7">
        <f t="shared" si="32"/>
        <v>0</v>
      </c>
      <c r="G1090" s="13">
        <f t="shared" si="33"/>
        <v>0</v>
      </c>
    </row>
    <row r="1091" spans="1:7" x14ac:dyDescent="0.3">
      <c r="A1091" s="1">
        <v>21195</v>
      </c>
      <c r="B1091" t="s">
        <v>713</v>
      </c>
      <c r="C1091" t="s">
        <v>116</v>
      </c>
      <c r="D1091" s="7">
        <v>0</v>
      </c>
      <c r="E1091" s="7">
        <v>0</v>
      </c>
      <c r="F1091" s="7">
        <f t="shared" ref="F1091:F1154" si="34">E1091-D1091</f>
        <v>0</v>
      </c>
      <c r="G1091" s="13">
        <f t="shared" ref="G1091:G1154" si="35">F1091/(D1091+1E-50)</f>
        <v>0</v>
      </c>
    </row>
    <row r="1092" spans="1:7" x14ac:dyDescent="0.3">
      <c r="A1092" s="1">
        <v>21197</v>
      </c>
      <c r="B1092" t="s">
        <v>713</v>
      </c>
      <c r="C1092" t="s">
        <v>760</v>
      </c>
      <c r="D1092" s="7">
        <v>100619.75787840001</v>
      </c>
      <c r="E1092" s="7">
        <v>26677.753234963202</v>
      </c>
      <c r="F1092" s="7">
        <f t="shared" si="34"/>
        <v>-73942.004643436812</v>
      </c>
      <c r="G1092" s="13">
        <f t="shared" si="35"/>
        <v>-0.73486565861941822</v>
      </c>
    </row>
    <row r="1093" spans="1:7" x14ac:dyDescent="0.3">
      <c r="A1093" s="1">
        <v>21199</v>
      </c>
      <c r="B1093" t="s">
        <v>713</v>
      </c>
      <c r="C1093" t="s">
        <v>118</v>
      </c>
      <c r="D1093" s="7">
        <v>47410.7794498</v>
      </c>
      <c r="E1093" s="7">
        <v>12570.225201312</v>
      </c>
      <c r="F1093" s="7">
        <f t="shared" si="34"/>
        <v>-34840.554248487999</v>
      </c>
      <c r="G1093" s="13">
        <f t="shared" si="35"/>
        <v>-0.73486567090461474</v>
      </c>
    </row>
    <row r="1094" spans="1:7" x14ac:dyDescent="0.3">
      <c r="A1094" s="1">
        <v>21201</v>
      </c>
      <c r="B1094" t="s">
        <v>713</v>
      </c>
      <c r="C1094" t="s">
        <v>761</v>
      </c>
      <c r="D1094" s="7">
        <v>0</v>
      </c>
      <c r="E1094" s="7">
        <v>0</v>
      </c>
      <c r="F1094" s="7">
        <f t="shared" si="34"/>
        <v>0</v>
      </c>
      <c r="G1094" s="13">
        <f t="shared" si="35"/>
        <v>0</v>
      </c>
    </row>
    <row r="1095" spans="1:7" x14ac:dyDescent="0.3">
      <c r="A1095" s="1">
        <v>21203</v>
      </c>
      <c r="B1095" t="s">
        <v>713</v>
      </c>
      <c r="C1095" t="s">
        <v>762</v>
      </c>
      <c r="D1095" s="7">
        <v>105408</v>
      </c>
      <c r="E1095" s="7">
        <v>105408</v>
      </c>
      <c r="F1095" s="7">
        <f t="shared" si="34"/>
        <v>0</v>
      </c>
      <c r="G1095" s="13">
        <f t="shared" si="35"/>
        <v>0</v>
      </c>
    </row>
    <row r="1096" spans="1:7" x14ac:dyDescent="0.3">
      <c r="A1096" s="1">
        <v>21205</v>
      </c>
      <c r="B1096" t="s">
        <v>713</v>
      </c>
      <c r="C1096" t="s">
        <v>763</v>
      </c>
      <c r="D1096" s="7">
        <v>351360</v>
      </c>
      <c r="E1096" s="7">
        <v>104882.218297536</v>
      </c>
      <c r="F1096" s="7">
        <f t="shared" si="34"/>
        <v>-246477.78170246398</v>
      </c>
      <c r="G1096" s="13">
        <f t="shared" si="35"/>
        <v>-0.70149641877978142</v>
      </c>
    </row>
    <row r="1097" spans="1:7" x14ac:dyDescent="0.3">
      <c r="A1097" s="1">
        <v>21207</v>
      </c>
      <c r="B1097" t="s">
        <v>713</v>
      </c>
      <c r="C1097" t="s">
        <v>194</v>
      </c>
      <c r="D1097" s="7">
        <v>36490.943924200001</v>
      </c>
      <c r="E1097" s="7">
        <v>9675.002182536</v>
      </c>
      <c r="F1097" s="7">
        <f t="shared" si="34"/>
        <v>-26815.941741663999</v>
      </c>
      <c r="G1097" s="13">
        <f t="shared" si="35"/>
        <v>-0.73486566413208754</v>
      </c>
    </row>
    <row r="1098" spans="1:7" x14ac:dyDescent="0.3">
      <c r="A1098" s="1">
        <v>21209</v>
      </c>
      <c r="B1098" t="s">
        <v>713</v>
      </c>
      <c r="C1098" t="s">
        <v>284</v>
      </c>
      <c r="D1098" s="7">
        <v>1221994.9215599999</v>
      </c>
      <c r="E1098" s="7">
        <v>346145.039907264</v>
      </c>
      <c r="F1098" s="7">
        <f t="shared" si="34"/>
        <v>-875849.88165273587</v>
      </c>
      <c r="G1098" s="13">
        <f t="shared" si="35"/>
        <v>-0.71673774268605395</v>
      </c>
    </row>
    <row r="1099" spans="1:7" x14ac:dyDescent="0.3">
      <c r="A1099" s="1">
        <v>21211</v>
      </c>
      <c r="B1099" t="s">
        <v>713</v>
      </c>
      <c r="C1099" t="s">
        <v>196</v>
      </c>
      <c r="D1099" s="7">
        <v>1423570.2303499901</v>
      </c>
      <c r="E1099" s="7">
        <v>377437.36126675131</v>
      </c>
      <c r="F1099" s="7">
        <f t="shared" si="34"/>
        <v>-1046132.8690832388</v>
      </c>
      <c r="G1099" s="13">
        <f t="shared" si="35"/>
        <v>-0.73486565452133901</v>
      </c>
    </row>
    <row r="1100" spans="1:7" x14ac:dyDescent="0.3">
      <c r="A1100" s="1">
        <v>21213</v>
      </c>
      <c r="B1100" t="s">
        <v>713</v>
      </c>
      <c r="C1100" t="s">
        <v>764</v>
      </c>
      <c r="D1100" s="7">
        <v>798278.11706299998</v>
      </c>
      <c r="E1100" s="7">
        <v>211650.9348586553</v>
      </c>
      <c r="F1100" s="7">
        <f t="shared" si="34"/>
        <v>-586627.18220434466</v>
      </c>
      <c r="G1100" s="13">
        <f t="shared" si="35"/>
        <v>-0.73486566857506397</v>
      </c>
    </row>
    <row r="1101" spans="1:7" x14ac:dyDescent="0.3">
      <c r="A1101" s="1">
        <v>21215</v>
      </c>
      <c r="B1101" t="s">
        <v>713</v>
      </c>
      <c r="C1101" t="s">
        <v>586</v>
      </c>
      <c r="D1101" s="7">
        <v>0</v>
      </c>
      <c r="E1101" s="7">
        <v>0</v>
      </c>
      <c r="F1101" s="7">
        <f t="shared" si="34"/>
        <v>0</v>
      </c>
      <c r="G1101" s="13">
        <f t="shared" si="35"/>
        <v>0</v>
      </c>
    </row>
    <row r="1102" spans="1:7" x14ac:dyDescent="0.3">
      <c r="A1102" s="1">
        <v>21217</v>
      </c>
      <c r="B1102" t="s">
        <v>713</v>
      </c>
      <c r="C1102" t="s">
        <v>135</v>
      </c>
      <c r="D1102" s="7">
        <v>0</v>
      </c>
      <c r="E1102" s="7">
        <v>0</v>
      </c>
      <c r="F1102" s="7">
        <f t="shared" si="34"/>
        <v>0</v>
      </c>
      <c r="G1102" s="13">
        <f t="shared" si="35"/>
        <v>0</v>
      </c>
    </row>
    <row r="1103" spans="1:7" x14ac:dyDescent="0.3">
      <c r="A1103" s="1">
        <v>21219</v>
      </c>
      <c r="B1103" t="s">
        <v>713</v>
      </c>
      <c r="C1103" t="s">
        <v>765</v>
      </c>
      <c r="D1103" s="7">
        <v>0</v>
      </c>
      <c r="E1103" s="7">
        <v>0</v>
      </c>
      <c r="F1103" s="7">
        <f t="shared" si="34"/>
        <v>0</v>
      </c>
      <c r="G1103" s="13">
        <f t="shared" si="35"/>
        <v>0</v>
      </c>
    </row>
    <row r="1104" spans="1:7" x14ac:dyDescent="0.3">
      <c r="A1104" s="1">
        <v>21221</v>
      </c>
      <c r="B1104" t="s">
        <v>713</v>
      </c>
      <c r="C1104" t="s">
        <v>766</v>
      </c>
      <c r="D1104" s="7">
        <v>105408</v>
      </c>
      <c r="E1104" s="7">
        <v>93122.28283584</v>
      </c>
      <c r="F1104" s="7">
        <f t="shared" si="34"/>
        <v>-12285.71716416</v>
      </c>
      <c r="G1104" s="13">
        <f t="shared" si="35"/>
        <v>-0.11655393484517304</v>
      </c>
    </row>
    <row r="1105" spans="1:7" x14ac:dyDescent="0.3">
      <c r="A1105" s="1">
        <v>21223</v>
      </c>
      <c r="B1105" t="s">
        <v>713</v>
      </c>
      <c r="C1105" t="s">
        <v>767</v>
      </c>
      <c r="D1105" s="7">
        <v>31045.2088133</v>
      </c>
      <c r="E1105" s="7">
        <v>8231.1510663744011</v>
      </c>
      <c r="F1105" s="7">
        <f t="shared" si="34"/>
        <v>-22814.057746925599</v>
      </c>
      <c r="G1105" s="13">
        <f t="shared" si="35"/>
        <v>-0.7348656562152639</v>
      </c>
    </row>
    <row r="1106" spans="1:7" x14ac:dyDescent="0.3">
      <c r="A1106" s="1">
        <v>21225</v>
      </c>
      <c r="B1106" t="s">
        <v>713</v>
      </c>
      <c r="C1106" t="s">
        <v>146</v>
      </c>
      <c r="D1106" s="7">
        <v>0</v>
      </c>
      <c r="E1106" s="7">
        <v>0</v>
      </c>
      <c r="F1106" s="7">
        <f t="shared" si="34"/>
        <v>0</v>
      </c>
      <c r="G1106" s="13">
        <f t="shared" si="35"/>
        <v>0</v>
      </c>
    </row>
    <row r="1107" spans="1:7" x14ac:dyDescent="0.3">
      <c r="A1107" s="1">
        <v>21227</v>
      </c>
      <c r="B1107" t="s">
        <v>713</v>
      </c>
      <c r="C1107" t="s">
        <v>151</v>
      </c>
      <c r="D1107" s="7">
        <v>193247.99999999997</v>
      </c>
      <c r="E1107" s="7">
        <v>193248</v>
      </c>
      <c r="F1107" s="7">
        <f t="shared" si="34"/>
        <v>0</v>
      </c>
      <c r="G1107" s="13">
        <f t="shared" si="35"/>
        <v>0</v>
      </c>
    </row>
    <row r="1108" spans="1:7" x14ac:dyDescent="0.3">
      <c r="A1108" s="1">
        <v>21229</v>
      </c>
      <c r="B1108" t="s">
        <v>713</v>
      </c>
      <c r="C1108" t="s">
        <v>152</v>
      </c>
      <c r="D1108" s="7">
        <v>27719.650408199999</v>
      </c>
      <c r="E1108" s="7">
        <v>7349.4313213248006</v>
      </c>
      <c r="F1108" s="7">
        <f t="shared" si="34"/>
        <v>-20370.2190868752</v>
      </c>
      <c r="G1108" s="13">
        <f t="shared" si="35"/>
        <v>-0.73486565620067501</v>
      </c>
    </row>
    <row r="1109" spans="1:7" x14ac:dyDescent="0.3">
      <c r="A1109" s="1">
        <v>21231</v>
      </c>
      <c r="B1109" t="s">
        <v>713</v>
      </c>
      <c r="C1109" t="s">
        <v>153</v>
      </c>
      <c r="D1109" s="7">
        <v>0</v>
      </c>
      <c r="E1109" s="7">
        <v>0</v>
      </c>
      <c r="F1109" s="7">
        <f t="shared" si="34"/>
        <v>0</v>
      </c>
      <c r="G1109" s="13">
        <f t="shared" si="35"/>
        <v>0</v>
      </c>
    </row>
    <row r="1110" spans="1:7" x14ac:dyDescent="0.3">
      <c r="A1110" s="1">
        <v>21233</v>
      </c>
      <c r="B1110" t="s">
        <v>713</v>
      </c>
      <c r="C1110" t="s">
        <v>154</v>
      </c>
      <c r="D1110" s="7">
        <v>99856.725057999996</v>
      </c>
      <c r="E1110" s="7">
        <v>26475.446919801601</v>
      </c>
      <c r="F1110" s="7">
        <f t="shared" si="34"/>
        <v>-73381.278138198395</v>
      </c>
      <c r="G1110" s="13">
        <f t="shared" si="35"/>
        <v>-0.73486565972973972</v>
      </c>
    </row>
    <row r="1111" spans="1:7" x14ac:dyDescent="0.3">
      <c r="A1111" s="1">
        <v>21235</v>
      </c>
      <c r="B1111" t="s">
        <v>713</v>
      </c>
      <c r="C1111" t="s">
        <v>598</v>
      </c>
      <c r="D1111" s="7">
        <v>895968</v>
      </c>
      <c r="E1111" s="7">
        <v>312899.21907638328</v>
      </c>
      <c r="F1111" s="7">
        <f t="shared" si="34"/>
        <v>-583068.78092361672</v>
      </c>
      <c r="G1111" s="13">
        <f t="shared" si="35"/>
        <v>-0.6507696490540027</v>
      </c>
    </row>
    <row r="1112" spans="1:7" x14ac:dyDescent="0.3">
      <c r="A1112" s="1">
        <v>21237</v>
      </c>
      <c r="B1112" t="s">
        <v>713</v>
      </c>
      <c r="C1112" t="s">
        <v>768</v>
      </c>
      <c r="D1112" s="7">
        <v>49715.297865300003</v>
      </c>
      <c r="E1112" s="7">
        <v>13181.232565295928</v>
      </c>
      <c r="F1112" s="7">
        <f t="shared" si="34"/>
        <v>-36534.065300004077</v>
      </c>
      <c r="G1112" s="13">
        <f t="shared" si="35"/>
        <v>-0.73486566245646323</v>
      </c>
    </row>
    <row r="1113" spans="1:7" x14ac:dyDescent="0.3">
      <c r="A1113" s="1">
        <v>21239</v>
      </c>
      <c r="B1113" t="s">
        <v>713</v>
      </c>
      <c r="C1113" t="s">
        <v>556</v>
      </c>
      <c r="D1113" s="7">
        <v>316224</v>
      </c>
      <c r="E1113" s="7">
        <v>114392.537015904</v>
      </c>
      <c r="F1113" s="7">
        <f t="shared" si="34"/>
        <v>-201831.462984096</v>
      </c>
      <c r="G1113" s="13">
        <f t="shared" si="35"/>
        <v>-0.63825472761111113</v>
      </c>
    </row>
    <row r="1114" spans="1:7" x14ac:dyDescent="0.3">
      <c r="A1114" s="1">
        <v>22001</v>
      </c>
      <c r="B1114" t="s">
        <v>769</v>
      </c>
      <c r="C1114" t="s">
        <v>770</v>
      </c>
      <c r="D1114" s="7">
        <v>1113120.8816569999</v>
      </c>
      <c r="E1114" s="7">
        <v>340122.27161219448</v>
      </c>
      <c r="F1114" s="7">
        <f t="shared" si="34"/>
        <v>-772998.61004480545</v>
      </c>
      <c r="G1114" s="13">
        <f t="shared" si="35"/>
        <v>-0.69444264570269676</v>
      </c>
    </row>
    <row r="1115" spans="1:7" x14ac:dyDescent="0.3">
      <c r="A1115" s="1">
        <v>22003</v>
      </c>
      <c r="B1115" t="s">
        <v>769</v>
      </c>
      <c r="C1115" t="s">
        <v>771</v>
      </c>
      <c r="D1115" s="7">
        <v>0</v>
      </c>
      <c r="E1115" s="7">
        <v>0</v>
      </c>
      <c r="F1115" s="7">
        <f t="shared" si="34"/>
        <v>0</v>
      </c>
      <c r="G1115" s="13">
        <f t="shared" si="35"/>
        <v>0</v>
      </c>
    </row>
    <row r="1116" spans="1:7" x14ac:dyDescent="0.3">
      <c r="A1116" s="1">
        <v>22005</v>
      </c>
      <c r="B1116" t="s">
        <v>769</v>
      </c>
      <c r="C1116" t="s">
        <v>772</v>
      </c>
      <c r="D1116" s="7">
        <v>105408</v>
      </c>
      <c r="E1116" s="7">
        <v>105408</v>
      </c>
      <c r="F1116" s="7">
        <f t="shared" si="34"/>
        <v>0</v>
      </c>
      <c r="G1116" s="13">
        <f t="shared" si="35"/>
        <v>0</v>
      </c>
    </row>
    <row r="1117" spans="1:7" x14ac:dyDescent="0.3">
      <c r="A1117" s="1">
        <v>22007</v>
      </c>
      <c r="B1117" t="s">
        <v>769</v>
      </c>
      <c r="C1117" t="s">
        <v>773</v>
      </c>
      <c r="D1117" s="7">
        <v>0</v>
      </c>
      <c r="E1117" s="7">
        <v>0</v>
      </c>
      <c r="F1117" s="7">
        <f t="shared" si="34"/>
        <v>0</v>
      </c>
      <c r="G1117" s="13">
        <f t="shared" si="35"/>
        <v>0</v>
      </c>
    </row>
    <row r="1118" spans="1:7" x14ac:dyDescent="0.3">
      <c r="A1118" s="1">
        <v>22009</v>
      </c>
      <c r="B1118" t="s">
        <v>769</v>
      </c>
      <c r="C1118" t="s">
        <v>774</v>
      </c>
      <c r="D1118" s="7">
        <v>187027.79282900001</v>
      </c>
      <c r="E1118" s="7">
        <v>49587.440383161527</v>
      </c>
      <c r="F1118" s="7">
        <f t="shared" si="34"/>
        <v>-137440.35244583848</v>
      </c>
      <c r="G1118" s="13">
        <f t="shared" si="35"/>
        <v>-0.73486592750148394</v>
      </c>
    </row>
    <row r="1119" spans="1:7" x14ac:dyDescent="0.3">
      <c r="A1119" s="1">
        <v>22011</v>
      </c>
      <c r="B1119" t="s">
        <v>769</v>
      </c>
      <c r="C1119" t="s">
        <v>775</v>
      </c>
      <c r="D1119" s="7">
        <v>0</v>
      </c>
      <c r="E1119" s="7">
        <v>0</v>
      </c>
      <c r="F1119" s="7">
        <f t="shared" si="34"/>
        <v>0</v>
      </c>
      <c r="G1119" s="13">
        <f t="shared" si="35"/>
        <v>0</v>
      </c>
    </row>
    <row r="1120" spans="1:7" x14ac:dyDescent="0.3">
      <c r="A1120" s="1">
        <v>22013</v>
      </c>
      <c r="B1120" t="s">
        <v>769</v>
      </c>
      <c r="C1120" t="s">
        <v>776</v>
      </c>
      <c r="D1120" s="7">
        <v>105408</v>
      </c>
      <c r="E1120" s="7">
        <v>105408</v>
      </c>
      <c r="F1120" s="7">
        <f t="shared" si="34"/>
        <v>0</v>
      </c>
      <c r="G1120" s="13">
        <f t="shared" si="35"/>
        <v>0</v>
      </c>
    </row>
    <row r="1121" spans="1:7" x14ac:dyDescent="0.3">
      <c r="A1121" s="1">
        <v>22015</v>
      </c>
      <c r="B1121" t="s">
        <v>769</v>
      </c>
      <c r="C1121" t="s">
        <v>777</v>
      </c>
      <c r="D1121" s="7">
        <v>233792.878394</v>
      </c>
      <c r="E1121" s="7">
        <v>243105.75397543202</v>
      </c>
      <c r="F1121" s="7">
        <f t="shared" si="34"/>
        <v>9312.8755814320175</v>
      </c>
      <c r="G1121" s="13">
        <f t="shared" si="35"/>
        <v>3.9833871952837982E-2</v>
      </c>
    </row>
    <row r="1122" spans="1:7" x14ac:dyDescent="0.3">
      <c r="A1122" s="1">
        <v>22017</v>
      </c>
      <c r="B1122" t="s">
        <v>769</v>
      </c>
      <c r="C1122" t="s">
        <v>778</v>
      </c>
      <c r="D1122" s="7">
        <v>336975.84217399999</v>
      </c>
      <c r="E1122" s="7">
        <v>431500.92190094327</v>
      </c>
      <c r="F1122" s="7">
        <f t="shared" si="34"/>
        <v>94525.079726943281</v>
      </c>
      <c r="G1122" s="13">
        <f t="shared" si="35"/>
        <v>0.28050995916239763</v>
      </c>
    </row>
    <row r="1123" spans="1:7" x14ac:dyDescent="0.3">
      <c r="A1123" s="1">
        <v>22019</v>
      </c>
      <c r="B1123" t="s">
        <v>769</v>
      </c>
      <c r="C1123" t="s">
        <v>779</v>
      </c>
      <c r="D1123" s="7">
        <v>1829680.76825</v>
      </c>
      <c r="E1123" s="7">
        <v>723247.60706649604</v>
      </c>
      <c r="F1123" s="7">
        <f t="shared" si="34"/>
        <v>-1106433.1611835039</v>
      </c>
      <c r="G1123" s="13">
        <f t="shared" si="35"/>
        <v>-0.60471377323474473</v>
      </c>
    </row>
    <row r="1124" spans="1:7" x14ac:dyDescent="0.3">
      <c r="A1124" s="1">
        <v>22021</v>
      </c>
      <c r="B1124" t="s">
        <v>769</v>
      </c>
      <c r="C1124" t="s">
        <v>780</v>
      </c>
      <c r="D1124" s="7">
        <v>0</v>
      </c>
      <c r="E1124" s="7">
        <v>0</v>
      </c>
      <c r="F1124" s="7">
        <f t="shared" si="34"/>
        <v>0</v>
      </c>
      <c r="G1124" s="13">
        <f t="shared" si="35"/>
        <v>0</v>
      </c>
    </row>
    <row r="1125" spans="1:7" x14ac:dyDescent="0.3">
      <c r="A1125" s="1">
        <v>22023</v>
      </c>
      <c r="B1125" t="s">
        <v>769</v>
      </c>
      <c r="C1125" t="s">
        <v>781</v>
      </c>
      <c r="D1125" s="7">
        <v>0</v>
      </c>
      <c r="E1125" s="7">
        <v>0</v>
      </c>
      <c r="F1125" s="7">
        <f t="shared" si="34"/>
        <v>0</v>
      </c>
      <c r="G1125" s="13">
        <f t="shared" si="35"/>
        <v>0</v>
      </c>
    </row>
    <row r="1126" spans="1:7" x14ac:dyDescent="0.3">
      <c r="A1126" s="1">
        <v>22025</v>
      </c>
      <c r="B1126" t="s">
        <v>769</v>
      </c>
      <c r="C1126" t="s">
        <v>782</v>
      </c>
      <c r="D1126" s="7">
        <v>0</v>
      </c>
      <c r="E1126" s="7">
        <v>0</v>
      </c>
      <c r="F1126" s="7">
        <f t="shared" si="34"/>
        <v>0</v>
      </c>
      <c r="G1126" s="13">
        <f t="shared" si="35"/>
        <v>0</v>
      </c>
    </row>
    <row r="1127" spans="1:7" x14ac:dyDescent="0.3">
      <c r="A1127" s="1">
        <v>22027</v>
      </c>
      <c r="B1127" t="s">
        <v>769</v>
      </c>
      <c r="C1127" t="s">
        <v>783</v>
      </c>
      <c r="D1127" s="7">
        <v>0</v>
      </c>
      <c r="E1127" s="7">
        <v>0</v>
      </c>
      <c r="F1127" s="7">
        <f t="shared" si="34"/>
        <v>0</v>
      </c>
      <c r="G1127" s="13">
        <f t="shared" si="35"/>
        <v>0</v>
      </c>
    </row>
    <row r="1128" spans="1:7" x14ac:dyDescent="0.3">
      <c r="A1128" s="1">
        <v>22029</v>
      </c>
      <c r="B1128" t="s">
        <v>769</v>
      </c>
      <c r="C1128" t="s">
        <v>784</v>
      </c>
      <c r="D1128" s="7">
        <v>0</v>
      </c>
      <c r="E1128" s="7">
        <v>0</v>
      </c>
      <c r="F1128" s="7">
        <f t="shared" si="34"/>
        <v>0</v>
      </c>
      <c r="G1128" s="13">
        <f t="shared" si="35"/>
        <v>0</v>
      </c>
    </row>
    <row r="1129" spans="1:7" x14ac:dyDescent="0.3">
      <c r="A1129" s="1">
        <v>22031</v>
      </c>
      <c r="B1129" t="s">
        <v>769</v>
      </c>
      <c r="C1129" t="s">
        <v>785</v>
      </c>
      <c r="D1129" s="7">
        <v>808128</v>
      </c>
      <c r="E1129" s="7">
        <v>237783.48139031927</v>
      </c>
      <c r="F1129" s="7">
        <f t="shared" si="34"/>
        <v>-570344.5186096807</v>
      </c>
      <c r="G1129" s="13">
        <f t="shared" si="35"/>
        <v>-0.70576012538815724</v>
      </c>
    </row>
    <row r="1130" spans="1:7" x14ac:dyDescent="0.3">
      <c r="A1130" s="1">
        <v>22033</v>
      </c>
      <c r="B1130" t="s">
        <v>769</v>
      </c>
      <c r="C1130" t="s">
        <v>786</v>
      </c>
      <c r="D1130" s="7">
        <v>913536</v>
      </c>
      <c r="E1130" s="7">
        <v>466243.2448587353</v>
      </c>
      <c r="F1130" s="7">
        <f t="shared" si="34"/>
        <v>-447292.7551412647</v>
      </c>
      <c r="G1130" s="13">
        <f t="shared" si="35"/>
        <v>-0.48962794585135638</v>
      </c>
    </row>
    <row r="1131" spans="1:7" x14ac:dyDescent="0.3">
      <c r="A1131" s="1">
        <v>22035</v>
      </c>
      <c r="B1131" t="s">
        <v>769</v>
      </c>
      <c r="C1131" t="s">
        <v>787</v>
      </c>
      <c r="D1131" s="7">
        <v>0</v>
      </c>
      <c r="E1131" s="7">
        <v>0</v>
      </c>
      <c r="F1131" s="7">
        <f t="shared" si="34"/>
        <v>0</v>
      </c>
      <c r="G1131" s="13">
        <f t="shared" si="35"/>
        <v>0</v>
      </c>
    </row>
    <row r="1132" spans="1:7" x14ac:dyDescent="0.3">
      <c r="A1132" s="1">
        <v>22037</v>
      </c>
      <c r="B1132" t="s">
        <v>769</v>
      </c>
      <c r="C1132" t="s">
        <v>788</v>
      </c>
      <c r="D1132" s="7">
        <v>0</v>
      </c>
      <c r="E1132" s="7">
        <v>0</v>
      </c>
      <c r="F1132" s="7">
        <f t="shared" si="34"/>
        <v>0</v>
      </c>
      <c r="G1132" s="13">
        <f t="shared" si="35"/>
        <v>0</v>
      </c>
    </row>
    <row r="1133" spans="1:7" x14ac:dyDescent="0.3">
      <c r="A1133" s="1">
        <v>22039</v>
      </c>
      <c r="B1133" t="s">
        <v>769</v>
      </c>
      <c r="C1133" t="s">
        <v>789</v>
      </c>
      <c r="D1133" s="7">
        <v>99466.371346200001</v>
      </c>
      <c r="E1133" s="7">
        <v>26371.950149687927</v>
      </c>
      <c r="F1133" s="7">
        <f t="shared" si="34"/>
        <v>-73094.421196512078</v>
      </c>
      <c r="G1133" s="13">
        <f t="shared" si="35"/>
        <v>-0.73486566572436407</v>
      </c>
    </row>
    <row r="1134" spans="1:7" x14ac:dyDescent="0.3">
      <c r="A1134" s="1">
        <v>22041</v>
      </c>
      <c r="B1134" t="s">
        <v>769</v>
      </c>
      <c r="C1134" t="s">
        <v>790</v>
      </c>
      <c r="D1134" s="7">
        <v>0</v>
      </c>
      <c r="E1134" s="7">
        <v>0</v>
      </c>
      <c r="F1134" s="7">
        <f t="shared" si="34"/>
        <v>0</v>
      </c>
      <c r="G1134" s="13">
        <f t="shared" si="35"/>
        <v>0</v>
      </c>
    </row>
    <row r="1135" spans="1:7" x14ac:dyDescent="0.3">
      <c r="A1135" s="1">
        <v>22043</v>
      </c>
      <c r="B1135" t="s">
        <v>769</v>
      </c>
      <c r="C1135" t="s">
        <v>791</v>
      </c>
      <c r="D1135" s="7">
        <v>0</v>
      </c>
      <c r="E1135" s="7">
        <v>0</v>
      </c>
      <c r="F1135" s="7">
        <f t="shared" si="34"/>
        <v>0</v>
      </c>
      <c r="G1135" s="13">
        <f t="shared" si="35"/>
        <v>0</v>
      </c>
    </row>
    <row r="1136" spans="1:7" x14ac:dyDescent="0.3">
      <c r="A1136" s="1">
        <v>22045</v>
      </c>
      <c r="B1136" t="s">
        <v>769</v>
      </c>
      <c r="C1136" t="s">
        <v>792</v>
      </c>
      <c r="D1136" s="7">
        <v>0</v>
      </c>
      <c r="E1136" s="7">
        <v>0</v>
      </c>
      <c r="F1136" s="7">
        <f t="shared" si="34"/>
        <v>0</v>
      </c>
      <c r="G1136" s="13">
        <f t="shared" si="35"/>
        <v>0</v>
      </c>
    </row>
    <row r="1137" spans="1:7" x14ac:dyDescent="0.3">
      <c r="A1137" s="1">
        <v>22047</v>
      </c>
      <c r="B1137" t="s">
        <v>769</v>
      </c>
      <c r="C1137" t="s">
        <v>793</v>
      </c>
      <c r="D1137" s="7">
        <v>952634.56096499995</v>
      </c>
      <c r="E1137" s="7">
        <v>252576.64552713526</v>
      </c>
      <c r="F1137" s="7">
        <f t="shared" si="34"/>
        <v>-700057.91543786472</v>
      </c>
      <c r="G1137" s="13">
        <f t="shared" si="35"/>
        <v>-0.73486512470082954</v>
      </c>
    </row>
    <row r="1138" spans="1:7" x14ac:dyDescent="0.3">
      <c r="A1138" s="1">
        <v>22049</v>
      </c>
      <c r="B1138" t="s">
        <v>769</v>
      </c>
      <c r="C1138" t="s">
        <v>794</v>
      </c>
      <c r="D1138" s="7">
        <v>0</v>
      </c>
      <c r="E1138" s="7">
        <v>0</v>
      </c>
      <c r="F1138" s="7">
        <f t="shared" si="34"/>
        <v>0</v>
      </c>
      <c r="G1138" s="13">
        <f t="shared" si="35"/>
        <v>0</v>
      </c>
    </row>
    <row r="1139" spans="1:7" x14ac:dyDescent="0.3">
      <c r="A1139" s="1">
        <v>22051</v>
      </c>
      <c r="B1139" t="s">
        <v>769</v>
      </c>
      <c r="C1139" t="s">
        <v>795</v>
      </c>
      <c r="D1139" s="7">
        <v>1033782.47191599</v>
      </c>
      <c r="E1139" s="7">
        <v>274091.50341369602</v>
      </c>
      <c r="F1139" s="7">
        <f t="shared" si="34"/>
        <v>-759690.96850229404</v>
      </c>
      <c r="G1139" s="13">
        <f t="shared" si="35"/>
        <v>-0.73486539880512702</v>
      </c>
    </row>
    <row r="1140" spans="1:7" x14ac:dyDescent="0.3">
      <c r="A1140" s="1">
        <v>22053</v>
      </c>
      <c r="B1140" t="s">
        <v>769</v>
      </c>
      <c r="C1140" t="s">
        <v>796</v>
      </c>
      <c r="D1140" s="7">
        <v>412848</v>
      </c>
      <c r="E1140" s="7">
        <v>270967.79833002243</v>
      </c>
      <c r="F1140" s="7">
        <f t="shared" si="34"/>
        <v>-141880.20166997757</v>
      </c>
      <c r="G1140" s="13">
        <f t="shared" si="35"/>
        <v>-0.34366207822243916</v>
      </c>
    </row>
    <row r="1141" spans="1:7" x14ac:dyDescent="0.3">
      <c r="A1141" s="1">
        <v>22055</v>
      </c>
      <c r="B1141" t="s">
        <v>769</v>
      </c>
      <c r="C1141" t="s">
        <v>797</v>
      </c>
      <c r="D1141" s="7">
        <v>71666.9105021</v>
      </c>
      <c r="E1141" s="7">
        <v>202797.9636770736</v>
      </c>
      <c r="F1141" s="7">
        <f t="shared" si="34"/>
        <v>131131.05317497358</v>
      </c>
      <c r="G1141" s="13">
        <f t="shared" si="35"/>
        <v>1.8297294003085447</v>
      </c>
    </row>
    <row r="1142" spans="1:7" x14ac:dyDescent="0.3">
      <c r="A1142" s="1">
        <v>22057</v>
      </c>
      <c r="B1142" t="s">
        <v>769</v>
      </c>
      <c r="C1142" t="s">
        <v>798</v>
      </c>
      <c r="D1142" s="7">
        <v>55606.7462906</v>
      </c>
      <c r="E1142" s="7">
        <v>14743.257748694326</v>
      </c>
      <c r="F1142" s="7">
        <f t="shared" si="34"/>
        <v>-40863.488541905674</v>
      </c>
      <c r="G1142" s="13">
        <f t="shared" si="35"/>
        <v>-0.73486566411121612</v>
      </c>
    </row>
    <row r="1143" spans="1:7" x14ac:dyDescent="0.3">
      <c r="A1143" s="1">
        <v>22059</v>
      </c>
      <c r="B1143" t="s">
        <v>769</v>
      </c>
      <c r="C1143" t="s">
        <v>799</v>
      </c>
      <c r="D1143" s="7">
        <v>0</v>
      </c>
      <c r="E1143" s="7">
        <v>0</v>
      </c>
      <c r="F1143" s="7">
        <f t="shared" si="34"/>
        <v>0</v>
      </c>
      <c r="G1143" s="13">
        <f t="shared" si="35"/>
        <v>0</v>
      </c>
    </row>
    <row r="1144" spans="1:7" x14ac:dyDescent="0.3">
      <c r="A1144" s="1">
        <v>22061</v>
      </c>
      <c r="B1144" t="s">
        <v>769</v>
      </c>
      <c r="C1144" t="s">
        <v>800</v>
      </c>
      <c r="D1144" s="7">
        <v>333792</v>
      </c>
      <c r="E1144" s="7">
        <v>266827.66366203839</v>
      </c>
      <c r="F1144" s="7">
        <f t="shared" si="34"/>
        <v>-66964.336337961606</v>
      </c>
      <c r="G1144" s="13">
        <f t="shared" si="35"/>
        <v>-0.20061696007681912</v>
      </c>
    </row>
    <row r="1145" spans="1:7" x14ac:dyDescent="0.3">
      <c r="A1145" s="1">
        <v>22063</v>
      </c>
      <c r="B1145" t="s">
        <v>769</v>
      </c>
      <c r="C1145" t="s">
        <v>801</v>
      </c>
      <c r="D1145" s="7">
        <v>925179.65351599897</v>
      </c>
      <c r="E1145" s="7">
        <v>332341.36439524801</v>
      </c>
      <c r="F1145" s="7">
        <f t="shared" si="34"/>
        <v>-592838.28912075097</v>
      </c>
      <c r="G1145" s="13">
        <f t="shared" si="35"/>
        <v>-0.64078180585550359</v>
      </c>
    </row>
    <row r="1146" spans="1:7" x14ac:dyDescent="0.3">
      <c r="A1146" s="1">
        <v>22065</v>
      </c>
      <c r="B1146" t="s">
        <v>769</v>
      </c>
      <c r="C1146" t="s">
        <v>802</v>
      </c>
      <c r="D1146" s="7">
        <v>1170857.9072700001</v>
      </c>
      <c r="E1146" s="7">
        <v>318312.62094814488</v>
      </c>
      <c r="F1146" s="7">
        <f t="shared" si="34"/>
        <v>-852545.28632185515</v>
      </c>
      <c r="G1146" s="13">
        <f t="shared" si="35"/>
        <v>-0.72813727526482686</v>
      </c>
    </row>
    <row r="1147" spans="1:7" x14ac:dyDescent="0.3">
      <c r="A1147" s="1">
        <v>22067</v>
      </c>
      <c r="B1147" t="s">
        <v>769</v>
      </c>
      <c r="C1147" t="s">
        <v>803</v>
      </c>
      <c r="D1147" s="7">
        <v>0</v>
      </c>
      <c r="E1147" s="7">
        <v>0</v>
      </c>
      <c r="F1147" s="7">
        <f t="shared" si="34"/>
        <v>0</v>
      </c>
      <c r="G1147" s="13">
        <f t="shared" si="35"/>
        <v>0</v>
      </c>
    </row>
    <row r="1148" spans="1:7" x14ac:dyDescent="0.3">
      <c r="A1148" s="1">
        <v>22069</v>
      </c>
      <c r="B1148" t="s">
        <v>769</v>
      </c>
      <c r="C1148" t="s">
        <v>804</v>
      </c>
      <c r="D1148" s="7">
        <v>412848</v>
      </c>
      <c r="E1148" s="7">
        <v>280648.09367738134</v>
      </c>
      <c r="F1148" s="7">
        <f t="shared" si="34"/>
        <v>-132199.90632261866</v>
      </c>
      <c r="G1148" s="13">
        <f t="shared" si="35"/>
        <v>-0.32021447681136556</v>
      </c>
    </row>
    <row r="1149" spans="1:7" x14ac:dyDescent="0.3">
      <c r="A1149" s="1">
        <v>22071</v>
      </c>
      <c r="B1149" t="s">
        <v>769</v>
      </c>
      <c r="C1149" t="s">
        <v>805</v>
      </c>
      <c r="D1149" s="7">
        <v>1049283.925512</v>
      </c>
      <c r="E1149" s="7">
        <v>734740.49119309674</v>
      </c>
      <c r="F1149" s="7">
        <f t="shared" si="34"/>
        <v>-314543.43431890325</v>
      </c>
      <c r="G1149" s="13">
        <f t="shared" si="35"/>
        <v>-0.29976961113306033</v>
      </c>
    </row>
    <row r="1150" spans="1:7" x14ac:dyDescent="0.3">
      <c r="A1150" s="1">
        <v>22073</v>
      </c>
      <c r="B1150" t="s">
        <v>769</v>
      </c>
      <c r="C1150" t="s">
        <v>806</v>
      </c>
      <c r="D1150" s="7">
        <v>692372.89284999995</v>
      </c>
      <c r="E1150" s="7">
        <v>313459.69427587127</v>
      </c>
      <c r="F1150" s="7">
        <f t="shared" si="34"/>
        <v>-378913.19857412868</v>
      </c>
      <c r="G1150" s="13">
        <f t="shared" si="35"/>
        <v>-0.54726752373914622</v>
      </c>
    </row>
    <row r="1151" spans="1:7" x14ac:dyDescent="0.3">
      <c r="A1151" s="1">
        <v>22075</v>
      </c>
      <c r="B1151" t="s">
        <v>769</v>
      </c>
      <c r="C1151" t="s">
        <v>807</v>
      </c>
      <c r="D1151" s="7">
        <v>0</v>
      </c>
      <c r="E1151" s="7">
        <v>0</v>
      </c>
      <c r="F1151" s="7">
        <f t="shared" si="34"/>
        <v>0</v>
      </c>
      <c r="G1151" s="13">
        <f t="shared" si="35"/>
        <v>0</v>
      </c>
    </row>
    <row r="1152" spans="1:7" x14ac:dyDescent="0.3">
      <c r="A1152" s="1">
        <v>22077</v>
      </c>
      <c r="B1152" t="s">
        <v>769</v>
      </c>
      <c r="C1152" t="s">
        <v>808</v>
      </c>
      <c r="D1152" s="7">
        <v>0</v>
      </c>
      <c r="E1152" s="7">
        <v>0</v>
      </c>
      <c r="F1152" s="7">
        <f t="shared" si="34"/>
        <v>0</v>
      </c>
      <c r="G1152" s="13">
        <f t="shared" si="35"/>
        <v>0</v>
      </c>
    </row>
    <row r="1153" spans="1:7" x14ac:dyDescent="0.3">
      <c r="A1153" s="1">
        <v>22079</v>
      </c>
      <c r="B1153" t="s">
        <v>769</v>
      </c>
      <c r="C1153" t="s">
        <v>809</v>
      </c>
      <c r="D1153" s="7">
        <v>465551.99999999994</v>
      </c>
      <c r="E1153" s="7">
        <v>263184.07973854081</v>
      </c>
      <c r="F1153" s="7">
        <f t="shared" si="34"/>
        <v>-202367.92026145913</v>
      </c>
      <c r="G1153" s="13">
        <f t="shared" si="35"/>
        <v>-0.43468381676259399</v>
      </c>
    </row>
    <row r="1154" spans="1:7" x14ac:dyDescent="0.3">
      <c r="A1154" s="1">
        <v>22081</v>
      </c>
      <c r="B1154" t="s">
        <v>769</v>
      </c>
      <c r="C1154" t="s">
        <v>810</v>
      </c>
      <c r="D1154" s="7">
        <v>0</v>
      </c>
      <c r="E1154" s="7">
        <v>0</v>
      </c>
      <c r="F1154" s="7">
        <f t="shared" si="34"/>
        <v>0</v>
      </c>
      <c r="G1154" s="13">
        <f t="shared" si="35"/>
        <v>0</v>
      </c>
    </row>
    <row r="1155" spans="1:7" x14ac:dyDescent="0.3">
      <c r="A1155" s="1">
        <v>22083</v>
      </c>
      <c r="B1155" t="s">
        <v>769</v>
      </c>
      <c r="C1155" t="s">
        <v>811</v>
      </c>
      <c r="D1155" s="7">
        <v>1059942.983983</v>
      </c>
      <c r="E1155" s="7">
        <v>281026.99108603131</v>
      </c>
      <c r="F1155" s="7">
        <f t="shared" ref="F1155:F1218" si="36">E1155-D1155</f>
        <v>-778915.99289696873</v>
      </c>
      <c r="G1155" s="13">
        <f t="shared" ref="G1155:G1218" si="37">F1155/(D1155+1E-50)</f>
        <v>-0.73486593587326521</v>
      </c>
    </row>
    <row r="1156" spans="1:7" x14ac:dyDescent="0.3">
      <c r="A1156" s="1">
        <v>22085</v>
      </c>
      <c r="B1156" t="s">
        <v>769</v>
      </c>
      <c r="C1156" t="s">
        <v>812</v>
      </c>
      <c r="D1156" s="7">
        <v>0</v>
      </c>
      <c r="E1156" s="7">
        <v>0</v>
      </c>
      <c r="F1156" s="7">
        <f t="shared" si="36"/>
        <v>0</v>
      </c>
      <c r="G1156" s="13">
        <f t="shared" si="37"/>
        <v>0</v>
      </c>
    </row>
    <row r="1157" spans="1:7" x14ac:dyDescent="0.3">
      <c r="A1157" s="1">
        <v>22087</v>
      </c>
      <c r="B1157" t="s">
        <v>769</v>
      </c>
      <c r="C1157" t="s">
        <v>813</v>
      </c>
      <c r="D1157" s="7">
        <v>0</v>
      </c>
      <c r="E1157" s="7">
        <v>0</v>
      </c>
      <c r="F1157" s="7">
        <f t="shared" si="36"/>
        <v>0</v>
      </c>
      <c r="G1157" s="13">
        <f t="shared" si="37"/>
        <v>0</v>
      </c>
    </row>
    <row r="1158" spans="1:7" x14ac:dyDescent="0.3">
      <c r="A1158" s="1">
        <v>22089</v>
      </c>
      <c r="B1158" t="s">
        <v>769</v>
      </c>
      <c r="C1158" t="s">
        <v>814</v>
      </c>
      <c r="D1158" s="7">
        <v>193248</v>
      </c>
      <c r="E1158" s="7">
        <v>193248</v>
      </c>
      <c r="F1158" s="7">
        <f t="shared" si="36"/>
        <v>0</v>
      </c>
      <c r="G1158" s="13">
        <f t="shared" si="37"/>
        <v>0</v>
      </c>
    </row>
    <row r="1159" spans="1:7" x14ac:dyDescent="0.3">
      <c r="A1159" s="1">
        <v>22091</v>
      </c>
      <c r="B1159" t="s">
        <v>769</v>
      </c>
      <c r="C1159" t="s">
        <v>815</v>
      </c>
      <c r="D1159" s="7">
        <v>0</v>
      </c>
      <c r="E1159" s="7">
        <v>0</v>
      </c>
      <c r="F1159" s="7">
        <f t="shared" si="36"/>
        <v>0</v>
      </c>
      <c r="G1159" s="13">
        <f t="shared" si="37"/>
        <v>0</v>
      </c>
    </row>
    <row r="1160" spans="1:7" x14ac:dyDescent="0.3">
      <c r="A1160" s="1">
        <v>22093</v>
      </c>
      <c r="B1160" t="s">
        <v>769</v>
      </c>
      <c r="C1160" t="s">
        <v>816</v>
      </c>
      <c r="D1160" s="7">
        <v>388532.98729599902</v>
      </c>
      <c r="E1160" s="7">
        <v>103013.432174496</v>
      </c>
      <c r="F1160" s="7">
        <f t="shared" si="36"/>
        <v>-285519.55512150301</v>
      </c>
      <c r="G1160" s="13">
        <f t="shared" si="37"/>
        <v>-0.73486567281862092</v>
      </c>
    </row>
    <row r="1161" spans="1:7" x14ac:dyDescent="0.3">
      <c r="A1161" s="1">
        <v>22095</v>
      </c>
      <c r="B1161" t="s">
        <v>769</v>
      </c>
      <c r="C1161" t="s">
        <v>817</v>
      </c>
      <c r="D1161" s="7">
        <v>805684.48347299895</v>
      </c>
      <c r="E1161" s="7">
        <v>279161.70867155929</v>
      </c>
      <c r="F1161" s="7">
        <f t="shared" si="36"/>
        <v>-526522.77480143961</v>
      </c>
      <c r="G1161" s="13">
        <f t="shared" si="37"/>
        <v>-0.65350988582006753</v>
      </c>
    </row>
    <row r="1162" spans="1:7" x14ac:dyDescent="0.3">
      <c r="A1162" s="1">
        <v>22097</v>
      </c>
      <c r="B1162" t="s">
        <v>769</v>
      </c>
      <c r="C1162" t="s">
        <v>818</v>
      </c>
      <c r="D1162" s="7">
        <v>937986.65104899998</v>
      </c>
      <c r="E1162" s="7">
        <v>280658.29265086009</v>
      </c>
      <c r="F1162" s="7">
        <f t="shared" si="36"/>
        <v>-657328.35839813994</v>
      </c>
      <c r="G1162" s="13">
        <f t="shared" si="37"/>
        <v>-0.70078647458683441</v>
      </c>
    </row>
    <row r="1163" spans="1:7" x14ac:dyDescent="0.3">
      <c r="A1163" s="1">
        <v>22099</v>
      </c>
      <c r="B1163" t="s">
        <v>769</v>
      </c>
      <c r="C1163" t="s">
        <v>819</v>
      </c>
      <c r="D1163" s="7">
        <v>1129491.9744199901</v>
      </c>
      <c r="E1163" s="7">
        <v>327307.20919484564</v>
      </c>
      <c r="F1163" s="7">
        <f t="shared" si="36"/>
        <v>-802184.76522514445</v>
      </c>
      <c r="G1163" s="13">
        <f t="shared" si="37"/>
        <v>-0.71021732193987264</v>
      </c>
    </row>
    <row r="1164" spans="1:7" x14ac:dyDescent="0.3">
      <c r="A1164" s="1">
        <v>22101</v>
      </c>
      <c r="B1164" t="s">
        <v>769</v>
      </c>
      <c r="C1164" t="s">
        <v>820</v>
      </c>
      <c r="D1164" s="7">
        <v>33818.7296135</v>
      </c>
      <c r="E1164" s="7">
        <v>8966.4976811856013</v>
      </c>
      <c r="F1164" s="7">
        <f t="shared" si="36"/>
        <v>-24852.231932314397</v>
      </c>
      <c r="G1164" s="13">
        <f t="shared" si="37"/>
        <v>-0.73486592241459325</v>
      </c>
    </row>
    <row r="1165" spans="1:7" x14ac:dyDescent="0.3">
      <c r="A1165" s="1">
        <v>22103</v>
      </c>
      <c r="B1165" t="s">
        <v>769</v>
      </c>
      <c r="C1165" t="s">
        <v>821</v>
      </c>
      <c r="D1165" s="7">
        <v>1331423.14842</v>
      </c>
      <c r="E1165" s="7">
        <v>683605.58190091129</v>
      </c>
      <c r="F1165" s="7">
        <f t="shared" si="36"/>
        <v>-647817.56651908869</v>
      </c>
      <c r="G1165" s="13">
        <f t="shared" si="37"/>
        <v>-0.48656023991159675</v>
      </c>
    </row>
    <row r="1166" spans="1:7" x14ac:dyDescent="0.3">
      <c r="A1166" s="1">
        <v>22105</v>
      </c>
      <c r="B1166" t="s">
        <v>769</v>
      </c>
      <c r="C1166" t="s">
        <v>822</v>
      </c>
      <c r="D1166" s="7">
        <v>2163330.6860199999</v>
      </c>
      <c r="E1166" s="7">
        <v>710122.73619585601</v>
      </c>
      <c r="F1166" s="7">
        <f t="shared" si="36"/>
        <v>-1453207.9498241439</v>
      </c>
      <c r="G1166" s="13">
        <f t="shared" si="37"/>
        <v>-0.67174563704714585</v>
      </c>
    </row>
    <row r="1167" spans="1:7" x14ac:dyDescent="0.3">
      <c r="A1167" s="1">
        <v>22107</v>
      </c>
      <c r="B1167" t="s">
        <v>769</v>
      </c>
      <c r="C1167" t="s">
        <v>823</v>
      </c>
      <c r="D1167" s="7">
        <v>0</v>
      </c>
      <c r="E1167" s="7">
        <v>0</v>
      </c>
      <c r="F1167" s="7">
        <f t="shared" si="36"/>
        <v>0</v>
      </c>
      <c r="G1167" s="13">
        <f t="shared" si="37"/>
        <v>0</v>
      </c>
    </row>
    <row r="1168" spans="1:7" x14ac:dyDescent="0.3">
      <c r="A1168" s="1">
        <v>22109</v>
      </c>
      <c r="B1168" t="s">
        <v>769</v>
      </c>
      <c r="C1168" t="s">
        <v>824</v>
      </c>
      <c r="D1168" s="7">
        <v>22287.506775599999</v>
      </c>
      <c r="E1168" s="7">
        <v>5909.1772984852732</v>
      </c>
      <c r="F1168" s="7">
        <f t="shared" si="36"/>
        <v>-16378.329477114727</v>
      </c>
      <c r="G1168" s="13">
        <f t="shared" si="37"/>
        <v>-0.73486593372774456</v>
      </c>
    </row>
    <row r="1169" spans="1:7" x14ac:dyDescent="0.3">
      <c r="A1169" s="1">
        <v>22111</v>
      </c>
      <c r="B1169" t="s">
        <v>769</v>
      </c>
      <c r="C1169" t="s">
        <v>825</v>
      </c>
      <c r="D1169" s="7">
        <v>0</v>
      </c>
      <c r="E1169" s="7">
        <v>0</v>
      </c>
      <c r="F1169" s="7">
        <f t="shared" si="36"/>
        <v>0</v>
      </c>
      <c r="G1169" s="13">
        <f t="shared" si="37"/>
        <v>0</v>
      </c>
    </row>
    <row r="1170" spans="1:7" x14ac:dyDescent="0.3">
      <c r="A1170" s="1">
        <v>22113</v>
      </c>
      <c r="B1170" t="s">
        <v>769</v>
      </c>
      <c r="C1170" t="s">
        <v>826</v>
      </c>
      <c r="D1170" s="7">
        <v>0</v>
      </c>
      <c r="E1170" s="7">
        <v>0</v>
      </c>
      <c r="F1170" s="7">
        <f t="shared" si="36"/>
        <v>0</v>
      </c>
      <c r="G1170" s="13">
        <f t="shared" si="37"/>
        <v>0</v>
      </c>
    </row>
    <row r="1171" spans="1:7" x14ac:dyDescent="0.3">
      <c r="A1171" s="1">
        <v>22115</v>
      </c>
      <c r="B1171" t="s">
        <v>769</v>
      </c>
      <c r="C1171" t="s">
        <v>827</v>
      </c>
      <c r="D1171" s="7">
        <v>0</v>
      </c>
      <c r="E1171" s="7">
        <v>0</v>
      </c>
      <c r="F1171" s="7">
        <f t="shared" si="36"/>
        <v>0</v>
      </c>
      <c r="G1171" s="13">
        <f t="shared" si="37"/>
        <v>0</v>
      </c>
    </row>
    <row r="1172" spans="1:7" x14ac:dyDescent="0.3">
      <c r="A1172" s="1">
        <v>22117</v>
      </c>
      <c r="B1172" t="s">
        <v>769</v>
      </c>
      <c r="C1172" t="s">
        <v>828</v>
      </c>
      <c r="D1172" s="7">
        <v>0</v>
      </c>
      <c r="E1172" s="7">
        <v>0</v>
      </c>
      <c r="F1172" s="7">
        <f t="shared" si="36"/>
        <v>0</v>
      </c>
      <c r="G1172" s="13">
        <f t="shared" si="37"/>
        <v>0</v>
      </c>
    </row>
    <row r="1173" spans="1:7" x14ac:dyDescent="0.3">
      <c r="A1173" s="1">
        <v>22119</v>
      </c>
      <c r="B1173" t="s">
        <v>769</v>
      </c>
      <c r="C1173" t="s">
        <v>829</v>
      </c>
      <c r="D1173" s="7">
        <v>564123.61871299997</v>
      </c>
      <c r="E1173" s="7">
        <v>179837.28696629207</v>
      </c>
      <c r="F1173" s="7">
        <f t="shared" si="36"/>
        <v>-384286.3317467079</v>
      </c>
      <c r="G1173" s="13">
        <f t="shared" si="37"/>
        <v>-0.68120943530679401</v>
      </c>
    </row>
    <row r="1174" spans="1:7" x14ac:dyDescent="0.3">
      <c r="A1174" s="1">
        <v>22121</v>
      </c>
      <c r="B1174" t="s">
        <v>769</v>
      </c>
      <c r="C1174" t="s">
        <v>830</v>
      </c>
      <c r="D1174" s="7">
        <v>824032.29658599896</v>
      </c>
      <c r="E1174" s="7">
        <v>257157.8908701888</v>
      </c>
      <c r="F1174" s="7">
        <f t="shared" si="36"/>
        <v>-566874.40571581014</v>
      </c>
      <c r="G1174" s="13">
        <f t="shared" si="37"/>
        <v>-0.68792741263224155</v>
      </c>
    </row>
    <row r="1175" spans="1:7" x14ac:dyDescent="0.3">
      <c r="A1175" s="1">
        <v>22123</v>
      </c>
      <c r="B1175" t="s">
        <v>769</v>
      </c>
      <c r="C1175" t="s">
        <v>831</v>
      </c>
      <c r="D1175" s="7">
        <v>0</v>
      </c>
      <c r="E1175" s="7">
        <v>0</v>
      </c>
      <c r="F1175" s="7">
        <f t="shared" si="36"/>
        <v>0</v>
      </c>
      <c r="G1175" s="13">
        <f t="shared" si="37"/>
        <v>0</v>
      </c>
    </row>
    <row r="1176" spans="1:7" x14ac:dyDescent="0.3">
      <c r="A1176" s="1">
        <v>22125</v>
      </c>
      <c r="B1176" t="s">
        <v>769</v>
      </c>
      <c r="C1176" t="s">
        <v>832</v>
      </c>
      <c r="D1176" s="7">
        <v>0</v>
      </c>
      <c r="E1176" s="7">
        <v>0</v>
      </c>
      <c r="F1176" s="7">
        <f t="shared" si="36"/>
        <v>0</v>
      </c>
      <c r="G1176" s="13">
        <f t="shared" si="37"/>
        <v>0</v>
      </c>
    </row>
    <row r="1177" spans="1:7" x14ac:dyDescent="0.3">
      <c r="A1177" s="1">
        <v>22127</v>
      </c>
      <c r="B1177" t="s">
        <v>769</v>
      </c>
      <c r="C1177" t="s">
        <v>833</v>
      </c>
      <c r="D1177" s="7">
        <v>0</v>
      </c>
      <c r="E1177" s="7">
        <v>0</v>
      </c>
      <c r="F1177" s="7">
        <f t="shared" si="36"/>
        <v>0</v>
      </c>
      <c r="G1177" s="13">
        <f t="shared" si="37"/>
        <v>0</v>
      </c>
    </row>
    <row r="1178" spans="1:7" x14ac:dyDescent="0.3">
      <c r="A1178" s="1">
        <v>23001</v>
      </c>
      <c r="B1178" t="s">
        <v>834</v>
      </c>
      <c r="C1178" t="s">
        <v>835</v>
      </c>
      <c r="D1178" s="7">
        <v>155852.84089200001</v>
      </c>
      <c r="E1178" s="7">
        <v>41322.068037719931</v>
      </c>
      <c r="F1178" s="7">
        <f t="shared" si="36"/>
        <v>-114530.77285428008</v>
      </c>
      <c r="G1178" s="13">
        <f t="shared" si="37"/>
        <v>-0.73486483915712175</v>
      </c>
    </row>
    <row r="1179" spans="1:7" x14ac:dyDescent="0.3">
      <c r="A1179" s="1">
        <v>23003</v>
      </c>
      <c r="B1179" t="s">
        <v>834</v>
      </c>
      <c r="C1179" t="s">
        <v>836</v>
      </c>
      <c r="D1179" s="7">
        <v>133207.46962799999</v>
      </c>
      <c r="E1179" s="7">
        <v>35317.984574275586</v>
      </c>
      <c r="F1179" s="7">
        <f t="shared" si="36"/>
        <v>-97889.485053724406</v>
      </c>
      <c r="G1179" s="13">
        <f t="shared" si="37"/>
        <v>-0.73486483398486679</v>
      </c>
    </row>
    <row r="1180" spans="1:7" x14ac:dyDescent="0.3">
      <c r="A1180" s="1">
        <v>23005</v>
      </c>
      <c r="B1180" t="s">
        <v>834</v>
      </c>
      <c r="C1180" t="s">
        <v>512</v>
      </c>
      <c r="D1180" s="7">
        <v>2167878.1361400001</v>
      </c>
      <c r="E1180" s="7">
        <v>574780.99452206329</v>
      </c>
      <c r="F1180" s="7">
        <f t="shared" si="36"/>
        <v>-1593097.1416179368</v>
      </c>
      <c r="G1180" s="13">
        <f t="shared" si="37"/>
        <v>-0.73486471174736534</v>
      </c>
    </row>
    <row r="1181" spans="1:7" x14ac:dyDescent="0.3">
      <c r="A1181" s="1">
        <v>23007</v>
      </c>
      <c r="B1181" t="s">
        <v>834</v>
      </c>
      <c r="C1181" t="s">
        <v>61</v>
      </c>
      <c r="D1181" s="7">
        <v>0</v>
      </c>
      <c r="E1181" s="7">
        <v>0</v>
      </c>
      <c r="F1181" s="7">
        <f t="shared" si="36"/>
        <v>0</v>
      </c>
      <c r="G1181" s="13">
        <f t="shared" si="37"/>
        <v>0</v>
      </c>
    </row>
    <row r="1182" spans="1:7" x14ac:dyDescent="0.3">
      <c r="A1182" s="1">
        <v>23009</v>
      </c>
      <c r="B1182" t="s">
        <v>834</v>
      </c>
      <c r="C1182" t="s">
        <v>72</v>
      </c>
      <c r="D1182" s="7">
        <v>0</v>
      </c>
      <c r="E1182" s="7">
        <v>0</v>
      </c>
      <c r="F1182" s="7">
        <f t="shared" si="36"/>
        <v>0</v>
      </c>
      <c r="G1182" s="13">
        <f t="shared" si="37"/>
        <v>0</v>
      </c>
    </row>
    <row r="1183" spans="1:7" x14ac:dyDescent="0.3">
      <c r="A1183" s="1">
        <v>23011</v>
      </c>
      <c r="B1183" t="s">
        <v>834</v>
      </c>
      <c r="C1183" t="s">
        <v>837</v>
      </c>
      <c r="D1183" s="7">
        <v>866622.36928999994</v>
      </c>
      <c r="E1183" s="7">
        <v>229772.1789626352</v>
      </c>
      <c r="F1183" s="7">
        <f t="shared" si="36"/>
        <v>-636850.19032736472</v>
      </c>
      <c r="G1183" s="13">
        <f t="shared" si="37"/>
        <v>-0.73486470335299414</v>
      </c>
    </row>
    <row r="1184" spans="1:7" x14ac:dyDescent="0.3">
      <c r="A1184" s="1">
        <v>23013</v>
      </c>
      <c r="B1184" t="s">
        <v>834</v>
      </c>
      <c r="C1184" t="s">
        <v>528</v>
      </c>
      <c r="D1184" s="7">
        <v>0</v>
      </c>
      <c r="E1184" s="7">
        <v>0</v>
      </c>
      <c r="F1184" s="7">
        <f t="shared" si="36"/>
        <v>0</v>
      </c>
      <c r="G1184" s="13">
        <f t="shared" si="37"/>
        <v>0</v>
      </c>
    </row>
    <row r="1185" spans="1:7" x14ac:dyDescent="0.3">
      <c r="A1185" s="1">
        <v>23015</v>
      </c>
      <c r="B1185" t="s">
        <v>834</v>
      </c>
      <c r="C1185" t="s">
        <v>92</v>
      </c>
      <c r="D1185" s="7">
        <v>0</v>
      </c>
      <c r="E1185" s="7">
        <v>0</v>
      </c>
      <c r="F1185" s="7">
        <f t="shared" si="36"/>
        <v>0</v>
      </c>
      <c r="G1185" s="13">
        <f t="shared" si="37"/>
        <v>0</v>
      </c>
    </row>
    <row r="1186" spans="1:7" x14ac:dyDescent="0.3">
      <c r="A1186" s="1">
        <v>23017</v>
      </c>
      <c r="B1186" t="s">
        <v>834</v>
      </c>
      <c r="C1186" t="s">
        <v>838</v>
      </c>
      <c r="D1186" s="7">
        <v>0</v>
      </c>
      <c r="E1186" s="7">
        <v>0</v>
      </c>
      <c r="F1186" s="7">
        <f t="shared" si="36"/>
        <v>0</v>
      </c>
      <c r="G1186" s="13">
        <f t="shared" si="37"/>
        <v>0</v>
      </c>
    </row>
    <row r="1187" spans="1:7" x14ac:dyDescent="0.3">
      <c r="A1187" s="1">
        <v>23019</v>
      </c>
      <c r="B1187" t="s">
        <v>834</v>
      </c>
      <c r="C1187" t="s">
        <v>839</v>
      </c>
      <c r="D1187" s="7">
        <v>1119222.1229900001</v>
      </c>
      <c r="E1187" s="7">
        <v>296745.28462281602</v>
      </c>
      <c r="F1187" s="7">
        <f t="shared" si="36"/>
        <v>-822476.83836718404</v>
      </c>
      <c r="G1187" s="13">
        <f t="shared" si="37"/>
        <v>-0.73486470779360447</v>
      </c>
    </row>
    <row r="1188" spans="1:7" x14ac:dyDescent="0.3">
      <c r="A1188" s="1">
        <v>23021</v>
      </c>
      <c r="B1188" t="s">
        <v>834</v>
      </c>
      <c r="C1188" t="s">
        <v>840</v>
      </c>
      <c r="D1188" s="7">
        <v>0</v>
      </c>
      <c r="E1188" s="7">
        <v>0</v>
      </c>
      <c r="F1188" s="7">
        <f t="shared" si="36"/>
        <v>0</v>
      </c>
      <c r="G1188" s="13">
        <f t="shared" si="37"/>
        <v>0</v>
      </c>
    </row>
    <row r="1189" spans="1:7" x14ac:dyDescent="0.3">
      <c r="A1189" s="1">
        <v>23023</v>
      </c>
      <c r="B1189" t="s">
        <v>834</v>
      </c>
      <c r="C1189" t="s">
        <v>841</v>
      </c>
      <c r="D1189" s="7">
        <v>271824.957933</v>
      </c>
      <c r="E1189" s="7">
        <v>72070.39125927689</v>
      </c>
      <c r="F1189" s="7">
        <f t="shared" si="36"/>
        <v>-199754.56667372311</v>
      </c>
      <c r="G1189" s="13">
        <f t="shared" si="37"/>
        <v>-0.734864701875385</v>
      </c>
    </row>
    <row r="1190" spans="1:7" x14ac:dyDescent="0.3">
      <c r="A1190" s="1">
        <v>23025</v>
      </c>
      <c r="B1190" t="s">
        <v>834</v>
      </c>
      <c r="C1190" t="s">
        <v>842</v>
      </c>
      <c r="D1190" s="7">
        <v>239430.26198099999</v>
      </c>
      <c r="E1190" s="7">
        <v>63481.411290004726</v>
      </c>
      <c r="F1190" s="7">
        <f t="shared" si="36"/>
        <v>-175948.85069099526</v>
      </c>
      <c r="G1190" s="13">
        <f t="shared" si="37"/>
        <v>-0.73486471273609388</v>
      </c>
    </row>
    <row r="1191" spans="1:7" x14ac:dyDescent="0.3">
      <c r="A1191" s="1">
        <v>23027</v>
      </c>
      <c r="B1191" t="s">
        <v>834</v>
      </c>
      <c r="C1191" t="s">
        <v>843</v>
      </c>
      <c r="D1191" s="7">
        <v>6804.4237164200003</v>
      </c>
      <c r="E1191" s="7">
        <v>1804.09289384256</v>
      </c>
      <c r="F1191" s="7">
        <f t="shared" si="36"/>
        <v>-5000.3308225774399</v>
      </c>
      <c r="G1191" s="13">
        <f t="shared" si="37"/>
        <v>-0.73486470434093654</v>
      </c>
    </row>
    <row r="1192" spans="1:7" x14ac:dyDescent="0.3">
      <c r="A1192" s="1">
        <v>23029</v>
      </c>
      <c r="B1192" t="s">
        <v>834</v>
      </c>
      <c r="C1192" t="s">
        <v>152</v>
      </c>
      <c r="D1192" s="7">
        <v>0</v>
      </c>
      <c r="E1192" s="7">
        <v>0</v>
      </c>
      <c r="F1192" s="7">
        <f t="shared" si="36"/>
        <v>0</v>
      </c>
      <c r="G1192" s="13">
        <f t="shared" si="37"/>
        <v>0</v>
      </c>
    </row>
    <row r="1193" spans="1:7" x14ac:dyDescent="0.3">
      <c r="A1193" s="1">
        <v>23031</v>
      </c>
      <c r="B1193" t="s">
        <v>834</v>
      </c>
      <c r="C1193" t="s">
        <v>844</v>
      </c>
      <c r="D1193" s="7">
        <v>1917871.08491999</v>
      </c>
      <c r="E1193" s="7">
        <v>508495.30955528573</v>
      </c>
      <c r="F1193" s="7">
        <f t="shared" si="36"/>
        <v>-1409375.7753647044</v>
      </c>
      <c r="G1193" s="13">
        <f t="shared" si="37"/>
        <v>-0.73486470829372819</v>
      </c>
    </row>
    <row r="1194" spans="1:7" x14ac:dyDescent="0.3">
      <c r="A1194" s="1">
        <v>24001</v>
      </c>
      <c r="B1194" t="s">
        <v>845</v>
      </c>
      <c r="C1194" t="s">
        <v>846</v>
      </c>
      <c r="D1194" s="7">
        <v>527947.84635467175</v>
      </c>
      <c r="E1194" s="7">
        <v>139977.54208748881</v>
      </c>
      <c r="F1194" s="7">
        <f t="shared" si="36"/>
        <v>-387970.30426718295</v>
      </c>
      <c r="G1194" s="13">
        <f t="shared" si="37"/>
        <v>-0.73486482982363976</v>
      </c>
    </row>
    <row r="1195" spans="1:7" x14ac:dyDescent="0.3">
      <c r="A1195" s="1">
        <v>24003</v>
      </c>
      <c r="B1195" t="s">
        <v>845</v>
      </c>
      <c r="C1195" t="s">
        <v>847</v>
      </c>
      <c r="D1195" s="7">
        <v>412848</v>
      </c>
      <c r="E1195" s="7">
        <v>412847.99999999994</v>
      </c>
      <c r="F1195" s="7">
        <f t="shared" si="36"/>
        <v>0</v>
      </c>
      <c r="G1195" s="13">
        <f t="shared" si="37"/>
        <v>0</v>
      </c>
    </row>
    <row r="1196" spans="1:7" x14ac:dyDescent="0.3">
      <c r="A1196" s="1">
        <v>24005</v>
      </c>
      <c r="B1196" t="s">
        <v>845</v>
      </c>
      <c r="C1196" t="s">
        <v>848</v>
      </c>
      <c r="D1196" s="7">
        <v>263520</v>
      </c>
      <c r="E1196" s="7">
        <v>272304</v>
      </c>
      <c r="F1196" s="7">
        <f t="shared" si="36"/>
        <v>8784</v>
      </c>
      <c r="G1196" s="13">
        <f t="shared" si="37"/>
        <v>3.3333333333333333E-2</v>
      </c>
    </row>
    <row r="1197" spans="1:7" x14ac:dyDescent="0.3">
      <c r="A1197" s="1">
        <v>24009</v>
      </c>
      <c r="B1197" t="s">
        <v>845</v>
      </c>
      <c r="C1197" t="s">
        <v>849</v>
      </c>
      <c r="D1197" s="7">
        <v>21632.427528641234</v>
      </c>
      <c r="E1197" s="7">
        <v>5735.5173540948244</v>
      </c>
      <c r="F1197" s="7">
        <f t="shared" si="36"/>
        <v>-15896.91017454641</v>
      </c>
      <c r="G1197" s="13">
        <f t="shared" si="37"/>
        <v>-0.7348648298254542</v>
      </c>
    </row>
    <row r="1198" spans="1:7" x14ac:dyDescent="0.3">
      <c r="A1198" s="1">
        <v>24011</v>
      </c>
      <c r="B1198" t="s">
        <v>845</v>
      </c>
      <c r="C1198" t="s">
        <v>850</v>
      </c>
      <c r="D1198" s="7">
        <v>0</v>
      </c>
      <c r="E1198" s="7">
        <v>0</v>
      </c>
      <c r="F1198" s="7">
        <f t="shared" si="36"/>
        <v>0</v>
      </c>
      <c r="G1198" s="13">
        <f t="shared" si="37"/>
        <v>0</v>
      </c>
    </row>
    <row r="1199" spans="1:7" x14ac:dyDescent="0.3">
      <c r="A1199" s="1">
        <v>24013</v>
      </c>
      <c r="B1199" t="s">
        <v>845</v>
      </c>
      <c r="C1199" t="s">
        <v>24</v>
      </c>
      <c r="D1199" s="7">
        <v>42564.423750569607</v>
      </c>
      <c r="E1199" s="7">
        <v>11285.325061891466</v>
      </c>
      <c r="F1199" s="7">
        <f t="shared" si="36"/>
        <v>-31279.098688678139</v>
      </c>
      <c r="G1199" s="13">
        <f t="shared" si="37"/>
        <v>-0.73486484562731935</v>
      </c>
    </row>
    <row r="1200" spans="1:7" x14ac:dyDescent="0.3">
      <c r="A1200" s="1">
        <v>24015</v>
      </c>
      <c r="B1200" t="s">
        <v>845</v>
      </c>
      <c r="C1200" t="s">
        <v>851</v>
      </c>
      <c r="D1200" s="7">
        <v>1258697.3560233274</v>
      </c>
      <c r="E1200" s="7">
        <v>333724.93770389876</v>
      </c>
      <c r="F1200" s="7">
        <f t="shared" si="36"/>
        <v>-924972.41831942869</v>
      </c>
      <c r="G1200" s="13">
        <f t="shared" si="37"/>
        <v>-0.73486482981242252</v>
      </c>
    </row>
    <row r="1201" spans="1:7" x14ac:dyDescent="0.3">
      <c r="A1201" s="1">
        <v>24017</v>
      </c>
      <c r="B1201" t="s">
        <v>845</v>
      </c>
      <c r="C1201" t="s">
        <v>852</v>
      </c>
      <c r="D1201" s="7">
        <v>0</v>
      </c>
      <c r="E1201" s="7">
        <v>0</v>
      </c>
      <c r="F1201" s="7">
        <f t="shared" si="36"/>
        <v>0</v>
      </c>
      <c r="G1201" s="13">
        <f t="shared" si="37"/>
        <v>0</v>
      </c>
    </row>
    <row r="1202" spans="1:7" x14ac:dyDescent="0.3">
      <c r="A1202" s="1">
        <v>24019</v>
      </c>
      <c r="B1202" t="s">
        <v>845</v>
      </c>
      <c r="C1202" t="s">
        <v>853</v>
      </c>
      <c r="D1202" s="7">
        <v>0</v>
      </c>
      <c r="E1202" s="7">
        <v>0</v>
      </c>
      <c r="F1202" s="7">
        <f t="shared" si="36"/>
        <v>0</v>
      </c>
      <c r="G1202" s="13">
        <f t="shared" si="37"/>
        <v>0</v>
      </c>
    </row>
    <row r="1203" spans="1:7" x14ac:dyDescent="0.3">
      <c r="A1203" s="1">
        <v>24021</v>
      </c>
      <c r="B1203" t="s">
        <v>845</v>
      </c>
      <c r="C1203" t="s">
        <v>854</v>
      </c>
      <c r="D1203" s="7">
        <v>527040</v>
      </c>
      <c r="E1203" s="7">
        <v>372474.5131259177</v>
      </c>
      <c r="F1203" s="7">
        <f t="shared" si="36"/>
        <v>-154565.4868740823</v>
      </c>
      <c r="G1203" s="13">
        <f t="shared" si="37"/>
        <v>-0.29327088432392667</v>
      </c>
    </row>
    <row r="1204" spans="1:7" x14ac:dyDescent="0.3">
      <c r="A1204" s="1">
        <v>24023</v>
      </c>
      <c r="B1204" t="s">
        <v>845</v>
      </c>
      <c r="C1204" t="s">
        <v>855</v>
      </c>
      <c r="D1204" s="7">
        <v>325274.77921937394</v>
      </c>
      <c r="E1204" s="7">
        <v>86241.785939258159</v>
      </c>
      <c r="F1204" s="7">
        <f t="shared" si="36"/>
        <v>-239032.99328011577</v>
      </c>
      <c r="G1204" s="13">
        <f t="shared" si="37"/>
        <v>-0.73486482368467176</v>
      </c>
    </row>
    <row r="1205" spans="1:7" x14ac:dyDescent="0.3">
      <c r="A1205" s="1">
        <v>24025</v>
      </c>
      <c r="B1205" t="s">
        <v>845</v>
      </c>
      <c r="C1205" t="s">
        <v>856</v>
      </c>
      <c r="D1205" s="7">
        <v>105408</v>
      </c>
      <c r="E1205" s="7">
        <v>260108.3261087432</v>
      </c>
      <c r="F1205" s="7">
        <f t="shared" si="36"/>
        <v>154700.3261087432</v>
      </c>
      <c r="G1205" s="13">
        <f t="shared" si="37"/>
        <v>1.4676336341524667</v>
      </c>
    </row>
    <row r="1206" spans="1:7" x14ac:dyDescent="0.3">
      <c r="A1206" s="1">
        <v>24027</v>
      </c>
      <c r="B1206" t="s">
        <v>845</v>
      </c>
      <c r="C1206" t="s">
        <v>268</v>
      </c>
      <c r="D1206" s="7">
        <v>2288767.9079695735</v>
      </c>
      <c r="E1206" s="7">
        <v>606832.87328571326</v>
      </c>
      <c r="F1206" s="7">
        <f t="shared" si="36"/>
        <v>-1681935.0346838604</v>
      </c>
      <c r="G1206" s="13">
        <f t="shared" si="37"/>
        <v>-0.73486482785226981</v>
      </c>
    </row>
    <row r="1207" spans="1:7" x14ac:dyDescent="0.3">
      <c r="A1207" s="1">
        <v>24029</v>
      </c>
      <c r="B1207" t="s">
        <v>845</v>
      </c>
      <c r="C1207" t="s">
        <v>414</v>
      </c>
      <c r="D1207" s="7">
        <v>0</v>
      </c>
      <c r="E1207" s="7">
        <v>0</v>
      </c>
      <c r="F1207" s="7">
        <f t="shared" si="36"/>
        <v>0</v>
      </c>
      <c r="G1207" s="13">
        <f t="shared" si="37"/>
        <v>0</v>
      </c>
    </row>
    <row r="1208" spans="1:7" x14ac:dyDescent="0.3">
      <c r="A1208" s="1">
        <v>24031</v>
      </c>
      <c r="B1208" t="s">
        <v>845</v>
      </c>
      <c r="C1208" t="s">
        <v>105</v>
      </c>
      <c r="D1208" s="7">
        <v>105408</v>
      </c>
      <c r="E1208" s="7">
        <v>210816</v>
      </c>
      <c r="F1208" s="7">
        <f t="shared" si="36"/>
        <v>105408</v>
      </c>
      <c r="G1208" s="13">
        <f t="shared" si="37"/>
        <v>1</v>
      </c>
    </row>
    <row r="1209" spans="1:7" x14ac:dyDescent="0.3">
      <c r="A1209" s="1">
        <v>24033</v>
      </c>
      <c r="B1209" t="s">
        <v>845</v>
      </c>
      <c r="C1209" t="s">
        <v>857</v>
      </c>
      <c r="D1209" s="7">
        <v>105408</v>
      </c>
      <c r="E1209" s="7">
        <v>105408</v>
      </c>
      <c r="F1209" s="7">
        <f t="shared" si="36"/>
        <v>0</v>
      </c>
      <c r="G1209" s="13">
        <f t="shared" si="37"/>
        <v>0</v>
      </c>
    </row>
    <row r="1210" spans="1:7" x14ac:dyDescent="0.3">
      <c r="A1210" s="1">
        <v>24035</v>
      </c>
      <c r="B1210" t="s">
        <v>845</v>
      </c>
      <c r="C1210" t="s">
        <v>858</v>
      </c>
      <c r="D1210" s="7">
        <v>68213.022215776786</v>
      </c>
      <c r="E1210" s="7">
        <v>18085.67098406783</v>
      </c>
      <c r="F1210" s="7">
        <f t="shared" si="36"/>
        <v>-50127.351231708955</v>
      </c>
      <c r="G1210" s="13">
        <f t="shared" si="37"/>
        <v>-0.73486483377238709</v>
      </c>
    </row>
    <row r="1211" spans="1:7" x14ac:dyDescent="0.3">
      <c r="A1211" s="1">
        <v>24037</v>
      </c>
      <c r="B1211" t="s">
        <v>845</v>
      </c>
      <c r="C1211" t="s">
        <v>859</v>
      </c>
      <c r="D1211" s="7">
        <v>7291.5548801506629</v>
      </c>
      <c r="E1211" s="7">
        <v>1933.2476043580987</v>
      </c>
      <c r="F1211" s="7">
        <f t="shared" si="36"/>
        <v>-5358.3072757925638</v>
      </c>
      <c r="G1211" s="13">
        <f t="shared" si="37"/>
        <v>-0.73486483526019175</v>
      </c>
    </row>
    <row r="1212" spans="1:7" x14ac:dyDescent="0.3">
      <c r="A1212" s="1">
        <v>24039</v>
      </c>
      <c r="B1212" t="s">
        <v>845</v>
      </c>
      <c r="C1212" t="s">
        <v>842</v>
      </c>
      <c r="D1212" s="7">
        <v>36338.888884766471</v>
      </c>
      <c r="E1212" s="7">
        <v>9634.7175963261507</v>
      </c>
      <c r="F1212" s="7">
        <f t="shared" si="36"/>
        <v>-26704.17128844032</v>
      </c>
      <c r="G1212" s="13">
        <f t="shared" si="37"/>
        <v>-0.73486482685591703</v>
      </c>
    </row>
    <row r="1213" spans="1:7" x14ac:dyDescent="0.3">
      <c r="A1213" s="1">
        <v>24041</v>
      </c>
      <c r="B1213" t="s">
        <v>845</v>
      </c>
      <c r="C1213" t="s">
        <v>132</v>
      </c>
      <c r="D1213" s="7">
        <v>0</v>
      </c>
      <c r="E1213" s="7">
        <v>0</v>
      </c>
      <c r="F1213" s="7">
        <f t="shared" si="36"/>
        <v>0</v>
      </c>
      <c r="G1213" s="13">
        <f t="shared" si="37"/>
        <v>0</v>
      </c>
    </row>
    <row r="1214" spans="1:7" x14ac:dyDescent="0.3">
      <c r="A1214" s="1">
        <v>24043</v>
      </c>
      <c r="B1214" t="s">
        <v>845</v>
      </c>
      <c r="C1214" t="s">
        <v>152</v>
      </c>
      <c r="D1214" s="7">
        <v>2652806.9223659742</v>
      </c>
      <c r="E1214" s="7">
        <v>703352.40433007479</v>
      </c>
      <c r="F1214" s="7">
        <f t="shared" si="36"/>
        <v>-1949454.5180358994</v>
      </c>
      <c r="G1214" s="13">
        <f t="shared" si="37"/>
        <v>-0.73486483377283562</v>
      </c>
    </row>
    <row r="1215" spans="1:7" x14ac:dyDescent="0.3">
      <c r="A1215" s="1">
        <v>24045</v>
      </c>
      <c r="B1215" t="s">
        <v>845</v>
      </c>
      <c r="C1215" t="s">
        <v>860</v>
      </c>
      <c r="D1215" s="7">
        <v>105408</v>
      </c>
      <c r="E1215" s="7">
        <v>30464.8730869832</v>
      </c>
      <c r="F1215" s="7">
        <f t="shared" si="36"/>
        <v>-74943.126913016808</v>
      </c>
      <c r="G1215" s="13">
        <f t="shared" si="37"/>
        <v>-0.71098139527376303</v>
      </c>
    </row>
    <row r="1216" spans="1:7" x14ac:dyDescent="0.3">
      <c r="A1216" s="1">
        <v>24047</v>
      </c>
      <c r="B1216" t="s">
        <v>845</v>
      </c>
      <c r="C1216" t="s">
        <v>861</v>
      </c>
      <c r="D1216" s="7">
        <v>20795.164580585853</v>
      </c>
      <c r="E1216" s="7">
        <v>5513.5292943078312</v>
      </c>
      <c r="F1216" s="7">
        <f t="shared" si="36"/>
        <v>-15281.635286278022</v>
      </c>
      <c r="G1216" s="13">
        <f t="shared" si="37"/>
        <v>-0.73486483971109307</v>
      </c>
    </row>
    <row r="1217" spans="1:7" x14ac:dyDescent="0.3">
      <c r="A1217" s="1">
        <v>24510</v>
      </c>
      <c r="B1217" t="s">
        <v>845</v>
      </c>
      <c r="C1217" t="s">
        <v>862</v>
      </c>
      <c r="D1217" s="7">
        <v>1118259.3395661553</v>
      </c>
      <c r="E1217" s="7">
        <v>296489.86483291932</v>
      </c>
      <c r="F1217" s="7">
        <f t="shared" si="36"/>
        <v>-821769.47473323601</v>
      </c>
      <c r="G1217" s="13">
        <f t="shared" si="37"/>
        <v>-0.73486484365250482</v>
      </c>
    </row>
    <row r="1218" spans="1:7" x14ac:dyDescent="0.3">
      <c r="A1218" s="1">
        <v>25001</v>
      </c>
      <c r="B1218" t="s">
        <v>863</v>
      </c>
      <c r="C1218" t="s">
        <v>864</v>
      </c>
      <c r="D1218" s="7">
        <v>105408</v>
      </c>
      <c r="E1218" s="7">
        <v>102028.78315526401</v>
      </c>
      <c r="F1218" s="7">
        <f t="shared" si="36"/>
        <v>-3379.2168447359873</v>
      </c>
      <c r="G1218" s="13">
        <f t="shared" si="37"/>
        <v>-3.2058447601092777E-2</v>
      </c>
    </row>
    <row r="1219" spans="1:7" x14ac:dyDescent="0.3">
      <c r="A1219" s="1">
        <v>25003</v>
      </c>
      <c r="B1219" t="s">
        <v>863</v>
      </c>
      <c r="C1219" t="s">
        <v>865</v>
      </c>
      <c r="D1219" s="7">
        <v>63905.802163386536</v>
      </c>
      <c r="E1219" s="7">
        <v>64516.347820391929</v>
      </c>
      <c r="F1219" s="7">
        <f t="shared" ref="F1219:F1282" si="38">E1219-D1219</f>
        <v>610.54565700539388</v>
      </c>
      <c r="G1219" s="13">
        <f t="shared" ref="G1219:G1282" si="39">F1219/(D1219+1E-50)</f>
        <v>9.5538376225123567E-3</v>
      </c>
    </row>
    <row r="1220" spans="1:7" x14ac:dyDescent="0.3">
      <c r="A1220" s="1">
        <v>25005</v>
      </c>
      <c r="B1220" t="s">
        <v>863</v>
      </c>
      <c r="C1220" t="s">
        <v>866</v>
      </c>
      <c r="D1220" s="7">
        <v>842060.88295925013</v>
      </c>
      <c r="E1220" s="7">
        <v>365917.15354276728</v>
      </c>
      <c r="F1220" s="7">
        <f t="shared" si="38"/>
        <v>-476143.72941648285</v>
      </c>
      <c r="G1220" s="13">
        <f t="shared" si="39"/>
        <v>-0.56545047876250165</v>
      </c>
    </row>
    <row r="1221" spans="1:7" x14ac:dyDescent="0.3">
      <c r="A1221" s="1">
        <v>25007</v>
      </c>
      <c r="B1221" t="s">
        <v>863</v>
      </c>
      <c r="C1221" t="s">
        <v>867</v>
      </c>
      <c r="D1221" s="7">
        <v>0</v>
      </c>
      <c r="E1221" s="7">
        <v>0</v>
      </c>
      <c r="F1221" s="7">
        <f t="shared" si="38"/>
        <v>0</v>
      </c>
      <c r="G1221" s="13">
        <f t="shared" si="39"/>
        <v>0</v>
      </c>
    </row>
    <row r="1222" spans="1:7" x14ac:dyDescent="0.3">
      <c r="A1222" s="1">
        <v>25009</v>
      </c>
      <c r="B1222" t="s">
        <v>863</v>
      </c>
      <c r="C1222" t="s">
        <v>868</v>
      </c>
      <c r="D1222" s="7">
        <v>790559.99999999988</v>
      </c>
      <c r="E1222" s="7">
        <v>554945.21209895937</v>
      </c>
      <c r="F1222" s="7">
        <f t="shared" si="38"/>
        <v>-235614.78790104052</v>
      </c>
      <c r="G1222" s="13">
        <f t="shared" si="39"/>
        <v>-0.29803530143321261</v>
      </c>
    </row>
    <row r="1223" spans="1:7" x14ac:dyDescent="0.3">
      <c r="A1223" s="1">
        <v>25011</v>
      </c>
      <c r="B1223" t="s">
        <v>863</v>
      </c>
      <c r="C1223" t="s">
        <v>61</v>
      </c>
      <c r="D1223" s="7">
        <v>84674.662371489889</v>
      </c>
      <c r="E1223" s="7">
        <v>82518.306500999999</v>
      </c>
      <c r="F1223" s="7">
        <f t="shared" si="38"/>
        <v>-2156.3558704898896</v>
      </c>
      <c r="G1223" s="13">
        <f t="shared" si="39"/>
        <v>-2.546636514509373E-2</v>
      </c>
    </row>
    <row r="1224" spans="1:7" x14ac:dyDescent="0.3">
      <c r="A1224" s="1">
        <v>25013</v>
      </c>
      <c r="B1224" t="s">
        <v>863</v>
      </c>
      <c r="C1224" t="s">
        <v>869</v>
      </c>
      <c r="D1224" s="7">
        <v>575061.57482930645</v>
      </c>
      <c r="E1224" s="7">
        <v>397395.45771032089</v>
      </c>
      <c r="F1224" s="7">
        <f t="shared" si="38"/>
        <v>-177666.11711898557</v>
      </c>
      <c r="G1224" s="13">
        <f t="shared" si="39"/>
        <v>-0.30895146693068753</v>
      </c>
    </row>
    <row r="1225" spans="1:7" x14ac:dyDescent="0.3">
      <c r="A1225" s="1">
        <v>25015</v>
      </c>
      <c r="B1225" t="s">
        <v>863</v>
      </c>
      <c r="C1225" t="s">
        <v>870</v>
      </c>
      <c r="D1225" s="7">
        <v>44415.897275787182</v>
      </c>
      <c r="E1225" s="7">
        <v>33845.145111772734</v>
      </c>
      <c r="F1225" s="7">
        <f t="shared" si="38"/>
        <v>-10570.752164014448</v>
      </c>
      <c r="G1225" s="13">
        <f t="shared" si="39"/>
        <v>-0.23799479043232055</v>
      </c>
    </row>
    <row r="1226" spans="1:7" x14ac:dyDescent="0.3">
      <c r="A1226" s="1">
        <v>25017</v>
      </c>
      <c r="B1226" t="s">
        <v>863</v>
      </c>
      <c r="C1226" t="s">
        <v>408</v>
      </c>
      <c r="D1226" s="7">
        <v>316224.00000000006</v>
      </c>
      <c r="E1226" s="7">
        <v>316224</v>
      </c>
      <c r="F1226" s="7">
        <f t="shared" si="38"/>
        <v>0</v>
      </c>
      <c r="G1226" s="13">
        <f t="shared" si="39"/>
        <v>0</v>
      </c>
    </row>
    <row r="1227" spans="1:7" x14ac:dyDescent="0.3">
      <c r="A1227" s="1">
        <v>25019</v>
      </c>
      <c r="B1227" t="s">
        <v>863</v>
      </c>
      <c r="C1227" t="s">
        <v>871</v>
      </c>
      <c r="D1227" s="7">
        <v>0</v>
      </c>
      <c r="E1227" s="7">
        <v>0</v>
      </c>
      <c r="F1227" s="7">
        <f t="shared" si="38"/>
        <v>0</v>
      </c>
      <c r="G1227" s="13">
        <f t="shared" si="39"/>
        <v>0</v>
      </c>
    </row>
    <row r="1228" spans="1:7" x14ac:dyDescent="0.3">
      <c r="A1228" s="1">
        <v>25021</v>
      </c>
      <c r="B1228" t="s">
        <v>863</v>
      </c>
      <c r="C1228" t="s">
        <v>872</v>
      </c>
      <c r="D1228" s="7">
        <v>474336</v>
      </c>
      <c r="E1228" s="7">
        <v>348847.99607443204</v>
      </c>
      <c r="F1228" s="7">
        <f t="shared" si="38"/>
        <v>-125488.00392556796</v>
      </c>
      <c r="G1228" s="13">
        <f t="shared" si="39"/>
        <v>-0.2645550915923901</v>
      </c>
    </row>
    <row r="1229" spans="1:7" x14ac:dyDescent="0.3">
      <c r="A1229" s="1">
        <v>25023</v>
      </c>
      <c r="B1229" t="s">
        <v>863</v>
      </c>
      <c r="C1229" t="s">
        <v>632</v>
      </c>
      <c r="D1229" s="7">
        <v>650016</v>
      </c>
      <c r="E1229" s="7">
        <v>240893.23864822017</v>
      </c>
      <c r="F1229" s="7">
        <f t="shared" si="38"/>
        <v>-409122.7613517798</v>
      </c>
      <c r="G1229" s="13">
        <f t="shared" si="39"/>
        <v>-0.62940413982391175</v>
      </c>
    </row>
    <row r="1230" spans="1:7" x14ac:dyDescent="0.3">
      <c r="A1230" s="1">
        <v>25025</v>
      </c>
      <c r="B1230" t="s">
        <v>863</v>
      </c>
      <c r="C1230" t="s">
        <v>873</v>
      </c>
      <c r="D1230" s="7">
        <v>105408</v>
      </c>
      <c r="E1230" s="7">
        <v>105408</v>
      </c>
      <c r="F1230" s="7">
        <f t="shared" si="38"/>
        <v>0</v>
      </c>
      <c r="G1230" s="13">
        <f t="shared" si="39"/>
        <v>0</v>
      </c>
    </row>
    <row r="1231" spans="1:7" x14ac:dyDescent="0.3">
      <c r="A1231" s="1">
        <v>25027</v>
      </c>
      <c r="B1231" t="s">
        <v>863</v>
      </c>
      <c r="C1231" t="s">
        <v>861</v>
      </c>
      <c r="D1231" s="7">
        <v>1612813.5406328095</v>
      </c>
      <c r="E1231" s="7">
        <v>826451.12213103834</v>
      </c>
      <c r="F1231" s="7">
        <f t="shared" si="38"/>
        <v>-786362.41850177117</v>
      </c>
      <c r="G1231" s="13">
        <f t="shared" si="39"/>
        <v>-0.48757181080785761</v>
      </c>
    </row>
    <row r="1232" spans="1:7" x14ac:dyDescent="0.3">
      <c r="A1232" s="1">
        <v>26001</v>
      </c>
      <c r="B1232" t="s">
        <v>874</v>
      </c>
      <c r="C1232" t="s">
        <v>875</v>
      </c>
      <c r="D1232" s="7">
        <v>0</v>
      </c>
      <c r="E1232" s="7">
        <v>0</v>
      </c>
      <c r="F1232" s="7">
        <f t="shared" si="38"/>
        <v>0</v>
      </c>
      <c r="G1232" s="13">
        <f t="shared" si="39"/>
        <v>0</v>
      </c>
    </row>
    <row r="1233" spans="1:7" x14ac:dyDescent="0.3">
      <c r="A1233" s="1">
        <v>26003</v>
      </c>
      <c r="B1233" t="s">
        <v>874</v>
      </c>
      <c r="C1233" t="s">
        <v>876</v>
      </c>
      <c r="D1233" s="7">
        <v>0</v>
      </c>
      <c r="E1233" s="7">
        <v>0</v>
      </c>
      <c r="F1233" s="7">
        <f t="shared" si="38"/>
        <v>0</v>
      </c>
      <c r="G1233" s="13">
        <f t="shared" si="39"/>
        <v>0</v>
      </c>
    </row>
    <row r="1234" spans="1:7" x14ac:dyDescent="0.3">
      <c r="A1234" s="1">
        <v>26005</v>
      </c>
      <c r="B1234" t="s">
        <v>874</v>
      </c>
      <c r="C1234" t="s">
        <v>877</v>
      </c>
      <c r="D1234" s="7">
        <v>487513.09367470065</v>
      </c>
      <c r="E1234" s="7">
        <v>129256.8630952224</v>
      </c>
      <c r="F1234" s="7">
        <f t="shared" si="38"/>
        <v>-358256.23057947826</v>
      </c>
      <c r="G1234" s="13">
        <f t="shared" si="39"/>
        <v>-0.73486483794531543</v>
      </c>
    </row>
    <row r="1235" spans="1:7" x14ac:dyDescent="0.3">
      <c r="A1235" s="1">
        <v>26007</v>
      </c>
      <c r="B1235" t="s">
        <v>874</v>
      </c>
      <c r="C1235" t="s">
        <v>878</v>
      </c>
      <c r="D1235" s="7">
        <v>0</v>
      </c>
      <c r="E1235" s="7">
        <v>0</v>
      </c>
      <c r="F1235" s="7">
        <f t="shared" si="38"/>
        <v>0</v>
      </c>
      <c r="G1235" s="13">
        <f t="shared" si="39"/>
        <v>0</v>
      </c>
    </row>
    <row r="1236" spans="1:7" x14ac:dyDescent="0.3">
      <c r="A1236" s="1">
        <v>26009</v>
      </c>
      <c r="B1236" t="s">
        <v>874</v>
      </c>
      <c r="C1236" t="s">
        <v>879</v>
      </c>
      <c r="D1236" s="7">
        <v>0</v>
      </c>
      <c r="E1236" s="7">
        <v>0</v>
      </c>
      <c r="F1236" s="7">
        <f t="shared" si="38"/>
        <v>0</v>
      </c>
      <c r="G1236" s="13">
        <f t="shared" si="39"/>
        <v>0</v>
      </c>
    </row>
    <row r="1237" spans="1:7" x14ac:dyDescent="0.3">
      <c r="A1237" s="1">
        <v>26011</v>
      </c>
      <c r="B1237" t="s">
        <v>874</v>
      </c>
      <c r="C1237" t="s">
        <v>880</v>
      </c>
      <c r="D1237" s="7">
        <v>111545.18947955183</v>
      </c>
      <c r="E1237" s="7">
        <v>29574.552329164802</v>
      </c>
      <c r="F1237" s="7">
        <f t="shared" si="38"/>
        <v>-81970.637150387032</v>
      </c>
      <c r="G1237" s="13">
        <f t="shared" si="39"/>
        <v>-0.73486483399997871</v>
      </c>
    </row>
    <row r="1238" spans="1:7" x14ac:dyDescent="0.3">
      <c r="A1238" s="1">
        <v>26013</v>
      </c>
      <c r="B1238" t="s">
        <v>874</v>
      </c>
      <c r="C1238" t="s">
        <v>881</v>
      </c>
      <c r="D1238" s="7">
        <v>0</v>
      </c>
      <c r="E1238" s="7">
        <v>0</v>
      </c>
      <c r="F1238" s="7">
        <f t="shared" si="38"/>
        <v>0</v>
      </c>
      <c r="G1238" s="13">
        <f t="shared" si="39"/>
        <v>0</v>
      </c>
    </row>
    <row r="1239" spans="1:7" x14ac:dyDescent="0.3">
      <c r="A1239" s="1">
        <v>26015</v>
      </c>
      <c r="B1239" t="s">
        <v>874</v>
      </c>
      <c r="C1239" t="s">
        <v>882</v>
      </c>
      <c r="D1239" s="7">
        <v>0</v>
      </c>
      <c r="E1239" s="7">
        <v>0</v>
      </c>
      <c r="F1239" s="7">
        <f t="shared" si="38"/>
        <v>0</v>
      </c>
      <c r="G1239" s="13">
        <f t="shared" si="39"/>
        <v>0</v>
      </c>
    </row>
    <row r="1240" spans="1:7" x14ac:dyDescent="0.3">
      <c r="A1240" s="1">
        <v>26017</v>
      </c>
      <c r="B1240" t="s">
        <v>874</v>
      </c>
      <c r="C1240" t="s">
        <v>421</v>
      </c>
      <c r="D1240" s="7">
        <v>146530.78540467005</v>
      </c>
      <c r="E1240" s="7">
        <v>38850.463534617527</v>
      </c>
      <c r="F1240" s="7">
        <f t="shared" si="38"/>
        <v>-107680.32187005252</v>
      </c>
      <c r="G1240" s="13">
        <f t="shared" si="39"/>
        <v>-0.73486483794292601</v>
      </c>
    </row>
    <row r="1241" spans="1:7" x14ac:dyDescent="0.3">
      <c r="A1241" s="1">
        <v>26019</v>
      </c>
      <c r="B1241" t="s">
        <v>874</v>
      </c>
      <c r="C1241" t="s">
        <v>883</v>
      </c>
      <c r="D1241" s="7">
        <v>0</v>
      </c>
      <c r="E1241" s="7">
        <v>0</v>
      </c>
      <c r="F1241" s="7">
        <f t="shared" si="38"/>
        <v>0</v>
      </c>
      <c r="G1241" s="13">
        <f t="shared" si="39"/>
        <v>0</v>
      </c>
    </row>
    <row r="1242" spans="1:7" x14ac:dyDescent="0.3">
      <c r="A1242" s="1">
        <v>26021</v>
      </c>
      <c r="B1242" t="s">
        <v>874</v>
      </c>
      <c r="C1242" t="s">
        <v>12</v>
      </c>
      <c r="D1242" s="7">
        <v>574459.90238416917</v>
      </c>
      <c r="E1242" s="7">
        <v>152309.5242711264</v>
      </c>
      <c r="F1242" s="7">
        <f t="shared" si="38"/>
        <v>-422150.3781130428</v>
      </c>
      <c r="G1242" s="13">
        <f t="shared" si="39"/>
        <v>-0.73486482931358788</v>
      </c>
    </row>
    <row r="1243" spans="1:7" x14ac:dyDescent="0.3">
      <c r="A1243" s="1">
        <v>26023</v>
      </c>
      <c r="B1243" t="s">
        <v>874</v>
      </c>
      <c r="C1243" t="s">
        <v>884</v>
      </c>
      <c r="D1243" s="7">
        <v>193248</v>
      </c>
      <c r="E1243" s="7">
        <v>104971.57011220801</v>
      </c>
      <c r="F1243" s="7">
        <f t="shared" si="38"/>
        <v>-88276.429887791994</v>
      </c>
      <c r="G1243" s="13">
        <f t="shared" si="39"/>
        <v>-0.4568038473246398</v>
      </c>
    </row>
    <row r="1244" spans="1:7" x14ac:dyDescent="0.3">
      <c r="A1244" s="1">
        <v>26025</v>
      </c>
      <c r="B1244" t="s">
        <v>874</v>
      </c>
      <c r="C1244" t="s">
        <v>21</v>
      </c>
      <c r="D1244" s="7">
        <v>787689.38230735646</v>
      </c>
      <c r="E1244" s="7">
        <v>208844.15513587126</v>
      </c>
      <c r="F1244" s="7">
        <f t="shared" si="38"/>
        <v>-578845.2271714852</v>
      </c>
      <c r="G1244" s="13">
        <f t="shared" si="39"/>
        <v>-0.73486483399825708</v>
      </c>
    </row>
    <row r="1245" spans="1:7" x14ac:dyDescent="0.3">
      <c r="A1245" s="1">
        <v>26027</v>
      </c>
      <c r="B1245" t="s">
        <v>874</v>
      </c>
      <c r="C1245" t="s">
        <v>507</v>
      </c>
      <c r="D1245" s="7">
        <v>0</v>
      </c>
      <c r="E1245" s="7">
        <v>0</v>
      </c>
      <c r="F1245" s="7">
        <f t="shared" si="38"/>
        <v>0</v>
      </c>
      <c r="G1245" s="13">
        <f t="shared" si="39"/>
        <v>0</v>
      </c>
    </row>
    <row r="1246" spans="1:7" x14ac:dyDescent="0.3">
      <c r="A1246" s="1">
        <v>26029</v>
      </c>
      <c r="B1246" t="s">
        <v>874</v>
      </c>
      <c r="C1246" t="s">
        <v>885</v>
      </c>
      <c r="D1246" s="7">
        <v>0</v>
      </c>
      <c r="E1246" s="7">
        <v>0</v>
      </c>
      <c r="F1246" s="7">
        <f t="shared" si="38"/>
        <v>0</v>
      </c>
      <c r="G1246" s="13">
        <f t="shared" si="39"/>
        <v>0</v>
      </c>
    </row>
    <row r="1247" spans="1:7" x14ac:dyDescent="0.3">
      <c r="A1247" s="1">
        <v>26031</v>
      </c>
      <c r="B1247" t="s">
        <v>874</v>
      </c>
      <c r="C1247" t="s">
        <v>886</v>
      </c>
      <c r="D1247" s="7">
        <v>37563.857169372925</v>
      </c>
      <c r="E1247" s="7">
        <v>9959.4990883248011</v>
      </c>
      <c r="F1247" s="7">
        <f t="shared" si="38"/>
        <v>-27604.358081048122</v>
      </c>
      <c r="G1247" s="13">
        <f t="shared" si="39"/>
        <v>-0.73486484512444805</v>
      </c>
    </row>
    <row r="1248" spans="1:7" x14ac:dyDescent="0.3">
      <c r="A1248" s="1">
        <v>26033</v>
      </c>
      <c r="B1248" t="s">
        <v>874</v>
      </c>
      <c r="C1248" t="s">
        <v>887</v>
      </c>
      <c r="D1248" s="7">
        <v>37868.55196943046</v>
      </c>
      <c r="E1248" s="7">
        <v>10040.284615955041</v>
      </c>
      <c r="F1248" s="7">
        <f t="shared" si="38"/>
        <v>-27828.267353475421</v>
      </c>
      <c r="G1248" s="13">
        <f t="shared" si="39"/>
        <v>-0.73486483919268686</v>
      </c>
    </row>
    <row r="1249" spans="1:7" x14ac:dyDescent="0.3">
      <c r="A1249" s="1">
        <v>26035</v>
      </c>
      <c r="B1249" t="s">
        <v>874</v>
      </c>
      <c r="C1249" t="s">
        <v>888</v>
      </c>
      <c r="D1249" s="7">
        <v>47333.847302339069</v>
      </c>
      <c r="E1249" s="7">
        <v>12549.867787924728</v>
      </c>
      <c r="F1249" s="7">
        <f t="shared" si="38"/>
        <v>-34783.979514414343</v>
      </c>
      <c r="G1249" s="13">
        <f t="shared" si="39"/>
        <v>-0.73486482711274226</v>
      </c>
    </row>
    <row r="1250" spans="1:7" x14ac:dyDescent="0.3">
      <c r="A1250" s="1">
        <v>26037</v>
      </c>
      <c r="B1250" t="s">
        <v>874</v>
      </c>
      <c r="C1250" t="s">
        <v>510</v>
      </c>
      <c r="D1250" s="7">
        <v>302456.1533483825</v>
      </c>
      <c r="E1250" s="7">
        <v>80191.762580568</v>
      </c>
      <c r="F1250" s="7">
        <f t="shared" si="38"/>
        <v>-222264.3907678145</v>
      </c>
      <c r="G1250" s="13">
        <f t="shared" si="39"/>
        <v>-0.73486483348811371</v>
      </c>
    </row>
    <row r="1251" spans="1:7" x14ac:dyDescent="0.3">
      <c r="A1251" s="1">
        <v>26039</v>
      </c>
      <c r="B1251" t="s">
        <v>874</v>
      </c>
      <c r="C1251" t="s">
        <v>41</v>
      </c>
      <c r="D1251" s="7">
        <v>59270.414408091652</v>
      </c>
      <c r="E1251" s="7">
        <v>15714.670547155201</v>
      </c>
      <c r="F1251" s="7">
        <f t="shared" si="38"/>
        <v>-43555.743860936447</v>
      </c>
      <c r="G1251" s="13">
        <f t="shared" si="39"/>
        <v>-0.73486484439005673</v>
      </c>
    </row>
    <row r="1252" spans="1:7" x14ac:dyDescent="0.3">
      <c r="A1252" s="1">
        <v>26041</v>
      </c>
      <c r="B1252" t="s">
        <v>874</v>
      </c>
      <c r="C1252" t="s">
        <v>366</v>
      </c>
      <c r="D1252" s="7">
        <v>0</v>
      </c>
      <c r="E1252" s="7">
        <v>0</v>
      </c>
      <c r="F1252" s="7">
        <f t="shared" si="38"/>
        <v>0</v>
      </c>
      <c r="G1252" s="13">
        <f t="shared" si="39"/>
        <v>0</v>
      </c>
    </row>
    <row r="1253" spans="1:7" x14ac:dyDescent="0.3">
      <c r="A1253" s="1">
        <v>26043</v>
      </c>
      <c r="B1253" t="s">
        <v>874</v>
      </c>
      <c r="C1253" t="s">
        <v>613</v>
      </c>
      <c r="D1253" s="7">
        <v>0</v>
      </c>
      <c r="E1253" s="7">
        <v>0</v>
      </c>
      <c r="F1253" s="7">
        <f t="shared" si="38"/>
        <v>0</v>
      </c>
      <c r="G1253" s="13">
        <f t="shared" si="39"/>
        <v>0</v>
      </c>
    </row>
    <row r="1254" spans="1:7" x14ac:dyDescent="0.3">
      <c r="A1254" s="1">
        <v>26045</v>
      </c>
      <c r="B1254" t="s">
        <v>874</v>
      </c>
      <c r="C1254" t="s">
        <v>889</v>
      </c>
      <c r="D1254" s="7">
        <v>312388.58073740196</v>
      </c>
      <c r="E1254" s="7">
        <v>82825.198053949687</v>
      </c>
      <c r="F1254" s="7">
        <f t="shared" si="38"/>
        <v>-229563.38268345228</v>
      </c>
      <c r="G1254" s="13">
        <f t="shared" si="39"/>
        <v>-0.73486483450054896</v>
      </c>
    </row>
    <row r="1255" spans="1:7" x14ac:dyDescent="0.3">
      <c r="A1255" s="1">
        <v>26047</v>
      </c>
      <c r="B1255" t="s">
        <v>874</v>
      </c>
      <c r="C1255" t="s">
        <v>615</v>
      </c>
      <c r="D1255" s="7">
        <v>3298.1714461201591</v>
      </c>
      <c r="E1255" s="7">
        <v>874.46120203632006</v>
      </c>
      <c r="F1255" s="7">
        <f t="shared" si="38"/>
        <v>-2423.7102440838389</v>
      </c>
      <c r="G1255" s="13">
        <f t="shared" si="39"/>
        <v>-0.73486484364995563</v>
      </c>
    </row>
    <row r="1256" spans="1:7" x14ac:dyDescent="0.3">
      <c r="A1256" s="1">
        <v>26049</v>
      </c>
      <c r="B1256" t="s">
        <v>874</v>
      </c>
      <c r="C1256" t="s">
        <v>890</v>
      </c>
      <c r="D1256" s="7">
        <v>504930.53568415105</v>
      </c>
      <c r="E1256" s="7">
        <v>133874.83914454488</v>
      </c>
      <c r="F1256" s="7">
        <f t="shared" si="38"/>
        <v>-371055.6965396062</v>
      </c>
      <c r="G1256" s="13">
        <f t="shared" si="39"/>
        <v>-0.73486483846109174</v>
      </c>
    </row>
    <row r="1257" spans="1:7" x14ac:dyDescent="0.3">
      <c r="A1257" s="1">
        <v>26051</v>
      </c>
      <c r="B1257" t="s">
        <v>874</v>
      </c>
      <c r="C1257" t="s">
        <v>891</v>
      </c>
      <c r="D1257" s="7">
        <v>0</v>
      </c>
      <c r="E1257" s="7">
        <v>0</v>
      </c>
      <c r="F1257" s="7">
        <f t="shared" si="38"/>
        <v>0</v>
      </c>
      <c r="G1257" s="13">
        <f t="shared" si="39"/>
        <v>0</v>
      </c>
    </row>
    <row r="1258" spans="1:7" x14ac:dyDescent="0.3">
      <c r="A1258" s="1">
        <v>26053</v>
      </c>
      <c r="B1258" t="s">
        <v>874</v>
      </c>
      <c r="C1258" t="s">
        <v>892</v>
      </c>
      <c r="D1258" s="7">
        <v>0</v>
      </c>
      <c r="E1258" s="7">
        <v>0</v>
      </c>
      <c r="F1258" s="7">
        <f t="shared" si="38"/>
        <v>0</v>
      </c>
      <c r="G1258" s="13">
        <f t="shared" si="39"/>
        <v>0</v>
      </c>
    </row>
    <row r="1259" spans="1:7" x14ac:dyDescent="0.3">
      <c r="A1259" s="1">
        <v>26055</v>
      </c>
      <c r="B1259" t="s">
        <v>874</v>
      </c>
      <c r="C1259" t="s">
        <v>893</v>
      </c>
      <c r="D1259" s="7">
        <v>0</v>
      </c>
      <c r="E1259" s="7">
        <v>0</v>
      </c>
      <c r="F1259" s="7">
        <f t="shared" si="38"/>
        <v>0</v>
      </c>
      <c r="G1259" s="13">
        <f t="shared" si="39"/>
        <v>0</v>
      </c>
    </row>
    <row r="1260" spans="1:7" x14ac:dyDescent="0.3">
      <c r="A1260" s="1">
        <v>26057</v>
      </c>
      <c r="B1260" t="s">
        <v>874</v>
      </c>
      <c r="C1260" t="s">
        <v>894</v>
      </c>
      <c r="D1260" s="7">
        <v>138500.47649192388</v>
      </c>
      <c r="E1260" s="7">
        <v>36721.346006271771</v>
      </c>
      <c r="F1260" s="7">
        <f t="shared" si="38"/>
        <v>-101779.1304856521</v>
      </c>
      <c r="G1260" s="13">
        <f t="shared" si="39"/>
        <v>-0.73486483991690066</v>
      </c>
    </row>
    <row r="1261" spans="1:7" x14ac:dyDescent="0.3">
      <c r="A1261" s="1">
        <v>26059</v>
      </c>
      <c r="B1261" t="s">
        <v>874</v>
      </c>
      <c r="C1261" t="s">
        <v>895</v>
      </c>
      <c r="D1261" s="7">
        <v>0</v>
      </c>
      <c r="E1261" s="7">
        <v>0</v>
      </c>
      <c r="F1261" s="7">
        <f t="shared" si="38"/>
        <v>0</v>
      </c>
      <c r="G1261" s="13">
        <f t="shared" si="39"/>
        <v>0</v>
      </c>
    </row>
    <row r="1262" spans="1:7" x14ac:dyDescent="0.3">
      <c r="A1262" s="1">
        <v>26061</v>
      </c>
      <c r="B1262" t="s">
        <v>874</v>
      </c>
      <c r="C1262" t="s">
        <v>896</v>
      </c>
      <c r="D1262" s="7">
        <v>0</v>
      </c>
      <c r="E1262" s="7">
        <v>0</v>
      </c>
      <c r="F1262" s="7">
        <f t="shared" si="38"/>
        <v>0</v>
      </c>
      <c r="G1262" s="13">
        <f t="shared" si="39"/>
        <v>0</v>
      </c>
    </row>
    <row r="1263" spans="1:7" x14ac:dyDescent="0.3">
      <c r="A1263" s="1">
        <v>26063</v>
      </c>
      <c r="B1263" t="s">
        <v>874</v>
      </c>
      <c r="C1263" t="s">
        <v>897</v>
      </c>
      <c r="D1263" s="7">
        <v>0</v>
      </c>
      <c r="E1263" s="7">
        <v>0</v>
      </c>
      <c r="F1263" s="7">
        <f t="shared" si="38"/>
        <v>0</v>
      </c>
      <c r="G1263" s="13">
        <f t="shared" si="39"/>
        <v>0</v>
      </c>
    </row>
    <row r="1264" spans="1:7" x14ac:dyDescent="0.3">
      <c r="A1264" s="1">
        <v>26065</v>
      </c>
      <c r="B1264" t="s">
        <v>874</v>
      </c>
      <c r="C1264" t="s">
        <v>898</v>
      </c>
      <c r="D1264" s="7">
        <v>176833.87728448948</v>
      </c>
      <c r="E1264" s="7">
        <v>46884.878449934396</v>
      </c>
      <c r="F1264" s="7">
        <f t="shared" si="38"/>
        <v>-129948.9988345551</v>
      </c>
      <c r="G1264" s="13">
        <f t="shared" si="39"/>
        <v>-0.73486483941928038</v>
      </c>
    </row>
    <row r="1265" spans="1:7" x14ac:dyDescent="0.3">
      <c r="A1265" s="1">
        <v>26067</v>
      </c>
      <c r="B1265" t="s">
        <v>874</v>
      </c>
      <c r="C1265" t="s">
        <v>899</v>
      </c>
      <c r="D1265" s="7">
        <v>322546.68328400434</v>
      </c>
      <c r="E1265" s="7">
        <v>85518.465702824877</v>
      </c>
      <c r="F1265" s="7">
        <f t="shared" si="38"/>
        <v>-237028.21758117946</v>
      </c>
      <c r="G1265" s="13">
        <f t="shared" si="39"/>
        <v>-0.73486484240941541</v>
      </c>
    </row>
    <row r="1266" spans="1:7" x14ac:dyDescent="0.3">
      <c r="A1266" s="1">
        <v>26069</v>
      </c>
      <c r="B1266" t="s">
        <v>874</v>
      </c>
      <c r="C1266" t="s">
        <v>900</v>
      </c>
      <c r="D1266" s="7">
        <v>0</v>
      </c>
      <c r="E1266" s="7">
        <v>0</v>
      </c>
      <c r="F1266" s="7">
        <f t="shared" si="38"/>
        <v>0</v>
      </c>
      <c r="G1266" s="13">
        <f t="shared" si="39"/>
        <v>0</v>
      </c>
    </row>
    <row r="1267" spans="1:7" x14ac:dyDescent="0.3">
      <c r="A1267" s="1">
        <v>26071</v>
      </c>
      <c r="B1267" t="s">
        <v>874</v>
      </c>
      <c r="C1267" t="s">
        <v>901</v>
      </c>
      <c r="D1267" s="7">
        <v>0</v>
      </c>
      <c r="E1267" s="7">
        <v>0</v>
      </c>
      <c r="F1267" s="7">
        <f t="shared" si="38"/>
        <v>0</v>
      </c>
      <c r="G1267" s="13">
        <f t="shared" si="39"/>
        <v>0</v>
      </c>
    </row>
    <row r="1268" spans="1:7" x14ac:dyDescent="0.3">
      <c r="A1268" s="1">
        <v>26073</v>
      </c>
      <c r="B1268" t="s">
        <v>874</v>
      </c>
      <c r="C1268" t="s">
        <v>902</v>
      </c>
      <c r="D1268" s="7">
        <v>72975.366485265884</v>
      </c>
      <c r="E1268" s="7">
        <v>19348.335960853368</v>
      </c>
      <c r="F1268" s="7">
        <f t="shared" si="38"/>
        <v>-53627.030524412519</v>
      </c>
      <c r="G1268" s="13">
        <f t="shared" si="39"/>
        <v>-0.73486483326178431</v>
      </c>
    </row>
    <row r="1269" spans="1:7" x14ac:dyDescent="0.3">
      <c r="A1269" s="1">
        <v>26075</v>
      </c>
      <c r="B1269" t="s">
        <v>874</v>
      </c>
      <c r="C1269" t="s">
        <v>80</v>
      </c>
      <c r="D1269" s="7">
        <v>374195.14596467587</v>
      </c>
      <c r="E1269" s="7">
        <v>99212.291676373672</v>
      </c>
      <c r="F1269" s="7">
        <f t="shared" si="38"/>
        <v>-274982.85428830219</v>
      </c>
      <c r="G1269" s="13">
        <f t="shared" si="39"/>
        <v>-0.73486483524364221</v>
      </c>
    </row>
    <row r="1270" spans="1:7" x14ac:dyDescent="0.3">
      <c r="A1270" s="1">
        <v>26077</v>
      </c>
      <c r="B1270" t="s">
        <v>874</v>
      </c>
      <c r="C1270" t="s">
        <v>903</v>
      </c>
      <c r="D1270" s="7">
        <v>346169.94093759067</v>
      </c>
      <c r="E1270" s="7">
        <v>91781.823688785604</v>
      </c>
      <c r="F1270" s="7">
        <f t="shared" si="38"/>
        <v>-254388.11724880507</v>
      </c>
      <c r="G1270" s="13">
        <f t="shared" si="39"/>
        <v>-0.73486483707916017</v>
      </c>
    </row>
    <row r="1271" spans="1:7" x14ac:dyDescent="0.3">
      <c r="A1271" s="1">
        <v>26079</v>
      </c>
      <c r="B1271" t="s">
        <v>874</v>
      </c>
      <c r="C1271" t="s">
        <v>904</v>
      </c>
      <c r="D1271" s="7">
        <v>0</v>
      </c>
      <c r="E1271" s="7">
        <v>0</v>
      </c>
      <c r="F1271" s="7">
        <f t="shared" si="38"/>
        <v>0</v>
      </c>
      <c r="G1271" s="13">
        <f t="shared" si="39"/>
        <v>0</v>
      </c>
    </row>
    <row r="1272" spans="1:7" x14ac:dyDescent="0.3">
      <c r="A1272" s="1">
        <v>26081</v>
      </c>
      <c r="B1272" t="s">
        <v>874</v>
      </c>
      <c r="C1272" t="s">
        <v>414</v>
      </c>
      <c r="D1272" s="7">
        <v>316224</v>
      </c>
      <c r="E1272" s="7">
        <v>218107.06542542399</v>
      </c>
      <c r="F1272" s="7">
        <f t="shared" si="38"/>
        <v>-98116.934574576007</v>
      </c>
      <c r="G1272" s="13">
        <f t="shared" si="39"/>
        <v>-0.31027668543366732</v>
      </c>
    </row>
    <row r="1273" spans="1:7" x14ac:dyDescent="0.3">
      <c r="A1273" s="1">
        <v>26083</v>
      </c>
      <c r="B1273" t="s">
        <v>874</v>
      </c>
      <c r="C1273" t="s">
        <v>905</v>
      </c>
      <c r="D1273" s="7">
        <v>0</v>
      </c>
      <c r="E1273" s="7">
        <v>0</v>
      </c>
      <c r="F1273" s="7">
        <f t="shared" si="38"/>
        <v>0</v>
      </c>
      <c r="G1273" s="13">
        <f t="shared" si="39"/>
        <v>0</v>
      </c>
    </row>
    <row r="1274" spans="1:7" x14ac:dyDescent="0.3">
      <c r="A1274" s="1">
        <v>26085</v>
      </c>
      <c r="B1274" t="s">
        <v>874</v>
      </c>
      <c r="C1274" t="s">
        <v>310</v>
      </c>
      <c r="D1274" s="7">
        <v>0</v>
      </c>
      <c r="E1274" s="7">
        <v>0</v>
      </c>
      <c r="F1274" s="7">
        <f t="shared" si="38"/>
        <v>0</v>
      </c>
      <c r="G1274" s="13">
        <f t="shared" si="39"/>
        <v>0</v>
      </c>
    </row>
    <row r="1275" spans="1:7" x14ac:dyDescent="0.3">
      <c r="A1275" s="1">
        <v>26087</v>
      </c>
      <c r="B1275" t="s">
        <v>874</v>
      </c>
      <c r="C1275" t="s">
        <v>906</v>
      </c>
      <c r="D1275" s="7">
        <v>163164.18343207118</v>
      </c>
      <c r="E1275" s="7">
        <v>43260.562251585528</v>
      </c>
      <c r="F1275" s="7">
        <f t="shared" si="38"/>
        <v>-119903.62118048564</v>
      </c>
      <c r="G1275" s="13">
        <f t="shared" si="39"/>
        <v>-0.73486483772588573</v>
      </c>
    </row>
    <row r="1276" spans="1:7" x14ac:dyDescent="0.3">
      <c r="A1276" s="1">
        <v>26089</v>
      </c>
      <c r="B1276" t="s">
        <v>874</v>
      </c>
      <c r="C1276" t="s">
        <v>907</v>
      </c>
      <c r="D1276" s="7">
        <v>0</v>
      </c>
      <c r="E1276" s="7">
        <v>0</v>
      </c>
      <c r="F1276" s="7">
        <f t="shared" si="38"/>
        <v>0</v>
      </c>
      <c r="G1276" s="13">
        <f t="shared" si="39"/>
        <v>0</v>
      </c>
    </row>
    <row r="1277" spans="1:7" x14ac:dyDescent="0.3">
      <c r="A1277" s="1">
        <v>26091</v>
      </c>
      <c r="B1277" t="s">
        <v>874</v>
      </c>
      <c r="C1277" t="s">
        <v>908</v>
      </c>
      <c r="D1277" s="7">
        <v>0</v>
      </c>
      <c r="E1277" s="7">
        <v>0</v>
      </c>
      <c r="F1277" s="7">
        <f t="shared" si="38"/>
        <v>0</v>
      </c>
      <c r="G1277" s="13">
        <f t="shared" si="39"/>
        <v>0</v>
      </c>
    </row>
    <row r="1278" spans="1:7" x14ac:dyDescent="0.3">
      <c r="A1278" s="1">
        <v>26093</v>
      </c>
      <c r="B1278" t="s">
        <v>874</v>
      </c>
      <c r="C1278" t="s">
        <v>530</v>
      </c>
      <c r="D1278" s="7">
        <v>386496</v>
      </c>
      <c r="E1278" s="7">
        <v>386496</v>
      </c>
      <c r="F1278" s="7">
        <f t="shared" si="38"/>
        <v>0</v>
      </c>
      <c r="G1278" s="13">
        <f t="shared" si="39"/>
        <v>0</v>
      </c>
    </row>
    <row r="1279" spans="1:7" x14ac:dyDescent="0.3">
      <c r="A1279" s="1">
        <v>26095</v>
      </c>
      <c r="B1279" t="s">
        <v>874</v>
      </c>
      <c r="C1279" t="s">
        <v>909</v>
      </c>
      <c r="D1279" s="7">
        <v>0</v>
      </c>
      <c r="E1279" s="7">
        <v>0</v>
      </c>
      <c r="F1279" s="7">
        <f t="shared" si="38"/>
        <v>0</v>
      </c>
      <c r="G1279" s="13">
        <f t="shared" si="39"/>
        <v>0</v>
      </c>
    </row>
    <row r="1280" spans="1:7" x14ac:dyDescent="0.3">
      <c r="A1280" s="1">
        <v>26097</v>
      </c>
      <c r="B1280" t="s">
        <v>874</v>
      </c>
      <c r="C1280" t="s">
        <v>910</v>
      </c>
      <c r="D1280" s="7">
        <v>34853.919331719851</v>
      </c>
      <c r="E1280" s="7">
        <v>9240.9996268655996</v>
      </c>
      <c r="F1280" s="7">
        <f t="shared" si="38"/>
        <v>-25612.919704854252</v>
      </c>
      <c r="G1280" s="13">
        <f t="shared" si="39"/>
        <v>-0.73486483574730854</v>
      </c>
    </row>
    <row r="1281" spans="1:7" x14ac:dyDescent="0.3">
      <c r="A1281" s="1">
        <v>26099</v>
      </c>
      <c r="B1281" t="s">
        <v>874</v>
      </c>
      <c r="C1281" t="s">
        <v>911</v>
      </c>
      <c r="D1281" s="7">
        <v>105408</v>
      </c>
      <c r="E1281" s="7">
        <v>105408</v>
      </c>
      <c r="F1281" s="7">
        <f t="shared" si="38"/>
        <v>0</v>
      </c>
      <c r="G1281" s="13">
        <f t="shared" si="39"/>
        <v>0</v>
      </c>
    </row>
    <row r="1282" spans="1:7" x14ac:dyDescent="0.3">
      <c r="A1282" s="1">
        <v>26101</v>
      </c>
      <c r="B1282" t="s">
        <v>874</v>
      </c>
      <c r="C1282" t="s">
        <v>912</v>
      </c>
      <c r="D1282" s="7">
        <v>0</v>
      </c>
      <c r="E1282" s="7">
        <v>0</v>
      </c>
      <c r="F1282" s="7">
        <f t="shared" si="38"/>
        <v>0</v>
      </c>
      <c r="G1282" s="13">
        <f t="shared" si="39"/>
        <v>0</v>
      </c>
    </row>
    <row r="1283" spans="1:7" x14ac:dyDescent="0.3">
      <c r="A1283" s="1">
        <v>26103</v>
      </c>
      <c r="B1283" t="s">
        <v>874</v>
      </c>
      <c r="C1283" t="s">
        <v>913</v>
      </c>
      <c r="D1283" s="7">
        <v>0</v>
      </c>
      <c r="E1283" s="7">
        <v>0</v>
      </c>
      <c r="F1283" s="7">
        <f t="shared" ref="F1283:F1346" si="40">E1283-D1283</f>
        <v>0</v>
      </c>
      <c r="G1283" s="13">
        <f t="shared" ref="G1283:G1346" si="41">F1283/(D1283+1E-50)</f>
        <v>0</v>
      </c>
    </row>
    <row r="1284" spans="1:7" x14ac:dyDescent="0.3">
      <c r="A1284" s="1">
        <v>26105</v>
      </c>
      <c r="B1284" t="s">
        <v>874</v>
      </c>
      <c r="C1284" t="s">
        <v>535</v>
      </c>
      <c r="D1284" s="7">
        <v>27984.053865578961</v>
      </c>
      <c r="E1284" s="7">
        <v>7419.5569123016639</v>
      </c>
      <c r="F1284" s="7">
        <f t="shared" si="40"/>
        <v>-20564.496953277296</v>
      </c>
      <c r="G1284" s="13">
        <f t="shared" si="41"/>
        <v>-0.73486482880781279</v>
      </c>
    </row>
    <row r="1285" spans="1:7" x14ac:dyDescent="0.3">
      <c r="A1285" s="1">
        <v>26107</v>
      </c>
      <c r="B1285" t="s">
        <v>874</v>
      </c>
      <c r="C1285" t="s">
        <v>914</v>
      </c>
      <c r="D1285" s="7">
        <v>63272.611301292702</v>
      </c>
      <c r="E1285" s="7">
        <v>16775.794378995841</v>
      </c>
      <c r="F1285" s="7">
        <f t="shared" si="40"/>
        <v>-46496.816922296857</v>
      </c>
      <c r="G1285" s="13">
        <f t="shared" si="41"/>
        <v>-0.73486483276132619</v>
      </c>
    </row>
    <row r="1286" spans="1:7" x14ac:dyDescent="0.3">
      <c r="A1286" s="1">
        <v>26109</v>
      </c>
      <c r="B1286" t="s">
        <v>874</v>
      </c>
      <c r="C1286" t="s">
        <v>915</v>
      </c>
      <c r="D1286" s="7">
        <v>0</v>
      </c>
      <c r="E1286" s="7">
        <v>0</v>
      </c>
      <c r="F1286" s="7">
        <f t="shared" si="40"/>
        <v>0</v>
      </c>
      <c r="G1286" s="13">
        <f t="shared" si="41"/>
        <v>0</v>
      </c>
    </row>
    <row r="1287" spans="1:7" x14ac:dyDescent="0.3">
      <c r="A1287" s="1">
        <v>26111</v>
      </c>
      <c r="B1287" t="s">
        <v>874</v>
      </c>
      <c r="C1287" t="s">
        <v>916</v>
      </c>
      <c r="D1287" s="7">
        <v>41715.570934604781</v>
      </c>
      <c r="E1287" s="7">
        <v>11060.264928421368</v>
      </c>
      <c r="F1287" s="7">
        <f t="shared" si="40"/>
        <v>-30655.306006183411</v>
      </c>
      <c r="G1287" s="13">
        <f t="shared" si="41"/>
        <v>-0.73486483150955928</v>
      </c>
    </row>
    <row r="1288" spans="1:7" x14ac:dyDescent="0.3">
      <c r="A1288" s="1">
        <v>26113</v>
      </c>
      <c r="B1288" t="s">
        <v>874</v>
      </c>
      <c r="C1288" t="s">
        <v>917</v>
      </c>
      <c r="D1288" s="7">
        <v>0</v>
      </c>
      <c r="E1288" s="7">
        <v>0</v>
      </c>
      <c r="F1288" s="7">
        <f t="shared" si="40"/>
        <v>0</v>
      </c>
      <c r="G1288" s="13">
        <f t="shared" si="41"/>
        <v>0</v>
      </c>
    </row>
    <row r="1289" spans="1:7" x14ac:dyDescent="0.3">
      <c r="A1289" s="1">
        <v>26115</v>
      </c>
      <c r="B1289" t="s">
        <v>874</v>
      </c>
      <c r="C1289" t="s">
        <v>104</v>
      </c>
      <c r="D1289" s="7">
        <v>1963057.0178895569</v>
      </c>
      <c r="E1289" s="7">
        <v>520475.45650867204</v>
      </c>
      <c r="F1289" s="7">
        <f t="shared" si="40"/>
        <v>-1442581.5613808848</v>
      </c>
      <c r="G1289" s="13">
        <f t="shared" si="41"/>
        <v>-0.73486482982128309</v>
      </c>
    </row>
    <row r="1290" spans="1:7" x14ac:dyDescent="0.3">
      <c r="A1290" s="1">
        <v>26117</v>
      </c>
      <c r="B1290" t="s">
        <v>874</v>
      </c>
      <c r="C1290" t="s">
        <v>918</v>
      </c>
      <c r="D1290" s="7">
        <v>113097.57271599316</v>
      </c>
      <c r="E1290" s="7">
        <v>29986.144300046402</v>
      </c>
      <c r="F1290" s="7">
        <f t="shared" si="40"/>
        <v>-83111.42841594675</v>
      </c>
      <c r="G1290" s="13">
        <f t="shared" si="41"/>
        <v>-0.7348648288381342</v>
      </c>
    </row>
    <row r="1291" spans="1:7" x14ac:dyDescent="0.3">
      <c r="A1291" s="1">
        <v>26119</v>
      </c>
      <c r="B1291" t="s">
        <v>874</v>
      </c>
      <c r="C1291" t="s">
        <v>919</v>
      </c>
      <c r="D1291" s="7">
        <v>0</v>
      </c>
      <c r="E1291" s="7">
        <v>0</v>
      </c>
      <c r="F1291" s="7">
        <f t="shared" si="40"/>
        <v>0</v>
      </c>
      <c r="G1291" s="13">
        <f t="shared" si="41"/>
        <v>0</v>
      </c>
    </row>
    <row r="1292" spans="1:7" x14ac:dyDescent="0.3">
      <c r="A1292" s="1">
        <v>26121</v>
      </c>
      <c r="B1292" t="s">
        <v>874</v>
      </c>
      <c r="C1292" t="s">
        <v>920</v>
      </c>
      <c r="D1292" s="7">
        <v>47859.517832436803</v>
      </c>
      <c r="E1292" s="7">
        <v>12689.241380762809</v>
      </c>
      <c r="F1292" s="7">
        <f t="shared" si="40"/>
        <v>-35170.276451673992</v>
      </c>
      <c r="G1292" s="13">
        <f t="shared" si="41"/>
        <v>-0.73486483033135208</v>
      </c>
    </row>
    <row r="1293" spans="1:7" x14ac:dyDescent="0.3">
      <c r="A1293" s="1">
        <v>26123</v>
      </c>
      <c r="B1293" t="s">
        <v>874</v>
      </c>
      <c r="C1293" t="s">
        <v>921</v>
      </c>
      <c r="D1293" s="7">
        <v>0</v>
      </c>
      <c r="E1293" s="7">
        <v>0</v>
      </c>
      <c r="F1293" s="7">
        <f t="shared" si="40"/>
        <v>0</v>
      </c>
      <c r="G1293" s="13">
        <f t="shared" si="41"/>
        <v>0</v>
      </c>
    </row>
    <row r="1294" spans="1:7" x14ac:dyDescent="0.3">
      <c r="A1294" s="1">
        <v>26125</v>
      </c>
      <c r="B1294" t="s">
        <v>874</v>
      </c>
      <c r="C1294" t="s">
        <v>922</v>
      </c>
      <c r="D1294" s="7">
        <v>562176</v>
      </c>
      <c r="E1294" s="7">
        <v>562176</v>
      </c>
      <c r="F1294" s="7">
        <f t="shared" si="40"/>
        <v>0</v>
      </c>
      <c r="G1294" s="13">
        <f t="shared" si="41"/>
        <v>0</v>
      </c>
    </row>
    <row r="1295" spans="1:7" x14ac:dyDescent="0.3">
      <c r="A1295" s="1">
        <v>26127</v>
      </c>
      <c r="B1295" t="s">
        <v>874</v>
      </c>
      <c r="C1295" t="s">
        <v>923</v>
      </c>
      <c r="D1295" s="7">
        <v>45564.003116906366</v>
      </c>
      <c r="E1295" s="7">
        <v>12080.61967666296</v>
      </c>
      <c r="F1295" s="7">
        <f t="shared" si="40"/>
        <v>-33483.383440243408</v>
      </c>
      <c r="G1295" s="13">
        <f t="shared" si="41"/>
        <v>-0.73486483078172549</v>
      </c>
    </row>
    <row r="1296" spans="1:7" x14ac:dyDescent="0.3">
      <c r="A1296" s="1">
        <v>26129</v>
      </c>
      <c r="B1296" t="s">
        <v>874</v>
      </c>
      <c r="C1296" t="s">
        <v>924</v>
      </c>
      <c r="D1296" s="7">
        <v>46602.587559840285</v>
      </c>
      <c r="E1296" s="7">
        <v>12355.984690300729</v>
      </c>
      <c r="F1296" s="7">
        <f t="shared" si="40"/>
        <v>-34246.602869539558</v>
      </c>
      <c r="G1296" s="13">
        <f t="shared" si="41"/>
        <v>-0.73486483611162223</v>
      </c>
    </row>
    <row r="1297" spans="1:7" x14ac:dyDescent="0.3">
      <c r="A1297" s="1">
        <v>26131</v>
      </c>
      <c r="B1297" t="s">
        <v>874</v>
      </c>
      <c r="C1297" t="s">
        <v>925</v>
      </c>
      <c r="D1297" s="7">
        <v>0</v>
      </c>
      <c r="E1297" s="7">
        <v>0</v>
      </c>
      <c r="F1297" s="7">
        <f t="shared" si="40"/>
        <v>0</v>
      </c>
      <c r="G1297" s="13">
        <f t="shared" si="41"/>
        <v>0</v>
      </c>
    </row>
    <row r="1298" spans="1:7" x14ac:dyDescent="0.3">
      <c r="A1298" s="1">
        <v>26133</v>
      </c>
      <c r="B1298" t="s">
        <v>874</v>
      </c>
      <c r="C1298" t="s">
        <v>452</v>
      </c>
      <c r="D1298" s="7">
        <v>98731.741263623946</v>
      </c>
      <c r="E1298" s="7">
        <v>26177.256827136</v>
      </c>
      <c r="F1298" s="7">
        <f t="shared" si="40"/>
        <v>-72554.484436487954</v>
      </c>
      <c r="G1298" s="13">
        <f t="shared" si="41"/>
        <v>-0.73486483179467066</v>
      </c>
    </row>
    <row r="1299" spans="1:7" x14ac:dyDescent="0.3">
      <c r="A1299" s="1">
        <v>26135</v>
      </c>
      <c r="B1299" t="s">
        <v>874</v>
      </c>
      <c r="C1299" t="s">
        <v>926</v>
      </c>
      <c r="D1299" s="7">
        <v>0</v>
      </c>
      <c r="E1299" s="7">
        <v>0</v>
      </c>
      <c r="F1299" s="7">
        <f t="shared" si="40"/>
        <v>0</v>
      </c>
      <c r="G1299" s="13">
        <f t="shared" si="41"/>
        <v>0</v>
      </c>
    </row>
    <row r="1300" spans="1:7" x14ac:dyDescent="0.3">
      <c r="A1300" s="1">
        <v>26137</v>
      </c>
      <c r="B1300" t="s">
        <v>874</v>
      </c>
      <c r="C1300" t="s">
        <v>927</v>
      </c>
      <c r="D1300" s="7">
        <v>50440.372804281935</v>
      </c>
      <c r="E1300" s="7">
        <v>13373.516292422399</v>
      </c>
      <c r="F1300" s="7">
        <f t="shared" si="40"/>
        <v>-37066.856511859536</v>
      </c>
      <c r="G1300" s="13">
        <f t="shared" si="41"/>
        <v>-0.73486484042625655</v>
      </c>
    </row>
    <row r="1301" spans="1:7" x14ac:dyDescent="0.3">
      <c r="A1301" s="1">
        <v>26139</v>
      </c>
      <c r="B1301" t="s">
        <v>874</v>
      </c>
      <c r="C1301" t="s">
        <v>687</v>
      </c>
      <c r="D1301" s="7">
        <v>266753.14637191693</v>
      </c>
      <c r="E1301" s="7">
        <v>70725.638754566404</v>
      </c>
      <c r="F1301" s="7">
        <f t="shared" si="40"/>
        <v>-196027.50761735052</v>
      </c>
      <c r="G1301" s="13">
        <f t="shared" si="41"/>
        <v>-0.73486483771044953</v>
      </c>
    </row>
    <row r="1302" spans="1:7" x14ac:dyDescent="0.3">
      <c r="A1302" s="1">
        <v>26141</v>
      </c>
      <c r="B1302" t="s">
        <v>874</v>
      </c>
      <c r="C1302" t="s">
        <v>928</v>
      </c>
      <c r="D1302" s="7">
        <v>0</v>
      </c>
      <c r="E1302" s="7">
        <v>0</v>
      </c>
      <c r="F1302" s="7">
        <f t="shared" si="40"/>
        <v>0</v>
      </c>
      <c r="G1302" s="13">
        <f t="shared" si="41"/>
        <v>0</v>
      </c>
    </row>
    <row r="1303" spans="1:7" x14ac:dyDescent="0.3">
      <c r="A1303" s="1">
        <v>26143</v>
      </c>
      <c r="B1303" t="s">
        <v>874</v>
      </c>
      <c r="C1303" t="s">
        <v>929</v>
      </c>
      <c r="D1303" s="7">
        <v>43755.767247989264</v>
      </c>
      <c r="E1303" s="7">
        <v>11601.192503990327</v>
      </c>
      <c r="F1303" s="7">
        <f t="shared" si="40"/>
        <v>-32154.574743998935</v>
      </c>
      <c r="G1303" s="13">
        <f t="shared" si="41"/>
        <v>-0.73486483648567613</v>
      </c>
    </row>
    <row r="1304" spans="1:7" x14ac:dyDescent="0.3">
      <c r="A1304" s="1">
        <v>26145</v>
      </c>
      <c r="B1304" t="s">
        <v>874</v>
      </c>
      <c r="C1304" t="s">
        <v>930</v>
      </c>
      <c r="D1304" s="7">
        <v>215327.92592807871</v>
      </c>
      <c r="E1304" s="7">
        <v>57091.005385742326</v>
      </c>
      <c r="F1304" s="7">
        <f t="shared" si="40"/>
        <v>-158236.92054233639</v>
      </c>
      <c r="G1304" s="13">
        <f t="shared" si="41"/>
        <v>-0.73486483399830271</v>
      </c>
    </row>
    <row r="1305" spans="1:7" x14ac:dyDescent="0.3">
      <c r="A1305" s="1">
        <v>26147</v>
      </c>
      <c r="B1305" t="s">
        <v>874</v>
      </c>
      <c r="C1305" t="s">
        <v>195</v>
      </c>
      <c r="D1305" s="7">
        <v>595167.62525172986</v>
      </c>
      <c r="E1305" s="7">
        <v>157799.86960624799</v>
      </c>
      <c r="F1305" s="7">
        <f t="shared" si="40"/>
        <v>-437367.75564548187</v>
      </c>
      <c r="G1305" s="13">
        <f t="shared" si="41"/>
        <v>-0.73486482982083312</v>
      </c>
    </row>
    <row r="1306" spans="1:7" x14ac:dyDescent="0.3">
      <c r="A1306" s="1">
        <v>26149</v>
      </c>
      <c r="B1306" t="s">
        <v>874</v>
      </c>
      <c r="C1306" t="s">
        <v>585</v>
      </c>
      <c r="D1306" s="7">
        <v>0</v>
      </c>
      <c r="E1306" s="7">
        <v>0</v>
      </c>
      <c r="F1306" s="7">
        <f t="shared" si="40"/>
        <v>0</v>
      </c>
      <c r="G1306" s="13">
        <f t="shared" si="41"/>
        <v>0</v>
      </c>
    </row>
    <row r="1307" spans="1:7" x14ac:dyDescent="0.3">
      <c r="A1307" s="1">
        <v>26151</v>
      </c>
      <c r="B1307" t="s">
        <v>874</v>
      </c>
      <c r="C1307" t="s">
        <v>931</v>
      </c>
      <c r="D1307" s="7">
        <v>0</v>
      </c>
      <c r="E1307" s="7">
        <v>0</v>
      </c>
      <c r="F1307" s="7">
        <f t="shared" si="40"/>
        <v>0</v>
      </c>
      <c r="G1307" s="13">
        <f t="shared" si="41"/>
        <v>0</v>
      </c>
    </row>
    <row r="1308" spans="1:7" x14ac:dyDescent="0.3">
      <c r="A1308" s="1">
        <v>26153</v>
      </c>
      <c r="B1308" t="s">
        <v>874</v>
      </c>
      <c r="C1308" t="s">
        <v>932</v>
      </c>
      <c r="D1308" s="7">
        <v>0</v>
      </c>
      <c r="E1308" s="7">
        <v>0</v>
      </c>
      <c r="F1308" s="7">
        <f t="shared" si="40"/>
        <v>0</v>
      </c>
      <c r="G1308" s="13">
        <f t="shared" si="41"/>
        <v>0</v>
      </c>
    </row>
    <row r="1309" spans="1:7" x14ac:dyDescent="0.3">
      <c r="A1309" s="1">
        <v>26155</v>
      </c>
      <c r="B1309" t="s">
        <v>874</v>
      </c>
      <c r="C1309" t="s">
        <v>933</v>
      </c>
      <c r="D1309" s="7">
        <v>175680</v>
      </c>
      <c r="E1309" s="7">
        <v>74084.503110816004</v>
      </c>
      <c r="F1309" s="7">
        <f t="shared" si="40"/>
        <v>-101595.496889184</v>
      </c>
      <c r="G1309" s="13">
        <f t="shared" si="41"/>
        <v>-0.57829859340382517</v>
      </c>
    </row>
    <row r="1310" spans="1:7" x14ac:dyDescent="0.3">
      <c r="A1310" s="1">
        <v>26157</v>
      </c>
      <c r="B1310" t="s">
        <v>874</v>
      </c>
      <c r="C1310" t="s">
        <v>934</v>
      </c>
      <c r="D1310" s="7">
        <v>0</v>
      </c>
      <c r="E1310" s="7">
        <v>0</v>
      </c>
      <c r="F1310" s="7">
        <f t="shared" si="40"/>
        <v>0</v>
      </c>
      <c r="G1310" s="13">
        <f t="shared" si="41"/>
        <v>0</v>
      </c>
    </row>
    <row r="1311" spans="1:7" x14ac:dyDescent="0.3">
      <c r="A1311" s="1">
        <v>26159</v>
      </c>
      <c r="B1311" t="s">
        <v>874</v>
      </c>
      <c r="C1311" t="s">
        <v>290</v>
      </c>
      <c r="D1311" s="7">
        <v>412848</v>
      </c>
      <c r="E1311" s="7">
        <v>154753.94761744799</v>
      </c>
      <c r="F1311" s="7">
        <f t="shared" si="40"/>
        <v>-258094.05238255201</v>
      </c>
      <c r="G1311" s="13">
        <f t="shared" si="41"/>
        <v>-0.62515514761498669</v>
      </c>
    </row>
    <row r="1312" spans="1:7" x14ac:dyDescent="0.3">
      <c r="A1312" s="1">
        <v>26161</v>
      </c>
      <c r="B1312" t="s">
        <v>874</v>
      </c>
      <c r="C1312" t="s">
        <v>935</v>
      </c>
      <c r="D1312" s="7">
        <v>2623778.0258125653</v>
      </c>
      <c r="E1312" s="7">
        <v>695655.83337158407</v>
      </c>
      <c r="F1312" s="7">
        <f t="shared" si="40"/>
        <v>-1928122.1924409813</v>
      </c>
      <c r="G1312" s="13">
        <f t="shared" si="41"/>
        <v>-0.73486482982639345</v>
      </c>
    </row>
    <row r="1313" spans="1:7" x14ac:dyDescent="0.3">
      <c r="A1313" s="1">
        <v>26163</v>
      </c>
      <c r="B1313" t="s">
        <v>874</v>
      </c>
      <c r="C1313" t="s">
        <v>153</v>
      </c>
      <c r="D1313" s="7">
        <v>2503440</v>
      </c>
      <c r="E1313" s="7">
        <v>1878917.8497196729</v>
      </c>
      <c r="F1313" s="7">
        <f t="shared" si="40"/>
        <v>-624522.15028032707</v>
      </c>
      <c r="G1313" s="13">
        <f t="shared" si="41"/>
        <v>-0.24946559545278779</v>
      </c>
    </row>
    <row r="1314" spans="1:7" x14ac:dyDescent="0.3">
      <c r="A1314" s="1">
        <v>26165</v>
      </c>
      <c r="B1314" t="s">
        <v>874</v>
      </c>
      <c r="C1314" t="s">
        <v>936</v>
      </c>
      <c r="D1314" s="7">
        <v>76595.155846875772</v>
      </c>
      <c r="E1314" s="7">
        <v>20308.06873763321</v>
      </c>
      <c r="F1314" s="7">
        <f t="shared" si="40"/>
        <v>-56287.087109242566</v>
      </c>
      <c r="G1314" s="13">
        <f t="shared" si="41"/>
        <v>-0.73486484212876568</v>
      </c>
    </row>
    <row r="1315" spans="1:7" x14ac:dyDescent="0.3">
      <c r="A1315" s="1">
        <v>27001</v>
      </c>
      <c r="B1315" t="s">
        <v>937</v>
      </c>
      <c r="C1315" t="s">
        <v>938</v>
      </c>
      <c r="D1315" s="7">
        <v>0</v>
      </c>
      <c r="E1315" s="7">
        <v>0</v>
      </c>
      <c r="F1315" s="7">
        <f t="shared" si="40"/>
        <v>0</v>
      </c>
      <c r="G1315" s="13">
        <f t="shared" si="41"/>
        <v>0</v>
      </c>
    </row>
    <row r="1316" spans="1:7" x14ac:dyDescent="0.3">
      <c r="A1316" s="1">
        <v>27003</v>
      </c>
      <c r="B1316" t="s">
        <v>937</v>
      </c>
      <c r="C1316" t="s">
        <v>939</v>
      </c>
      <c r="D1316" s="7">
        <v>228384</v>
      </c>
      <c r="E1316" s="7">
        <v>188076.18807698402</v>
      </c>
      <c r="F1316" s="7">
        <f t="shared" si="40"/>
        <v>-40307.811923015979</v>
      </c>
      <c r="G1316" s="13">
        <f t="shared" si="41"/>
        <v>-0.17649140011128617</v>
      </c>
    </row>
    <row r="1317" spans="1:7" x14ac:dyDescent="0.3">
      <c r="A1317" s="1">
        <v>27005</v>
      </c>
      <c r="B1317" t="s">
        <v>937</v>
      </c>
      <c r="C1317" t="s">
        <v>940</v>
      </c>
      <c r="D1317" s="7">
        <v>0</v>
      </c>
      <c r="E1317" s="7">
        <v>0</v>
      </c>
      <c r="F1317" s="7">
        <f t="shared" si="40"/>
        <v>0</v>
      </c>
      <c r="G1317" s="13">
        <f t="shared" si="41"/>
        <v>0</v>
      </c>
    </row>
    <row r="1318" spans="1:7" x14ac:dyDescent="0.3">
      <c r="A1318" s="1">
        <v>27007</v>
      </c>
      <c r="B1318" t="s">
        <v>937</v>
      </c>
      <c r="C1318" t="s">
        <v>941</v>
      </c>
      <c r="D1318" s="7">
        <v>29046.205715350887</v>
      </c>
      <c r="E1318" s="7">
        <v>7701.1710542495275</v>
      </c>
      <c r="F1318" s="7">
        <f t="shared" si="40"/>
        <v>-21345.034661101359</v>
      </c>
      <c r="G1318" s="13">
        <f t="shared" si="41"/>
        <v>-0.73486481746634924</v>
      </c>
    </row>
    <row r="1319" spans="1:7" x14ac:dyDescent="0.3">
      <c r="A1319" s="1">
        <v>27009</v>
      </c>
      <c r="B1319" t="s">
        <v>937</v>
      </c>
      <c r="C1319" t="s">
        <v>251</v>
      </c>
      <c r="D1319" s="7">
        <v>0</v>
      </c>
      <c r="E1319" s="7">
        <v>0</v>
      </c>
      <c r="F1319" s="7">
        <f t="shared" si="40"/>
        <v>0</v>
      </c>
      <c r="G1319" s="13">
        <f t="shared" si="41"/>
        <v>0</v>
      </c>
    </row>
    <row r="1320" spans="1:7" x14ac:dyDescent="0.3">
      <c r="A1320" s="1">
        <v>27011</v>
      </c>
      <c r="B1320" t="s">
        <v>937</v>
      </c>
      <c r="C1320" t="s">
        <v>942</v>
      </c>
      <c r="D1320" s="7">
        <v>0</v>
      </c>
      <c r="E1320" s="7">
        <v>0</v>
      </c>
      <c r="F1320" s="7">
        <f t="shared" si="40"/>
        <v>0</v>
      </c>
      <c r="G1320" s="13">
        <f t="shared" si="41"/>
        <v>0</v>
      </c>
    </row>
    <row r="1321" spans="1:7" x14ac:dyDescent="0.3">
      <c r="A1321" s="1">
        <v>27013</v>
      </c>
      <c r="B1321" t="s">
        <v>937</v>
      </c>
      <c r="C1321" t="s">
        <v>943</v>
      </c>
      <c r="D1321" s="7">
        <v>22189.413555017796</v>
      </c>
      <c r="E1321" s="7">
        <v>5883.1986404241525</v>
      </c>
      <c r="F1321" s="7">
        <f t="shared" si="40"/>
        <v>-16306.214914593644</v>
      </c>
      <c r="G1321" s="13">
        <f t="shared" si="41"/>
        <v>-0.73486461794778901</v>
      </c>
    </row>
    <row r="1322" spans="1:7" x14ac:dyDescent="0.3">
      <c r="A1322" s="1">
        <v>27015</v>
      </c>
      <c r="B1322" t="s">
        <v>937</v>
      </c>
      <c r="C1322" t="s">
        <v>505</v>
      </c>
      <c r="D1322" s="7">
        <v>0</v>
      </c>
      <c r="E1322" s="7">
        <v>0</v>
      </c>
      <c r="F1322" s="7">
        <f t="shared" si="40"/>
        <v>0</v>
      </c>
      <c r="G1322" s="13">
        <f t="shared" si="41"/>
        <v>0</v>
      </c>
    </row>
    <row r="1323" spans="1:7" x14ac:dyDescent="0.3">
      <c r="A1323" s="1">
        <v>27017</v>
      </c>
      <c r="B1323" t="s">
        <v>937</v>
      </c>
      <c r="C1323" t="s">
        <v>944</v>
      </c>
      <c r="D1323" s="7">
        <v>160000.77689321924</v>
      </c>
      <c r="E1323" s="7">
        <v>42421.835979627293</v>
      </c>
      <c r="F1323" s="7">
        <f t="shared" si="40"/>
        <v>-117578.94091359194</v>
      </c>
      <c r="G1323" s="13">
        <f t="shared" si="41"/>
        <v>-0.73486481251313773</v>
      </c>
    </row>
    <row r="1324" spans="1:7" x14ac:dyDescent="0.3">
      <c r="A1324" s="1">
        <v>27019</v>
      </c>
      <c r="B1324" t="s">
        <v>937</v>
      </c>
      <c r="C1324" t="s">
        <v>945</v>
      </c>
      <c r="D1324" s="7">
        <v>39212.082547460799</v>
      </c>
      <c r="E1324" s="7">
        <v>10396.5049100544</v>
      </c>
      <c r="F1324" s="7">
        <f t="shared" si="40"/>
        <v>-28815.577637406401</v>
      </c>
      <c r="G1324" s="13">
        <f t="shared" si="41"/>
        <v>-0.73486476018021063</v>
      </c>
    </row>
    <row r="1325" spans="1:7" x14ac:dyDescent="0.3">
      <c r="A1325" s="1">
        <v>27021</v>
      </c>
      <c r="B1325" t="s">
        <v>937</v>
      </c>
      <c r="C1325" t="s">
        <v>507</v>
      </c>
      <c r="D1325" s="7">
        <v>0</v>
      </c>
      <c r="E1325" s="7">
        <v>0</v>
      </c>
      <c r="F1325" s="7">
        <f t="shared" si="40"/>
        <v>0</v>
      </c>
      <c r="G1325" s="13">
        <f t="shared" si="41"/>
        <v>0</v>
      </c>
    </row>
    <row r="1326" spans="1:7" x14ac:dyDescent="0.3">
      <c r="A1326" s="1">
        <v>27023</v>
      </c>
      <c r="B1326" t="s">
        <v>937</v>
      </c>
      <c r="C1326" t="s">
        <v>887</v>
      </c>
      <c r="D1326" s="7">
        <v>0</v>
      </c>
      <c r="E1326" s="7">
        <v>0</v>
      </c>
      <c r="F1326" s="7">
        <f t="shared" si="40"/>
        <v>0</v>
      </c>
      <c r="G1326" s="13">
        <f t="shared" si="41"/>
        <v>0</v>
      </c>
    </row>
    <row r="1327" spans="1:7" x14ac:dyDescent="0.3">
      <c r="A1327" s="1">
        <v>27025</v>
      </c>
      <c r="B1327" t="s">
        <v>937</v>
      </c>
      <c r="C1327" t="s">
        <v>946</v>
      </c>
      <c r="D1327" s="7">
        <v>158112</v>
      </c>
      <c r="E1327" s="7">
        <v>65683.008872927996</v>
      </c>
      <c r="F1327" s="7">
        <f t="shared" si="40"/>
        <v>-92428.991127072004</v>
      </c>
      <c r="G1327" s="13">
        <f t="shared" si="41"/>
        <v>-0.58457922945173046</v>
      </c>
    </row>
    <row r="1328" spans="1:7" x14ac:dyDescent="0.3">
      <c r="A1328" s="1">
        <v>27027</v>
      </c>
      <c r="B1328" t="s">
        <v>937</v>
      </c>
      <c r="C1328" t="s">
        <v>32</v>
      </c>
      <c r="D1328" s="7">
        <v>156923.50914381118</v>
      </c>
      <c r="E1328" s="7">
        <v>41605.941380673525</v>
      </c>
      <c r="F1328" s="7">
        <f t="shared" si="40"/>
        <v>-115317.56776313766</v>
      </c>
      <c r="G1328" s="13">
        <f t="shared" si="41"/>
        <v>-0.73486482931920594</v>
      </c>
    </row>
    <row r="1329" spans="1:7" x14ac:dyDescent="0.3">
      <c r="A1329" s="1">
        <v>27029</v>
      </c>
      <c r="B1329" t="s">
        <v>937</v>
      </c>
      <c r="C1329" t="s">
        <v>483</v>
      </c>
      <c r="D1329" s="7">
        <v>0</v>
      </c>
      <c r="E1329" s="7">
        <v>0</v>
      </c>
      <c r="F1329" s="7">
        <f t="shared" si="40"/>
        <v>0</v>
      </c>
      <c r="G1329" s="13">
        <f t="shared" si="41"/>
        <v>0</v>
      </c>
    </row>
    <row r="1330" spans="1:7" x14ac:dyDescent="0.3">
      <c r="A1330" s="1">
        <v>27031</v>
      </c>
      <c r="B1330" t="s">
        <v>937</v>
      </c>
      <c r="C1330" t="s">
        <v>39</v>
      </c>
      <c r="D1330" s="7">
        <v>0</v>
      </c>
      <c r="E1330" s="7">
        <v>0</v>
      </c>
      <c r="F1330" s="7">
        <f t="shared" si="40"/>
        <v>0</v>
      </c>
      <c r="G1330" s="13">
        <f t="shared" si="41"/>
        <v>0</v>
      </c>
    </row>
    <row r="1331" spans="1:7" x14ac:dyDescent="0.3">
      <c r="A1331" s="1">
        <v>27033</v>
      </c>
      <c r="B1331" t="s">
        <v>937</v>
      </c>
      <c r="C1331" t="s">
        <v>947</v>
      </c>
      <c r="D1331" s="7">
        <v>0</v>
      </c>
      <c r="E1331" s="7">
        <v>0</v>
      </c>
      <c r="F1331" s="7">
        <f t="shared" si="40"/>
        <v>0</v>
      </c>
      <c r="G1331" s="13">
        <f t="shared" si="41"/>
        <v>0</v>
      </c>
    </row>
    <row r="1332" spans="1:7" x14ac:dyDescent="0.3">
      <c r="A1332" s="1">
        <v>27035</v>
      </c>
      <c r="B1332" t="s">
        <v>937</v>
      </c>
      <c r="C1332" t="s">
        <v>948</v>
      </c>
      <c r="D1332" s="7">
        <v>0</v>
      </c>
      <c r="E1332" s="7">
        <v>0</v>
      </c>
      <c r="F1332" s="7">
        <f t="shared" si="40"/>
        <v>0</v>
      </c>
      <c r="G1332" s="13">
        <f t="shared" si="41"/>
        <v>0</v>
      </c>
    </row>
    <row r="1333" spans="1:7" x14ac:dyDescent="0.3">
      <c r="A1333" s="1">
        <v>27037</v>
      </c>
      <c r="B1333" t="s">
        <v>937</v>
      </c>
      <c r="C1333" t="s">
        <v>949</v>
      </c>
      <c r="D1333" s="7">
        <v>544608</v>
      </c>
      <c r="E1333" s="7">
        <v>259642.54746369601</v>
      </c>
      <c r="F1333" s="7">
        <f t="shared" si="40"/>
        <v>-284965.45253630402</v>
      </c>
      <c r="G1333" s="13">
        <f t="shared" si="41"/>
        <v>-0.5232487450355191</v>
      </c>
    </row>
    <row r="1334" spans="1:7" x14ac:dyDescent="0.3">
      <c r="A1334" s="1">
        <v>27039</v>
      </c>
      <c r="B1334" t="s">
        <v>937</v>
      </c>
      <c r="C1334" t="s">
        <v>47</v>
      </c>
      <c r="D1334" s="7">
        <v>0</v>
      </c>
      <c r="E1334" s="7">
        <v>0</v>
      </c>
      <c r="F1334" s="7">
        <f t="shared" si="40"/>
        <v>0</v>
      </c>
      <c r="G1334" s="13">
        <f t="shared" si="41"/>
        <v>0</v>
      </c>
    </row>
    <row r="1335" spans="1:7" x14ac:dyDescent="0.3">
      <c r="A1335" s="1">
        <v>27041</v>
      </c>
      <c r="B1335" t="s">
        <v>937</v>
      </c>
      <c r="C1335" t="s">
        <v>50</v>
      </c>
      <c r="D1335" s="7">
        <v>143266.81843616985</v>
      </c>
      <c r="E1335" s="7">
        <v>37985.053203660049</v>
      </c>
      <c r="F1335" s="7">
        <f t="shared" si="40"/>
        <v>-105281.7652325098</v>
      </c>
      <c r="G1335" s="13">
        <f t="shared" si="41"/>
        <v>-0.73486496302293713</v>
      </c>
    </row>
    <row r="1336" spans="1:7" x14ac:dyDescent="0.3">
      <c r="A1336" s="1">
        <v>27043</v>
      </c>
      <c r="B1336" t="s">
        <v>937</v>
      </c>
      <c r="C1336" t="s">
        <v>950</v>
      </c>
      <c r="D1336" s="7">
        <v>65344.951344169749</v>
      </c>
      <c r="E1336" s="7">
        <v>17325.244311695929</v>
      </c>
      <c r="F1336" s="7">
        <f t="shared" si="40"/>
        <v>-48019.707032473816</v>
      </c>
      <c r="G1336" s="13">
        <f t="shared" si="41"/>
        <v>-0.73486483721681217</v>
      </c>
    </row>
    <row r="1337" spans="1:7" x14ac:dyDescent="0.3">
      <c r="A1337" s="1">
        <v>27045</v>
      </c>
      <c r="B1337" t="s">
        <v>937</v>
      </c>
      <c r="C1337" t="s">
        <v>951</v>
      </c>
      <c r="D1337" s="7">
        <v>0</v>
      </c>
      <c r="E1337" s="7">
        <v>0</v>
      </c>
      <c r="F1337" s="7">
        <f t="shared" si="40"/>
        <v>0</v>
      </c>
      <c r="G1337" s="13">
        <f t="shared" si="41"/>
        <v>0</v>
      </c>
    </row>
    <row r="1338" spans="1:7" x14ac:dyDescent="0.3">
      <c r="A1338" s="1">
        <v>27047</v>
      </c>
      <c r="B1338" t="s">
        <v>937</v>
      </c>
      <c r="C1338" t="s">
        <v>952</v>
      </c>
      <c r="D1338" s="7">
        <v>212697.30564814174</v>
      </c>
      <c r="E1338" s="7">
        <v>56393.55702534048</v>
      </c>
      <c r="F1338" s="7">
        <f t="shared" si="40"/>
        <v>-156303.74862280127</v>
      </c>
      <c r="G1338" s="13">
        <f t="shared" si="41"/>
        <v>-0.73486473251978801</v>
      </c>
    </row>
    <row r="1339" spans="1:7" x14ac:dyDescent="0.3">
      <c r="A1339" s="1">
        <v>27049</v>
      </c>
      <c r="B1339" t="s">
        <v>937</v>
      </c>
      <c r="C1339" t="s">
        <v>953</v>
      </c>
      <c r="D1339" s="7">
        <v>0</v>
      </c>
      <c r="E1339" s="7">
        <v>0</v>
      </c>
      <c r="F1339" s="7">
        <f t="shared" si="40"/>
        <v>0</v>
      </c>
      <c r="G1339" s="13">
        <f t="shared" si="41"/>
        <v>0</v>
      </c>
    </row>
    <row r="1340" spans="1:7" x14ac:dyDescent="0.3">
      <c r="A1340" s="1">
        <v>27051</v>
      </c>
      <c r="B1340" t="s">
        <v>937</v>
      </c>
      <c r="C1340" t="s">
        <v>265</v>
      </c>
      <c r="D1340" s="7">
        <v>35032.287600979849</v>
      </c>
      <c r="E1340" s="7">
        <v>9288.291275793601</v>
      </c>
      <c r="F1340" s="7">
        <f t="shared" si="40"/>
        <v>-25743.99632518625</v>
      </c>
      <c r="G1340" s="13">
        <f t="shared" si="41"/>
        <v>-0.7348648372156602</v>
      </c>
    </row>
    <row r="1341" spans="1:7" x14ac:dyDescent="0.3">
      <c r="A1341" s="1">
        <v>27053</v>
      </c>
      <c r="B1341" t="s">
        <v>937</v>
      </c>
      <c r="C1341" t="s">
        <v>954</v>
      </c>
      <c r="D1341" s="7">
        <v>1159488</v>
      </c>
      <c r="E1341" s="7">
        <v>1102589.6873143152</v>
      </c>
      <c r="F1341" s="7">
        <f t="shared" si="40"/>
        <v>-56898.312685684767</v>
      </c>
      <c r="G1341" s="13">
        <f t="shared" si="41"/>
        <v>-4.9071928890755893E-2</v>
      </c>
    </row>
    <row r="1342" spans="1:7" x14ac:dyDescent="0.3">
      <c r="A1342" s="1">
        <v>27055</v>
      </c>
      <c r="B1342" t="s">
        <v>937</v>
      </c>
      <c r="C1342" t="s">
        <v>78</v>
      </c>
      <c r="D1342" s="7">
        <v>107.59911995473502</v>
      </c>
      <c r="E1342" s="7">
        <v>28.528297413302401</v>
      </c>
      <c r="F1342" s="7">
        <f t="shared" si="40"/>
        <v>-79.070822541432619</v>
      </c>
      <c r="G1342" s="13">
        <f t="shared" si="41"/>
        <v>-0.734864955909456</v>
      </c>
    </row>
    <row r="1343" spans="1:7" x14ac:dyDescent="0.3">
      <c r="A1343" s="1">
        <v>27057</v>
      </c>
      <c r="B1343" t="s">
        <v>937</v>
      </c>
      <c r="C1343" t="s">
        <v>955</v>
      </c>
      <c r="D1343" s="7">
        <v>0</v>
      </c>
      <c r="E1343" s="7">
        <v>0</v>
      </c>
      <c r="F1343" s="7">
        <f t="shared" si="40"/>
        <v>0</v>
      </c>
      <c r="G1343" s="13">
        <f t="shared" si="41"/>
        <v>0</v>
      </c>
    </row>
    <row r="1344" spans="1:7" x14ac:dyDescent="0.3">
      <c r="A1344" s="1">
        <v>27059</v>
      </c>
      <c r="B1344" t="s">
        <v>937</v>
      </c>
      <c r="C1344" t="s">
        <v>956</v>
      </c>
      <c r="D1344" s="7">
        <v>0</v>
      </c>
      <c r="E1344" s="7">
        <v>0</v>
      </c>
      <c r="F1344" s="7">
        <f t="shared" si="40"/>
        <v>0</v>
      </c>
      <c r="G1344" s="13">
        <f t="shared" si="41"/>
        <v>0</v>
      </c>
    </row>
    <row r="1345" spans="1:7" x14ac:dyDescent="0.3">
      <c r="A1345" s="1">
        <v>27061</v>
      </c>
      <c r="B1345" t="s">
        <v>937</v>
      </c>
      <c r="C1345" t="s">
        <v>957</v>
      </c>
      <c r="D1345" s="7">
        <v>0</v>
      </c>
      <c r="E1345" s="7">
        <v>0</v>
      </c>
      <c r="F1345" s="7">
        <f t="shared" si="40"/>
        <v>0</v>
      </c>
      <c r="G1345" s="13">
        <f t="shared" si="41"/>
        <v>0</v>
      </c>
    </row>
    <row r="1346" spans="1:7" x14ac:dyDescent="0.3">
      <c r="A1346" s="1">
        <v>27063</v>
      </c>
      <c r="B1346" t="s">
        <v>937</v>
      </c>
      <c r="C1346" t="s">
        <v>80</v>
      </c>
      <c r="D1346" s="7">
        <v>63055.192863724042</v>
      </c>
      <c r="E1346" s="7">
        <v>16718.149322438403</v>
      </c>
      <c r="F1346" s="7">
        <f t="shared" si="40"/>
        <v>-46337.043541285639</v>
      </c>
      <c r="G1346" s="13">
        <f t="shared" si="41"/>
        <v>-0.73486482931596209</v>
      </c>
    </row>
    <row r="1347" spans="1:7" x14ac:dyDescent="0.3">
      <c r="A1347" s="1">
        <v>27065</v>
      </c>
      <c r="B1347" t="s">
        <v>937</v>
      </c>
      <c r="C1347" t="s">
        <v>958</v>
      </c>
      <c r="D1347" s="7">
        <v>0</v>
      </c>
      <c r="E1347" s="7">
        <v>0</v>
      </c>
      <c r="F1347" s="7">
        <f t="shared" ref="F1347:F1410" si="42">E1347-D1347</f>
        <v>0</v>
      </c>
      <c r="G1347" s="13">
        <f t="shared" ref="G1347:G1410" si="43">F1347/(D1347+1E-50)</f>
        <v>0</v>
      </c>
    </row>
    <row r="1348" spans="1:7" x14ac:dyDescent="0.3">
      <c r="A1348" s="1">
        <v>27067</v>
      </c>
      <c r="B1348" t="s">
        <v>937</v>
      </c>
      <c r="C1348" t="s">
        <v>959</v>
      </c>
      <c r="D1348" s="7">
        <v>0</v>
      </c>
      <c r="E1348" s="7">
        <v>0</v>
      </c>
      <c r="F1348" s="7">
        <f t="shared" si="42"/>
        <v>0</v>
      </c>
      <c r="G1348" s="13">
        <f t="shared" si="43"/>
        <v>0</v>
      </c>
    </row>
    <row r="1349" spans="1:7" x14ac:dyDescent="0.3">
      <c r="A1349" s="1">
        <v>27069</v>
      </c>
      <c r="B1349" t="s">
        <v>937</v>
      </c>
      <c r="C1349" t="s">
        <v>960</v>
      </c>
      <c r="D1349" s="7">
        <v>0</v>
      </c>
      <c r="E1349" s="7">
        <v>0</v>
      </c>
      <c r="F1349" s="7">
        <f t="shared" si="42"/>
        <v>0</v>
      </c>
      <c r="G1349" s="13">
        <f t="shared" si="43"/>
        <v>0</v>
      </c>
    </row>
    <row r="1350" spans="1:7" x14ac:dyDescent="0.3">
      <c r="A1350" s="1">
        <v>27071</v>
      </c>
      <c r="B1350" t="s">
        <v>937</v>
      </c>
      <c r="C1350" t="s">
        <v>961</v>
      </c>
      <c r="D1350" s="7">
        <v>0</v>
      </c>
      <c r="E1350" s="7">
        <v>0</v>
      </c>
      <c r="F1350" s="7">
        <f t="shared" si="42"/>
        <v>0</v>
      </c>
      <c r="G1350" s="13">
        <f t="shared" si="43"/>
        <v>0</v>
      </c>
    </row>
    <row r="1351" spans="1:7" x14ac:dyDescent="0.3">
      <c r="A1351" s="1">
        <v>27073</v>
      </c>
      <c r="B1351" t="s">
        <v>937</v>
      </c>
      <c r="C1351" t="s">
        <v>962</v>
      </c>
      <c r="D1351" s="7">
        <v>0</v>
      </c>
      <c r="E1351" s="7">
        <v>0</v>
      </c>
      <c r="F1351" s="7">
        <f t="shared" si="42"/>
        <v>0</v>
      </c>
      <c r="G1351" s="13">
        <f t="shared" si="43"/>
        <v>0</v>
      </c>
    </row>
    <row r="1352" spans="1:7" x14ac:dyDescent="0.3">
      <c r="A1352" s="1">
        <v>27075</v>
      </c>
      <c r="B1352" t="s">
        <v>937</v>
      </c>
      <c r="C1352" t="s">
        <v>310</v>
      </c>
      <c r="D1352" s="7">
        <v>0</v>
      </c>
      <c r="E1352" s="7">
        <v>0</v>
      </c>
      <c r="F1352" s="7">
        <f t="shared" si="42"/>
        <v>0</v>
      </c>
      <c r="G1352" s="13">
        <f t="shared" si="43"/>
        <v>0</v>
      </c>
    </row>
    <row r="1353" spans="1:7" x14ac:dyDescent="0.3">
      <c r="A1353" s="1">
        <v>27077</v>
      </c>
      <c r="B1353" t="s">
        <v>937</v>
      </c>
      <c r="C1353" t="s">
        <v>963</v>
      </c>
      <c r="D1353" s="7">
        <v>0</v>
      </c>
      <c r="E1353" s="7">
        <v>0</v>
      </c>
      <c r="F1353" s="7">
        <f t="shared" si="42"/>
        <v>0</v>
      </c>
      <c r="G1353" s="13">
        <f t="shared" si="43"/>
        <v>0</v>
      </c>
    </row>
    <row r="1354" spans="1:7" x14ac:dyDescent="0.3">
      <c r="A1354" s="1">
        <v>27079</v>
      </c>
      <c r="B1354" t="s">
        <v>937</v>
      </c>
      <c r="C1354" t="s">
        <v>964</v>
      </c>
      <c r="D1354" s="7">
        <v>669.32604299773175</v>
      </c>
      <c r="E1354" s="7">
        <v>177.46186506993527</v>
      </c>
      <c r="F1354" s="7">
        <f t="shared" si="42"/>
        <v>-491.8641779277965</v>
      </c>
      <c r="G1354" s="13">
        <f t="shared" si="43"/>
        <v>-0.73486484363415594</v>
      </c>
    </row>
    <row r="1355" spans="1:7" x14ac:dyDescent="0.3">
      <c r="A1355" s="1">
        <v>27081</v>
      </c>
      <c r="B1355" t="s">
        <v>937</v>
      </c>
      <c r="C1355" t="s">
        <v>92</v>
      </c>
      <c r="D1355" s="7">
        <v>0</v>
      </c>
      <c r="E1355" s="7">
        <v>0</v>
      </c>
      <c r="F1355" s="7">
        <f t="shared" si="42"/>
        <v>0</v>
      </c>
      <c r="G1355" s="13">
        <f t="shared" si="43"/>
        <v>0</v>
      </c>
    </row>
    <row r="1356" spans="1:7" x14ac:dyDescent="0.3">
      <c r="A1356" s="1">
        <v>27083</v>
      </c>
      <c r="B1356" t="s">
        <v>937</v>
      </c>
      <c r="C1356" t="s">
        <v>624</v>
      </c>
      <c r="D1356" s="7">
        <v>0</v>
      </c>
      <c r="E1356" s="7">
        <v>0</v>
      </c>
      <c r="F1356" s="7">
        <f t="shared" si="42"/>
        <v>0</v>
      </c>
      <c r="G1356" s="13">
        <f t="shared" si="43"/>
        <v>0</v>
      </c>
    </row>
    <row r="1357" spans="1:7" x14ac:dyDescent="0.3">
      <c r="A1357" s="1">
        <v>27085</v>
      </c>
      <c r="B1357" t="s">
        <v>937</v>
      </c>
      <c r="C1357" t="s">
        <v>965</v>
      </c>
      <c r="D1357" s="7">
        <v>0</v>
      </c>
      <c r="E1357" s="7">
        <v>0</v>
      </c>
      <c r="F1357" s="7">
        <f t="shared" si="42"/>
        <v>0</v>
      </c>
      <c r="G1357" s="13">
        <f t="shared" si="43"/>
        <v>0</v>
      </c>
    </row>
    <row r="1358" spans="1:7" x14ac:dyDescent="0.3">
      <c r="A1358" s="1">
        <v>27087</v>
      </c>
      <c r="B1358" t="s">
        <v>937</v>
      </c>
      <c r="C1358" t="s">
        <v>966</v>
      </c>
      <c r="D1358" s="7">
        <v>0</v>
      </c>
      <c r="E1358" s="7">
        <v>0</v>
      </c>
      <c r="F1358" s="7">
        <f t="shared" si="42"/>
        <v>0</v>
      </c>
      <c r="G1358" s="13">
        <f t="shared" si="43"/>
        <v>0</v>
      </c>
    </row>
    <row r="1359" spans="1:7" x14ac:dyDescent="0.3">
      <c r="A1359" s="1">
        <v>27089</v>
      </c>
      <c r="B1359" t="s">
        <v>937</v>
      </c>
      <c r="C1359" t="s">
        <v>191</v>
      </c>
      <c r="D1359" s="7">
        <v>0</v>
      </c>
      <c r="E1359" s="7">
        <v>0</v>
      </c>
      <c r="F1359" s="7">
        <f t="shared" si="42"/>
        <v>0</v>
      </c>
      <c r="G1359" s="13">
        <f t="shared" si="43"/>
        <v>0</v>
      </c>
    </row>
    <row r="1360" spans="1:7" x14ac:dyDescent="0.3">
      <c r="A1360" s="1">
        <v>27091</v>
      </c>
      <c r="B1360" t="s">
        <v>937</v>
      </c>
      <c r="C1360" t="s">
        <v>447</v>
      </c>
      <c r="D1360" s="7">
        <v>69424.624736818863</v>
      </c>
      <c r="E1360" s="7">
        <v>18406.918609302746</v>
      </c>
      <c r="F1360" s="7">
        <f t="shared" si="42"/>
        <v>-51017.706127516118</v>
      </c>
      <c r="G1360" s="13">
        <f t="shared" si="43"/>
        <v>-0.7348647014070101</v>
      </c>
    </row>
    <row r="1361" spans="1:7" x14ac:dyDescent="0.3">
      <c r="A1361" s="1">
        <v>27093</v>
      </c>
      <c r="B1361" t="s">
        <v>937</v>
      </c>
      <c r="C1361" t="s">
        <v>967</v>
      </c>
      <c r="D1361" s="7">
        <v>0</v>
      </c>
      <c r="E1361" s="7">
        <v>0</v>
      </c>
      <c r="F1361" s="7">
        <f t="shared" si="42"/>
        <v>0</v>
      </c>
      <c r="G1361" s="13">
        <f t="shared" si="43"/>
        <v>0</v>
      </c>
    </row>
    <row r="1362" spans="1:7" x14ac:dyDescent="0.3">
      <c r="A1362" s="1">
        <v>27095</v>
      </c>
      <c r="B1362" t="s">
        <v>937</v>
      </c>
      <c r="C1362" t="s">
        <v>968</v>
      </c>
      <c r="D1362" s="7">
        <v>0</v>
      </c>
      <c r="E1362" s="7">
        <v>0</v>
      </c>
      <c r="F1362" s="7">
        <f t="shared" si="42"/>
        <v>0</v>
      </c>
      <c r="G1362" s="13">
        <f t="shared" si="43"/>
        <v>0</v>
      </c>
    </row>
    <row r="1363" spans="1:7" x14ac:dyDescent="0.3">
      <c r="A1363" s="1">
        <v>27097</v>
      </c>
      <c r="B1363" t="s">
        <v>937</v>
      </c>
      <c r="C1363" t="s">
        <v>969</v>
      </c>
      <c r="D1363" s="7">
        <v>0</v>
      </c>
      <c r="E1363" s="7">
        <v>0</v>
      </c>
      <c r="F1363" s="7">
        <f t="shared" si="42"/>
        <v>0</v>
      </c>
      <c r="G1363" s="13">
        <f t="shared" si="43"/>
        <v>0</v>
      </c>
    </row>
    <row r="1364" spans="1:7" x14ac:dyDescent="0.3">
      <c r="A1364" s="1">
        <v>27099</v>
      </c>
      <c r="B1364" t="s">
        <v>937</v>
      </c>
      <c r="C1364" t="s">
        <v>970</v>
      </c>
      <c r="D1364" s="7">
        <v>106329.32593207336</v>
      </c>
      <c r="E1364" s="7">
        <v>28191.640198902242</v>
      </c>
      <c r="F1364" s="7">
        <f t="shared" si="42"/>
        <v>-78137.685733171122</v>
      </c>
      <c r="G1364" s="13">
        <f t="shared" si="43"/>
        <v>-0.73486486487357228</v>
      </c>
    </row>
    <row r="1365" spans="1:7" x14ac:dyDescent="0.3">
      <c r="A1365" s="1">
        <v>27101</v>
      </c>
      <c r="B1365" t="s">
        <v>937</v>
      </c>
      <c r="C1365" t="s">
        <v>107</v>
      </c>
      <c r="D1365" s="7">
        <v>0</v>
      </c>
      <c r="E1365" s="7">
        <v>0</v>
      </c>
      <c r="F1365" s="7">
        <f t="shared" si="42"/>
        <v>0</v>
      </c>
      <c r="G1365" s="13">
        <f t="shared" si="43"/>
        <v>0</v>
      </c>
    </row>
    <row r="1366" spans="1:7" x14ac:dyDescent="0.3">
      <c r="A1366" s="1">
        <v>27103</v>
      </c>
      <c r="B1366" t="s">
        <v>937</v>
      </c>
      <c r="C1366" t="s">
        <v>971</v>
      </c>
      <c r="D1366" s="7">
        <v>8666.5698828730274</v>
      </c>
      <c r="E1366" s="7">
        <v>2297.8126563599999</v>
      </c>
      <c r="F1366" s="7">
        <f t="shared" si="42"/>
        <v>-6368.7572265130275</v>
      </c>
      <c r="G1366" s="13">
        <f t="shared" si="43"/>
        <v>-0.73486480955966638</v>
      </c>
    </row>
    <row r="1367" spans="1:7" x14ac:dyDescent="0.3">
      <c r="A1367" s="1">
        <v>27105</v>
      </c>
      <c r="B1367" t="s">
        <v>937</v>
      </c>
      <c r="C1367" t="s">
        <v>972</v>
      </c>
      <c r="D1367" s="7">
        <v>70954.675700575695</v>
      </c>
      <c r="E1367" s="7">
        <v>18812.577810367682</v>
      </c>
      <c r="F1367" s="7">
        <f t="shared" si="42"/>
        <v>-52142.09789020801</v>
      </c>
      <c r="G1367" s="13">
        <f t="shared" si="43"/>
        <v>-0.73486486091831926</v>
      </c>
    </row>
    <row r="1368" spans="1:7" x14ac:dyDescent="0.3">
      <c r="A1368" s="1">
        <v>27107</v>
      </c>
      <c r="B1368" t="s">
        <v>937</v>
      </c>
      <c r="C1368" t="s">
        <v>973</v>
      </c>
      <c r="D1368" s="7">
        <v>0</v>
      </c>
      <c r="E1368" s="7">
        <v>0</v>
      </c>
      <c r="F1368" s="7">
        <f t="shared" si="42"/>
        <v>0</v>
      </c>
      <c r="G1368" s="13">
        <f t="shared" si="43"/>
        <v>0</v>
      </c>
    </row>
    <row r="1369" spans="1:7" x14ac:dyDescent="0.3">
      <c r="A1369" s="1">
        <v>27109</v>
      </c>
      <c r="B1369" t="s">
        <v>937</v>
      </c>
      <c r="C1369" t="s">
        <v>974</v>
      </c>
      <c r="D1369" s="7">
        <v>175680</v>
      </c>
      <c r="E1369" s="7">
        <v>55439.089983763202</v>
      </c>
      <c r="F1369" s="7">
        <f t="shared" si="42"/>
        <v>-120240.9100162368</v>
      </c>
      <c r="G1369" s="13">
        <f t="shared" si="43"/>
        <v>-0.68443140947311476</v>
      </c>
    </row>
    <row r="1370" spans="1:7" x14ac:dyDescent="0.3">
      <c r="A1370" s="1">
        <v>27111</v>
      </c>
      <c r="B1370" t="s">
        <v>937</v>
      </c>
      <c r="C1370" t="s">
        <v>975</v>
      </c>
      <c r="D1370" s="7">
        <v>121725.15133880006</v>
      </c>
      <c r="E1370" s="7">
        <v>32273.623947403124</v>
      </c>
      <c r="F1370" s="7">
        <f t="shared" si="42"/>
        <v>-89451.527391396929</v>
      </c>
      <c r="G1370" s="13">
        <f t="shared" si="43"/>
        <v>-0.7348647868378877</v>
      </c>
    </row>
    <row r="1371" spans="1:7" x14ac:dyDescent="0.3">
      <c r="A1371" s="1">
        <v>27113</v>
      </c>
      <c r="B1371" t="s">
        <v>937</v>
      </c>
      <c r="C1371" t="s">
        <v>976</v>
      </c>
      <c r="D1371" s="7">
        <v>0</v>
      </c>
      <c r="E1371" s="7">
        <v>0</v>
      </c>
      <c r="F1371" s="7">
        <f t="shared" si="42"/>
        <v>0</v>
      </c>
      <c r="G1371" s="13">
        <f t="shared" si="43"/>
        <v>0</v>
      </c>
    </row>
    <row r="1372" spans="1:7" x14ac:dyDescent="0.3">
      <c r="A1372" s="1">
        <v>27115</v>
      </c>
      <c r="B1372" t="s">
        <v>937</v>
      </c>
      <c r="C1372" t="s">
        <v>977</v>
      </c>
      <c r="D1372" s="7">
        <v>217548.15949951464</v>
      </c>
      <c r="E1372" s="7">
        <v>57679.668400785602</v>
      </c>
      <c r="F1372" s="7">
        <f t="shared" si="42"/>
        <v>-159868.49109872905</v>
      </c>
      <c r="G1372" s="13">
        <f t="shared" si="43"/>
        <v>-0.73486482931649766</v>
      </c>
    </row>
    <row r="1373" spans="1:7" x14ac:dyDescent="0.3">
      <c r="A1373" s="1">
        <v>27117</v>
      </c>
      <c r="B1373" t="s">
        <v>937</v>
      </c>
      <c r="C1373" t="s">
        <v>978</v>
      </c>
      <c r="D1373" s="7">
        <v>0</v>
      </c>
      <c r="E1373" s="7">
        <v>0</v>
      </c>
      <c r="F1373" s="7">
        <f t="shared" si="42"/>
        <v>0</v>
      </c>
      <c r="G1373" s="13">
        <f t="shared" si="43"/>
        <v>0</v>
      </c>
    </row>
    <row r="1374" spans="1:7" x14ac:dyDescent="0.3">
      <c r="A1374" s="1">
        <v>27119</v>
      </c>
      <c r="B1374" t="s">
        <v>937</v>
      </c>
      <c r="C1374" t="s">
        <v>117</v>
      </c>
      <c r="D1374" s="7">
        <v>0</v>
      </c>
      <c r="E1374" s="7">
        <v>0</v>
      </c>
      <c r="F1374" s="7">
        <f t="shared" si="42"/>
        <v>0</v>
      </c>
      <c r="G1374" s="13">
        <f t="shared" si="43"/>
        <v>0</v>
      </c>
    </row>
    <row r="1375" spans="1:7" x14ac:dyDescent="0.3">
      <c r="A1375" s="1">
        <v>27121</v>
      </c>
      <c r="B1375" t="s">
        <v>937</v>
      </c>
      <c r="C1375" t="s">
        <v>280</v>
      </c>
      <c r="D1375" s="7">
        <v>0</v>
      </c>
      <c r="E1375" s="7">
        <v>0</v>
      </c>
      <c r="F1375" s="7">
        <f t="shared" si="42"/>
        <v>0</v>
      </c>
      <c r="G1375" s="13">
        <f t="shared" si="43"/>
        <v>0</v>
      </c>
    </row>
    <row r="1376" spans="1:7" x14ac:dyDescent="0.3">
      <c r="A1376" s="1">
        <v>27123</v>
      </c>
      <c r="B1376" t="s">
        <v>937</v>
      </c>
      <c r="C1376" t="s">
        <v>979</v>
      </c>
      <c r="D1376" s="7">
        <v>105408</v>
      </c>
      <c r="E1376" s="7">
        <v>105408</v>
      </c>
      <c r="F1376" s="7">
        <f t="shared" si="42"/>
        <v>0</v>
      </c>
      <c r="G1376" s="13">
        <f t="shared" si="43"/>
        <v>0</v>
      </c>
    </row>
    <row r="1377" spans="1:7" x14ac:dyDescent="0.3">
      <c r="A1377" s="1">
        <v>27125</v>
      </c>
      <c r="B1377" t="s">
        <v>937</v>
      </c>
      <c r="C1377" t="s">
        <v>980</v>
      </c>
      <c r="D1377" s="7">
        <v>0</v>
      </c>
      <c r="E1377" s="7">
        <v>0</v>
      </c>
      <c r="F1377" s="7">
        <f t="shared" si="42"/>
        <v>0</v>
      </c>
      <c r="G1377" s="13">
        <f t="shared" si="43"/>
        <v>0</v>
      </c>
    </row>
    <row r="1378" spans="1:7" x14ac:dyDescent="0.3">
      <c r="A1378" s="1">
        <v>27127</v>
      </c>
      <c r="B1378" t="s">
        <v>937</v>
      </c>
      <c r="C1378" t="s">
        <v>981</v>
      </c>
      <c r="D1378" s="7">
        <v>0</v>
      </c>
      <c r="E1378" s="7">
        <v>0</v>
      </c>
      <c r="F1378" s="7">
        <f t="shared" si="42"/>
        <v>0</v>
      </c>
      <c r="G1378" s="13">
        <f t="shared" si="43"/>
        <v>0</v>
      </c>
    </row>
    <row r="1379" spans="1:7" x14ac:dyDescent="0.3">
      <c r="A1379" s="1">
        <v>27129</v>
      </c>
      <c r="B1379" t="s">
        <v>937</v>
      </c>
      <c r="C1379" t="s">
        <v>982</v>
      </c>
      <c r="D1379" s="7">
        <v>0</v>
      </c>
      <c r="E1379" s="7">
        <v>0</v>
      </c>
      <c r="F1379" s="7">
        <f t="shared" si="42"/>
        <v>0</v>
      </c>
      <c r="G1379" s="13">
        <f t="shared" si="43"/>
        <v>0</v>
      </c>
    </row>
    <row r="1380" spans="1:7" x14ac:dyDescent="0.3">
      <c r="A1380" s="1">
        <v>27131</v>
      </c>
      <c r="B1380" t="s">
        <v>937</v>
      </c>
      <c r="C1380" t="s">
        <v>694</v>
      </c>
      <c r="D1380" s="7">
        <v>230703.2138818074</v>
      </c>
      <c r="E1380" s="7">
        <v>61167.571994481528</v>
      </c>
      <c r="F1380" s="7">
        <f t="shared" si="42"/>
        <v>-169535.64188732588</v>
      </c>
      <c r="G1380" s="13">
        <f t="shared" si="43"/>
        <v>-0.7348646732515024</v>
      </c>
    </row>
    <row r="1381" spans="1:7" x14ac:dyDescent="0.3">
      <c r="A1381" s="1">
        <v>27133</v>
      </c>
      <c r="B1381" t="s">
        <v>937</v>
      </c>
      <c r="C1381" t="s">
        <v>983</v>
      </c>
      <c r="D1381" s="7">
        <v>51036.897073293694</v>
      </c>
      <c r="E1381" s="7">
        <v>13531.676416704</v>
      </c>
      <c r="F1381" s="7">
        <f t="shared" si="42"/>
        <v>-37505.220656589692</v>
      </c>
      <c r="G1381" s="13">
        <f t="shared" si="43"/>
        <v>-0.73486482931610697</v>
      </c>
    </row>
    <row r="1382" spans="1:7" x14ac:dyDescent="0.3">
      <c r="A1382" s="1">
        <v>27135</v>
      </c>
      <c r="B1382" t="s">
        <v>937</v>
      </c>
      <c r="C1382" t="s">
        <v>984</v>
      </c>
      <c r="D1382" s="7">
        <v>0</v>
      </c>
      <c r="E1382" s="7">
        <v>0</v>
      </c>
      <c r="F1382" s="7">
        <f t="shared" si="42"/>
        <v>0</v>
      </c>
      <c r="G1382" s="13">
        <f t="shared" si="43"/>
        <v>0</v>
      </c>
    </row>
    <row r="1383" spans="1:7" x14ac:dyDescent="0.3">
      <c r="A1383" s="1">
        <v>27137</v>
      </c>
      <c r="B1383" t="s">
        <v>937</v>
      </c>
      <c r="C1383" t="s">
        <v>985</v>
      </c>
      <c r="D1383" s="7">
        <v>142790.65112249428</v>
      </c>
      <c r="E1383" s="7">
        <v>37858.852816676568</v>
      </c>
      <c r="F1383" s="7">
        <f t="shared" si="42"/>
        <v>-104931.79830581771</v>
      </c>
      <c r="G1383" s="13">
        <f t="shared" si="43"/>
        <v>-0.73486462510631034</v>
      </c>
    </row>
    <row r="1384" spans="1:7" x14ac:dyDescent="0.3">
      <c r="A1384" s="1">
        <v>27139</v>
      </c>
      <c r="B1384" t="s">
        <v>937</v>
      </c>
      <c r="C1384" t="s">
        <v>284</v>
      </c>
      <c r="D1384" s="7">
        <v>83001.689619092504</v>
      </c>
      <c r="E1384" s="7">
        <v>22006.668947856</v>
      </c>
      <c r="F1384" s="7">
        <f t="shared" si="42"/>
        <v>-60995.020671236503</v>
      </c>
      <c r="G1384" s="13">
        <f t="shared" si="43"/>
        <v>-0.73486480758586981</v>
      </c>
    </row>
    <row r="1385" spans="1:7" x14ac:dyDescent="0.3">
      <c r="A1385" s="1">
        <v>27141</v>
      </c>
      <c r="B1385" t="s">
        <v>937</v>
      </c>
      <c r="C1385" t="s">
        <v>986</v>
      </c>
      <c r="D1385" s="7">
        <v>0</v>
      </c>
      <c r="E1385" s="7">
        <v>0</v>
      </c>
      <c r="F1385" s="7">
        <f t="shared" si="42"/>
        <v>0</v>
      </c>
      <c r="G1385" s="13">
        <f t="shared" si="43"/>
        <v>0</v>
      </c>
    </row>
    <row r="1386" spans="1:7" x14ac:dyDescent="0.3">
      <c r="A1386" s="1">
        <v>27143</v>
      </c>
      <c r="B1386" t="s">
        <v>937</v>
      </c>
      <c r="C1386" t="s">
        <v>987</v>
      </c>
      <c r="D1386" s="7">
        <v>0</v>
      </c>
      <c r="E1386" s="7">
        <v>0</v>
      </c>
      <c r="F1386" s="7">
        <f t="shared" si="42"/>
        <v>0</v>
      </c>
      <c r="G1386" s="13">
        <f t="shared" si="43"/>
        <v>0</v>
      </c>
    </row>
    <row r="1387" spans="1:7" x14ac:dyDescent="0.3">
      <c r="A1387" s="1">
        <v>27145</v>
      </c>
      <c r="B1387" t="s">
        <v>937</v>
      </c>
      <c r="C1387" t="s">
        <v>988</v>
      </c>
      <c r="D1387" s="7">
        <v>436097.55239214946</v>
      </c>
      <c r="E1387" s="7">
        <v>115624.81837206721</v>
      </c>
      <c r="F1387" s="7">
        <f t="shared" si="42"/>
        <v>-320472.73402008228</v>
      </c>
      <c r="G1387" s="13">
        <f t="shared" si="43"/>
        <v>-0.73486478486791751</v>
      </c>
    </row>
    <row r="1388" spans="1:7" x14ac:dyDescent="0.3">
      <c r="A1388" s="1">
        <v>27147</v>
      </c>
      <c r="B1388" t="s">
        <v>937</v>
      </c>
      <c r="C1388" t="s">
        <v>989</v>
      </c>
      <c r="D1388" s="7">
        <v>186235.96243823163</v>
      </c>
      <c r="E1388" s="7">
        <v>49377.701481009601</v>
      </c>
      <c r="F1388" s="7">
        <f t="shared" si="42"/>
        <v>-136858.26095722202</v>
      </c>
      <c r="G1388" s="13">
        <f t="shared" si="43"/>
        <v>-0.73486484116951056</v>
      </c>
    </row>
    <row r="1389" spans="1:7" x14ac:dyDescent="0.3">
      <c r="A1389" s="1">
        <v>27149</v>
      </c>
      <c r="B1389" t="s">
        <v>937</v>
      </c>
      <c r="C1389" t="s">
        <v>704</v>
      </c>
      <c r="D1389" s="7">
        <v>0</v>
      </c>
      <c r="E1389" s="7">
        <v>0</v>
      </c>
      <c r="F1389" s="7">
        <f t="shared" si="42"/>
        <v>0</v>
      </c>
      <c r="G1389" s="13">
        <f t="shared" si="43"/>
        <v>0</v>
      </c>
    </row>
    <row r="1390" spans="1:7" x14ac:dyDescent="0.3">
      <c r="A1390" s="1">
        <v>27151</v>
      </c>
      <c r="B1390" t="s">
        <v>937</v>
      </c>
      <c r="C1390" t="s">
        <v>990</v>
      </c>
      <c r="D1390" s="7">
        <v>0</v>
      </c>
      <c r="E1390" s="7">
        <v>0</v>
      </c>
      <c r="F1390" s="7">
        <f t="shared" si="42"/>
        <v>0</v>
      </c>
      <c r="G1390" s="13">
        <f t="shared" si="43"/>
        <v>0</v>
      </c>
    </row>
    <row r="1391" spans="1:7" x14ac:dyDescent="0.3">
      <c r="A1391" s="1">
        <v>27153</v>
      </c>
      <c r="B1391" t="s">
        <v>937</v>
      </c>
      <c r="C1391" t="s">
        <v>765</v>
      </c>
      <c r="D1391" s="7">
        <v>31018.931983470971</v>
      </c>
      <c r="E1391" s="7">
        <v>8224.209458179128</v>
      </c>
      <c r="F1391" s="7">
        <f t="shared" si="42"/>
        <v>-22794.722525291843</v>
      </c>
      <c r="G1391" s="13">
        <f t="shared" si="43"/>
        <v>-0.73486484116985218</v>
      </c>
    </row>
    <row r="1392" spans="1:7" x14ac:dyDescent="0.3">
      <c r="A1392" s="1">
        <v>27155</v>
      </c>
      <c r="B1392" t="s">
        <v>937</v>
      </c>
      <c r="C1392" t="s">
        <v>991</v>
      </c>
      <c r="D1392" s="7">
        <v>0</v>
      </c>
      <c r="E1392" s="7">
        <v>0</v>
      </c>
      <c r="F1392" s="7">
        <f t="shared" si="42"/>
        <v>0</v>
      </c>
      <c r="G1392" s="13">
        <f t="shared" si="43"/>
        <v>0</v>
      </c>
    </row>
    <row r="1393" spans="1:7" x14ac:dyDescent="0.3">
      <c r="A1393" s="1">
        <v>27157</v>
      </c>
      <c r="B1393" t="s">
        <v>937</v>
      </c>
      <c r="C1393" t="s">
        <v>992</v>
      </c>
      <c r="D1393" s="7">
        <v>0</v>
      </c>
      <c r="E1393" s="7">
        <v>0</v>
      </c>
      <c r="F1393" s="7">
        <f t="shared" si="42"/>
        <v>0</v>
      </c>
      <c r="G1393" s="13">
        <f t="shared" si="43"/>
        <v>0</v>
      </c>
    </row>
    <row r="1394" spans="1:7" x14ac:dyDescent="0.3">
      <c r="A1394" s="1">
        <v>27159</v>
      </c>
      <c r="B1394" t="s">
        <v>937</v>
      </c>
      <c r="C1394" t="s">
        <v>993</v>
      </c>
      <c r="D1394" s="7">
        <v>0</v>
      </c>
      <c r="E1394" s="7">
        <v>0</v>
      </c>
      <c r="F1394" s="7">
        <f t="shared" si="42"/>
        <v>0</v>
      </c>
      <c r="G1394" s="13">
        <f t="shared" si="43"/>
        <v>0</v>
      </c>
    </row>
    <row r="1395" spans="1:7" x14ac:dyDescent="0.3">
      <c r="A1395" s="1">
        <v>27161</v>
      </c>
      <c r="B1395" t="s">
        <v>937</v>
      </c>
      <c r="C1395" t="s">
        <v>994</v>
      </c>
      <c r="D1395" s="7">
        <v>0</v>
      </c>
      <c r="E1395" s="7">
        <v>0</v>
      </c>
      <c r="F1395" s="7">
        <f t="shared" si="42"/>
        <v>0</v>
      </c>
      <c r="G1395" s="13">
        <f t="shared" si="43"/>
        <v>0</v>
      </c>
    </row>
    <row r="1396" spans="1:7" x14ac:dyDescent="0.3">
      <c r="A1396" s="1">
        <v>27163</v>
      </c>
      <c r="B1396" t="s">
        <v>937</v>
      </c>
      <c r="C1396" t="s">
        <v>152</v>
      </c>
      <c r="D1396" s="7">
        <v>509472.00000000006</v>
      </c>
      <c r="E1396" s="7">
        <v>154519.62066097921</v>
      </c>
      <c r="F1396" s="7">
        <f t="shared" si="42"/>
        <v>-354952.37933902082</v>
      </c>
      <c r="G1396" s="13">
        <f t="shared" si="43"/>
        <v>-0.69670635351701526</v>
      </c>
    </row>
    <row r="1397" spans="1:7" x14ac:dyDescent="0.3">
      <c r="A1397" s="1">
        <v>27165</v>
      </c>
      <c r="B1397" t="s">
        <v>937</v>
      </c>
      <c r="C1397" t="s">
        <v>995</v>
      </c>
      <c r="D1397" s="7">
        <v>0</v>
      </c>
      <c r="E1397" s="7">
        <v>0</v>
      </c>
      <c r="F1397" s="7">
        <f t="shared" si="42"/>
        <v>0</v>
      </c>
      <c r="G1397" s="13">
        <f t="shared" si="43"/>
        <v>0</v>
      </c>
    </row>
    <row r="1398" spans="1:7" x14ac:dyDescent="0.3">
      <c r="A1398" s="1">
        <v>27167</v>
      </c>
      <c r="B1398" t="s">
        <v>937</v>
      </c>
      <c r="C1398" t="s">
        <v>996</v>
      </c>
      <c r="D1398" s="7">
        <v>40923.996335480348</v>
      </c>
      <c r="E1398" s="7">
        <v>10850.401424596801</v>
      </c>
      <c r="F1398" s="7">
        <f t="shared" si="42"/>
        <v>-30073.594910883548</v>
      </c>
      <c r="G1398" s="13">
        <f t="shared" si="43"/>
        <v>-0.73486456856146032</v>
      </c>
    </row>
    <row r="1399" spans="1:7" x14ac:dyDescent="0.3">
      <c r="A1399" s="1">
        <v>27169</v>
      </c>
      <c r="B1399" t="s">
        <v>937</v>
      </c>
      <c r="C1399" t="s">
        <v>997</v>
      </c>
      <c r="D1399" s="7">
        <v>150356.53815840374</v>
      </c>
      <c r="E1399" s="7">
        <v>39864.859890811465</v>
      </c>
      <c r="F1399" s="7">
        <f t="shared" si="42"/>
        <v>-110491.67826759227</v>
      </c>
      <c r="G1399" s="13">
        <f t="shared" si="43"/>
        <v>-0.73486447360996698</v>
      </c>
    </row>
    <row r="1400" spans="1:7" x14ac:dyDescent="0.3">
      <c r="A1400" s="1">
        <v>27171</v>
      </c>
      <c r="B1400" t="s">
        <v>937</v>
      </c>
      <c r="C1400" t="s">
        <v>644</v>
      </c>
      <c r="D1400" s="7">
        <v>395703.13604254433</v>
      </c>
      <c r="E1400" s="7">
        <v>104914.81539112801</v>
      </c>
      <c r="F1400" s="7">
        <f t="shared" si="42"/>
        <v>-290788.32065141632</v>
      </c>
      <c r="G1400" s="13">
        <f t="shared" si="43"/>
        <v>-0.73486483721006446</v>
      </c>
    </row>
    <row r="1401" spans="1:7" x14ac:dyDescent="0.3">
      <c r="A1401" s="1">
        <v>27173</v>
      </c>
      <c r="B1401" t="s">
        <v>937</v>
      </c>
      <c r="C1401" t="s">
        <v>998</v>
      </c>
      <c r="D1401" s="7">
        <v>0</v>
      </c>
      <c r="E1401" s="7">
        <v>0</v>
      </c>
      <c r="F1401" s="7">
        <f t="shared" si="42"/>
        <v>0</v>
      </c>
      <c r="G1401" s="13">
        <f t="shared" si="43"/>
        <v>0</v>
      </c>
    </row>
    <row r="1402" spans="1:7" x14ac:dyDescent="0.3">
      <c r="A1402" s="1">
        <v>28001</v>
      </c>
      <c r="B1402" t="s">
        <v>999</v>
      </c>
      <c r="C1402" t="s">
        <v>351</v>
      </c>
      <c r="D1402" s="7">
        <v>0</v>
      </c>
      <c r="E1402" s="7">
        <v>0</v>
      </c>
      <c r="F1402" s="7">
        <f t="shared" si="42"/>
        <v>0</v>
      </c>
      <c r="G1402" s="13">
        <f t="shared" si="43"/>
        <v>0</v>
      </c>
    </row>
    <row r="1403" spans="1:7" x14ac:dyDescent="0.3">
      <c r="A1403" s="1">
        <v>28003</v>
      </c>
      <c r="B1403" t="s">
        <v>999</v>
      </c>
      <c r="C1403" t="s">
        <v>1000</v>
      </c>
      <c r="D1403" s="7">
        <v>12755.7320733</v>
      </c>
      <c r="E1403" s="7">
        <v>3381.9825289228729</v>
      </c>
      <c r="F1403" s="7">
        <f t="shared" si="42"/>
        <v>-9373.7495443771259</v>
      </c>
      <c r="G1403" s="13">
        <f t="shared" si="43"/>
        <v>-0.73486566592269831</v>
      </c>
    </row>
    <row r="1404" spans="1:7" x14ac:dyDescent="0.3">
      <c r="A1404" s="1">
        <v>28005</v>
      </c>
      <c r="B1404" t="s">
        <v>999</v>
      </c>
      <c r="C1404" t="s">
        <v>1001</v>
      </c>
      <c r="D1404" s="7">
        <v>0</v>
      </c>
      <c r="E1404" s="7">
        <v>0</v>
      </c>
      <c r="F1404" s="7">
        <f t="shared" si="42"/>
        <v>0</v>
      </c>
      <c r="G1404" s="13">
        <f t="shared" si="43"/>
        <v>0</v>
      </c>
    </row>
    <row r="1405" spans="1:7" x14ac:dyDescent="0.3">
      <c r="A1405" s="1">
        <v>28007</v>
      </c>
      <c r="B1405" t="s">
        <v>999</v>
      </c>
      <c r="C1405" t="s">
        <v>1002</v>
      </c>
      <c r="D1405" s="7">
        <v>0</v>
      </c>
      <c r="E1405" s="7">
        <v>0</v>
      </c>
      <c r="F1405" s="7">
        <f t="shared" si="42"/>
        <v>0</v>
      </c>
      <c r="G1405" s="13">
        <f t="shared" si="43"/>
        <v>0</v>
      </c>
    </row>
    <row r="1406" spans="1:7" x14ac:dyDescent="0.3">
      <c r="A1406" s="1">
        <v>28009</v>
      </c>
      <c r="B1406" t="s">
        <v>999</v>
      </c>
      <c r="C1406" t="s">
        <v>251</v>
      </c>
      <c r="D1406" s="7">
        <v>0</v>
      </c>
      <c r="E1406" s="7">
        <v>0</v>
      </c>
      <c r="F1406" s="7">
        <f t="shared" si="42"/>
        <v>0</v>
      </c>
      <c r="G1406" s="13">
        <f t="shared" si="43"/>
        <v>0</v>
      </c>
    </row>
    <row r="1407" spans="1:7" x14ac:dyDescent="0.3">
      <c r="A1407" s="1">
        <v>28011</v>
      </c>
      <c r="B1407" t="s">
        <v>999</v>
      </c>
      <c r="C1407" t="s">
        <v>1003</v>
      </c>
      <c r="D1407" s="7">
        <v>0</v>
      </c>
      <c r="E1407" s="7">
        <v>0</v>
      </c>
      <c r="F1407" s="7">
        <f t="shared" si="42"/>
        <v>0</v>
      </c>
      <c r="G1407" s="13">
        <f t="shared" si="43"/>
        <v>0</v>
      </c>
    </row>
    <row r="1408" spans="1:7" x14ac:dyDescent="0.3">
      <c r="A1408" s="1">
        <v>28013</v>
      </c>
      <c r="B1408" t="s">
        <v>999</v>
      </c>
      <c r="C1408" t="s">
        <v>21</v>
      </c>
      <c r="D1408" s="7">
        <v>0</v>
      </c>
      <c r="E1408" s="7">
        <v>0</v>
      </c>
      <c r="F1408" s="7">
        <f t="shared" si="42"/>
        <v>0</v>
      </c>
      <c r="G1408" s="13">
        <f t="shared" si="43"/>
        <v>0</v>
      </c>
    </row>
    <row r="1409" spans="1:7" x14ac:dyDescent="0.3">
      <c r="A1409" s="1">
        <v>28015</v>
      </c>
      <c r="B1409" t="s">
        <v>999</v>
      </c>
      <c r="C1409" t="s">
        <v>24</v>
      </c>
      <c r="D1409" s="7">
        <v>158112</v>
      </c>
      <c r="E1409" s="7">
        <v>105120.01134835128</v>
      </c>
      <c r="F1409" s="7">
        <f t="shared" si="42"/>
        <v>-52991.988651648717</v>
      </c>
      <c r="G1409" s="13">
        <f t="shared" si="43"/>
        <v>-0.33515475518397542</v>
      </c>
    </row>
    <row r="1410" spans="1:7" x14ac:dyDescent="0.3">
      <c r="A1410" s="1">
        <v>28017</v>
      </c>
      <c r="B1410" t="s">
        <v>999</v>
      </c>
      <c r="C1410" t="s">
        <v>610</v>
      </c>
      <c r="D1410" s="7">
        <v>0</v>
      </c>
      <c r="E1410" s="7">
        <v>0</v>
      </c>
      <c r="F1410" s="7">
        <f t="shared" si="42"/>
        <v>0</v>
      </c>
      <c r="G1410" s="13">
        <f t="shared" si="43"/>
        <v>0</v>
      </c>
    </row>
    <row r="1411" spans="1:7" x14ac:dyDescent="0.3">
      <c r="A1411" s="1">
        <v>28019</v>
      </c>
      <c r="B1411" t="s">
        <v>999</v>
      </c>
      <c r="C1411" t="s">
        <v>172</v>
      </c>
      <c r="D1411" s="7">
        <v>0</v>
      </c>
      <c r="E1411" s="7">
        <v>0</v>
      </c>
      <c r="F1411" s="7">
        <f t="shared" ref="F1411:F1474" si="44">E1411-D1411</f>
        <v>0</v>
      </c>
      <c r="G1411" s="13">
        <f t="shared" ref="G1411:G1474" si="45">F1411/(D1411+1E-50)</f>
        <v>0</v>
      </c>
    </row>
    <row r="1412" spans="1:7" x14ac:dyDescent="0.3">
      <c r="A1412" s="1">
        <v>28021</v>
      </c>
      <c r="B1412" t="s">
        <v>999</v>
      </c>
      <c r="C1412" t="s">
        <v>1004</v>
      </c>
      <c r="D1412" s="7">
        <v>0</v>
      </c>
      <c r="E1412" s="7">
        <v>0</v>
      </c>
      <c r="F1412" s="7">
        <f t="shared" si="44"/>
        <v>0</v>
      </c>
      <c r="G1412" s="13">
        <f t="shared" si="45"/>
        <v>0</v>
      </c>
    </row>
    <row r="1413" spans="1:7" x14ac:dyDescent="0.3">
      <c r="A1413" s="1">
        <v>28023</v>
      </c>
      <c r="B1413" t="s">
        <v>999</v>
      </c>
      <c r="C1413" t="s">
        <v>31</v>
      </c>
      <c r="D1413" s="7">
        <v>105408</v>
      </c>
      <c r="E1413" s="7">
        <v>68225.240361772725</v>
      </c>
      <c r="F1413" s="7">
        <f t="shared" si="44"/>
        <v>-37182.759638227275</v>
      </c>
      <c r="G1413" s="13">
        <f t="shared" si="45"/>
        <v>-0.35275083141912639</v>
      </c>
    </row>
    <row r="1414" spans="1:7" x14ac:dyDescent="0.3">
      <c r="A1414" s="1">
        <v>28025</v>
      </c>
      <c r="B1414" t="s">
        <v>999</v>
      </c>
      <c r="C1414" t="s">
        <v>32</v>
      </c>
      <c r="D1414" s="7">
        <v>0</v>
      </c>
      <c r="E1414" s="7">
        <v>0</v>
      </c>
      <c r="F1414" s="7">
        <f t="shared" si="44"/>
        <v>0</v>
      </c>
      <c r="G1414" s="13">
        <f t="shared" si="45"/>
        <v>0</v>
      </c>
    </row>
    <row r="1415" spans="1:7" x14ac:dyDescent="0.3">
      <c r="A1415" s="1">
        <v>28027</v>
      </c>
      <c r="B1415" t="s">
        <v>999</v>
      </c>
      <c r="C1415" t="s">
        <v>1005</v>
      </c>
      <c r="D1415" s="7">
        <v>0</v>
      </c>
      <c r="E1415" s="7">
        <v>0</v>
      </c>
      <c r="F1415" s="7">
        <f t="shared" si="44"/>
        <v>0</v>
      </c>
      <c r="G1415" s="13">
        <f t="shared" si="45"/>
        <v>0</v>
      </c>
    </row>
    <row r="1416" spans="1:7" x14ac:dyDescent="0.3">
      <c r="A1416" s="1">
        <v>28029</v>
      </c>
      <c r="B1416" t="s">
        <v>999</v>
      </c>
      <c r="C1416" t="s">
        <v>1006</v>
      </c>
      <c r="D1416" s="7">
        <v>333792</v>
      </c>
      <c r="E1416" s="7">
        <v>255022.9207323833</v>
      </c>
      <c r="F1416" s="7">
        <f t="shared" si="44"/>
        <v>-78769.079267616704</v>
      </c>
      <c r="G1416" s="13">
        <f t="shared" si="45"/>
        <v>-0.23598252584728424</v>
      </c>
    </row>
    <row r="1417" spans="1:7" x14ac:dyDescent="0.3">
      <c r="A1417" s="1">
        <v>28031</v>
      </c>
      <c r="B1417" t="s">
        <v>999</v>
      </c>
      <c r="C1417" t="s">
        <v>177</v>
      </c>
      <c r="D1417" s="7">
        <v>0</v>
      </c>
      <c r="E1417" s="7">
        <v>0</v>
      </c>
      <c r="F1417" s="7">
        <f t="shared" si="44"/>
        <v>0</v>
      </c>
      <c r="G1417" s="13">
        <f t="shared" si="45"/>
        <v>0</v>
      </c>
    </row>
    <row r="1418" spans="1:7" x14ac:dyDescent="0.3">
      <c r="A1418" s="1">
        <v>28033</v>
      </c>
      <c r="B1418" t="s">
        <v>999</v>
      </c>
      <c r="C1418" t="s">
        <v>428</v>
      </c>
      <c r="D1418" s="7">
        <v>566971.07291400002</v>
      </c>
      <c r="E1418" s="7">
        <v>307509.19756166328</v>
      </c>
      <c r="F1418" s="7">
        <f t="shared" si="44"/>
        <v>-259461.87535233673</v>
      </c>
      <c r="G1418" s="13">
        <f t="shared" si="45"/>
        <v>-0.45762806560625491</v>
      </c>
    </row>
    <row r="1419" spans="1:7" x14ac:dyDescent="0.3">
      <c r="A1419" s="1">
        <v>28035</v>
      </c>
      <c r="B1419" t="s">
        <v>999</v>
      </c>
      <c r="C1419" t="s">
        <v>1007</v>
      </c>
      <c r="D1419" s="7">
        <v>313056.79255900002</v>
      </c>
      <c r="E1419" s="7">
        <v>118158.5376234384</v>
      </c>
      <c r="F1419" s="7">
        <f t="shared" si="44"/>
        <v>-194898.25493556162</v>
      </c>
      <c r="G1419" s="13">
        <f t="shared" si="45"/>
        <v>-0.62256516890247726</v>
      </c>
    </row>
    <row r="1420" spans="1:7" x14ac:dyDescent="0.3">
      <c r="A1420" s="1">
        <v>28037</v>
      </c>
      <c r="B1420" t="s">
        <v>999</v>
      </c>
      <c r="C1420" t="s">
        <v>61</v>
      </c>
      <c r="D1420" s="7">
        <v>0</v>
      </c>
      <c r="E1420" s="7">
        <v>0</v>
      </c>
      <c r="F1420" s="7">
        <f t="shared" si="44"/>
        <v>0</v>
      </c>
      <c r="G1420" s="13">
        <f t="shared" si="45"/>
        <v>0</v>
      </c>
    </row>
    <row r="1421" spans="1:7" x14ac:dyDescent="0.3">
      <c r="A1421" s="1">
        <v>28039</v>
      </c>
      <c r="B1421" t="s">
        <v>999</v>
      </c>
      <c r="C1421" t="s">
        <v>1008</v>
      </c>
      <c r="D1421" s="7">
        <v>0</v>
      </c>
      <c r="E1421" s="7">
        <v>0</v>
      </c>
      <c r="F1421" s="7">
        <f t="shared" si="44"/>
        <v>0</v>
      </c>
      <c r="G1421" s="13">
        <f t="shared" si="45"/>
        <v>0</v>
      </c>
    </row>
    <row r="1422" spans="1:7" x14ac:dyDescent="0.3">
      <c r="A1422" s="1">
        <v>28041</v>
      </c>
      <c r="B1422" t="s">
        <v>999</v>
      </c>
      <c r="C1422" t="s">
        <v>68</v>
      </c>
      <c r="D1422" s="7">
        <v>0</v>
      </c>
      <c r="E1422" s="7">
        <v>0</v>
      </c>
      <c r="F1422" s="7">
        <f t="shared" si="44"/>
        <v>0</v>
      </c>
      <c r="G1422" s="13">
        <f t="shared" si="45"/>
        <v>0</v>
      </c>
    </row>
    <row r="1423" spans="1:7" x14ac:dyDescent="0.3">
      <c r="A1423" s="1">
        <v>28043</v>
      </c>
      <c r="B1423" t="s">
        <v>999</v>
      </c>
      <c r="C1423" t="s">
        <v>1009</v>
      </c>
      <c r="D1423" s="7">
        <v>192120.17812699999</v>
      </c>
      <c r="E1423" s="7">
        <v>84280.750520336878</v>
      </c>
      <c r="F1423" s="7">
        <f t="shared" si="44"/>
        <v>-107839.42760666311</v>
      </c>
      <c r="G1423" s="13">
        <f t="shared" si="45"/>
        <v>-0.56131234448146539</v>
      </c>
    </row>
    <row r="1424" spans="1:7" x14ac:dyDescent="0.3">
      <c r="A1424" s="1">
        <v>28045</v>
      </c>
      <c r="B1424" t="s">
        <v>999</v>
      </c>
      <c r="C1424" t="s">
        <v>72</v>
      </c>
      <c r="D1424" s="7">
        <v>210816</v>
      </c>
      <c r="E1424" s="7">
        <v>210816</v>
      </c>
      <c r="F1424" s="7">
        <f t="shared" si="44"/>
        <v>0</v>
      </c>
      <c r="G1424" s="13">
        <f t="shared" si="45"/>
        <v>0</v>
      </c>
    </row>
    <row r="1425" spans="1:7" x14ac:dyDescent="0.3">
      <c r="A1425" s="1">
        <v>28047</v>
      </c>
      <c r="B1425" t="s">
        <v>999</v>
      </c>
      <c r="C1425" t="s">
        <v>568</v>
      </c>
      <c r="D1425" s="7">
        <v>1205389.0358200001</v>
      </c>
      <c r="E1425" s="7">
        <v>319590.036331632</v>
      </c>
      <c r="F1425" s="7">
        <f t="shared" si="44"/>
        <v>-885798.99948836816</v>
      </c>
      <c r="G1425" s="13">
        <f t="shared" si="45"/>
        <v>-0.73486565180657903</v>
      </c>
    </row>
    <row r="1426" spans="1:7" x14ac:dyDescent="0.3">
      <c r="A1426" s="1">
        <v>28049</v>
      </c>
      <c r="B1426" t="s">
        <v>999</v>
      </c>
      <c r="C1426" t="s">
        <v>1010</v>
      </c>
      <c r="D1426" s="7">
        <v>871574.02135000005</v>
      </c>
      <c r="E1426" s="7">
        <v>687579.57375254401</v>
      </c>
      <c r="F1426" s="7">
        <f t="shared" si="44"/>
        <v>-183994.44759745605</v>
      </c>
      <c r="G1426" s="13">
        <f t="shared" si="45"/>
        <v>-0.21110593373637163</v>
      </c>
    </row>
    <row r="1427" spans="1:7" x14ac:dyDescent="0.3">
      <c r="A1427" s="1">
        <v>28051</v>
      </c>
      <c r="B1427" t="s">
        <v>999</v>
      </c>
      <c r="C1427" t="s">
        <v>442</v>
      </c>
      <c r="D1427" s="7">
        <v>158112</v>
      </c>
      <c r="E1427" s="7">
        <v>158112</v>
      </c>
      <c r="F1427" s="7">
        <f t="shared" si="44"/>
        <v>0</v>
      </c>
      <c r="G1427" s="13">
        <f t="shared" si="45"/>
        <v>0</v>
      </c>
    </row>
    <row r="1428" spans="1:7" x14ac:dyDescent="0.3">
      <c r="A1428" s="1">
        <v>28053</v>
      </c>
      <c r="B1428" t="s">
        <v>999</v>
      </c>
      <c r="C1428" t="s">
        <v>1011</v>
      </c>
      <c r="D1428" s="7">
        <v>0</v>
      </c>
      <c r="E1428" s="7">
        <v>0</v>
      </c>
      <c r="F1428" s="7">
        <f t="shared" si="44"/>
        <v>0</v>
      </c>
      <c r="G1428" s="13">
        <f t="shared" si="45"/>
        <v>0</v>
      </c>
    </row>
    <row r="1429" spans="1:7" x14ac:dyDescent="0.3">
      <c r="A1429" s="1">
        <v>28055</v>
      </c>
      <c r="B1429" t="s">
        <v>999</v>
      </c>
      <c r="C1429" t="s">
        <v>1012</v>
      </c>
      <c r="D1429" s="7">
        <v>0</v>
      </c>
      <c r="E1429" s="7">
        <v>0</v>
      </c>
      <c r="F1429" s="7">
        <f t="shared" si="44"/>
        <v>0</v>
      </c>
      <c r="G1429" s="13">
        <f t="shared" si="45"/>
        <v>0</v>
      </c>
    </row>
    <row r="1430" spans="1:7" x14ac:dyDescent="0.3">
      <c r="A1430" s="1">
        <v>28057</v>
      </c>
      <c r="B1430" t="s">
        <v>999</v>
      </c>
      <c r="C1430" t="s">
        <v>1013</v>
      </c>
      <c r="D1430" s="7">
        <v>0</v>
      </c>
      <c r="E1430" s="7">
        <v>0</v>
      </c>
      <c r="F1430" s="7">
        <f t="shared" si="44"/>
        <v>0</v>
      </c>
      <c r="G1430" s="13">
        <f t="shared" si="45"/>
        <v>0</v>
      </c>
    </row>
    <row r="1431" spans="1:7" x14ac:dyDescent="0.3">
      <c r="A1431" s="1">
        <v>28059</v>
      </c>
      <c r="B1431" t="s">
        <v>999</v>
      </c>
      <c r="C1431" t="s">
        <v>80</v>
      </c>
      <c r="D1431" s="7">
        <v>1185840</v>
      </c>
      <c r="E1431" s="7">
        <v>514718.35751164722</v>
      </c>
      <c r="F1431" s="7">
        <f t="shared" si="44"/>
        <v>-671121.64248835272</v>
      </c>
      <c r="G1431" s="13">
        <f t="shared" si="45"/>
        <v>-0.56594620057373057</v>
      </c>
    </row>
    <row r="1432" spans="1:7" x14ac:dyDescent="0.3">
      <c r="A1432" s="1">
        <v>28061</v>
      </c>
      <c r="B1432" t="s">
        <v>999</v>
      </c>
      <c r="C1432" t="s">
        <v>81</v>
      </c>
      <c r="D1432" s="7">
        <v>333792</v>
      </c>
      <c r="E1432" s="7">
        <v>101018.88648182328</v>
      </c>
      <c r="F1432" s="7">
        <f t="shared" si="44"/>
        <v>-232773.11351817672</v>
      </c>
      <c r="G1432" s="13">
        <f t="shared" si="45"/>
        <v>-0.69735977350618561</v>
      </c>
    </row>
    <row r="1433" spans="1:7" x14ac:dyDescent="0.3">
      <c r="A1433" s="1">
        <v>28063</v>
      </c>
      <c r="B1433" t="s">
        <v>999</v>
      </c>
      <c r="C1433" t="s">
        <v>83</v>
      </c>
      <c r="D1433" s="7">
        <v>0</v>
      </c>
      <c r="E1433" s="7">
        <v>0</v>
      </c>
      <c r="F1433" s="7">
        <f t="shared" si="44"/>
        <v>0</v>
      </c>
      <c r="G1433" s="13">
        <f t="shared" si="45"/>
        <v>0</v>
      </c>
    </row>
    <row r="1434" spans="1:7" x14ac:dyDescent="0.3">
      <c r="A1434" s="1">
        <v>28065</v>
      </c>
      <c r="B1434" t="s">
        <v>999</v>
      </c>
      <c r="C1434" t="s">
        <v>1014</v>
      </c>
      <c r="D1434" s="7">
        <v>0</v>
      </c>
      <c r="E1434" s="7">
        <v>0</v>
      </c>
      <c r="F1434" s="7">
        <f t="shared" si="44"/>
        <v>0</v>
      </c>
      <c r="G1434" s="13">
        <f t="shared" si="45"/>
        <v>0</v>
      </c>
    </row>
    <row r="1435" spans="1:7" x14ac:dyDescent="0.3">
      <c r="A1435" s="1">
        <v>28067</v>
      </c>
      <c r="B1435" t="s">
        <v>999</v>
      </c>
      <c r="C1435" t="s">
        <v>86</v>
      </c>
      <c r="D1435" s="7">
        <v>710524.48697699897</v>
      </c>
      <c r="E1435" s="7">
        <v>251389.70496634083</v>
      </c>
      <c r="F1435" s="7">
        <f t="shared" si="44"/>
        <v>-459134.78201065818</v>
      </c>
      <c r="G1435" s="13">
        <f t="shared" si="45"/>
        <v>-0.64619135642192338</v>
      </c>
    </row>
    <row r="1436" spans="1:7" x14ac:dyDescent="0.3">
      <c r="A1436" s="1">
        <v>28069</v>
      </c>
      <c r="B1436" t="s">
        <v>999</v>
      </c>
      <c r="C1436" t="s">
        <v>1015</v>
      </c>
      <c r="D1436" s="7">
        <v>0</v>
      </c>
      <c r="E1436" s="7">
        <v>0</v>
      </c>
      <c r="F1436" s="7">
        <f t="shared" si="44"/>
        <v>0</v>
      </c>
      <c r="G1436" s="13">
        <f t="shared" si="45"/>
        <v>0</v>
      </c>
    </row>
    <row r="1437" spans="1:7" x14ac:dyDescent="0.3">
      <c r="A1437" s="1">
        <v>28071</v>
      </c>
      <c r="B1437" t="s">
        <v>999</v>
      </c>
      <c r="C1437" t="s">
        <v>271</v>
      </c>
      <c r="D1437" s="7">
        <v>30591.161994999999</v>
      </c>
      <c r="E1437" s="7">
        <v>8110.7675891232002</v>
      </c>
      <c r="F1437" s="7">
        <f t="shared" si="44"/>
        <v>-22480.394405876799</v>
      </c>
      <c r="G1437" s="13">
        <f t="shared" si="45"/>
        <v>-0.73486565856998598</v>
      </c>
    </row>
    <row r="1438" spans="1:7" x14ac:dyDescent="0.3">
      <c r="A1438" s="1">
        <v>28073</v>
      </c>
      <c r="B1438" t="s">
        <v>999</v>
      </c>
      <c r="C1438" t="s">
        <v>87</v>
      </c>
      <c r="D1438" s="7">
        <v>105408</v>
      </c>
      <c r="E1438" s="7">
        <v>105408</v>
      </c>
      <c r="F1438" s="7">
        <f t="shared" si="44"/>
        <v>0</v>
      </c>
      <c r="G1438" s="13">
        <f t="shared" si="45"/>
        <v>0</v>
      </c>
    </row>
    <row r="1439" spans="1:7" x14ac:dyDescent="0.3">
      <c r="A1439" s="1">
        <v>28075</v>
      </c>
      <c r="B1439" t="s">
        <v>999</v>
      </c>
      <c r="C1439" t="s">
        <v>187</v>
      </c>
      <c r="D1439" s="7">
        <v>961530.42113599996</v>
      </c>
      <c r="E1439" s="7">
        <v>320027.17027843127</v>
      </c>
      <c r="F1439" s="7">
        <f t="shared" si="44"/>
        <v>-641503.2508575687</v>
      </c>
      <c r="G1439" s="13">
        <f t="shared" si="45"/>
        <v>-0.66716895977109569</v>
      </c>
    </row>
    <row r="1440" spans="1:7" x14ac:dyDescent="0.3">
      <c r="A1440" s="1">
        <v>28077</v>
      </c>
      <c r="B1440" t="s">
        <v>999</v>
      </c>
      <c r="C1440" t="s">
        <v>188</v>
      </c>
      <c r="D1440" s="7">
        <v>0</v>
      </c>
      <c r="E1440" s="7">
        <v>0</v>
      </c>
      <c r="F1440" s="7">
        <f t="shared" si="44"/>
        <v>0</v>
      </c>
      <c r="G1440" s="13">
        <f t="shared" si="45"/>
        <v>0</v>
      </c>
    </row>
    <row r="1441" spans="1:7" x14ac:dyDescent="0.3">
      <c r="A1441" s="1">
        <v>28079</v>
      </c>
      <c r="B1441" t="s">
        <v>999</v>
      </c>
      <c r="C1441" t="s">
        <v>1016</v>
      </c>
      <c r="D1441" s="7">
        <v>0</v>
      </c>
      <c r="E1441" s="7">
        <v>0</v>
      </c>
      <c r="F1441" s="7">
        <f t="shared" si="44"/>
        <v>0</v>
      </c>
      <c r="G1441" s="13">
        <f t="shared" si="45"/>
        <v>0</v>
      </c>
    </row>
    <row r="1442" spans="1:7" x14ac:dyDescent="0.3">
      <c r="A1442" s="1">
        <v>28081</v>
      </c>
      <c r="B1442" t="s">
        <v>999</v>
      </c>
      <c r="C1442" t="s">
        <v>90</v>
      </c>
      <c r="D1442" s="7">
        <v>79534.727499999994</v>
      </c>
      <c r="E1442" s="7">
        <v>21087.387827899129</v>
      </c>
      <c r="F1442" s="7">
        <f t="shared" si="44"/>
        <v>-58447.339672100861</v>
      </c>
      <c r="G1442" s="13">
        <f t="shared" si="45"/>
        <v>-0.73486565566092954</v>
      </c>
    </row>
    <row r="1443" spans="1:7" x14ac:dyDescent="0.3">
      <c r="A1443" s="1">
        <v>28083</v>
      </c>
      <c r="B1443" t="s">
        <v>999</v>
      </c>
      <c r="C1443" t="s">
        <v>1017</v>
      </c>
      <c r="D1443" s="7">
        <v>0</v>
      </c>
      <c r="E1443" s="7">
        <v>0</v>
      </c>
      <c r="F1443" s="7">
        <f t="shared" si="44"/>
        <v>0</v>
      </c>
      <c r="G1443" s="13">
        <f t="shared" si="45"/>
        <v>0</v>
      </c>
    </row>
    <row r="1444" spans="1:7" x14ac:dyDescent="0.3">
      <c r="A1444" s="1">
        <v>28085</v>
      </c>
      <c r="B1444" t="s">
        <v>999</v>
      </c>
      <c r="C1444" t="s">
        <v>92</v>
      </c>
      <c r="D1444" s="7">
        <v>559978.41144699999</v>
      </c>
      <c r="E1444" s="7">
        <v>169072.13136146881</v>
      </c>
      <c r="F1444" s="7">
        <f t="shared" si="44"/>
        <v>-390906.28008553118</v>
      </c>
      <c r="G1444" s="13">
        <f t="shared" si="45"/>
        <v>-0.69807384016004892</v>
      </c>
    </row>
    <row r="1445" spans="1:7" x14ac:dyDescent="0.3">
      <c r="A1445" s="1">
        <v>28087</v>
      </c>
      <c r="B1445" t="s">
        <v>999</v>
      </c>
      <c r="C1445" t="s">
        <v>94</v>
      </c>
      <c r="D1445" s="7">
        <v>18030.889171299899</v>
      </c>
      <c r="E1445" s="7">
        <v>4780.6078533700729</v>
      </c>
      <c r="F1445" s="7">
        <f t="shared" si="44"/>
        <v>-13250.281317929826</v>
      </c>
      <c r="G1445" s="13">
        <f t="shared" si="45"/>
        <v>-0.7348656625886506</v>
      </c>
    </row>
    <row r="1446" spans="1:7" x14ac:dyDescent="0.3">
      <c r="A1446" s="1">
        <v>28089</v>
      </c>
      <c r="B1446" t="s">
        <v>999</v>
      </c>
      <c r="C1446" t="s">
        <v>99</v>
      </c>
      <c r="D1446" s="7">
        <v>138409.802735</v>
      </c>
      <c r="E1446" s="7">
        <v>222556.16182809049</v>
      </c>
      <c r="F1446" s="7">
        <f t="shared" si="44"/>
        <v>84146.35909309049</v>
      </c>
      <c r="G1446" s="13">
        <f t="shared" si="45"/>
        <v>0.60795086352516137</v>
      </c>
    </row>
    <row r="1447" spans="1:7" x14ac:dyDescent="0.3">
      <c r="A1447" s="1">
        <v>28091</v>
      </c>
      <c r="B1447" t="s">
        <v>999</v>
      </c>
      <c r="C1447" t="s">
        <v>100</v>
      </c>
      <c r="D1447" s="7">
        <v>0</v>
      </c>
      <c r="E1447" s="7">
        <v>0</v>
      </c>
      <c r="F1447" s="7">
        <f t="shared" si="44"/>
        <v>0</v>
      </c>
      <c r="G1447" s="13">
        <f t="shared" si="45"/>
        <v>0</v>
      </c>
    </row>
    <row r="1448" spans="1:7" x14ac:dyDescent="0.3">
      <c r="A1448" s="1">
        <v>28093</v>
      </c>
      <c r="B1448" t="s">
        <v>999</v>
      </c>
      <c r="C1448" t="s">
        <v>191</v>
      </c>
      <c r="D1448" s="7">
        <v>16353.096557299999</v>
      </c>
      <c r="E1448" s="7">
        <v>4335.7675620398404</v>
      </c>
      <c r="F1448" s="7">
        <f t="shared" si="44"/>
        <v>-12017.328995260159</v>
      </c>
      <c r="G1448" s="13">
        <f t="shared" si="45"/>
        <v>-0.73486565392385217</v>
      </c>
    </row>
    <row r="1449" spans="1:7" x14ac:dyDescent="0.3">
      <c r="A1449" s="1">
        <v>28095</v>
      </c>
      <c r="B1449" t="s">
        <v>999</v>
      </c>
      <c r="C1449" t="s">
        <v>104</v>
      </c>
      <c r="D1449" s="7">
        <v>0</v>
      </c>
      <c r="E1449" s="7">
        <v>0</v>
      </c>
      <c r="F1449" s="7">
        <f t="shared" si="44"/>
        <v>0</v>
      </c>
      <c r="G1449" s="13">
        <f t="shared" si="45"/>
        <v>0</v>
      </c>
    </row>
    <row r="1450" spans="1:7" x14ac:dyDescent="0.3">
      <c r="A1450" s="1">
        <v>28097</v>
      </c>
      <c r="B1450" t="s">
        <v>999</v>
      </c>
      <c r="C1450" t="s">
        <v>105</v>
      </c>
      <c r="D1450" s="7">
        <v>326319.48304999998</v>
      </c>
      <c r="E1450" s="7">
        <v>87191.564575991142</v>
      </c>
      <c r="F1450" s="7">
        <f t="shared" si="44"/>
        <v>-239127.91847400885</v>
      </c>
      <c r="G1450" s="13">
        <f t="shared" si="45"/>
        <v>-0.7328030684498501</v>
      </c>
    </row>
    <row r="1451" spans="1:7" x14ac:dyDescent="0.3">
      <c r="A1451" s="1">
        <v>28099</v>
      </c>
      <c r="B1451" t="s">
        <v>999</v>
      </c>
      <c r="C1451" t="s">
        <v>1018</v>
      </c>
      <c r="D1451" s="7">
        <v>0</v>
      </c>
      <c r="E1451" s="7">
        <v>0</v>
      </c>
      <c r="F1451" s="7">
        <f t="shared" si="44"/>
        <v>0</v>
      </c>
      <c r="G1451" s="13">
        <f t="shared" si="45"/>
        <v>0</v>
      </c>
    </row>
    <row r="1452" spans="1:7" x14ac:dyDescent="0.3">
      <c r="A1452" s="1">
        <v>28101</v>
      </c>
      <c r="B1452" t="s">
        <v>999</v>
      </c>
      <c r="C1452" t="s">
        <v>109</v>
      </c>
      <c r="D1452" s="7">
        <v>105408</v>
      </c>
      <c r="E1452" s="7">
        <v>105408</v>
      </c>
      <c r="F1452" s="7">
        <f t="shared" si="44"/>
        <v>0</v>
      </c>
      <c r="G1452" s="13">
        <f t="shared" si="45"/>
        <v>0</v>
      </c>
    </row>
    <row r="1453" spans="1:7" x14ac:dyDescent="0.3">
      <c r="A1453" s="1">
        <v>28103</v>
      </c>
      <c r="B1453" t="s">
        <v>999</v>
      </c>
      <c r="C1453" t="s">
        <v>1019</v>
      </c>
      <c r="D1453" s="7">
        <v>0</v>
      </c>
      <c r="E1453" s="7">
        <v>0</v>
      </c>
      <c r="F1453" s="7">
        <f t="shared" si="44"/>
        <v>0</v>
      </c>
      <c r="G1453" s="13">
        <f t="shared" si="45"/>
        <v>0</v>
      </c>
    </row>
    <row r="1454" spans="1:7" x14ac:dyDescent="0.3">
      <c r="A1454" s="1">
        <v>28105</v>
      </c>
      <c r="B1454" t="s">
        <v>999</v>
      </c>
      <c r="C1454" t="s">
        <v>1020</v>
      </c>
      <c r="D1454" s="7">
        <v>0</v>
      </c>
      <c r="E1454" s="7">
        <v>0</v>
      </c>
      <c r="F1454" s="7">
        <f t="shared" si="44"/>
        <v>0</v>
      </c>
      <c r="G1454" s="13">
        <f t="shared" si="45"/>
        <v>0</v>
      </c>
    </row>
    <row r="1455" spans="1:7" x14ac:dyDescent="0.3">
      <c r="A1455" s="1">
        <v>28107</v>
      </c>
      <c r="B1455" t="s">
        <v>999</v>
      </c>
      <c r="C1455" t="s">
        <v>1021</v>
      </c>
      <c r="D1455" s="7">
        <v>732287.35580500006</v>
      </c>
      <c r="E1455" s="7">
        <v>211802.04276518882</v>
      </c>
      <c r="F1455" s="7">
        <f t="shared" si="44"/>
        <v>-520485.31303981121</v>
      </c>
      <c r="G1455" s="13">
        <f t="shared" si="45"/>
        <v>-0.71076648929387032</v>
      </c>
    </row>
    <row r="1456" spans="1:7" x14ac:dyDescent="0.3">
      <c r="A1456" s="1">
        <v>28109</v>
      </c>
      <c r="B1456" t="s">
        <v>999</v>
      </c>
      <c r="C1456" t="s">
        <v>1022</v>
      </c>
      <c r="D1456" s="7">
        <v>1005019.092302</v>
      </c>
      <c r="E1456" s="7">
        <v>283750.59165404638</v>
      </c>
      <c r="F1456" s="7">
        <f t="shared" si="44"/>
        <v>-721268.50064795371</v>
      </c>
      <c r="G1456" s="13">
        <f t="shared" si="45"/>
        <v>-0.71766646641098675</v>
      </c>
    </row>
    <row r="1457" spans="1:7" x14ac:dyDescent="0.3">
      <c r="A1457" s="1">
        <v>28111</v>
      </c>
      <c r="B1457" t="s">
        <v>999</v>
      </c>
      <c r="C1457" t="s">
        <v>193</v>
      </c>
      <c r="D1457" s="7">
        <v>0</v>
      </c>
      <c r="E1457" s="7">
        <v>0</v>
      </c>
      <c r="F1457" s="7">
        <f t="shared" si="44"/>
        <v>0</v>
      </c>
      <c r="G1457" s="13">
        <f t="shared" si="45"/>
        <v>0</v>
      </c>
    </row>
    <row r="1458" spans="1:7" x14ac:dyDescent="0.3">
      <c r="A1458" s="1">
        <v>28113</v>
      </c>
      <c r="B1458" t="s">
        <v>999</v>
      </c>
      <c r="C1458" t="s">
        <v>116</v>
      </c>
      <c r="D1458" s="7">
        <v>539512.27403700002</v>
      </c>
      <c r="E1458" s="7">
        <v>164054.22865225846</v>
      </c>
      <c r="F1458" s="7">
        <f t="shared" si="44"/>
        <v>-375458.04538474156</v>
      </c>
      <c r="G1458" s="13">
        <f t="shared" si="45"/>
        <v>-0.69592123006823836</v>
      </c>
    </row>
    <row r="1459" spans="1:7" x14ac:dyDescent="0.3">
      <c r="A1459" s="1">
        <v>28115</v>
      </c>
      <c r="B1459" t="s">
        <v>999</v>
      </c>
      <c r="C1459" t="s">
        <v>1023</v>
      </c>
      <c r="D1459" s="7">
        <v>0</v>
      </c>
      <c r="E1459" s="7">
        <v>0</v>
      </c>
      <c r="F1459" s="7">
        <f t="shared" si="44"/>
        <v>0</v>
      </c>
      <c r="G1459" s="13">
        <f t="shared" si="45"/>
        <v>0</v>
      </c>
    </row>
    <row r="1460" spans="1:7" x14ac:dyDescent="0.3">
      <c r="A1460" s="1">
        <v>28117</v>
      </c>
      <c r="B1460" t="s">
        <v>999</v>
      </c>
      <c r="C1460" t="s">
        <v>1024</v>
      </c>
      <c r="D1460" s="7">
        <v>0</v>
      </c>
      <c r="E1460" s="7">
        <v>0</v>
      </c>
      <c r="F1460" s="7">
        <f t="shared" si="44"/>
        <v>0</v>
      </c>
      <c r="G1460" s="13">
        <f t="shared" si="45"/>
        <v>0</v>
      </c>
    </row>
    <row r="1461" spans="1:7" x14ac:dyDescent="0.3">
      <c r="A1461" s="1">
        <v>28119</v>
      </c>
      <c r="B1461" t="s">
        <v>999</v>
      </c>
      <c r="C1461" t="s">
        <v>120</v>
      </c>
      <c r="D1461" s="7">
        <v>0</v>
      </c>
      <c r="E1461" s="7">
        <v>0</v>
      </c>
      <c r="F1461" s="7">
        <f t="shared" si="44"/>
        <v>0</v>
      </c>
      <c r="G1461" s="13">
        <f t="shared" si="45"/>
        <v>0</v>
      </c>
    </row>
    <row r="1462" spans="1:7" x14ac:dyDescent="0.3">
      <c r="A1462" s="1">
        <v>28121</v>
      </c>
      <c r="B1462" t="s">
        <v>999</v>
      </c>
      <c r="C1462" t="s">
        <v>1025</v>
      </c>
      <c r="D1462" s="7">
        <v>534494.44528699899</v>
      </c>
      <c r="E1462" s="7">
        <v>273093.008641536</v>
      </c>
      <c r="F1462" s="7">
        <f t="shared" si="44"/>
        <v>-261401.43664546299</v>
      </c>
      <c r="G1462" s="13">
        <f t="shared" si="45"/>
        <v>-0.48906296211385775</v>
      </c>
    </row>
    <row r="1463" spans="1:7" x14ac:dyDescent="0.3">
      <c r="A1463" s="1">
        <v>28123</v>
      </c>
      <c r="B1463" t="s">
        <v>999</v>
      </c>
      <c r="C1463" t="s">
        <v>284</v>
      </c>
      <c r="D1463" s="7">
        <v>333792</v>
      </c>
      <c r="E1463" s="7">
        <v>208379.07100115306</v>
      </c>
      <c r="F1463" s="7">
        <f t="shared" si="44"/>
        <v>-125412.92899884694</v>
      </c>
      <c r="G1463" s="13">
        <f t="shared" si="45"/>
        <v>-0.37572179380826065</v>
      </c>
    </row>
    <row r="1464" spans="1:7" x14ac:dyDescent="0.3">
      <c r="A1464" s="1">
        <v>28125</v>
      </c>
      <c r="B1464" t="s">
        <v>999</v>
      </c>
      <c r="C1464" t="s">
        <v>1026</v>
      </c>
      <c r="D1464" s="7">
        <v>0</v>
      </c>
      <c r="E1464" s="7">
        <v>0</v>
      </c>
      <c r="F1464" s="7">
        <f t="shared" si="44"/>
        <v>0</v>
      </c>
      <c r="G1464" s="13">
        <f t="shared" si="45"/>
        <v>0</v>
      </c>
    </row>
    <row r="1465" spans="1:7" x14ac:dyDescent="0.3">
      <c r="A1465" s="1">
        <v>28127</v>
      </c>
      <c r="B1465" t="s">
        <v>999</v>
      </c>
      <c r="C1465" t="s">
        <v>764</v>
      </c>
      <c r="D1465" s="7">
        <v>0</v>
      </c>
      <c r="E1465" s="7">
        <v>0</v>
      </c>
      <c r="F1465" s="7">
        <f t="shared" si="44"/>
        <v>0</v>
      </c>
      <c r="G1465" s="13">
        <f t="shared" si="45"/>
        <v>0</v>
      </c>
    </row>
    <row r="1466" spans="1:7" x14ac:dyDescent="0.3">
      <c r="A1466" s="1">
        <v>28129</v>
      </c>
      <c r="B1466" t="s">
        <v>999</v>
      </c>
      <c r="C1466" t="s">
        <v>701</v>
      </c>
      <c r="D1466" s="7">
        <v>0</v>
      </c>
      <c r="E1466" s="7">
        <v>0</v>
      </c>
      <c r="F1466" s="7">
        <f t="shared" si="44"/>
        <v>0</v>
      </c>
      <c r="G1466" s="13">
        <f t="shared" si="45"/>
        <v>0</v>
      </c>
    </row>
    <row r="1467" spans="1:7" x14ac:dyDescent="0.3">
      <c r="A1467" s="1">
        <v>28131</v>
      </c>
      <c r="B1467" t="s">
        <v>999</v>
      </c>
      <c r="C1467" t="s">
        <v>289</v>
      </c>
      <c r="D1467" s="7">
        <v>0</v>
      </c>
      <c r="E1467" s="7">
        <v>0</v>
      </c>
      <c r="F1467" s="7">
        <f t="shared" si="44"/>
        <v>0</v>
      </c>
      <c r="G1467" s="13">
        <f t="shared" si="45"/>
        <v>0</v>
      </c>
    </row>
    <row r="1468" spans="1:7" x14ac:dyDescent="0.3">
      <c r="A1468" s="1">
        <v>28133</v>
      </c>
      <c r="B1468" t="s">
        <v>999</v>
      </c>
      <c r="C1468" t="s">
        <v>1027</v>
      </c>
      <c r="D1468" s="7">
        <v>0</v>
      </c>
      <c r="E1468" s="7">
        <v>0</v>
      </c>
      <c r="F1468" s="7">
        <f t="shared" si="44"/>
        <v>0</v>
      </c>
      <c r="G1468" s="13">
        <f t="shared" si="45"/>
        <v>0</v>
      </c>
    </row>
    <row r="1469" spans="1:7" x14ac:dyDescent="0.3">
      <c r="A1469" s="1">
        <v>28135</v>
      </c>
      <c r="B1469" t="s">
        <v>999</v>
      </c>
      <c r="C1469" t="s">
        <v>1028</v>
      </c>
      <c r="D1469" s="7">
        <v>0</v>
      </c>
      <c r="E1469" s="7">
        <v>0</v>
      </c>
      <c r="F1469" s="7">
        <f t="shared" si="44"/>
        <v>0</v>
      </c>
      <c r="G1469" s="13">
        <f t="shared" si="45"/>
        <v>0</v>
      </c>
    </row>
    <row r="1470" spans="1:7" x14ac:dyDescent="0.3">
      <c r="A1470" s="1">
        <v>28137</v>
      </c>
      <c r="B1470" t="s">
        <v>999</v>
      </c>
      <c r="C1470" t="s">
        <v>1029</v>
      </c>
      <c r="D1470" s="7">
        <v>377222.667701</v>
      </c>
      <c r="E1470" s="7">
        <v>129898.33434028321</v>
      </c>
      <c r="F1470" s="7">
        <f t="shared" si="44"/>
        <v>-247324.33336071679</v>
      </c>
      <c r="G1470" s="13">
        <f t="shared" si="45"/>
        <v>-0.65564547026838482</v>
      </c>
    </row>
    <row r="1471" spans="1:7" x14ac:dyDescent="0.3">
      <c r="A1471" s="1">
        <v>28139</v>
      </c>
      <c r="B1471" t="s">
        <v>999</v>
      </c>
      <c r="C1471" t="s">
        <v>1030</v>
      </c>
      <c r="D1471" s="7">
        <v>0</v>
      </c>
      <c r="E1471" s="7">
        <v>0</v>
      </c>
      <c r="F1471" s="7">
        <f t="shared" si="44"/>
        <v>0</v>
      </c>
      <c r="G1471" s="13">
        <f t="shared" si="45"/>
        <v>0</v>
      </c>
    </row>
    <row r="1472" spans="1:7" x14ac:dyDescent="0.3">
      <c r="A1472" s="1">
        <v>28141</v>
      </c>
      <c r="B1472" t="s">
        <v>999</v>
      </c>
      <c r="C1472" t="s">
        <v>1031</v>
      </c>
      <c r="D1472" s="7">
        <v>0</v>
      </c>
      <c r="E1472" s="7">
        <v>0</v>
      </c>
      <c r="F1472" s="7">
        <f t="shared" si="44"/>
        <v>0</v>
      </c>
      <c r="G1472" s="13">
        <f t="shared" si="45"/>
        <v>0</v>
      </c>
    </row>
    <row r="1473" spans="1:7" x14ac:dyDescent="0.3">
      <c r="A1473" s="1">
        <v>28143</v>
      </c>
      <c r="B1473" t="s">
        <v>999</v>
      </c>
      <c r="C1473" t="s">
        <v>1032</v>
      </c>
      <c r="D1473" s="7">
        <v>0</v>
      </c>
      <c r="E1473" s="7">
        <v>0</v>
      </c>
      <c r="F1473" s="7">
        <f t="shared" si="44"/>
        <v>0</v>
      </c>
      <c r="G1473" s="13">
        <f t="shared" si="45"/>
        <v>0</v>
      </c>
    </row>
    <row r="1474" spans="1:7" x14ac:dyDescent="0.3">
      <c r="A1474" s="1">
        <v>28145</v>
      </c>
      <c r="B1474" t="s">
        <v>999</v>
      </c>
      <c r="C1474" t="s">
        <v>146</v>
      </c>
      <c r="D1474" s="7">
        <v>13609.0541545</v>
      </c>
      <c r="E1474" s="7">
        <v>3608.227686126233</v>
      </c>
      <c r="F1474" s="7">
        <f t="shared" si="44"/>
        <v>-10000.826468373767</v>
      </c>
      <c r="G1474" s="13">
        <f t="shared" si="45"/>
        <v>-0.73486565303047691</v>
      </c>
    </row>
    <row r="1475" spans="1:7" x14ac:dyDescent="0.3">
      <c r="A1475" s="1">
        <v>28147</v>
      </c>
      <c r="B1475" t="s">
        <v>999</v>
      </c>
      <c r="C1475" t="s">
        <v>1033</v>
      </c>
      <c r="D1475" s="7">
        <v>0</v>
      </c>
      <c r="E1475" s="7">
        <v>0</v>
      </c>
      <c r="F1475" s="7">
        <f t="shared" ref="F1475:F1538" si="46">E1475-D1475</f>
        <v>0</v>
      </c>
      <c r="G1475" s="13">
        <f t="shared" ref="G1475:G1538" si="47">F1475/(D1475+1E-50)</f>
        <v>0</v>
      </c>
    </row>
    <row r="1476" spans="1:7" x14ac:dyDescent="0.3">
      <c r="A1476" s="1">
        <v>28149</v>
      </c>
      <c r="B1476" t="s">
        <v>999</v>
      </c>
      <c r="C1476" t="s">
        <v>151</v>
      </c>
      <c r="D1476" s="7">
        <v>611879.86017700005</v>
      </c>
      <c r="E1476" s="7">
        <v>201868.15028682241</v>
      </c>
      <c r="F1476" s="7">
        <f t="shared" si="46"/>
        <v>-410011.70989017765</v>
      </c>
      <c r="G1476" s="13">
        <f t="shared" si="47"/>
        <v>-0.6700853167018318</v>
      </c>
    </row>
    <row r="1477" spans="1:7" x14ac:dyDescent="0.3">
      <c r="A1477" s="1">
        <v>28151</v>
      </c>
      <c r="B1477" t="s">
        <v>999</v>
      </c>
      <c r="C1477" t="s">
        <v>152</v>
      </c>
      <c r="D1477" s="7">
        <v>0</v>
      </c>
      <c r="E1477" s="7">
        <v>0</v>
      </c>
      <c r="F1477" s="7">
        <f t="shared" si="46"/>
        <v>0</v>
      </c>
      <c r="G1477" s="13">
        <f t="shared" si="47"/>
        <v>0</v>
      </c>
    </row>
    <row r="1478" spans="1:7" x14ac:dyDescent="0.3">
      <c r="A1478" s="1">
        <v>28153</v>
      </c>
      <c r="B1478" t="s">
        <v>999</v>
      </c>
      <c r="C1478" t="s">
        <v>153</v>
      </c>
      <c r="D1478" s="7">
        <v>0</v>
      </c>
      <c r="E1478" s="7">
        <v>0</v>
      </c>
      <c r="F1478" s="7">
        <f t="shared" si="46"/>
        <v>0</v>
      </c>
      <c r="G1478" s="13">
        <f t="shared" si="47"/>
        <v>0</v>
      </c>
    </row>
    <row r="1479" spans="1:7" x14ac:dyDescent="0.3">
      <c r="A1479" s="1">
        <v>28155</v>
      </c>
      <c r="B1479" t="s">
        <v>999</v>
      </c>
      <c r="C1479" t="s">
        <v>154</v>
      </c>
      <c r="D1479" s="7">
        <v>0</v>
      </c>
      <c r="E1479" s="7">
        <v>0</v>
      </c>
      <c r="F1479" s="7">
        <f t="shared" si="46"/>
        <v>0</v>
      </c>
      <c r="G1479" s="13">
        <f t="shared" si="47"/>
        <v>0</v>
      </c>
    </row>
    <row r="1480" spans="1:7" x14ac:dyDescent="0.3">
      <c r="A1480" s="1">
        <v>28157</v>
      </c>
      <c r="B1480" t="s">
        <v>999</v>
      </c>
      <c r="C1480" t="s">
        <v>160</v>
      </c>
      <c r="D1480" s="7">
        <v>0</v>
      </c>
      <c r="E1480" s="7">
        <v>0</v>
      </c>
      <c r="F1480" s="7">
        <f t="shared" si="46"/>
        <v>0</v>
      </c>
      <c r="G1480" s="13">
        <f t="shared" si="47"/>
        <v>0</v>
      </c>
    </row>
    <row r="1481" spans="1:7" x14ac:dyDescent="0.3">
      <c r="A1481" s="1">
        <v>28159</v>
      </c>
      <c r="B1481" t="s">
        <v>999</v>
      </c>
      <c r="C1481" t="s">
        <v>200</v>
      </c>
      <c r="D1481" s="7">
        <v>0</v>
      </c>
      <c r="E1481" s="7">
        <v>0</v>
      </c>
      <c r="F1481" s="7">
        <f t="shared" si="46"/>
        <v>0</v>
      </c>
      <c r="G1481" s="13">
        <f t="shared" si="47"/>
        <v>0</v>
      </c>
    </row>
    <row r="1482" spans="1:7" x14ac:dyDescent="0.3">
      <c r="A1482" s="1">
        <v>28161</v>
      </c>
      <c r="B1482" t="s">
        <v>999</v>
      </c>
      <c r="C1482" t="s">
        <v>1034</v>
      </c>
      <c r="D1482" s="7">
        <v>105408</v>
      </c>
      <c r="E1482" s="7">
        <v>105408</v>
      </c>
      <c r="F1482" s="7">
        <f t="shared" si="46"/>
        <v>0</v>
      </c>
      <c r="G1482" s="13">
        <f t="shared" si="47"/>
        <v>0</v>
      </c>
    </row>
    <row r="1483" spans="1:7" x14ac:dyDescent="0.3">
      <c r="A1483" s="1">
        <v>28163</v>
      </c>
      <c r="B1483" t="s">
        <v>999</v>
      </c>
      <c r="C1483" t="s">
        <v>1035</v>
      </c>
      <c r="D1483" s="7">
        <v>105408</v>
      </c>
      <c r="E1483" s="7">
        <v>98673.754144895283</v>
      </c>
      <c r="F1483" s="7">
        <f t="shared" si="46"/>
        <v>-6734.2458551047166</v>
      </c>
      <c r="G1483" s="13">
        <f t="shared" si="47"/>
        <v>-6.388742652459696E-2</v>
      </c>
    </row>
    <row r="1484" spans="1:7" x14ac:dyDescent="0.3">
      <c r="A1484" s="1">
        <v>29001</v>
      </c>
      <c r="B1484" t="s">
        <v>1036</v>
      </c>
      <c r="C1484" t="s">
        <v>600</v>
      </c>
      <c r="D1484" s="7">
        <v>50025.596589599998</v>
      </c>
      <c r="E1484" s="7">
        <v>7086.7630574045688</v>
      </c>
      <c r="F1484" s="7">
        <f t="shared" si="46"/>
        <v>-42938.833532195429</v>
      </c>
      <c r="G1484" s="13">
        <f t="shared" si="47"/>
        <v>-0.85833726051199433</v>
      </c>
    </row>
    <row r="1485" spans="1:7" x14ac:dyDescent="0.3">
      <c r="A1485" s="1">
        <v>29003</v>
      </c>
      <c r="B1485" t="s">
        <v>1036</v>
      </c>
      <c r="C1485" t="s">
        <v>1037</v>
      </c>
      <c r="D1485" s="7">
        <v>105408</v>
      </c>
      <c r="E1485" s="7">
        <v>105408</v>
      </c>
      <c r="F1485" s="7">
        <f t="shared" si="46"/>
        <v>0</v>
      </c>
      <c r="G1485" s="13">
        <f t="shared" si="47"/>
        <v>0</v>
      </c>
    </row>
    <row r="1486" spans="1:7" x14ac:dyDescent="0.3">
      <c r="A1486" s="1">
        <v>29005</v>
      </c>
      <c r="B1486" t="s">
        <v>1036</v>
      </c>
      <c r="C1486" t="s">
        <v>647</v>
      </c>
      <c r="D1486" s="7">
        <v>588528</v>
      </c>
      <c r="E1486" s="7">
        <v>83756.555222539202</v>
      </c>
      <c r="F1486" s="7">
        <f t="shared" si="46"/>
        <v>-504771.44477746077</v>
      </c>
      <c r="G1486" s="13">
        <f t="shared" si="47"/>
        <v>-0.85768467222878231</v>
      </c>
    </row>
    <row r="1487" spans="1:7" x14ac:dyDescent="0.3">
      <c r="A1487" s="1">
        <v>29007</v>
      </c>
      <c r="B1487" t="s">
        <v>1036</v>
      </c>
      <c r="C1487" t="s">
        <v>1038</v>
      </c>
      <c r="D1487" s="7">
        <v>36516.925962100002</v>
      </c>
      <c r="E1487" s="7">
        <v>9195.9679415923201</v>
      </c>
      <c r="F1487" s="7">
        <f t="shared" si="46"/>
        <v>-27320.958020507682</v>
      </c>
      <c r="G1487" s="13">
        <f t="shared" si="47"/>
        <v>-0.7481724515602276</v>
      </c>
    </row>
    <row r="1488" spans="1:7" x14ac:dyDescent="0.3">
      <c r="A1488" s="1">
        <v>29009</v>
      </c>
      <c r="B1488" t="s">
        <v>1036</v>
      </c>
      <c r="C1488" t="s">
        <v>882</v>
      </c>
      <c r="D1488" s="7">
        <v>0</v>
      </c>
      <c r="E1488" s="7">
        <v>13759.821345955201</v>
      </c>
      <c r="F1488" s="7">
        <f t="shared" si="46"/>
        <v>13759.821345955201</v>
      </c>
      <c r="G1488" s="13">
        <f t="shared" si="47"/>
        <v>1.37598213459552E+54</v>
      </c>
    </row>
    <row r="1489" spans="1:7" x14ac:dyDescent="0.3">
      <c r="A1489" s="1">
        <v>29011</v>
      </c>
      <c r="B1489" t="s">
        <v>1036</v>
      </c>
      <c r="C1489" t="s">
        <v>649</v>
      </c>
      <c r="D1489" s="7">
        <v>632448</v>
      </c>
      <c r="E1489" s="7">
        <v>32000.702955052726</v>
      </c>
      <c r="F1489" s="7">
        <f t="shared" si="46"/>
        <v>-600447.29704494728</v>
      </c>
      <c r="G1489" s="13">
        <f t="shared" si="47"/>
        <v>-0.94940184338466926</v>
      </c>
    </row>
    <row r="1490" spans="1:7" x14ac:dyDescent="0.3">
      <c r="A1490" s="1">
        <v>29013</v>
      </c>
      <c r="B1490" t="s">
        <v>1036</v>
      </c>
      <c r="C1490" t="s">
        <v>1039</v>
      </c>
      <c r="D1490" s="7">
        <v>105408</v>
      </c>
      <c r="E1490" s="7">
        <v>46234.730208763125</v>
      </c>
      <c r="F1490" s="7">
        <f t="shared" si="46"/>
        <v>-59173.269791236875</v>
      </c>
      <c r="G1490" s="13">
        <f t="shared" si="47"/>
        <v>-0.56137361292536503</v>
      </c>
    </row>
    <row r="1491" spans="1:7" x14ac:dyDescent="0.3">
      <c r="A1491" s="1">
        <v>29015</v>
      </c>
      <c r="B1491" t="s">
        <v>1036</v>
      </c>
      <c r="C1491" t="s">
        <v>251</v>
      </c>
      <c r="D1491" s="7">
        <v>105408</v>
      </c>
      <c r="E1491" s="7">
        <v>12439.09845122256</v>
      </c>
      <c r="F1491" s="7">
        <f t="shared" si="46"/>
        <v>-92968.901548777445</v>
      </c>
      <c r="G1491" s="13">
        <f t="shared" si="47"/>
        <v>-0.88199094517282794</v>
      </c>
    </row>
    <row r="1492" spans="1:7" x14ac:dyDescent="0.3">
      <c r="A1492" s="1">
        <v>29017</v>
      </c>
      <c r="B1492" t="s">
        <v>1036</v>
      </c>
      <c r="C1492" t="s">
        <v>1040</v>
      </c>
      <c r="D1492" s="7">
        <v>0</v>
      </c>
      <c r="E1492" s="7">
        <v>6635.8789086983998</v>
      </c>
      <c r="F1492" s="7">
        <f t="shared" si="46"/>
        <v>6635.8789086983998</v>
      </c>
      <c r="G1492" s="13">
        <f t="shared" si="47"/>
        <v>6.6358789086983997E+53</v>
      </c>
    </row>
    <row r="1493" spans="1:7" x14ac:dyDescent="0.3">
      <c r="A1493" s="1">
        <v>29019</v>
      </c>
      <c r="B1493" t="s">
        <v>1036</v>
      </c>
      <c r="C1493" t="s">
        <v>252</v>
      </c>
      <c r="D1493" s="7">
        <v>105408</v>
      </c>
      <c r="E1493" s="7">
        <v>105408</v>
      </c>
      <c r="F1493" s="7">
        <f t="shared" si="46"/>
        <v>0</v>
      </c>
      <c r="G1493" s="13">
        <f t="shared" si="47"/>
        <v>0</v>
      </c>
    </row>
    <row r="1494" spans="1:7" x14ac:dyDescent="0.3">
      <c r="A1494" s="1">
        <v>29021</v>
      </c>
      <c r="B1494" t="s">
        <v>1036</v>
      </c>
      <c r="C1494" t="s">
        <v>606</v>
      </c>
      <c r="D1494" s="7">
        <v>1068115.5856870001</v>
      </c>
      <c r="E1494" s="7">
        <v>159112.94372115363</v>
      </c>
      <c r="F1494" s="7">
        <f t="shared" si="46"/>
        <v>-909002.64196584641</v>
      </c>
      <c r="G1494" s="13">
        <f t="shared" si="47"/>
        <v>-0.85103396500031969</v>
      </c>
    </row>
    <row r="1495" spans="1:7" x14ac:dyDescent="0.3">
      <c r="A1495" s="1">
        <v>29023</v>
      </c>
      <c r="B1495" t="s">
        <v>1036</v>
      </c>
      <c r="C1495" t="s">
        <v>169</v>
      </c>
      <c r="D1495" s="7">
        <v>318332.86228200002</v>
      </c>
      <c r="E1495" s="7">
        <v>36423.261725708639</v>
      </c>
      <c r="F1495" s="7">
        <f t="shared" si="46"/>
        <v>-281909.60055629141</v>
      </c>
      <c r="G1495" s="13">
        <f t="shared" si="47"/>
        <v>-0.8855812074675391</v>
      </c>
    </row>
    <row r="1496" spans="1:7" x14ac:dyDescent="0.3">
      <c r="A1496" s="1">
        <v>29025</v>
      </c>
      <c r="B1496" t="s">
        <v>1036</v>
      </c>
      <c r="C1496" t="s">
        <v>724</v>
      </c>
      <c r="D1496" s="7">
        <v>105408</v>
      </c>
      <c r="E1496" s="7">
        <v>25373.373867389688</v>
      </c>
      <c r="F1496" s="7">
        <f t="shared" si="46"/>
        <v>-80034.626132610312</v>
      </c>
      <c r="G1496" s="13">
        <f t="shared" si="47"/>
        <v>-0.75928417323742325</v>
      </c>
    </row>
    <row r="1497" spans="1:7" x14ac:dyDescent="0.3">
      <c r="A1497" s="1">
        <v>29027</v>
      </c>
      <c r="B1497" t="s">
        <v>1036</v>
      </c>
      <c r="C1497" t="s">
        <v>1041</v>
      </c>
      <c r="D1497" s="7">
        <v>2433260.0836499999</v>
      </c>
      <c r="E1497" s="7">
        <v>243366.69358092963</v>
      </c>
      <c r="F1497" s="7">
        <f t="shared" si="46"/>
        <v>-2189893.3900690703</v>
      </c>
      <c r="G1497" s="13">
        <f t="shared" si="47"/>
        <v>-0.89998327954491875</v>
      </c>
    </row>
    <row r="1498" spans="1:7" x14ac:dyDescent="0.3">
      <c r="A1498" s="1">
        <v>29029</v>
      </c>
      <c r="B1498" t="s">
        <v>1036</v>
      </c>
      <c r="C1498" t="s">
        <v>22</v>
      </c>
      <c r="D1498" s="7">
        <v>0</v>
      </c>
      <c r="E1498" s="7">
        <v>54373.714050969524</v>
      </c>
      <c r="F1498" s="7">
        <f t="shared" si="46"/>
        <v>54373.714050969524</v>
      </c>
      <c r="G1498" s="13">
        <f t="shared" si="47"/>
        <v>5.4373714050969523E+54</v>
      </c>
    </row>
    <row r="1499" spans="1:7" x14ac:dyDescent="0.3">
      <c r="A1499" s="1">
        <v>29031</v>
      </c>
      <c r="B1499" t="s">
        <v>1036</v>
      </c>
      <c r="C1499" t="s">
        <v>1042</v>
      </c>
      <c r="D1499" s="7">
        <v>605675.20866899996</v>
      </c>
      <c r="E1499" s="7">
        <v>76106.268336254405</v>
      </c>
      <c r="F1499" s="7">
        <f t="shared" si="46"/>
        <v>-529568.94033274555</v>
      </c>
      <c r="G1499" s="13">
        <f t="shared" si="47"/>
        <v>-0.87434475235745324</v>
      </c>
    </row>
    <row r="1500" spans="1:7" x14ac:dyDescent="0.3">
      <c r="A1500" s="1">
        <v>29033</v>
      </c>
      <c r="B1500" t="s">
        <v>1036</v>
      </c>
      <c r="C1500" t="s">
        <v>24</v>
      </c>
      <c r="D1500" s="7">
        <v>0</v>
      </c>
      <c r="E1500" s="7">
        <v>9917.0546457249602</v>
      </c>
      <c r="F1500" s="7">
        <f t="shared" si="46"/>
        <v>9917.0546457249602</v>
      </c>
      <c r="G1500" s="13">
        <f t="shared" si="47"/>
        <v>9.9170546457249598E+53</v>
      </c>
    </row>
    <row r="1501" spans="1:7" x14ac:dyDescent="0.3">
      <c r="A1501" s="1">
        <v>29035</v>
      </c>
      <c r="B1501" t="s">
        <v>1036</v>
      </c>
      <c r="C1501" t="s">
        <v>728</v>
      </c>
      <c r="D1501" s="7">
        <v>175680</v>
      </c>
      <c r="E1501" s="7">
        <v>13234.99870244544</v>
      </c>
      <c r="F1501" s="7">
        <f t="shared" si="46"/>
        <v>-162445.00129755455</v>
      </c>
      <c r="G1501" s="13">
        <f t="shared" si="47"/>
        <v>-0.92466416949883057</v>
      </c>
    </row>
    <row r="1502" spans="1:7" x14ac:dyDescent="0.3">
      <c r="A1502" s="1">
        <v>29037</v>
      </c>
      <c r="B1502" t="s">
        <v>1036</v>
      </c>
      <c r="C1502" t="s">
        <v>507</v>
      </c>
      <c r="D1502" s="7">
        <v>828057.18562299898</v>
      </c>
      <c r="E1502" s="7">
        <v>205729.07133365687</v>
      </c>
      <c r="F1502" s="7">
        <f t="shared" si="46"/>
        <v>-622328.11428934208</v>
      </c>
      <c r="G1502" s="13">
        <f t="shared" si="47"/>
        <v>-0.75155209699813896</v>
      </c>
    </row>
    <row r="1503" spans="1:7" x14ac:dyDescent="0.3">
      <c r="A1503" s="1">
        <v>29039</v>
      </c>
      <c r="B1503" t="s">
        <v>1036</v>
      </c>
      <c r="C1503" t="s">
        <v>608</v>
      </c>
      <c r="D1503" s="7">
        <v>0</v>
      </c>
      <c r="E1503" s="7">
        <v>5138.1498224438328</v>
      </c>
      <c r="F1503" s="7">
        <f t="shared" si="46"/>
        <v>5138.1498224438328</v>
      </c>
      <c r="G1503" s="13">
        <f t="shared" si="47"/>
        <v>5.1381498224438327E+53</v>
      </c>
    </row>
    <row r="1504" spans="1:7" x14ac:dyDescent="0.3">
      <c r="A1504" s="1">
        <v>29041</v>
      </c>
      <c r="B1504" t="s">
        <v>1036</v>
      </c>
      <c r="C1504" t="s">
        <v>1043</v>
      </c>
      <c r="D1504" s="7">
        <v>0</v>
      </c>
      <c r="E1504" s="7">
        <v>7333.4783400340075</v>
      </c>
      <c r="F1504" s="7">
        <f t="shared" si="46"/>
        <v>7333.4783400340075</v>
      </c>
      <c r="G1504" s="13">
        <f t="shared" si="47"/>
        <v>7.3334783400340073E+53</v>
      </c>
    </row>
    <row r="1505" spans="1:7" x14ac:dyDescent="0.3">
      <c r="A1505" s="1">
        <v>29043</v>
      </c>
      <c r="B1505" t="s">
        <v>1036</v>
      </c>
      <c r="C1505" t="s">
        <v>509</v>
      </c>
      <c r="D1505" s="7">
        <v>105408</v>
      </c>
      <c r="E1505" s="7">
        <v>32322.461503406401</v>
      </c>
      <c r="F1505" s="7">
        <f t="shared" si="46"/>
        <v>-73085.538496593595</v>
      </c>
      <c r="G1505" s="13">
        <f t="shared" si="47"/>
        <v>-0.69335855434685789</v>
      </c>
    </row>
    <row r="1506" spans="1:7" x14ac:dyDescent="0.3">
      <c r="A1506" s="1">
        <v>29045</v>
      </c>
      <c r="B1506" t="s">
        <v>1036</v>
      </c>
      <c r="C1506" t="s">
        <v>255</v>
      </c>
      <c r="D1506" s="7">
        <v>86709.785330699902</v>
      </c>
      <c r="E1506" s="7">
        <v>7080.9972320764737</v>
      </c>
      <c r="F1506" s="7">
        <f t="shared" si="46"/>
        <v>-79628.788098623423</v>
      </c>
      <c r="G1506" s="13">
        <f t="shared" si="47"/>
        <v>-0.91833681510027421</v>
      </c>
    </row>
    <row r="1507" spans="1:7" x14ac:dyDescent="0.3">
      <c r="A1507" s="1">
        <v>29047</v>
      </c>
      <c r="B1507" t="s">
        <v>1036</v>
      </c>
      <c r="C1507" t="s">
        <v>32</v>
      </c>
      <c r="D1507" s="7">
        <v>613588.82810599997</v>
      </c>
      <c r="E1507" s="7">
        <v>345485.95128635928</v>
      </c>
      <c r="F1507" s="7">
        <f t="shared" si="46"/>
        <v>-268102.87681964069</v>
      </c>
      <c r="G1507" s="13">
        <f t="shared" si="47"/>
        <v>-0.43694223971973106</v>
      </c>
    </row>
    <row r="1508" spans="1:7" x14ac:dyDescent="0.3">
      <c r="A1508" s="1">
        <v>29049</v>
      </c>
      <c r="B1508" t="s">
        <v>1036</v>
      </c>
      <c r="C1508" t="s">
        <v>510</v>
      </c>
      <c r="D1508" s="7">
        <v>289872</v>
      </c>
      <c r="E1508" s="7">
        <v>127011.55042231201</v>
      </c>
      <c r="F1508" s="7">
        <f t="shared" si="46"/>
        <v>-162860.44957768801</v>
      </c>
      <c r="G1508" s="13">
        <f t="shared" si="47"/>
        <v>-0.56183573983581725</v>
      </c>
    </row>
    <row r="1509" spans="1:7" x14ac:dyDescent="0.3">
      <c r="A1509" s="1">
        <v>29051</v>
      </c>
      <c r="B1509" t="s">
        <v>1036</v>
      </c>
      <c r="C1509" t="s">
        <v>1044</v>
      </c>
      <c r="D1509" s="7">
        <v>116.443311815</v>
      </c>
      <c r="E1509" s="7">
        <v>40320.419389684801</v>
      </c>
      <c r="F1509" s="7">
        <f t="shared" si="46"/>
        <v>40203.976077869804</v>
      </c>
      <c r="G1509" s="13">
        <f t="shared" si="47"/>
        <v>345.26651167174037</v>
      </c>
    </row>
    <row r="1510" spans="1:7" x14ac:dyDescent="0.3">
      <c r="A1510" s="1">
        <v>29053</v>
      </c>
      <c r="B1510" t="s">
        <v>1036</v>
      </c>
      <c r="C1510" t="s">
        <v>1045</v>
      </c>
      <c r="D1510" s="7">
        <v>2003475.1114099999</v>
      </c>
      <c r="E1510" s="7">
        <v>187689.77228633279</v>
      </c>
      <c r="F1510" s="7">
        <f t="shared" si="46"/>
        <v>-1815785.3391236672</v>
      </c>
      <c r="G1510" s="13">
        <f t="shared" si="47"/>
        <v>-0.90631789173849986</v>
      </c>
    </row>
    <row r="1511" spans="1:7" x14ac:dyDescent="0.3">
      <c r="A1511" s="1">
        <v>29055</v>
      </c>
      <c r="B1511" t="s">
        <v>1036</v>
      </c>
      <c r="C1511" t="s">
        <v>41</v>
      </c>
      <c r="D1511" s="7">
        <v>175680.00000000003</v>
      </c>
      <c r="E1511" s="7">
        <v>146404.67686630561</v>
      </c>
      <c r="F1511" s="7">
        <f t="shared" si="46"/>
        <v>-29275.323133694415</v>
      </c>
      <c r="G1511" s="13">
        <f t="shared" si="47"/>
        <v>-0.16664004515991809</v>
      </c>
    </row>
    <row r="1512" spans="1:7" x14ac:dyDescent="0.3">
      <c r="A1512" s="1">
        <v>29057</v>
      </c>
      <c r="B1512" t="s">
        <v>1036</v>
      </c>
      <c r="C1512" t="s">
        <v>43</v>
      </c>
      <c r="D1512" s="7">
        <v>0</v>
      </c>
      <c r="E1512" s="7">
        <v>3029.6470670774329</v>
      </c>
      <c r="F1512" s="7">
        <f t="shared" si="46"/>
        <v>3029.6470670774329</v>
      </c>
      <c r="G1512" s="13">
        <f t="shared" si="47"/>
        <v>3.0296470670774331E+53</v>
      </c>
    </row>
    <row r="1513" spans="1:7" x14ac:dyDescent="0.3">
      <c r="A1513" s="1">
        <v>29059</v>
      </c>
      <c r="B1513" t="s">
        <v>1036</v>
      </c>
      <c r="C1513" t="s">
        <v>181</v>
      </c>
      <c r="D1513" s="7">
        <v>97342.605828399901</v>
      </c>
      <c r="E1513" s="7">
        <v>9914.8586449453669</v>
      </c>
      <c r="F1513" s="7">
        <f t="shared" si="46"/>
        <v>-87427.747183454529</v>
      </c>
      <c r="G1513" s="13">
        <f t="shared" si="47"/>
        <v>-0.89814471720200562</v>
      </c>
    </row>
    <row r="1514" spans="1:7" x14ac:dyDescent="0.3">
      <c r="A1514" s="1">
        <v>29061</v>
      </c>
      <c r="B1514" t="s">
        <v>1036</v>
      </c>
      <c r="C1514" t="s">
        <v>561</v>
      </c>
      <c r="D1514" s="7">
        <v>439200</v>
      </c>
      <c r="E1514" s="7">
        <v>99889.220234557666</v>
      </c>
      <c r="F1514" s="7">
        <f t="shared" si="46"/>
        <v>-339310.77976544236</v>
      </c>
      <c r="G1514" s="13">
        <f t="shared" si="47"/>
        <v>-0.77256552769909459</v>
      </c>
    </row>
    <row r="1515" spans="1:7" x14ac:dyDescent="0.3">
      <c r="A1515" s="1">
        <v>29063</v>
      </c>
      <c r="B1515" t="s">
        <v>1036</v>
      </c>
      <c r="C1515" t="s">
        <v>46</v>
      </c>
      <c r="D1515" s="7">
        <v>105408</v>
      </c>
      <c r="E1515" s="7">
        <v>32461.899214226803</v>
      </c>
      <c r="F1515" s="7">
        <f t="shared" si="46"/>
        <v>-72946.100785773189</v>
      </c>
      <c r="G1515" s="13">
        <f t="shared" si="47"/>
        <v>-0.69203571631919014</v>
      </c>
    </row>
    <row r="1516" spans="1:7" x14ac:dyDescent="0.3">
      <c r="A1516" s="1">
        <v>29065</v>
      </c>
      <c r="B1516" t="s">
        <v>1036</v>
      </c>
      <c r="C1516" t="s">
        <v>1046</v>
      </c>
      <c r="D1516" s="7">
        <v>0</v>
      </c>
      <c r="E1516" s="7">
        <v>12978.572889405121</v>
      </c>
      <c r="F1516" s="7">
        <f t="shared" si="46"/>
        <v>12978.572889405121</v>
      </c>
      <c r="G1516" s="13">
        <f t="shared" si="47"/>
        <v>1.297857288940512E+54</v>
      </c>
    </row>
    <row r="1517" spans="1:7" x14ac:dyDescent="0.3">
      <c r="A1517" s="1">
        <v>29067</v>
      </c>
      <c r="B1517" t="s">
        <v>1036</v>
      </c>
      <c r="C1517" t="s">
        <v>50</v>
      </c>
      <c r="D1517" s="7">
        <v>0</v>
      </c>
      <c r="E1517" s="7">
        <v>7434.90841803696</v>
      </c>
      <c r="F1517" s="7">
        <f t="shared" si="46"/>
        <v>7434.90841803696</v>
      </c>
      <c r="G1517" s="13">
        <f t="shared" si="47"/>
        <v>7.4349084180369601E+53</v>
      </c>
    </row>
    <row r="1518" spans="1:7" x14ac:dyDescent="0.3">
      <c r="A1518" s="1">
        <v>29069</v>
      </c>
      <c r="B1518" t="s">
        <v>1036</v>
      </c>
      <c r="C1518" t="s">
        <v>1047</v>
      </c>
      <c r="D1518" s="7">
        <v>29649.2137727999</v>
      </c>
      <c r="E1518" s="7">
        <v>17514.572769526487</v>
      </c>
      <c r="F1518" s="7">
        <f t="shared" si="46"/>
        <v>-12134.641003273413</v>
      </c>
      <c r="G1518" s="13">
        <f t="shared" si="47"/>
        <v>-0.40927361839205656</v>
      </c>
    </row>
    <row r="1519" spans="1:7" x14ac:dyDescent="0.3">
      <c r="A1519" s="1">
        <v>29071</v>
      </c>
      <c r="B1519" t="s">
        <v>1036</v>
      </c>
      <c r="C1519" t="s">
        <v>61</v>
      </c>
      <c r="D1519" s="7">
        <v>1518239.30159</v>
      </c>
      <c r="E1519" s="7">
        <v>450825.48029638082</v>
      </c>
      <c r="F1519" s="7">
        <f t="shared" si="46"/>
        <v>-1067413.8212936192</v>
      </c>
      <c r="G1519" s="13">
        <f t="shared" si="47"/>
        <v>-0.7030603279573604</v>
      </c>
    </row>
    <row r="1520" spans="1:7" x14ac:dyDescent="0.3">
      <c r="A1520" s="1">
        <v>29073</v>
      </c>
      <c r="B1520" t="s">
        <v>1036</v>
      </c>
      <c r="C1520" t="s">
        <v>1048</v>
      </c>
      <c r="D1520" s="7">
        <v>0</v>
      </c>
      <c r="E1520" s="7">
        <v>14327.547292072728</v>
      </c>
      <c r="F1520" s="7">
        <f t="shared" si="46"/>
        <v>14327.547292072728</v>
      </c>
      <c r="G1520" s="13">
        <f t="shared" si="47"/>
        <v>1.4327547292072727E+54</v>
      </c>
    </row>
    <row r="1521" spans="1:7" x14ac:dyDescent="0.3">
      <c r="A1521" s="1">
        <v>29075</v>
      </c>
      <c r="B1521" t="s">
        <v>1036</v>
      </c>
      <c r="C1521" t="s">
        <v>1049</v>
      </c>
      <c r="D1521" s="7">
        <v>0</v>
      </c>
      <c r="E1521" s="7">
        <v>5878.6024371776639</v>
      </c>
      <c r="F1521" s="7">
        <f t="shared" si="46"/>
        <v>5878.6024371776639</v>
      </c>
      <c r="G1521" s="13">
        <f t="shared" si="47"/>
        <v>5.8786024371776637E+53</v>
      </c>
    </row>
    <row r="1522" spans="1:7" x14ac:dyDescent="0.3">
      <c r="A1522" s="1">
        <v>29077</v>
      </c>
      <c r="B1522" t="s">
        <v>1036</v>
      </c>
      <c r="C1522" t="s">
        <v>68</v>
      </c>
      <c r="D1522" s="7">
        <v>1901150.9696199901</v>
      </c>
      <c r="E1522" s="7">
        <v>154444.5032152512</v>
      </c>
      <c r="F1522" s="7">
        <f t="shared" si="46"/>
        <v>-1746706.4664047388</v>
      </c>
      <c r="G1522" s="13">
        <f t="shared" si="47"/>
        <v>-0.91876263080457921</v>
      </c>
    </row>
    <row r="1523" spans="1:7" x14ac:dyDescent="0.3">
      <c r="A1523" s="1">
        <v>29079</v>
      </c>
      <c r="B1523" t="s">
        <v>1036</v>
      </c>
      <c r="C1523" t="s">
        <v>519</v>
      </c>
      <c r="D1523" s="7">
        <v>0</v>
      </c>
      <c r="E1523" s="7">
        <v>7211.2771727404806</v>
      </c>
      <c r="F1523" s="7">
        <f t="shared" si="46"/>
        <v>7211.2771727404806</v>
      </c>
      <c r="G1523" s="13">
        <f t="shared" si="47"/>
        <v>7.2112771727404805E+53</v>
      </c>
    </row>
    <row r="1524" spans="1:7" x14ac:dyDescent="0.3">
      <c r="A1524" s="1">
        <v>29081</v>
      </c>
      <c r="B1524" t="s">
        <v>1036</v>
      </c>
      <c r="C1524" t="s">
        <v>568</v>
      </c>
      <c r="D1524" s="7">
        <v>825696</v>
      </c>
      <c r="E1524" s="7">
        <v>122613.48893731201</v>
      </c>
      <c r="F1524" s="7">
        <f t="shared" si="46"/>
        <v>-703082.51106268796</v>
      </c>
      <c r="G1524" s="13">
        <f t="shared" si="47"/>
        <v>-0.85150286674840125</v>
      </c>
    </row>
    <row r="1525" spans="1:7" x14ac:dyDescent="0.3">
      <c r="A1525" s="1">
        <v>29083</v>
      </c>
      <c r="B1525" t="s">
        <v>1036</v>
      </c>
      <c r="C1525" t="s">
        <v>77</v>
      </c>
      <c r="D1525" s="7">
        <v>105408</v>
      </c>
      <c r="E1525" s="7">
        <v>16121.302417802881</v>
      </c>
      <c r="F1525" s="7">
        <f t="shared" si="46"/>
        <v>-89286.697582197114</v>
      </c>
      <c r="G1525" s="13">
        <f t="shared" si="47"/>
        <v>-0.84705807511950815</v>
      </c>
    </row>
    <row r="1526" spans="1:7" x14ac:dyDescent="0.3">
      <c r="A1526" s="1">
        <v>29085</v>
      </c>
      <c r="B1526" t="s">
        <v>1036</v>
      </c>
      <c r="C1526" t="s">
        <v>1050</v>
      </c>
      <c r="D1526" s="7">
        <v>0</v>
      </c>
      <c r="E1526" s="7">
        <v>3943.536396427673</v>
      </c>
      <c r="F1526" s="7">
        <f t="shared" si="46"/>
        <v>3943.536396427673</v>
      </c>
      <c r="G1526" s="13">
        <f t="shared" si="47"/>
        <v>3.9435363964276734E+53</v>
      </c>
    </row>
    <row r="1527" spans="1:7" x14ac:dyDescent="0.3">
      <c r="A1527" s="1">
        <v>29087</v>
      </c>
      <c r="B1527" t="s">
        <v>1036</v>
      </c>
      <c r="C1527" t="s">
        <v>1051</v>
      </c>
      <c r="D1527" s="7">
        <v>122976</v>
      </c>
      <c r="E1527" s="7">
        <v>116837.77857227447</v>
      </c>
      <c r="F1527" s="7">
        <f t="shared" si="46"/>
        <v>-6138.2214277255262</v>
      </c>
      <c r="G1527" s="13">
        <f t="shared" si="47"/>
        <v>-4.9913978562691308E-2</v>
      </c>
    </row>
    <row r="1528" spans="1:7" x14ac:dyDescent="0.3">
      <c r="A1528" s="1">
        <v>29089</v>
      </c>
      <c r="B1528" t="s">
        <v>1036</v>
      </c>
      <c r="C1528" t="s">
        <v>268</v>
      </c>
      <c r="D1528" s="7">
        <v>0</v>
      </c>
      <c r="E1528" s="7">
        <v>7331.0430214564803</v>
      </c>
      <c r="F1528" s="7">
        <f t="shared" si="46"/>
        <v>7331.0430214564803</v>
      </c>
      <c r="G1528" s="13">
        <f t="shared" si="47"/>
        <v>7.3310430214564799E+53</v>
      </c>
    </row>
    <row r="1529" spans="1:7" x14ac:dyDescent="0.3">
      <c r="A1529" s="1">
        <v>29091</v>
      </c>
      <c r="B1529" t="s">
        <v>1036</v>
      </c>
      <c r="C1529" t="s">
        <v>1052</v>
      </c>
      <c r="D1529" s="7">
        <v>105408</v>
      </c>
      <c r="E1529" s="7">
        <v>32968.492626245206</v>
      </c>
      <c r="F1529" s="7">
        <f t="shared" si="46"/>
        <v>-72439.507373754794</v>
      </c>
      <c r="G1529" s="13">
        <f t="shared" si="47"/>
        <v>-0.68722969199448614</v>
      </c>
    </row>
    <row r="1530" spans="1:7" x14ac:dyDescent="0.3">
      <c r="A1530" s="1">
        <v>29093</v>
      </c>
      <c r="B1530" t="s">
        <v>1036</v>
      </c>
      <c r="C1530" t="s">
        <v>901</v>
      </c>
      <c r="D1530" s="7">
        <v>0</v>
      </c>
      <c r="E1530" s="7">
        <v>7174.7287925918336</v>
      </c>
      <c r="F1530" s="7">
        <f t="shared" si="46"/>
        <v>7174.7287925918336</v>
      </c>
      <c r="G1530" s="13">
        <f t="shared" si="47"/>
        <v>7.1747287925918335E+53</v>
      </c>
    </row>
    <row r="1531" spans="1:7" x14ac:dyDescent="0.3">
      <c r="A1531" s="1">
        <v>29095</v>
      </c>
      <c r="B1531" t="s">
        <v>1036</v>
      </c>
      <c r="C1531" t="s">
        <v>80</v>
      </c>
      <c r="D1531" s="7">
        <v>5302764.7665400002</v>
      </c>
      <c r="E1531" s="7">
        <v>825460.60622327274</v>
      </c>
      <c r="F1531" s="7">
        <f t="shared" si="46"/>
        <v>-4477304.1603167271</v>
      </c>
      <c r="G1531" s="13">
        <f t="shared" si="47"/>
        <v>-0.84433391965039439</v>
      </c>
    </row>
    <row r="1532" spans="1:7" x14ac:dyDescent="0.3">
      <c r="A1532" s="1">
        <v>29097</v>
      </c>
      <c r="B1532" t="s">
        <v>1036</v>
      </c>
      <c r="C1532" t="s">
        <v>81</v>
      </c>
      <c r="D1532" s="7">
        <v>2129149.83495</v>
      </c>
      <c r="E1532" s="7">
        <v>117554.59947376249</v>
      </c>
      <c r="F1532" s="7">
        <f t="shared" si="46"/>
        <v>-2011595.2354762375</v>
      </c>
      <c r="G1532" s="13">
        <f t="shared" si="47"/>
        <v>-0.94478800996336498</v>
      </c>
    </row>
    <row r="1533" spans="1:7" x14ac:dyDescent="0.3">
      <c r="A1533" s="1">
        <v>29099</v>
      </c>
      <c r="B1533" t="s">
        <v>1036</v>
      </c>
      <c r="C1533" t="s">
        <v>83</v>
      </c>
      <c r="D1533" s="7">
        <v>105408</v>
      </c>
      <c r="E1533" s="7">
        <v>105408</v>
      </c>
      <c r="F1533" s="7">
        <f t="shared" si="46"/>
        <v>0</v>
      </c>
      <c r="G1533" s="13">
        <f t="shared" si="47"/>
        <v>0</v>
      </c>
    </row>
    <row r="1534" spans="1:7" x14ac:dyDescent="0.3">
      <c r="A1534" s="1">
        <v>29101</v>
      </c>
      <c r="B1534" t="s">
        <v>1036</v>
      </c>
      <c r="C1534" t="s">
        <v>85</v>
      </c>
      <c r="D1534" s="7">
        <v>8486.2795916699997</v>
      </c>
      <c r="E1534" s="7">
        <v>57771.70663809593</v>
      </c>
      <c r="F1534" s="7">
        <f t="shared" si="46"/>
        <v>49285.427046425932</v>
      </c>
      <c r="G1534" s="13">
        <f t="shared" si="47"/>
        <v>5.8076600604585007</v>
      </c>
    </row>
    <row r="1535" spans="1:7" x14ac:dyDescent="0.3">
      <c r="A1535" s="1">
        <v>29103</v>
      </c>
      <c r="B1535" t="s">
        <v>1036</v>
      </c>
      <c r="C1535" t="s">
        <v>528</v>
      </c>
      <c r="D1535" s="7">
        <v>0</v>
      </c>
      <c r="E1535" s="7">
        <v>2091.6848140926645</v>
      </c>
      <c r="F1535" s="7">
        <f t="shared" si="46"/>
        <v>2091.6848140926645</v>
      </c>
      <c r="G1535" s="13">
        <f t="shared" si="47"/>
        <v>2.0916848140926647E+53</v>
      </c>
    </row>
    <row r="1536" spans="1:7" x14ac:dyDescent="0.3">
      <c r="A1536" s="1">
        <v>29105</v>
      </c>
      <c r="B1536" t="s">
        <v>1036</v>
      </c>
      <c r="C1536" t="s">
        <v>1053</v>
      </c>
      <c r="D1536" s="7">
        <v>368928</v>
      </c>
      <c r="E1536" s="7">
        <v>196338.64113966646</v>
      </c>
      <c r="F1536" s="7">
        <f t="shared" si="46"/>
        <v>-172589.35886033354</v>
      </c>
      <c r="G1536" s="13">
        <f t="shared" si="47"/>
        <v>-0.46781312033874778</v>
      </c>
    </row>
    <row r="1537" spans="1:7" x14ac:dyDescent="0.3">
      <c r="A1537" s="1">
        <v>29107</v>
      </c>
      <c r="B1537" t="s">
        <v>1036</v>
      </c>
      <c r="C1537" t="s">
        <v>271</v>
      </c>
      <c r="D1537" s="7">
        <v>2368782.1885700002</v>
      </c>
      <c r="E1537" s="7">
        <v>316130.74842250079</v>
      </c>
      <c r="F1537" s="7">
        <f t="shared" si="46"/>
        <v>-2052651.4401474996</v>
      </c>
      <c r="G1537" s="13">
        <f t="shared" si="47"/>
        <v>-0.86654292237255282</v>
      </c>
    </row>
    <row r="1538" spans="1:7" x14ac:dyDescent="0.3">
      <c r="A1538" s="1">
        <v>29109</v>
      </c>
      <c r="B1538" t="s">
        <v>1036</v>
      </c>
      <c r="C1538" t="s">
        <v>188</v>
      </c>
      <c r="D1538" s="7">
        <v>1879776</v>
      </c>
      <c r="E1538" s="7">
        <v>103481.000480544</v>
      </c>
      <c r="F1538" s="7">
        <f t="shared" si="46"/>
        <v>-1776294.9995194559</v>
      </c>
      <c r="G1538" s="13">
        <f t="shared" si="47"/>
        <v>-0.94495035553143347</v>
      </c>
    </row>
    <row r="1539" spans="1:7" x14ac:dyDescent="0.3">
      <c r="A1539" s="1">
        <v>29111</v>
      </c>
      <c r="B1539" t="s">
        <v>1036</v>
      </c>
      <c r="C1539" t="s">
        <v>491</v>
      </c>
      <c r="D1539" s="7">
        <v>105408.00000000001</v>
      </c>
      <c r="E1539" s="7">
        <v>10644.931385484888</v>
      </c>
      <c r="F1539" s="7">
        <f t="shared" ref="F1539:F1602" si="48">E1539-D1539</f>
        <v>-94763.068614515127</v>
      </c>
      <c r="G1539" s="13">
        <f t="shared" ref="G1539:G1602" si="49">F1539/(D1539+1E-50)</f>
        <v>-0.89901211117291968</v>
      </c>
    </row>
    <row r="1540" spans="1:7" x14ac:dyDescent="0.3">
      <c r="A1540" s="1">
        <v>29113</v>
      </c>
      <c r="B1540" t="s">
        <v>1036</v>
      </c>
      <c r="C1540" t="s">
        <v>92</v>
      </c>
      <c r="D1540" s="7">
        <v>105408</v>
      </c>
      <c r="E1540" s="7">
        <v>25740.491305453368</v>
      </c>
      <c r="F1540" s="7">
        <f t="shared" si="48"/>
        <v>-79667.508694546632</v>
      </c>
      <c r="G1540" s="13">
        <f t="shared" si="49"/>
        <v>-0.7558013499406746</v>
      </c>
    </row>
    <row r="1541" spans="1:7" x14ac:dyDescent="0.3">
      <c r="A1541" s="1">
        <v>29115</v>
      </c>
      <c r="B1541" t="s">
        <v>1036</v>
      </c>
      <c r="C1541" t="s">
        <v>621</v>
      </c>
      <c r="D1541" s="7">
        <v>105408</v>
      </c>
      <c r="E1541" s="7">
        <v>27555.348278242967</v>
      </c>
      <c r="F1541" s="7">
        <f t="shared" si="48"/>
        <v>-77852.651721757036</v>
      </c>
      <c r="G1541" s="13">
        <f t="shared" si="49"/>
        <v>-0.73858389991041506</v>
      </c>
    </row>
    <row r="1542" spans="1:7" x14ac:dyDescent="0.3">
      <c r="A1542" s="1">
        <v>29117</v>
      </c>
      <c r="B1542" t="s">
        <v>1036</v>
      </c>
      <c r="C1542" t="s">
        <v>530</v>
      </c>
      <c r="D1542" s="7">
        <v>105408</v>
      </c>
      <c r="E1542" s="7">
        <v>23190.910521242331</v>
      </c>
      <c r="F1542" s="7">
        <f t="shared" si="48"/>
        <v>-82217.089478757669</v>
      </c>
      <c r="G1542" s="13">
        <f t="shared" si="49"/>
        <v>-0.77998908506714548</v>
      </c>
    </row>
    <row r="1543" spans="1:7" x14ac:dyDescent="0.3">
      <c r="A1543" s="1">
        <v>29119</v>
      </c>
      <c r="B1543" t="s">
        <v>1036</v>
      </c>
      <c r="C1543" t="s">
        <v>1054</v>
      </c>
      <c r="D1543" s="7">
        <v>105408</v>
      </c>
      <c r="E1543" s="7">
        <v>27969.74694601728</v>
      </c>
      <c r="F1543" s="7">
        <f t="shared" si="48"/>
        <v>-77438.253053982713</v>
      </c>
      <c r="G1543" s="13">
        <f t="shared" si="49"/>
        <v>-0.73465252214236787</v>
      </c>
    </row>
    <row r="1544" spans="1:7" x14ac:dyDescent="0.3">
      <c r="A1544" s="1">
        <v>29121</v>
      </c>
      <c r="B1544" t="s">
        <v>1036</v>
      </c>
      <c r="C1544" t="s">
        <v>98</v>
      </c>
      <c r="D1544" s="7">
        <v>329898.49761700002</v>
      </c>
      <c r="E1544" s="7">
        <v>16497.999655246487</v>
      </c>
      <c r="F1544" s="7">
        <f t="shared" si="48"/>
        <v>-313400.49796175351</v>
      </c>
      <c r="G1544" s="13">
        <f t="shared" si="49"/>
        <v>-0.94999067963504313</v>
      </c>
    </row>
    <row r="1545" spans="1:7" x14ac:dyDescent="0.3">
      <c r="A1545" s="1">
        <v>29123</v>
      </c>
      <c r="B1545" t="s">
        <v>1036</v>
      </c>
      <c r="C1545" t="s">
        <v>99</v>
      </c>
      <c r="D1545" s="7">
        <v>105408</v>
      </c>
      <c r="E1545" s="7">
        <v>12405.033915591288</v>
      </c>
      <c r="F1545" s="7">
        <f t="shared" si="48"/>
        <v>-93002.966084408719</v>
      </c>
      <c r="G1545" s="13">
        <f t="shared" si="49"/>
        <v>-0.88231411358159451</v>
      </c>
    </row>
    <row r="1546" spans="1:7" x14ac:dyDescent="0.3">
      <c r="A1546" s="1">
        <v>29125</v>
      </c>
      <c r="B1546" t="s">
        <v>1036</v>
      </c>
      <c r="C1546" t="s">
        <v>1055</v>
      </c>
      <c r="D1546" s="7">
        <v>0</v>
      </c>
      <c r="E1546" s="7">
        <v>11086.100480738402</v>
      </c>
      <c r="F1546" s="7">
        <f t="shared" si="48"/>
        <v>11086.100480738402</v>
      </c>
      <c r="G1546" s="13">
        <f t="shared" si="49"/>
        <v>1.1086100480738401E+54</v>
      </c>
    </row>
    <row r="1547" spans="1:7" x14ac:dyDescent="0.3">
      <c r="A1547" s="1">
        <v>29127</v>
      </c>
      <c r="B1547" t="s">
        <v>1036</v>
      </c>
      <c r="C1547" t="s">
        <v>100</v>
      </c>
      <c r="D1547" s="7">
        <v>402048.31536000001</v>
      </c>
      <c r="E1547" s="7">
        <v>23000.408727744958</v>
      </c>
      <c r="F1547" s="7">
        <f t="shared" si="48"/>
        <v>-379047.90663225506</v>
      </c>
      <c r="G1547" s="13">
        <f t="shared" si="49"/>
        <v>-0.94279192860900307</v>
      </c>
    </row>
    <row r="1548" spans="1:7" x14ac:dyDescent="0.3">
      <c r="A1548" s="1">
        <v>29129</v>
      </c>
      <c r="B1548" t="s">
        <v>1036</v>
      </c>
      <c r="C1548" t="s">
        <v>538</v>
      </c>
      <c r="D1548" s="7">
        <v>0</v>
      </c>
      <c r="E1548" s="7">
        <v>4574.0704454965435</v>
      </c>
      <c r="F1548" s="7">
        <f t="shared" si="48"/>
        <v>4574.0704454965435</v>
      </c>
      <c r="G1548" s="13">
        <f t="shared" si="49"/>
        <v>4.5740704454965437E+53</v>
      </c>
    </row>
    <row r="1549" spans="1:7" x14ac:dyDescent="0.3">
      <c r="A1549" s="1">
        <v>29131</v>
      </c>
      <c r="B1549" t="s">
        <v>1036</v>
      </c>
      <c r="C1549" t="s">
        <v>102</v>
      </c>
      <c r="D1549" s="7">
        <v>0</v>
      </c>
      <c r="E1549" s="7">
        <v>34286.715302068733</v>
      </c>
      <c r="F1549" s="7">
        <f t="shared" si="48"/>
        <v>34286.715302068733</v>
      </c>
      <c r="G1549" s="13">
        <f t="shared" si="49"/>
        <v>3.4286715302068736E+54</v>
      </c>
    </row>
    <row r="1550" spans="1:7" x14ac:dyDescent="0.3">
      <c r="A1550" s="1">
        <v>29133</v>
      </c>
      <c r="B1550" t="s">
        <v>1036</v>
      </c>
      <c r="C1550" t="s">
        <v>275</v>
      </c>
      <c r="D1550" s="7">
        <v>637776.55094099999</v>
      </c>
      <c r="E1550" s="7">
        <v>45752.3866394496</v>
      </c>
      <c r="F1550" s="7">
        <f t="shared" si="48"/>
        <v>-592024.16430155037</v>
      </c>
      <c r="G1550" s="13">
        <f t="shared" si="49"/>
        <v>-0.92826267041027954</v>
      </c>
    </row>
    <row r="1551" spans="1:7" x14ac:dyDescent="0.3">
      <c r="A1551" s="1">
        <v>29135</v>
      </c>
      <c r="B1551" t="s">
        <v>1036</v>
      </c>
      <c r="C1551" t="s">
        <v>1056</v>
      </c>
      <c r="D1551" s="7">
        <v>0</v>
      </c>
      <c r="E1551" s="7">
        <v>13648.717767370561</v>
      </c>
      <c r="F1551" s="7">
        <f t="shared" si="48"/>
        <v>13648.717767370561</v>
      </c>
      <c r="G1551" s="13">
        <f t="shared" si="49"/>
        <v>1.364871776737056E+54</v>
      </c>
    </row>
    <row r="1552" spans="1:7" x14ac:dyDescent="0.3">
      <c r="A1552" s="1">
        <v>29137</v>
      </c>
      <c r="B1552" t="s">
        <v>1036</v>
      </c>
      <c r="C1552" t="s">
        <v>104</v>
      </c>
      <c r="D1552" s="7">
        <v>0</v>
      </c>
      <c r="E1552" s="7">
        <v>3562.1366411457602</v>
      </c>
      <c r="F1552" s="7">
        <f t="shared" si="48"/>
        <v>3562.1366411457602</v>
      </c>
      <c r="G1552" s="13">
        <f t="shared" si="49"/>
        <v>3.5621366411457601E+53</v>
      </c>
    </row>
    <row r="1553" spans="1:7" x14ac:dyDescent="0.3">
      <c r="A1553" s="1">
        <v>29139</v>
      </c>
      <c r="B1553" t="s">
        <v>1036</v>
      </c>
      <c r="C1553" t="s">
        <v>105</v>
      </c>
      <c r="D1553" s="7">
        <v>816912</v>
      </c>
      <c r="E1553" s="7">
        <v>73894.610172728877</v>
      </c>
      <c r="F1553" s="7">
        <f t="shared" si="48"/>
        <v>-743017.38982727111</v>
      </c>
      <c r="G1553" s="13">
        <f t="shared" si="49"/>
        <v>-0.90954397759767402</v>
      </c>
    </row>
    <row r="1554" spans="1:7" x14ac:dyDescent="0.3">
      <c r="A1554" s="1">
        <v>29141</v>
      </c>
      <c r="B1554" t="s">
        <v>1036</v>
      </c>
      <c r="C1554" t="s">
        <v>106</v>
      </c>
      <c r="D1554" s="7">
        <v>0</v>
      </c>
      <c r="E1554" s="7">
        <v>20900.878104439682</v>
      </c>
      <c r="F1554" s="7">
        <f t="shared" si="48"/>
        <v>20900.878104439682</v>
      </c>
      <c r="G1554" s="13">
        <f t="shared" si="49"/>
        <v>2.0900878104439683E+54</v>
      </c>
    </row>
    <row r="1555" spans="1:7" x14ac:dyDescent="0.3">
      <c r="A1555" s="1">
        <v>29143</v>
      </c>
      <c r="B1555" t="s">
        <v>1036</v>
      </c>
      <c r="C1555" t="s">
        <v>1057</v>
      </c>
      <c r="D1555" s="7">
        <v>1608327.1680000001</v>
      </c>
      <c r="E1555" s="7">
        <v>110025.16372670808</v>
      </c>
      <c r="F1555" s="7">
        <f t="shared" si="48"/>
        <v>-1498302.0042732919</v>
      </c>
      <c r="G1555" s="13">
        <f t="shared" si="49"/>
        <v>-0.93159030953663025</v>
      </c>
    </row>
    <row r="1556" spans="1:7" x14ac:dyDescent="0.3">
      <c r="A1556" s="1">
        <v>29145</v>
      </c>
      <c r="B1556" t="s">
        <v>1036</v>
      </c>
      <c r="C1556" t="s">
        <v>109</v>
      </c>
      <c r="D1556" s="7">
        <v>1176920.96355</v>
      </c>
      <c r="E1556" s="7">
        <v>77259.565204578481</v>
      </c>
      <c r="F1556" s="7">
        <f t="shared" si="48"/>
        <v>-1099661.3983454215</v>
      </c>
      <c r="G1556" s="13">
        <f t="shared" si="49"/>
        <v>-0.93435449992195152</v>
      </c>
    </row>
    <row r="1557" spans="1:7" x14ac:dyDescent="0.3">
      <c r="A1557" s="1">
        <v>29147</v>
      </c>
      <c r="B1557" t="s">
        <v>1036</v>
      </c>
      <c r="C1557" t="s">
        <v>1058</v>
      </c>
      <c r="D1557" s="7">
        <v>77301.911708400003</v>
      </c>
      <c r="E1557" s="7">
        <v>21323.506603761602</v>
      </c>
      <c r="F1557" s="7">
        <f t="shared" si="48"/>
        <v>-55978.405104638397</v>
      </c>
      <c r="G1557" s="13">
        <f t="shared" si="49"/>
        <v>-0.72415292025120137</v>
      </c>
    </row>
    <row r="1558" spans="1:7" x14ac:dyDescent="0.3">
      <c r="A1558" s="1">
        <v>29149</v>
      </c>
      <c r="B1558" t="s">
        <v>1036</v>
      </c>
      <c r="C1558" t="s">
        <v>1059</v>
      </c>
      <c r="D1558" s="7">
        <v>0</v>
      </c>
      <c r="E1558" s="7">
        <v>8414.2006525453689</v>
      </c>
      <c r="F1558" s="7">
        <f t="shared" si="48"/>
        <v>8414.2006525453689</v>
      </c>
      <c r="G1558" s="13">
        <f t="shared" si="49"/>
        <v>8.4142006525453686E+53</v>
      </c>
    </row>
    <row r="1559" spans="1:7" x14ac:dyDescent="0.3">
      <c r="A1559" s="1">
        <v>29151</v>
      </c>
      <c r="B1559" t="s">
        <v>1036</v>
      </c>
      <c r="C1559" t="s">
        <v>685</v>
      </c>
      <c r="D1559" s="7">
        <v>0</v>
      </c>
      <c r="E1559" s="7">
        <v>17928.34218145152</v>
      </c>
      <c r="F1559" s="7">
        <f t="shared" si="48"/>
        <v>17928.34218145152</v>
      </c>
      <c r="G1559" s="13">
        <f t="shared" si="49"/>
        <v>1.792834218145152E+54</v>
      </c>
    </row>
    <row r="1560" spans="1:7" x14ac:dyDescent="0.3">
      <c r="A1560" s="1">
        <v>29153</v>
      </c>
      <c r="B1560" t="s">
        <v>1036</v>
      </c>
      <c r="C1560" t="s">
        <v>1060</v>
      </c>
      <c r="D1560" s="7">
        <v>0</v>
      </c>
      <c r="E1560" s="7">
        <v>6031.1546979124805</v>
      </c>
      <c r="F1560" s="7">
        <f t="shared" si="48"/>
        <v>6031.1546979124805</v>
      </c>
      <c r="G1560" s="13">
        <f t="shared" si="49"/>
        <v>6.0311546979124807E+53</v>
      </c>
    </row>
    <row r="1561" spans="1:7" x14ac:dyDescent="0.3">
      <c r="A1561" s="1">
        <v>29155</v>
      </c>
      <c r="B1561" t="s">
        <v>1036</v>
      </c>
      <c r="C1561" t="s">
        <v>1061</v>
      </c>
      <c r="D1561" s="7">
        <v>1626406.02807</v>
      </c>
      <c r="E1561" s="7">
        <v>107928.85466950967</v>
      </c>
      <c r="F1561" s="7">
        <f t="shared" si="48"/>
        <v>-1518477.1734004903</v>
      </c>
      <c r="G1561" s="13">
        <f t="shared" si="49"/>
        <v>-0.93363966143338439</v>
      </c>
    </row>
    <row r="1562" spans="1:7" x14ac:dyDescent="0.3">
      <c r="A1562" s="1">
        <v>29157</v>
      </c>
      <c r="B1562" t="s">
        <v>1036</v>
      </c>
      <c r="C1562" t="s">
        <v>193</v>
      </c>
      <c r="D1562" s="7">
        <v>105408</v>
      </c>
      <c r="E1562" s="7">
        <v>56989.758992788804</v>
      </c>
      <c r="F1562" s="7">
        <f t="shared" si="48"/>
        <v>-48418.241007211196</v>
      </c>
      <c r="G1562" s="13">
        <f t="shared" si="49"/>
        <v>-0.45934123602773219</v>
      </c>
    </row>
    <row r="1563" spans="1:7" x14ac:dyDescent="0.3">
      <c r="A1563" s="1">
        <v>29159</v>
      </c>
      <c r="B1563" t="s">
        <v>1036</v>
      </c>
      <c r="C1563" t="s">
        <v>1062</v>
      </c>
      <c r="D1563" s="7">
        <v>0</v>
      </c>
      <c r="E1563" s="7">
        <v>40702.756456761599</v>
      </c>
      <c r="F1563" s="7">
        <f t="shared" si="48"/>
        <v>40702.756456761599</v>
      </c>
      <c r="G1563" s="13">
        <f t="shared" si="49"/>
        <v>4.07027564567616E+54</v>
      </c>
    </row>
    <row r="1564" spans="1:7" x14ac:dyDescent="0.3">
      <c r="A1564" s="1">
        <v>29161</v>
      </c>
      <c r="B1564" t="s">
        <v>1036</v>
      </c>
      <c r="C1564" t="s">
        <v>1063</v>
      </c>
      <c r="D1564" s="7">
        <v>1054080</v>
      </c>
      <c r="E1564" s="7">
        <v>195119.0330832816</v>
      </c>
      <c r="F1564" s="7">
        <f t="shared" si="48"/>
        <v>-858960.9669167184</v>
      </c>
      <c r="G1564" s="13">
        <f t="shared" si="49"/>
        <v>-0.8148916276911794</v>
      </c>
    </row>
    <row r="1565" spans="1:7" x14ac:dyDescent="0.3">
      <c r="A1565" s="1">
        <v>29163</v>
      </c>
      <c r="B1565" t="s">
        <v>1036</v>
      </c>
      <c r="C1565" t="s">
        <v>116</v>
      </c>
      <c r="D1565" s="7">
        <v>105407.99999999999</v>
      </c>
      <c r="E1565" s="7">
        <v>16995.354626723449</v>
      </c>
      <c r="F1565" s="7">
        <f t="shared" si="48"/>
        <v>-88412.645373276537</v>
      </c>
      <c r="G1565" s="13">
        <f t="shared" si="49"/>
        <v>-0.83876598904520105</v>
      </c>
    </row>
    <row r="1566" spans="1:7" x14ac:dyDescent="0.3">
      <c r="A1566" s="1">
        <v>29165</v>
      </c>
      <c r="B1566" t="s">
        <v>1036</v>
      </c>
      <c r="C1566" t="s">
        <v>1064</v>
      </c>
      <c r="D1566" s="7">
        <v>658800</v>
      </c>
      <c r="E1566" s="7">
        <v>292108.75735735684</v>
      </c>
      <c r="F1566" s="7">
        <f t="shared" si="48"/>
        <v>-366691.24264264316</v>
      </c>
      <c r="G1566" s="13">
        <f t="shared" si="49"/>
        <v>-0.55660480061117668</v>
      </c>
    </row>
    <row r="1567" spans="1:7" x14ac:dyDescent="0.3">
      <c r="A1567" s="1">
        <v>29167</v>
      </c>
      <c r="B1567" t="s">
        <v>1036</v>
      </c>
      <c r="C1567" t="s">
        <v>117</v>
      </c>
      <c r="D1567" s="7">
        <v>105408</v>
      </c>
      <c r="E1567" s="7">
        <v>21770.525636933689</v>
      </c>
      <c r="F1567" s="7">
        <f t="shared" si="48"/>
        <v>-83637.474363066314</v>
      </c>
      <c r="G1567" s="13">
        <f t="shared" si="49"/>
        <v>-0.79346419971032855</v>
      </c>
    </row>
    <row r="1568" spans="1:7" x14ac:dyDescent="0.3">
      <c r="A1568" s="1">
        <v>29169</v>
      </c>
      <c r="B1568" t="s">
        <v>1036</v>
      </c>
      <c r="C1568" t="s">
        <v>118</v>
      </c>
      <c r="D1568" s="7">
        <v>720288</v>
      </c>
      <c r="E1568" s="7">
        <v>124186.06480527286</v>
      </c>
      <c r="F1568" s="7">
        <f t="shared" si="48"/>
        <v>-596101.93519472715</v>
      </c>
      <c r="G1568" s="13">
        <f t="shared" si="49"/>
        <v>-0.82758831910947728</v>
      </c>
    </row>
    <row r="1569" spans="1:7" x14ac:dyDescent="0.3">
      <c r="A1569" s="1">
        <v>29171</v>
      </c>
      <c r="B1569" t="s">
        <v>1036</v>
      </c>
      <c r="C1569" t="s">
        <v>119</v>
      </c>
      <c r="D1569" s="7">
        <v>0</v>
      </c>
      <c r="E1569" s="7">
        <v>4740.7844558470488</v>
      </c>
      <c r="F1569" s="7">
        <f t="shared" si="48"/>
        <v>4740.7844558470488</v>
      </c>
      <c r="G1569" s="13">
        <f t="shared" si="49"/>
        <v>4.7407844558470487E+53</v>
      </c>
    </row>
    <row r="1570" spans="1:7" x14ac:dyDescent="0.3">
      <c r="A1570" s="1">
        <v>29173</v>
      </c>
      <c r="B1570" t="s">
        <v>1036</v>
      </c>
      <c r="C1570" t="s">
        <v>1065</v>
      </c>
      <c r="D1570" s="7">
        <v>105408</v>
      </c>
      <c r="E1570" s="7">
        <v>13314.97335971328</v>
      </c>
      <c r="F1570" s="7">
        <f t="shared" si="48"/>
        <v>-92093.026640286727</v>
      </c>
      <c r="G1570" s="13">
        <f t="shared" si="49"/>
        <v>-0.87368156724619317</v>
      </c>
    </row>
    <row r="1571" spans="1:7" x14ac:dyDescent="0.3">
      <c r="A1571" s="1">
        <v>29175</v>
      </c>
      <c r="B1571" t="s">
        <v>1036</v>
      </c>
      <c r="C1571" t="s">
        <v>122</v>
      </c>
      <c r="D1571" s="7">
        <v>105408</v>
      </c>
      <c r="E1571" s="7">
        <v>14142.297612538967</v>
      </c>
      <c r="F1571" s="7">
        <f t="shared" si="48"/>
        <v>-91265.702387461031</v>
      </c>
      <c r="G1571" s="13">
        <f t="shared" si="49"/>
        <v>-0.86583278676628939</v>
      </c>
    </row>
    <row r="1572" spans="1:7" x14ac:dyDescent="0.3">
      <c r="A1572" s="1">
        <v>29177</v>
      </c>
      <c r="B1572" t="s">
        <v>1036</v>
      </c>
      <c r="C1572" t="s">
        <v>1066</v>
      </c>
      <c r="D1572" s="7">
        <v>0</v>
      </c>
      <c r="E1572" s="7">
        <v>17975.398771143842</v>
      </c>
      <c r="F1572" s="7">
        <f t="shared" si="48"/>
        <v>17975.398771143842</v>
      </c>
      <c r="G1572" s="13">
        <f t="shared" si="49"/>
        <v>1.7975398771143843E+54</v>
      </c>
    </row>
    <row r="1573" spans="1:7" x14ac:dyDescent="0.3">
      <c r="A1573" s="1">
        <v>29179</v>
      </c>
      <c r="B1573" t="s">
        <v>1036</v>
      </c>
      <c r="C1573" t="s">
        <v>1067</v>
      </c>
      <c r="D1573" s="7">
        <v>0</v>
      </c>
      <c r="E1573" s="7">
        <v>5096.5508726702328</v>
      </c>
      <c r="F1573" s="7">
        <f t="shared" si="48"/>
        <v>5096.5508726702328</v>
      </c>
      <c r="G1573" s="13">
        <f t="shared" si="49"/>
        <v>5.0965508726702326E+53</v>
      </c>
    </row>
    <row r="1574" spans="1:7" x14ac:dyDescent="0.3">
      <c r="A1574" s="1">
        <v>29181</v>
      </c>
      <c r="B1574" t="s">
        <v>1036</v>
      </c>
      <c r="C1574" t="s">
        <v>583</v>
      </c>
      <c r="D1574" s="7">
        <v>0</v>
      </c>
      <c r="E1574" s="7">
        <v>7041.5551821518329</v>
      </c>
      <c r="F1574" s="7">
        <f t="shared" si="48"/>
        <v>7041.5551821518329</v>
      </c>
      <c r="G1574" s="13">
        <f t="shared" si="49"/>
        <v>7.0415551821518327E+53</v>
      </c>
    </row>
    <row r="1575" spans="1:7" x14ac:dyDescent="0.3">
      <c r="A1575" s="1">
        <v>29183</v>
      </c>
      <c r="B1575" t="s">
        <v>1036</v>
      </c>
      <c r="C1575" t="s">
        <v>1068</v>
      </c>
      <c r="D1575" s="7">
        <v>77662.449101199905</v>
      </c>
      <c r="E1575" s="7">
        <v>647657.66331612004</v>
      </c>
      <c r="F1575" s="7">
        <f t="shared" si="48"/>
        <v>569995.21421492018</v>
      </c>
      <c r="G1575" s="13">
        <f t="shared" si="49"/>
        <v>7.3393927285524354</v>
      </c>
    </row>
    <row r="1576" spans="1:7" x14ac:dyDescent="0.3">
      <c r="A1576" s="1">
        <v>29185</v>
      </c>
      <c r="B1576" t="s">
        <v>1036</v>
      </c>
      <c r="C1576" t="s">
        <v>195</v>
      </c>
      <c r="D1576" s="7">
        <v>234042.660068</v>
      </c>
      <c r="E1576" s="7">
        <v>12914.34511169184</v>
      </c>
      <c r="F1576" s="7">
        <f t="shared" si="48"/>
        <v>-221128.31495630817</v>
      </c>
      <c r="G1576" s="13">
        <f t="shared" si="49"/>
        <v>-0.94482055062978854</v>
      </c>
    </row>
    <row r="1577" spans="1:7" x14ac:dyDescent="0.3">
      <c r="A1577" s="1">
        <v>29186</v>
      </c>
      <c r="B1577" t="s">
        <v>1036</v>
      </c>
      <c r="C1577" t="s">
        <v>1069</v>
      </c>
      <c r="D1577" s="7">
        <v>975023.99999999988</v>
      </c>
      <c r="E1577" s="7">
        <v>55292.813815094327</v>
      </c>
      <c r="F1577" s="7">
        <f t="shared" si="48"/>
        <v>-919731.18618490559</v>
      </c>
      <c r="G1577" s="13">
        <f t="shared" si="49"/>
        <v>-0.94329081764644329</v>
      </c>
    </row>
    <row r="1578" spans="1:7" x14ac:dyDescent="0.3">
      <c r="A1578" s="1">
        <v>29187</v>
      </c>
      <c r="B1578" t="s">
        <v>1036</v>
      </c>
      <c r="C1578" t="s">
        <v>1070</v>
      </c>
      <c r="D1578" s="7">
        <v>105408</v>
      </c>
      <c r="E1578" s="7">
        <v>30888.164738389438</v>
      </c>
      <c r="F1578" s="7">
        <f t="shared" si="48"/>
        <v>-74519.835261610569</v>
      </c>
      <c r="G1578" s="13">
        <f t="shared" si="49"/>
        <v>-0.70696565025055569</v>
      </c>
    </row>
    <row r="1579" spans="1:7" x14ac:dyDescent="0.3">
      <c r="A1579" s="1">
        <v>29189</v>
      </c>
      <c r="B1579" t="s">
        <v>1036</v>
      </c>
      <c r="C1579" t="s">
        <v>985</v>
      </c>
      <c r="D1579" s="7">
        <v>465552</v>
      </c>
      <c r="E1579" s="7">
        <v>465552</v>
      </c>
      <c r="F1579" s="7">
        <f t="shared" si="48"/>
        <v>0</v>
      </c>
      <c r="G1579" s="13">
        <f t="shared" si="49"/>
        <v>0</v>
      </c>
    </row>
    <row r="1580" spans="1:7" x14ac:dyDescent="0.3">
      <c r="A1580" s="1">
        <v>29195</v>
      </c>
      <c r="B1580" t="s">
        <v>1036</v>
      </c>
      <c r="C1580" t="s">
        <v>283</v>
      </c>
      <c r="D1580" s="7">
        <v>412848</v>
      </c>
      <c r="E1580" s="7">
        <v>222032.71241327448</v>
      </c>
      <c r="F1580" s="7">
        <f t="shared" si="48"/>
        <v>-190815.28758672552</v>
      </c>
      <c r="G1580" s="13">
        <f t="shared" si="49"/>
        <v>-0.46219259288339903</v>
      </c>
    </row>
    <row r="1581" spans="1:7" x14ac:dyDescent="0.3">
      <c r="A1581" s="1">
        <v>29197</v>
      </c>
      <c r="B1581" t="s">
        <v>1036</v>
      </c>
      <c r="C1581" t="s">
        <v>546</v>
      </c>
      <c r="D1581" s="7">
        <v>0</v>
      </c>
      <c r="E1581" s="7">
        <v>2457.195681857952</v>
      </c>
      <c r="F1581" s="7">
        <f t="shared" si="48"/>
        <v>2457.195681857952</v>
      </c>
      <c r="G1581" s="13">
        <f t="shared" si="49"/>
        <v>2.4571956818579521E+53</v>
      </c>
    </row>
    <row r="1582" spans="1:7" x14ac:dyDescent="0.3">
      <c r="A1582" s="1">
        <v>29199</v>
      </c>
      <c r="B1582" t="s">
        <v>1036</v>
      </c>
      <c r="C1582" t="s">
        <v>1071</v>
      </c>
      <c r="D1582" s="7">
        <v>0</v>
      </c>
      <c r="E1582" s="7">
        <v>1909.1716937079768</v>
      </c>
      <c r="F1582" s="7">
        <f t="shared" si="48"/>
        <v>1909.1716937079768</v>
      </c>
      <c r="G1582" s="13">
        <f t="shared" si="49"/>
        <v>1.9091716937079767E+53</v>
      </c>
    </row>
    <row r="1583" spans="1:7" x14ac:dyDescent="0.3">
      <c r="A1583" s="1">
        <v>29201</v>
      </c>
      <c r="B1583" t="s">
        <v>1036</v>
      </c>
      <c r="C1583" t="s">
        <v>284</v>
      </c>
      <c r="D1583" s="7">
        <v>105408</v>
      </c>
      <c r="E1583" s="7">
        <v>82322.261198135995</v>
      </c>
      <c r="F1583" s="7">
        <f t="shared" si="48"/>
        <v>-23085.738801864005</v>
      </c>
      <c r="G1583" s="13">
        <f t="shared" si="49"/>
        <v>-0.2190131565143443</v>
      </c>
    </row>
    <row r="1584" spans="1:7" x14ac:dyDescent="0.3">
      <c r="A1584" s="1">
        <v>29203</v>
      </c>
      <c r="B1584" t="s">
        <v>1036</v>
      </c>
      <c r="C1584" t="s">
        <v>1072</v>
      </c>
      <c r="D1584" s="7">
        <v>105408</v>
      </c>
      <c r="E1584" s="7">
        <v>10767.962335637207</v>
      </c>
      <c r="F1584" s="7">
        <f t="shared" si="48"/>
        <v>-94640.037664362797</v>
      </c>
      <c r="G1584" s="13">
        <f t="shared" si="49"/>
        <v>-0.89784492319712728</v>
      </c>
    </row>
    <row r="1585" spans="1:7" x14ac:dyDescent="0.3">
      <c r="A1585" s="1">
        <v>29205</v>
      </c>
      <c r="B1585" t="s">
        <v>1036</v>
      </c>
      <c r="C1585" t="s">
        <v>196</v>
      </c>
      <c r="D1585" s="7">
        <v>105408</v>
      </c>
      <c r="E1585" s="7">
        <v>7479.6084534068641</v>
      </c>
      <c r="F1585" s="7">
        <f t="shared" si="48"/>
        <v>-97928.391546593135</v>
      </c>
      <c r="G1585" s="13">
        <f t="shared" si="49"/>
        <v>-0.92904135878294947</v>
      </c>
    </row>
    <row r="1586" spans="1:7" x14ac:dyDescent="0.3">
      <c r="A1586" s="1">
        <v>29207</v>
      </c>
      <c r="B1586" t="s">
        <v>1036</v>
      </c>
      <c r="C1586" t="s">
        <v>1073</v>
      </c>
      <c r="D1586" s="7">
        <v>105408</v>
      </c>
      <c r="E1586" s="7">
        <v>27697.74948549168</v>
      </c>
      <c r="F1586" s="7">
        <f t="shared" si="48"/>
        <v>-77710.250514508312</v>
      </c>
      <c r="G1586" s="13">
        <f t="shared" si="49"/>
        <v>-0.73723294735227229</v>
      </c>
    </row>
    <row r="1587" spans="1:7" x14ac:dyDescent="0.3">
      <c r="A1587" s="1">
        <v>29209</v>
      </c>
      <c r="B1587" t="s">
        <v>1036</v>
      </c>
      <c r="C1587" t="s">
        <v>289</v>
      </c>
      <c r="D1587" s="7">
        <v>4907.04734869</v>
      </c>
      <c r="E1587" s="7">
        <v>14832.30924741504</v>
      </c>
      <c r="F1587" s="7">
        <f t="shared" si="48"/>
        <v>9925.2618987250389</v>
      </c>
      <c r="G1587" s="13">
        <f t="shared" si="49"/>
        <v>2.0226546013204287</v>
      </c>
    </row>
    <row r="1588" spans="1:7" x14ac:dyDescent="0.3">
      <c r="A1588" s="1">
        <v>29211</v>
      </c>
      <c r="B1588" t="s">
        <v>1036</v>
      </c>
      <c r="C1588" t="s">
        <v>589</v>
      </c>
      <c r="D1588" s="7">
        <v>0</v>
      </c>
      <c r="E1588" s="7">
        <v>5577.2896449811205</v>
      </c>
      <c r="F1588" s="7">
        <f t="shared" si="48"/>
        <v>5577.2896449811205</v>
      </c>
      <c r="G1588" s="13">
        <f t="shared" si="49"/>
        <v>5.5772896449811208E+53</v>
      </c>
    </row>
    <row r="1589" spans="1:7" x14ac:dyDescent="0.3">
      <c r="A1589" s="1">
        <v>29213</v>
      </c>
      <c r="B1589" t="s">
        <v>1036</v>
      </c>
      <c r="C1589" t="s">
        <v>1074</v>
      </c>
      <c r="D1589" s="7">
        <v>105408</v>
      </c>
      <c r="E1589" s="7">
        <v>26006.263399490326</v>
      </c>
      <c r="F1589" s="7">
        <f t="shared" si="48"/>
        <v>-79401.73660050967</v>
      </c>
      <c r="G1589" s="13">
        <f t="shared" si="49"/>
        <v>-0.75327998444624389</v>
      </c>
    </row>
    <row r="1590" spans="1:7" x14ac:dyDescent="0.3">
      <c r="A1590" s="1">
        <v>29215</v>
      </c>
      <c r="B1590" t="s">
        <v>1036</v>
      </c>
      <c r="C1590" t="s">
        <v>1075</v>
      </c>
      <c r="D1590" s="7">
        <v>163942.16460399999</v>
      </c>
      <c r="E1590" s="7">
        <v>25500.504762100729</v>
      </c>
      <c r="F1590" s="7">
        <f t="shared" si="48"/>
        <v>-138441.65984189927</v>
      </c>
      <c r="G1590" s="13">
        <f t="shared" si="49"/>
        <v>-0.84445426334526663</v>
      </c>
    </row>
    <row r="1591" spans="1:7" x14ac:dyDescent="0.3">
      <c r="A1591" s="1">
        <v>29217</v>
      </c>
      <c r="B1591" t="s">
        <v>1036</v>
      </c>
      <c r="C1591" t="s">
        <v>1076</v>
      </c>
      <c r="D1591" s="7">
        <v>632448</v>
      </c>
      <c r="E1591" s="7">
        <v>41673.961488403125</v>
      </c>
      <c r="F1591" s="7">
        <f t="shared" si="48"/>
        <v>-590774.03851159685</v>
      </c>
      <c r="G1591" s="13">
        <f t="shared" si="49"/>
        <v>-0.93410689655370382</v>
      </c>
    </row>
    <row r="1592" spans="1:7" x14ac:dyDescent="0.3">
      <c r="A1592" s="1">
        <v>29219</v>
      </c>
      <c r="B1592" t="s">
        <v>1036</v>
      </c>
      <c r="C1592" t="s">
        <v>151</v>
      </c>
      <c r="D1592" s="7">
        <v>1229655.55709</v>
      </c>
      <c r="E1592" s="7">
        <v>64998.399630670559</v>
      </c>
      <c r="F1592" s="7">
        <f t="shared" si="48"/>
        <v>-1164657.1574593293</v>
      </c>
      <c r="G1592" s="13">
        <f t="shared" si="49"/>
        <v>-0.94714097028562172</v>
      </c>
    </row>
    <row r="1593" spans="1:7" x14ac:dyDescent="0.3">
      <c r="A1593" s="1">
        <v>29221</v>
      </c>
      <c r="B1593" t="s">
        <v>1036</v>
      </c>
      <c r="C1593" t="s">
        <v>152</v>
      </c>
      <c r="D1593" s="7">
        <v>0</v>
      </c>
      <c r="E1593" s="7">
        <v>18466.5777225456</v>
      </c>
      <c r="F1593" s="7">
        <f t="shared" si="48"/>
        <v>18466.5777225456</v>
      </c>
      <c r="G1593" s="13">
        <f t="shared" si="49"/>
        <v>1.8466577722545599E+54</v>
      </c>
    </row>
    <row r="1594" spans="1:7" x14ac:dyDescent="0.3">
      <c r="A1594" s="1">
        <v>29223</v>
      </c>
      <c r="B1594" t="s">
        <v>1036</v>
      </c>
      <c r="C1594" t="s">
        <v>153</v>
      </c>
      <c r="D1594" s="7">
        <v>105408</v>
      </c>
      <c r="E1594" s="7">
        <v>14735.077276316568</v>
      </c>
      <c r="F1594" s="7">
        <f t="shared" si="48"/>
        <v>-90672.922723683427</v>
      </c>
      <c r="G1594" s="13">
        <f t="shared" si="49"/>
        <v>-0.8602091181284478</v>
      </c>
    </row>
    <row r="1595" spans="1:7" x14ac:dyDescent="0.3">
      <c r="A1595" s="1">
        <v>29225</v>
      </c>
      <c r="B1595" t="s">
        <v>1036</v>
      </c>
      <c r="C1595" t="s">
        <v>154</v>
      </c>
      <c r="D1595" s="7">
        <v>325008</v>
      </c>
      <c r="E1595" s="7">
        <v>94768.208197074477</v>
      </c>
      <c r="F1595" s="7">
        <f t="shared" si="48"/>
        <v>-230239.79180292552</v>
      </c>
      <c r="G1595" s="13">
        <f t="shared" si="49"/>
        <v>-0.70841269077353641</v>
      </c>
    </row>
    <row r="1596" spans="1:7" x14ac:dyDescent="0.3">
      <c r="A1596" s="1">
        <v>29227</v>
      </c>
      <c r="B1596" t="s">
        <v>1036</v>
      </c>
      <c r="C1596" t="s">
        <v>161</v>
      </c>
      <c r="D1596" s="7">
        <v>0</v>
      </c>
      <c r="E1596" s="7">
        <v>1589.5938794250719</v>
      </c>
      <c r="F1596" s="7">
        <f t="shared" si="48"/>
        <v>1589.5938794250719</v>
      </c>
      <c r="G1596" s="13">
        <f t="shared" si="49"/>
        <v>1.5895938794250719E+53</v>
      </c>
    </row>
    <row r="1597" spans="1:7" x14ac:dyDescent="0.3">
      <c r="A1597" s="1">
        <v>29229</v>
      </c>
      <c r="B1597" t="s">
        <v>1036</v>
      </c>
      <c r="C1597" t="s">
        <v>644</v>
      </c>
      <c r="D1597" s="7">
        <v>298700.53736000002</v>
      </c>
      <c r="E1597" s="7">
        <v>26018.4239511048</v>
      </c>
      <c r="F1597" s="7">
        <f t="shared" si="48"/>
        <v>-272682.11340889521</v>
      </c>
      <c r="G1597" s="13">
        <f t="shared" si="49"/>
        <v>-0.91289461953747053</v>
      </c>
    </row>
    <row r="1598" spans="1:7" x14ac:dyDescent="0.3">
      <c r="A1598" s="1">
        <v>29510</v>
      </c>
      <c r="B1598" t="s">
        <v>1036</v>
      </c>
      <c r="C1598" t="s">
        <v>1077</v>
      </c>
      <c r="D1598" s="7">
        <v>1054080</v>
      </c>
      <c r="E1598" s="7">
        <v>520325.65404086886</v>
      </c>
      <c r="F1598" s="7">
        <f t="shared" si="48"/>
        <v>-533754.34595913114</v>
      </c>
      <c r="G1598" s="13">
        <f t="shared" si="49"/>
        <v>-0.50636986372868387</v>
      </c>
    </row>
    <row r="1599" spans="1:7" x14ac:dyDescent="0.3">
      <c r="A1599" s="1">
        <v>30001</v>
      </c>
      <c r="B1599" t="s">
        <v>1078</v>
      </c>
      <c r="C1599" t="s">
        <v>1079</v>
      </c>
      <c r="D1599" s="7">
        <v>563427.511961999</v>
      </c>
      <c r="E1599" s="7">
        <v>149383.979561088</v>
      </c>
      <c r="F1599" s="7">
        <f t="shared" si="48"/>
        <v>-414043.53240091098</v>
      </c>
      <c r="G1599" s="13">
        <f t="shared" si="49"/>
        <v>-0.73486566348012594</v>
      </c>
    </row>
    <row r="1600" spans="1:7" x14ac:dyDescent="0.3">
      <c r="A1600" s="1">
        <v>30003</v>
      </c>
      <c r="B1600" t="s">
        <v>1078</v>
      </c>
      <c r="C1600" t="s">
        <v>1080</v>
      </c>
      <c r="D1600" s="7">
        <v>772992</v>
      </c>
      <c r="E1600" s="7">
        <v>232490.29957732727</v>
      </c>
      <c r="F1600" s="7">
        <f t="shared" si="48"/>
        <v>-540501.70042267279</v>
      </c>
      <c r="G1600" s="13">
        <f t="shared" si="49"/>
        <v>-0.69923323970063445</v>
      </c>
    </row>
    <row r="1601" spans="1:7" x14ac:dyDescent="0.3">
      <c r="A1601" s="1">
        <v>30005</v>
      </c>
      <c r="B1601" t="s">
        <v>1078</v>
      </c>
      <c r="C1601" t="s">
        <v>474</v>
      </c>
      <c r="D1601" s="7">
        <v>0</v>
      </c>
      <c r="E1601" s="7">
        <v>0</v>
      </c>
      <c r="F1601" s="7">
        <f t="shared" si="48"/>
        <v>0</v>
      </c>
      <c r="G1601" s="13">
        <f t="shared" si="49"/>
        <v>0</v>
      </c>
    </row>
    <row r="1602" spans="1:7" x14ac:dyDescent="0.3">
      <c r="A1602" s="1">
        <v>30007</v>
      </c>
      <c r="B1602" t="s">
        <v>1078</v>
      </c>
      <c r="C1602" t="s">
        <v>1081</v>
      </c>
      <c r="D1602" s="7">
        <v>98438.224787899904</v>
      </c>
      <c r="E1602" s="7">
        <v>26099.353021896</v>
      </c>
      <c r="F1602" s="7">
        <f t="shared" si="48"/>
        <v>-72338.871766003896</v>
      </c>
      <c r="G1602" s="13">
        <f t="shared" si="49"/>
        <v>-0.7348656674972448</v>
      </c>
    </row>
    <row r="1603" spans="1:7" x14ac:dyDescent="0.3">
      <c r="A1603" s="1">
        <v>30009</v>
      </c>
      <c r="B1603" t="s">
        <v>1078</v>
      </c>
      <c r="C1603" t="s">
        <v>1082</v>
      </c>
      <c r="D1603" s="7">
        <v>0</v>
      </c>
      <c r="E1603" s="7">
        <v>0</v>
      </c>
      <c r="F1603" s="7">
        <f t="shared" ref="F1603:F1666" si="50">E1603-D1603</f>
        <v>0</v>
      </c>
      <c r="G1603" s="13">
        <f t="shared" ref="G1603:G1666" si="51">F1603/(D1603+1E-50)</f>
        <v>0</v>
      </c>
    </row>
    <row r="1604" spans="1:7" x14ac:dyDescent="0.3">
      <c r="A1604" s="1">
        <v>30011</v>
      </c>
      <c r="B1604" t="s">
        <v>1078</v>
      </c>
      <c r="C1604" t="s">
        <v>728</v>
      </c>
      <c r="D1604" s="7">
        <v>0</v>
      </c>
      <c r="E1604" s="7">
        <v>0</v>
      </c>
      <c r="F1604" s="7">
        <f t="shared" si="50"/>
        <v>0</v>
      </c>
      <c r="G1604" s="13">
        <f t="shared" si="51"/>
        <v>0</v>
      </c>
    </row>
    <row r="1605" spans="1:7" x14ac:dyDescent="0.3">
      <c r="A1605" s="1">
        <v>30013</v>
      </c>
      <c r="B1605" t="s">
        <v>1078</v>
      </c>
      <c r="C1605" t="s">
        <v>1083</v>
      </c>
      <c r="D1605" s="7">
        <v>519983.29400699999</v>
      </c>
      <c r="E1605" s="7">
        <v>150437.9716981049</v>
      </c>
      <c r="F1605" s="7">
        <f t="shared" si="50"/>
        <v>-369545.32230889506</v>
      </c>
      <c r="G1605" s="13">
        <f t="shared" si="51"/>
        <v>-0.7106869135374958</v>
      </c>
    </row>
    <row r="1606" spans="1:7" x14ac:dyDescent="0.3">
      <c r="A1606" s="1">
        <v>30015</v>
      </c>
      <c r="B1606" t="s">
        <v>1078</v>
      </c>
      <c r="C1606" t="s">
        <v>1084</v>
      </c>
      <c r="D1606" s="7">
        <v>0</v>
      </c>
      <c r="E1606" s="7">
        <v>0</v>
      </c>
      <c r="F1606" s="7">
        <f t="shared" si="50"/>
        <v>0</v>
      </c>
      <c r="G1606" s="13">
        <f t="shared" si="51"/>
        <v>0</v>
      </c>
    </row>
    <row r="1607" spans="1:7" x14ac:dyDescent="0.3">
      <c r="A1607" s="1">
        <v>30017</v>
      </c>
      <c r="B1607" t="s">
        <v>1078</v>
      </c>
      <c r="C1607" t="s">
        <v>365</v>
      </c>
      <c r="D1607" s="7">
        <v>437366.94123699999</v>
      </c>
      <c r="E1607" s="7">
        <v>119099.58802159248</v>
      </c>
      <c r="F1607" s="7">
        <f t="shared" si="50"/>
        <v>-318267.35321540752</v>
      </c>
      <c r="G1607" s="13">
        <f t="shared" si="51"/>
        <v>-0.72768955128445589</v>
      </c>
    </row>
    <row r="1608" spans="1:7" x14ac:dyDescent="0.3">
      <c r="A1608" s="1">
        <v>30019</v>
      </c>
      <c r="B1608" t="s">
        <v>1078</v>
      </c>
      <c r="C1608" t="s">
        <v>1085</v>
      </c>
      <c r="D1608" s="7">
        <v>0</v>
      </c>
      <c r="E1608" s="7">
        <v>0</v>
      </c>
      <c r="F1608" s="7">
        <f t="shared" si="50"/>
        <v>0</v>
      </c>
      <c r="G1608" s="13">
        <f t="shared" si="51"/>
        <v>0</v>
      </c>
    </row>
    <row r="1609" spans="1:7" x14ac:dyDescent="0.3">
      <c r="A1609" s="1">
        <v>30021</v>
      </c>
      <c r="B1609" t="s">
        <v>1078</v>
      </c>
      <c r="C1609" t="s">
        <v>44</v>
      </c>
      <c r="D1609" s="7">
        <v>322050.07367199898</v>
      </c>
      <c r="E1609" s="7">
        <v>90686.585118839037</v>
      </c>
      <c r="F1609" s="7">
        <f t="shared" si="50"/>
        <v>-231363.48855315993</v>
      </c>
      <c r="G1609" s="13">
        <f t="shared" si="51"/>
        <v>-0.71840843231353713</v>
      </c>
    </row>
    <row r="1610" spans="1:7" x14ac:dyDescent="0.3">
      <c r="A1610" s="1">
        <v>30023</v>
      </c>
      <c r="B1610" t="s">
        <v>1078</v>
      </c>
      <c r="C1610" t="s">
        <v>1086</v>
      </c>
      <c r="D1610" s="7">
        <v>239798.20449100001</v>
      </c>
      <c r="E1610" s="7">
        <v>63578.739372844728</v>
      </c>
      <c r="F1610" s="7">
        <f t="shared" si="50"/>
        <v>-176219.46511815529</v>
      </c>
      <c r="G1610" s="13">
        <f t="shared" si="51"/>
        <v>-0.73486565711449714</v>
      </c>
    </row>
    <row r="1611" spans="1:7" x14ac:dyDescent="0.3">
      <c r="A1611" s="1">
        <v>30025</v>
      </c>
      <c r="B1611" t="s">
        <v>1078</v>
      </c>
      <c r="C1611" t="s">
        <v>1087</v>
      </c>
      <c r="D1611" s="7">
        <v>0</v>
      </c>
      <c r="E1611" s="7">
        <v>0</v>
      </c>
      <c r="F1611" s="7">
        <f t="shared" si="50"/>
        <v>0</v>
      </c>
      <c r="G1611" s="13">
        <f t="shared" si="51"/>
        <v>0</v>
      </c>
    </row>
    <row r="1612" spans="1:7" x14ac:dyDescent="0.3">
      <c r="A1612" s="1">
        <v>30027</v>
      </c>
      <c r="B1612" t="s">
        <v>1078</v>
      </c>
      <c r="C1612" t="s">
        <v>1088</v>
      </c>
      <c r="D1612" s="7">
        <v>0</v>
      </c>
      <c r="E1612" s="7">
        <v>0</v>
      </c>
      <c r="F1612" s="7">
        <f t="shared" si="50"/>
        <v>0</v>
      </c>
      <c r="G1612" s="13">
        <f t="shared" si="51"/>
        <v>0</v>
      </c>
    </row>
    <row r="1613" spans="1:7" x14ac:dyDescent="0.3">
      <c r="A1613" s="1">
        <v>30029</v>
      </c>
      <c r="B1613" t="s">
        <v>1078</v>
      </c>
      <c r="C1613" t="s">
        <v>1089</v>
      </c>
      <c r="D1613" s="7">
        <v>0</v>
      </c>
      <c r="E1613" s="7">
        <v>0</v>
      </c>
      <c r="F1613" s="7">
        <f t="shared" si="50"/>
        <v>0</v>
      </c>
      <c r="G1613" s="13">
        <f t="shared" si="51"/>
        <v>0</v>
      </c>
    </row>
    <row r="1614" spans="1:7" x14ac:dyDescent="0.3">
      <c r="A1614" s="1">
        <v>30031</v>
      </c>
      <c r="B1614" t="s">
        <v>1078</v>
      </c>
      <c r="C1614" t="s">
        <v>518</v>
      </c>
      <c r="D1614" s="7">
        <v>791713.67007700005</v>
      </c>
      <c r="E1614" s="7">
        <v>254285.26418939448</v>
      </c>
      <c r="F1614" s="7">
        <f t="shared" si="50"/>
        <v>-537428.40588760562</v>
      </c>
      <c r="G1614" s="13">
        <f t="shared" si="51"/>
        <v>-0.67881663055702535</v>
      </c>
    </row>
    <row r="1615" spans="1:7" x14ac:dyDescent="0.3">
      <c r="A1615" s="1">
        <v>30033</v>
      </c>
      <c r="B1615" t="s">
        <v>1078</v>
      </c>
      <c r="C1615" t="s">
        <v>372</v>
      </c>
      <c r="D1615" s="7">
        <v>0</v>
      </c>
      <c r="E1615" s="7">
        <v>0</v>
      </c>
      <c r="F1615" s="7">
        <f t="shared" si="50"/>
        <v>0</v>
      </c>
      <c r="G1615" s="13">
        <f t="shared" si="51"/>
        <v>0</v>
      </c>
    </row>
    <row r="1616" spans="1:7" x14ac:dyDescent="0.3">
      <c r="A1616" s="1">
        <v>30035</v>
      </c>
      <c r="B1616" t="s">
        <v>1078</v>
      </c>
      <c r="C1616" t="s">
        <v>1090</v>
      </c>
      <c r="D1616" s="7">
        <v>0</v>
      </c>
      <c r="E1616" s="7">
        <v>0</v>
      </c>
      <c r="F1616" s="7">
        <f t="shared" si="50"/>
        <v>0</v>
      </c>
      <c r="G1616" s="13">
        <f t="shared" si="51"/>
        <v>0</v>
      </c>
    </row>
    <row r="1617" spans="1:7" x14ac:dyDescent="0.3">
      <c r="A1617" s="1">
        <v>30037</v>
      </c>
      <c r="B1617" t="s">
        <v>1078</v>
      </c>
      <c r="C1617" t="s">
        <v>1091</v>
      </c>
      <c r="D1617" s="7">
        <v>0</v>
      </c>
      <c r="E1617" s="7">
        <v>0</v>
      </c>
      <c r="F1617" s="7">
        <f t="shared" si="50"/>
        <v>0</v>
      </c>
      <c r="G1617" s="13">
        <f t="shared" si="51"/>
        <v>0</v>
      </c>
    </row>
    <row r="1618" spans="1:7" x14ac:dyDescent="0.3">
      <c r="A1618" s="1">
        <v>30039</v>
      </c>
      <c r="B1618" t="s">
        <v>1078</v>
      </c>
      <c r="C1618" t="s">
        <v>1092</v>
      </c>
      <c r="D1618" s="7">
        <v>428509.511688</v>
      </c>
      <c r="E1618" s="7">
        <v>113612.58554155128</v>
      </c>
      <c r="F1618" s="7">
        <f t="shared" si="50"/>
        <v>-314896.92614644871</v>
      </c>
      <c r="G1618" s="13">
        <f t="shared" si="51"/>
        <v>-0.73486566238867246</v>
      </c>
    </row>
    <row r="1619" spans="1:7" x14ac:dyDescent="0.3">
      <c r="A1619" s="1">
        <v>30041</v>
      </c>
      <c r="B1619" t="s">
        <v>1078</v>
      </c>
      <c r="C1619" t="s">
        <v>1093</v>
      </c>
      <c r="D1619" s="7">
        <v>0</v>
      </c>
      <c r="E1619" s="7">
        <v>0</v>
      </c>
      <c r="F1619" s="7">
        <f t="shared" si="50"/>
        <v>0</v>
      </c>
      <c r="G1619" s="13">
        <f t="shared" si="51"/>
        <v>0</v>
      </c>
    </row>
    <row r="1620" spans="1:7" x14ac:dyDescent="0.3">
      <c r="A1620" s="1">
        <v>30043</v>
      </c>
      <c r="B1620" t="s">
        <v>1078</v>
      </c>
      <c r="C1620" t="s">
        <v>83</v>
      </c>
      <c r="D1620" s="7">
        <v>632448</v>
      </c>
      <c r="E1620" s="7">
        <v>260439.56473819129</v>
      </c>
      <c r="F1620" s="7">
        <f t="shared" si="50"/>
        <v>-372008.43526180869</v>
      </c>
      <c r="G1620" s="13">
        <f t="shared" si="51"/>
        <v>-0.58820398714488575</v>
      </c>
    </row>
    <row r="1621" spans="1:7" x14ac:dyDescent="0.3">
      <c r="A1621" s="1">
        <v>30045</v>
      </c>
      <c r="B1621" t="s">
        <v>1078</v>
      </c>
      <c r="C1621" t="s">
        <v>1094</v>
      </c>
      <c r="D1621" s="7">
        <v>0</v>
      </c>
      <c r="E1621" s="7">
        <v>0</v>
      </c>
      <c r="F1621" s="7">
        <f t="shared" si="50"/>
        <v>0</v>
      </c>
      <c r="G1621" s="13">
        <f t="shared" si="51"/>
        <v>0</v>
      </c>
    </row>
    <row r="1622" spans="1:7" x14ac:dyDescent="0.3">
      <c r="A1622" s="1">
        <v>30047</v>
      </c>
      <c r="B1622" t="s">
        <v>1078</v>
      </c>
      <c r="C1622" t="s">
        <v>310</v>
      </c>
      <c r="D1622" s="7">
        <v>0</v>
      </c>
      <c r="E1622" s="7">
        <v>0</v>
      </c>
      <c r="F1622" s="7">
        <f t="shared" si="50"/>
        <v>0</v>
      </c>
      <c r="G1622" s="13">
        <f t="shared" si="51"/>
        <v>0</v>
      </c>
    </row>
    <row r="1623" spans="1:7" x14ac:dyDescent="0.3">
      <c r="A1623" s="1">
        <v>30049</v>
      </c>
      <c r="B1623" t="s">
        <v>1078</v>
      </c>
      <c r="C1623" t="s">
        <v>1095</v>
      </c>
      <c r="D1623" s="7">
        <v>424569.31468999898</v>
      </c>
      <c r="E1623" s="7">
        <v>127425.11442323521</v>
      </c>
      <c r="F1623" s="7">
        <f t="shared" si="50"/>
        <v>-297144.2002667638</v>
      </c>
      <c r="G1623" s="13">
        <f t="shared" si="51"/>
        <v>-0.6998720585441387</v>
      </c>
    </row>
    <row r="1624" spans="1:7" x14ac:dyDescent="0.3">
      <c r="A1624" s="1">
        <v>30051</v>
      </c>
      <c r="B1624" t="s">
        <v>1078</v>
      </c>
      <c r="C1624" t="s">
        <v>91</v>
      </c>
      <c r="D1624" s="7">
        <v>0</v>
      </c>
      <c r="E1624" s="7">
        <v>0</v>
      </c>
      <c r="F1624" s="7">
        <f t="shared" si="50"/>
        <v>0</v>
      </c>
      <c r="G1624" s="13">
        <f t="shared" si="51"/>
        <v>0</v>
      </c>
    </row>
    <row r="1625" spans="1:7" x14ac:dyDescent="0.3">
      <c r="A1625" s="1">
        <v>30053</v>
      </c>
      <c r="B1625" t="s">
        <v>1078</v>
      </c>
      <c r="C1625" t="s">
        <v>92</v>
      </c>
      <c r="D1625" s="7">
        <v>0</v>
      </c>
      <c r="E1625" s="7">
        <v>0</v>
      </c>
      <c r="F1625" s="7">
        <f t="shared" si="50"/>
        <v>0</v>
      </c>
      <c r="G1625" s="13">
        <f t="shared" si="51"/>
        <v>0</v>
      </c>
    </row>
    <row r="1626" spans="1:7" x14ac:dyDescent="0.3">
      <c r="A1626" s="1">
        <v>30055</v>
      </c>
      <c r="B1626" t="s">
        <v>1078</v>
      </c>
      <c r="C1626" t="s">
        <v>1096</v>
      </c>
      <c r="D1626" s="7">
        <v>0</v>
      </c>
      <c r="E1626" s="7">
        <v>0</v>
      </c>
      <c r="F1626" s="7">
        <f t="shared" si="50"/>
        <v>0</v>
      </c>
      <c r="G1626" s="13">
        <f t="shared" si="51"/>
        <v>0</v>
      </c>
    </row>
    <row r="1627" spans="1:7" x14ac:dyDescent="0.3">
      <c r="A1627" s="1">
        <v>30057</v>
      </c>
      <c r="B1627" t="s">
        <v>1078</v>
      </c>
      <c r="C1627" t="s">
        <v>99</v>
      </c>
      <c r="D1627" s="7">
        <v>45272.098832800002</v>
      </c>
      <c r="E1627" s="7">
        <v>12003.187960516801</v>
      </c>
      <c r="F1627" s="7">
        <f t="shared" si="50"/>
        <v>-33268.910872283202</v>
      </c>
      <c r="G1627" s="13">
        <f t="shared" si="51"/>
        <v>-0.73486566185395419</v>
      </c>
    </row>
    <row r="1628" spans="1:7" x14ac:dyDescent="0.3">
      <c r="A1628" s="1">
        <v>30059</v>
      </c>
      <c r="B1628" t="s">
        <v>1078</v>
      </c>
      <c r="C1628" t="s">
        <v>1097</v>
      </c>
      <c r="D1628" s="7">
        <v>0</v>
      </c>
      <c r="E1628" s="7">
        <v>0</v>
      </c>
      <c r="F1628" s="7">
        <f t="shared" si="50"/>
        <v>0</v>
      </c>
      <c r="G1628" s="13">
        <f t="shared" si="51"/>
        <v>0</v>
      </c>
    </row>
    <row r="1629" spans="1:7" x14ac:dyDescent="0.3">
      <c r="A1629" s="1">
        <v>30061</v>
      </c>
      <c r="B1629" t="s">
        <v>1078</v>
      </c>
      <c r="C1629" t="s">
        <v>384</v>
      </c>
      <c r="D1629" s="7">
        <v>1002713.970384</v>
      </c>
      <c r="E1629" s="7">
        <v>265853.90121998399</v>
      </c>
      <c r="F1629" s="7">
        <f t="shared" si="50"/>
        <v>-736860.06916401605</v>
      </c>
      <c r="G1629" s="13">
        <f t="shared" si="51"/>
        <v>-0.73486566551159915</v>
      </c>
    </row>
    <row r="1630" spans="1:7" x14ac:dyDescent="0.3">
      <c r="A1630" s="1">
        <v>30063</v>
      </c>
      <c r="B1630" t="s">
        <v>1078</v>
      </c>
      <c r="C1630" t="s">
        <v>1098</v>
      </c>
      <c r="D1630" s="7">
        <v>598208.12182799994</v>
      </c>
      <c r="E1630" s="7">
        <v>211964.1019764384</v>
      </c>
      <c r="F1630" s="7">
        <f t="shared" si="50"/>
        <v>-386244.01985156152</v>
      </c>
      <c r="G1630" s="13">
        <f t="shared" si="51"/>
        <v>-0.64566829796840586</v>
      </c>
    </row>
    <row r="1631" spans="1:7" x14ac:dyDescent="0.3">
      <c r="A1631" s="1">
        <v>30065</v>
      </c>
      <c r="B1631" t="s">
        <v>1078</v>
      </c>
      <c r="C1631" t="s">
        <v>1099</v>
      </c>
      <c r="D1631" s="7">
        <v>0</v>
      </c>
      <c r="E1631" s="7">
        <v>0</v>
      </c>
      <c r="F1631" s="7">
        <f t="shared" si="50"/>
        <v>0</v>
      </c>
      <c r="G1631" s="13">
        <f t="shared" si="51"/>
        <v>0</v>
      </c>
    </row>
    <row r="1632" spans="1:7" x14ac:dyDescent="0.3">
      <c r="A1632" s="1">
        <v>30067</v>
      </c>
      <c r="B1632" t="s">
        <v>1078</v>
      </c>
      <c r="C1632" t="s">
        <v>390</v>
      </c>
      <c r="D1632" s="7">
        <v>553392</v>
      </c>
      <c r="E1632" s="7">
        <v>168549.36471296326</v>
      </c>
      <c r="F1632" s="7">
        <f t="shared" si="50"/>
        <v>-384842.63528703677</v>
      </c>
      <c r="G1632" s="13">
        <f t="shared" si="51"/>
        <v>-0.69542500666261309</v>
      </c>
    </row>
    <row r="1633" spans="1:7" x14ac:dyDescent="0.3">
      <c r="A1633" s="1">
        <v>30069</v>
      </c>
      <c r="B1633" t="s">
        <v>1078</v>
      </c>
      <c r="C1633" t="s">
        <v>1100</v>
      </c>
      <c r="D1633" s="7">
        <v>0</v>
      </c>
      <c r="E1633" s="7">
        <v>0</v>
      </c>
      <c r="F1633" s="7">
        <f t="shared" si="50"/>
        <v>0</v>
      </c>
      <c r="G1633" s="13">
        <f t="shared" si="51"/>
        <v>0</v>
      </c>
    </row>
    <row r="1634" spans="1:7" x14ac:dyDescent="0.3">
      <c r="A1634" s="1">
        <v>30071</v>
      </c>
      <c r="B1634" t="s">
        <v>1078</v>
      </c>
      <c r="C1634" t="s">
        <v>278</v>
      </c>
      <c r="D1634" s="7">
        <v>0</v>
      </c>
      <c r="E1634" s="7">
        <v>0</v>
      </c>
      <c r="F1634" s="7">
        <f t="shared" si="50"/>
        <v>0</v>
      </c>
      <c r="G1634" s="13">
        <f t="shared" si="51"/>
        <v>0</v>
      </c>
    </row>
    <row r="1635" spans="1:7" x14ac:dyDescent="0.3">
      <c r="A1635" s="1">
        <v>30073</v>
      </c>
      <c r="B1635" t="s">
        <v>1078</v>
      </c>
      <c r="C1635" t="s">
        <v>1101</v>
      </c>
      <c r="D1635" s="7">
        <v>105408</v>
      </c>
      <c r="E1635" s="7">
        <v>54864.742204324801</v>
      </c>
      <c r="F1635" s="7">
        <f t="shared" si="50"/>
        <v>-50543.257795675199</v>
      </c>
      <c r="G1635" s="13">
        <f t="shared" si="51"/>
        <v>-0.47950115546898908</v>
      </c>
    </row>
    <row r="1636" spans="1:7" x14ac:dyDescent="0.3">
      <c r="A1636" s="1">
        <v>30075</v>
      </c>
      <c r="B1636" t="s">
        <v>1078</v>
      </c>
      <c r="C1636" t="s">
        <v>1102</v>
      </c>
      <c r="D1636" s="7">
        <v>0</v>
      </c>
      <c r="E1636" s="7">
        <v>0</v>
      </c>
      <c r="F1636" s="7">
        <f t="shared" si="50"/>
        <v>0</v>
      </c>
      <c r="G1636" s="13">
        <f t="shared" si="51"/>
        <v>0</v>
      </c>
    </row>
    <row r="1637" spans="1:7" x14ac:dyDescent="0.3">
      <c r="A1637" s="1">
        <v>30077</v>
      </c>
      <c r="B1637" t="s">
        <v>1078</v>
      </c>
      <c r="C1637" t="s">
        <v>760</v>
      </c>
      <c r="D1637" s="7">
        <v>316224</v>
      </c>
      <c r="E1637" s="7">
        <v>158407.27897243202</v>
      </c>
      <c r="F1637" s="7">
        <f t="shared" si="50"/>
        <v>-157816.72102756798</v>
      </c>
      <c r="G1637" s="13">
        <f t="shared" si="51"/>
        <v>-0.49906623478157253</v>
      </c>
    </row>
    <row r="1638" spans="1:7" x14ac:dyDescent="0.3">
      <c r="A1638" s="1">
        <v>30079</v>
      </c>
      <c r="B1638" t="s">
        <v>1078</v>
      </c>
      <c r="C1638" t="s">
        <v>281</v>
      </c>
      <c r="D1638" s="7">
        <v>105408</v>
      </c>
      <c r="E1638" s="7">
        <v>67211.941166193603</v>
      </c>
      <c r="F1638" s="7">
        <f t="shared" si="50"/>
        <v>-38196.058833806397</v>
      </c>
      <c r="G1638" s="13">
        <f t="shared" si="51"/>
        <v>-0.36236394613128414</v>
      </c>
    </row>
    <row r="1639" spans="1:7" x14ac:dyDescent="0.3">
      <c r="A1639" s="1">
        <v>30081</v>
      </c>
      <c r="B1639" t="s">
        <v>1078</v>
      </c>
      <c r="C1639" t="s">
        <v>1103</v>
      </c>
      <c r="D1639" s="7">
        <v>0</v>
      </c>
      <c r="E1639" s="7">
        <v>0</v>
      </c>
      <c r="F1639" s="7">
        <f t="shared" si="50"/>
        <v>0</v>
      </c>
      <c r="G1639" s="13">
        <f t="shared" si="51"/>
        <v>0</v>
      </c>
    </row>
    <row r="1640" spans="1:7" x14ac:dyDescent="0.3">
      <c r="A1640" s="1">
        <v>30083</v>
      </c>
      <c r="B1640" t="s">
        <v>1078</v>
      </c>
      <c r="C1640" t="s">
        <v>543</v>
      </c>
      <c r="D1640" s="7">
        <v>0</v>
      </c>
      <c r="E1640" s="7">
        <v>0</v>
      </c>
      <c r="F1640" s="7">
        <f t="shared" si="50"/>
        <v>0</v>
      </c>
      <c r="G1640" s="13">
        <f t="shared" si="51"/>
        <v>0</v>
      </c>
    </row>
    <row r="1641" spans="1:7" x14ac:dyDescent="0.3">
      <c r="A1641" s="1">
        <v>30085</v>
      </c>
      <c r="B1641" t="s">
        <v>1078</v>
      </c>
      <c r="C1641" t="s">
        <v>1104</v>
      </c>
      <c r="D1641" s="7">
        <v>0</v>
      </c>
      <c r="E1641" s="7">
        <v>0</v>
      </c>
      <c r="F1641" s="7">
        <f t="shared" si="50"/>
        <v>0</v>
      </c>
      <c r="G1641" s="13">
        <f t="shared" si="51"/>
        <v>0</v>
      </c>
    </row>
    <row r="1642" spans="1:7" x14ac:dyDescent="0.3">
      <c r="A1642" s="1">
        <v>30087</v>
      </c>
      <c r="B1642" t="s">
        <v>1078</v>
      </c>
      <c r="C1642" t="s">
        <v>1105</v>
      </c>
      <c r="D1642" s="7">
        <v>351360</v>
      </c>
      <c r="E1642" s="7">
        <v>111878.20669291128</v>
      </c>
      <c r="F1642" s="7">
        <f t="shared" si="50"/>
        <v>-239481.79330708872</v>
      </c>
      <c r="G1642" s="13">
        <f t="shared" si="51"/>
        <v>-0.6815852496217234</v>
      </c>
    </row>
    <row r="1643" spans="1:7" x14ac:dyDescent="0.3">
      <c r="A1643" s="1">
        <v>30089</v>
      </c>
      <c r="B1643" t="s">
        <v>1078</v>
      </c>
      <c r="C1643" t="s">
        <v>1106</v>
      </c>
      <c r="D1643" s="7">
        <v>0</v>
      </c>
      <c r="E1643" s="7">
        <v>0</v>
      </c>
      <c r="F1643" s="7">
        <f t="shared" si="50"/>
        <v>0</v>
      </c>
      <c r="G1643" s="13">
        <f t="shared" si="51"/>
        <v>0</v>
      </c>
    </row>
    <row r="1644" spans="1:7" x14ac:dyDescent="0.3">
      <c r="A1644" s="1">
        <v>30091</v>
      </c>
      <c r="B1644" t="s">
        <v>1078</v>
      </c>
      <c r="C1644" t="s">
        <v>699</v>
      </c>
      <c r="D1644" s="7">
        <v>0</v>
      </c>
      <c r="E1644" s="7">
        <v>0</v>
      </c>
      <c r="F1644" s="7">
        <f t="shared" si="50"/>
        <v>0</v>
      </c>
      <c r="G1644" s="13">
        <f t="shared" si="51"/>
        <v>0</v>
      </c>
    </row>
    <row r="1645" spans="1:7" x14ac:dyDescent="0.3">
      <c r="A1645" s="1">
        <v>30093</v>
      </c>
      <c r="B1645" t="s">
        <v>1078</v>
      </c>
      <c r="C1645" t="s">
        <v>1107</v>
      </c>
      <c r="D1645" s="7">
        <v>522169.05457899999</v>
      </c>
      <c r="E1645" s="7">
        <v>159472.73318580003</v>
      </c>
      <c r="F1645" s="7">
        <f t="shared" si="50"/>
        <v>-362696.32139319996</v>
      </c>
      <c r="G1645" s="13">
        <f t="shared" si="51"/>
        <v>-0.69459558779411912</v>
      </c>
    </row>
    <row r="1646" spans="1:7" x14ac:dyDescent="0.3">
      <c r="A1646" s="1">
        <v>30095</v>
      </c>
      <c r="B1646" t="s">
        <v>1078</v>
      </c>
      <c r="C1646" t="s">
        <v>1108</v>
      </c>
      <c r="D1646" s="7">
        <v>727144.599285</v>
      </c>
      <c r="E1646" s="7">
        <v>192790.99924440001</v>
      </c>
      <c r="F1646" s="7">
        <f t="shared" si="50"/>
        <v>-534353.60004059994</v>
      </c>
      <c r="G1646" s="13">
        <f t="shared" si="51"/>
        <v>-0.73486566573695089</v>
      </c>
    </row>
    <row r="1647" spans="1:7" x14ac:dyDescent="0.3">
      <c r="A1647" s="1">
        <v>30097</v>
      </c>
      <c r="B1647" t="s">
        <v>1078</v>
      </c>
      <c r="C1647" t="s">
        <v>1109</v>
      </c>
      <c r="D1647" s="7">
        <v>316224</v>
      </c>
      <c r="E1647" s="7">
        <v>173177.01152116802</v>
      </c>
      <c r="F1647" s="7">
        <f t="shared" si="50"/>
        <v>-143046.98847883198</v>
      </c>
      <c r="G1647" s="13">
        <f t="shared" si="51"/>
        <v>-0.45235968325880382</v>
      </c>
    </row>
    <row r="1648" spans="1:7" x14ac:dyDescent="0.3">
      <c r="A1648" s="1">
        <v>30099</v>
      </c>
      <c r="B1648" t="s">
        <v>1078</v>
      </c>
      <c r="C1648" t="s">
        <v>499</v>
      </c>
      <c r="D1648" s="7">
        <v>156410.15584699999</v>
      </c>
      <c r="E1648" s="7">
        <v>41469.702882403122</v>
      </c>
      <c r="F1648" s="7">
        <f t="shared" si="50"/>
        <v>-114940.45296459686</v>
      </c>
      <c r="G1648" s="13">
        <f t="shared" si="51"/>
        <v>-0.7348656635636327</v>
      </c>
    </row>
    <row r="1649" spans="1:7" x14ac:dyDescent="0.3">
      <c r="A1649" s="1">
        <v>30101</v>
      </c>
      <c r="B1649" t="s">
        <v>1078</v>
      </c>
      <c r="C1649" t="s">
        <v>1110</v>
      </c>
      <c r="D1649" s="7">
        <v>238414.82592999999</v>
      </c>
      <c r="E1649" s="7">
        <v>63211.955865071934</v>
      </c>
      <c r="F1649" s="7">
        <f t="shared" si="50"/>
        <v>-175202.87006492805</v>
      </c>
      <c r="G1649" s="13">
        <f t="shared" si="51"/>
        <v>-0.73486566693788014</v>
      </c>
    </row>
    <row r="1650" spans="1:7" x14ac:dyDescent="0.3">
      <c r="A1650" s="1">
        <v>30103</v>
      </c>
      <c r="B1650" t="s">
        <v>1078</v>
      </c>
      <c r="C1650" t="s">
        <v>1111</v>
      </c>
      <c r="D1650" s="7">
        <v>259401.523243</v>
      </c>
      <c r="E1650" s="7">
        <v>68776.250192217602</v>
      </c>
      <c r="F1650" s="7">
        <f t="shared" si="50"/>
        <v>-190625.27305078239</v>
      </c>
      <c r="G1650" s="13">
        <f t="shared" si="51"/>
        <v>-0.73486566565844735</v>
      </c>
    </row>
    <row r="1651" spans="1:7" x14ac:dyDescent="0.3">
      <c r="A1651" s="1">
        <v>30105</v>
      </c>
      <c r="B1651" t="s">
        <v>1078</v>
      </c>
      <c r="C1651" t="s">
        <v>501</v>
      </c>
      <c r="D1651" s="7">
        <v>0</v>
      </c>
      <c r="E1651" s="7">
        <v>0</v>
      </c>
      <c r="F1651" s="7">
        <f t="shared" si="50"/>
        <v>0</v>
      </c>
      <c r="G1651" s="13">
        <f t="shared" si="51"/>
        <v>0</v>
      </c>
    </row>
    <row r="1652" spans="1:7" x14ac:dyDescent="0.3">
      <c r="A1652" s="1">
        <v>30107</v>
      </c>
      <c r="B1652" t="s">
        <v>1078</v>
      </c>
      <c r="C1652" t="s">
        <v>1112</v>
      </c>
      <c r="D1652" s="7">
        <v>0</v>
      </c>
      <c r="E1652" s="7">
        <v>0</v>
      </c>
      <c r="F1652" s="7">
        <f t="shared" si="50"/>
        <v>0</v>
      </c>
      <c r="G1652" s="13">
        <f t="shared" si="51"/>
        <v>0</v>
      </c>
    </row>
    <row r="1653" spans="1:7" x14ac:dyDescent="0.3">
      <c r="A1653" s="1">
        <v>30109</v>
      </c>
      <c r="B1653" t="s">
        <v>1078</v>
      </c>
      <c r="C1653" t="s">
        <v>1113</v>
      </c>
      <c r="D1653" s="7">
        <v>113685.8577238</v>
      </c>
      <c r="E1653" s="7">
        <v>30142.024555055999</v>
      </c>
      <c r="F1653" s="7">
        <f t="shared" si="50"/>
        <v>-83543.833168743993</v>
      </c>
      <c r="G1653" s="13">
        <f t="shared" si="51"/>
        <v>-0.73486566263777409</v>
      </c>
    </row>
    <row r="1654" spans="1:7" x14ac:dyDescent="0.3">
      <c r="A1654" s="1">
        <v>30111</v>
      </c>
      <c r="B1654" t="s">
        <v>1078</v>
      </c>
      <c r="C1654" t="s">
        <v>1114</v>
      </c>
      <c r="D1654" s="7">
        <v>915176.21517099999</v>
      </c>
      <c r="E1654" s="7">
        <v>335708.3491338233</v>
      </c>
      <c r="F1654" s="7">
        <f t="shared" si="50"/>
        <v>-579467.86603717669</v>
      </c>
      <c r="G1654" s="13">
        <f t="shared" si="51"/>
        <v>-0.63317627406750687</v>
      </c>
    </row>
    <row r="1655" spans="1:7" x14ac:dyDescent="0.3">
      <c r="A1655" s="1">
        <v>31001</v>
      </c>
      <c r="B1655" t="s">
        <v>1115</v>
      </c>
      <c r="C1655" t="s">
        <v>351</v>
      </c>
      <c r="D1655" s="7">
        <v>49767.664238600002</v>
      </c>
      <c r="E1655" s="7">
        <v>16086.641028651289</v>
      </c>
      <c r="F1655" s="7">
        <f t="shared" si="50"/>
        <v>-33681.023209948711</v>
      </c>
      <c r="G1655" s="13">
        <f t="shared" si="51"/>
        <v>-0.67676519935660495</v>
      </c>
    </row>
    <row r="1656" spans="1:7" x14ac:dyDescent="0.3">
      <c r="A1656" s="1">
        <v>31003</v>
      </c>
      <c r="B1656" t="s">
        <v>1115</v>
      </c>
      <c r="C1656" t="s">
        <v>1116</v>
      </c>
      <c r="D1656" s="7">
        <v>0</v>
      </c>
      <c r="E1656" s="7">
        <v>0</v>
      </c>
      <c r="F1656" s="7">
        <f t="shared" si="50"/>
        <v>0</v>
      </c>
      <c r="G1656" s="13">
        <f t="shared" si="51"/>
        <v>0</v>
      </c>
    </row>
    <row r="1657" spans="1:7" x14ac:dyDescent="0.3">
      <c r="A1657" s="1">
        <v>31005</v>
      </c>
      <c r="B1657" t="s">
        <v>1115</v>
      </c>
      <c r="C1657" t="s">
        <v>1117</v>
      </c>
      <c r="D1657" s="7">
        <v>0</v>
      </c>
      <c r="E1657" s="7">
        <v>0</v>
      </c>
      <c r="F1657" s="7">
        <f t="shared" si="50"/>
        <v>0</v>
      </c>
      <c r="G1657" s="13">
        <f t="shared" si="51"/>
        <v>0</v>
      </c>
    </row>
    <row r="1658" spans="1:7" x14ac:dyDescent="0.3">
      <c r="A1658" s="1">
        <v>31007</v>
      </c>
      <c r="B1658" t="s">
        <v>1115</v>
      </c>
      <c r="C1658" t="s">
        <v>1118</v>
      </c>
      <c r="D1658" s="7">
        <v>53643.986173199999</v>
      </c>
      <c r="E1658" s="7">
        <v>14222.862560625526</v>
      </c>
      <c r="F1658" s="7">
        <f t="shared" si="50"/>
        <v>-39421.123612574476</v>
      </c>
      <c r="G1658" s="13">
        <f t="shared" si="51"/>
        <v>-0.73486566574854717</v>
      </c>
    </row>
    <row r="1659" spans="1:7" x14ac:dyDescent="0.3">
      <c r="A1659" s="1">
        <v>31009</v>
      </c>
      <c r="B1659" t="s">
        <v>1115</v>
      </c>
      <c r="C1659" t="s">
        <v>474</v>
      </c>
      <c r="D1659" s="7">
        <v>0</v>
      </c>
      <c r="E1659" s="7">
        <v>0</v>
      </c>
      <c r="F1659" s="7">
        <f t="shared" si="50"/>
        <v>0</v>
      </c>
      <c r="G1659" s="13">
        <f t="shared" si="51"/>
        <v>0</v>
      </c>
    </row>
    <row r="1660" spans="1:7" x14ac:dyDescent="0.3">
      <c r="A1660" s="1">
        <v>31011</v>
      </c>
      <c r="B1660" t="s">
        <v>1115</v>
      </c>
      <c r="C1660" t="s">
        <v>252</v>
      </c>
      <c r="D1660" s="7">
        <v>0</v>
      </c>
      <c r="E1660" s="7">
        <v>0</v>
      </c>
      <c r="F1660" s="7">
        <f t="shared" si="50"/>
        <v>0</v>
      </c>
      <c r="G1660" s="13">
        <f t="shared" si="51"/>
        <v>0</v>
      </c>
    </row>
    <row r="1661" spans="1:7" x14ac:dyDescent="0.3">
      <c r="A1661" s="1">
        <v>31013</v>
      </c>
      <c r="B1661" t="s">
        <v>1115</v>
      </c>
      <c r="C1661" t="s">
        <v>1119</v>
      </c>
      <c r="D1661" s="7">
        <v>0</v>
      </c>
      <c r="E1661" s="7">
        <v>0</v>
      </c>
      <c r="F1661" s="7">
        <f t="shared" si="50"/>
        <v>0</v>
      </c>
      <c r="G1661" s="13">
        <f t="shared" si="51"/>
        <v>0</v>
      </c>
    </row>
    <row r="1662" spans="1:7" x14ac:dyDescent="0.3">
      <c r="A1662" s="1">
        <v>31015</v>
      </c>
      <c r="B1662" t="s">
        <v>1115</v>
      </c>
      <c r="C1662" t="s">
        <v>718</v>
      </c>
      <c r="D1662" s="7">
        <v>0</v>
      </c>
      <c r="E1662" s="7">
        <v>0</v>
      </c>
      <c r="F1662" s="7">
        <f t="shared" si="50"/>
        <v>0</v>
      </c>
      <c r="G1662" s="13">
        <f t="shared" si="51"/>
        <v>0</v>
      </c>
    </row>
    <row r="1663" spans="1:7" x14ac:dyDescent="0.3">
      <c r="A1663" s="1">
        <v>31017</v>
      </c>
      <c r="B1663" t="s">
        <v>1115</v>
      </c>
      <c r="C1663" t="s">
        <v>505</v>
      </c>
      <c r="D1663" s="7">
        <v>0</v>
      </c>
      <c r="E1663" s="7">
        <v>0</v>
      </c>
      <c r="F1663" s="7">
        <f t="shared" si="50"/>
        <v>0</v>
      </c>
      <c r="G1663" s="13">
        <f t="shared" si="51"/>
        <v>0</v>
      </c>
    </row>
    <row r="1664" spans="1:7" x14ac:dyDescent="0.3">
      <c r="A1664" s="1">
        <v>31019</v>
      </c>
      <c r="B1664" t="s">
        <v>1115</v>
      </c>
      <c r="C1664" t="s">
        <v>1120</v>
      </c>
      <c r="D1664" s="7">
        <v>992592</v>
      </c>
      <c r="E1664" s="7">
        <v>469467.84057612577</v>
      </c>
      <c r="F1664" s="7">
        <f t="shared" si="50"/>
        <v>-523124.15942387423</v>
      </c>
      <c r="G1664" s="13">
        <f t="shared" si="51"/>
        <v>-0.52702838570517818</v>
      </c>
    </row>
    <row r="1665" spans="1:7" x14ac:dyDescent="0.3">
      <c r="A1665" s="1">
        <v>31021</v>
      </c>
      <c r="B1665" t="s">
        <v>1115</v>
      </c>
      <c r="C1665" t="s">
        <v>1121</v>
      </c>
      <c r="D1665" s="7">
        <v>0</v>
      </c>
      <c r="E1665" s="7">
        <v>0</v>
      </c>
      <c r="F1665" s="7">
        <f t="shared" si="50"/>
        <v>0</v>
      </c>
      <c r="G1665" s="13">
        <f t="shared" si="51"/>
        <v>0</v>
      </c>
    </row>
    <row r="1666" spans="1:7" x14ac:dyDescent="0.3">
      <c r="A1666" s="1">
        <v>31023</v>
      </c>
      <c r="B1666" t="s">
        <v>1115</v>
      </c>
      <c r="C1666" t="s">
        <v>169</v>
      </c>
      <c r="D1666" s="7">
        <v>31885.385155</v>
      </c>
      <c r="E1666" s="7">
        <v>8453.9105388287262</v>
      </c>
      <c r="F1666" s="7">
        <f t="shared" si="50"/>
        <v>-23431.474616171276</v>
      </c>
      <c r="G1666" s="13">
        <f t="shared" si="51"/>
        <v>-0.73486566031011069</v>
      </c>
    </row>
    <row r="1667" spans="1:7" x14ac:dyDescent="0.3">
      <c r="A1667" s="1">
        <v>31025</v>
      </c>
      <c r="B1667" t="s">
        <v>1115</v>
      </c>
      <c r="C1667" t="s">
        <v>507</v>
      </c>
      <c r="D1667" s="7">
        <v>210816.00000000003</v>
      </c>
      <c r="E1667" s="7">
        <v>210816</v>
      </c>
      <c r="F1667" s="7">
        <f t="shared" ref="F1667:F1730" si="52">E1667-D1667</f>
        <v>0</v>
      </c>
      <c r="G1667" s="13">
        <f t="shared" ref="G1667:G1730" si="53">F1667/(D1667+1E-50)</f>
        <v>0</v>
      </c>
    </row>
    <row r="1668" spans="1:7" x14ac:dyDescent="0.3">
      <c r="A1668" s="1">
        <v>31027</v>
      </c>
      <c r="B1668" t="s">
        <v>1115</v>
      </c>
      <c r="C1668" t="s">
        <v>608</v>
      </c>
      <c r="D1668" s="7">
        <v>0</v>
      </c>
      <c r="E1668" s="7">
        <v>0</v>
      </c>
      <c r="F1668" s="7">
        <f t="shared" si="52"/>
        <v>0</v>
      </c>
      <c r="G1668" s="13">
        <f t="shared" si="53"/>
        <v>0</v>
      </c>
    </row>
    <row r="1669" spans="1:7" x14ac:dyDescent="0.3">
      <c r="A1669" s="1">
        <v>31029</v>
      </c>
      <c r="B1669" t="s">
        <v>1115</v>
      </c>
      <c r="C1669" t="s">
        <v>651</v>
      </c>
      <c r="D1669" s="7">
        <v>0</v>
      </c>
      <c r="E1669" s="7">
        <v>0</v>
      </c>
      <c r="F1669" s="7">
        <f t="shared" si="52"/>
        <v>0</v>
      </c>
      <c r="G1669" s="13">
        <f t="shared" si="53"/>
        <v>0</v>
      </c>
    </row>
    <row r="1670" spans="1:7" x14ac:dyDescent="0.3">
      <c r="A1670" s="1">
        <v>31031</v>
      </c>
      <c r="B1670" t="s">
        <v>1115</v>
      </c>
      <c r="C1670" t="s">
        <v>1122</v>
      </c>
      <c r="D1670" s="7">
        <v>0</v>
      </c>
      <c r="E1670" s="7">
        <v>0</v>
      </c>
      <c r="F1670" s="7">
        <f t="shared" si="52"/>
        <v>0</v>
      </c>
      <c r="G1670" s="13">
        <f t="shared" si="53"/>
        <v>0</v>
      </c>
    </row>
    <row r="1671" spans="1:7" x14ac:dyDescent="0.3">
      <c r="A1671" s="1">
        <v>31033</v>
      </c>
      <c r="B1671" t="s">
        <v>1115</v>
      </c>
      <c r="C1671" t="s">
        <v>360</v>
      </c>
      <c r="D1671" s="7">
        <v>875192.29040900001</v>
      </c>
      <c r="E1671" s="7">
        <v>233009.58556343976</v>
      </c>
      <c r="F1671" s="7">
        <f t="shared" si="52"/>
        <v>-642182.70484556025</v>
      </c>
      <c r="G1671" s="13">
        <f t="shared" si="53"/>
        <v>-0.73376183940725948</v>
      </c>
    </row>
    <row r="1672" spans="1:7" x14ac:dyDescent="0.3">
      <c r="A1672" s="1">
        <v>31035</v>
      </c>
      <c r="B1672" t="s">
        <v>1115</v>
      </c>
      <c r="C1672" t="s">
        <v>32</v>
      </c>
      <c r="D1672" s="7">
        <v>0</v>
      </c>
      <c r="E1672" s="7">
        <v>0</v>
      </c>
      <c r="F1672" s="7">
        <f t="shared" si="52"/>
        <v>0</v>
      </c>
      <c r="G1672" s="13">
        <f t="shared" si="53"/>
        <v>0</v>
      </c>
    </row>
    <row r="1673" spans="1:7" x14ac:dyDescent="0.3">
      <c r="A1673" s="1">
        <v>31037</v>
      </c>
      <c r="B1673" t="s">
        <v>1115</v>
      </c>
      <c r="C1673" t="s">
        <v>1123</v>
      </c>
      <c r="D1673" s="7">
        <v>105408</v>
      </c>
      <c r="E1673" s="7">
        <v>33268.979863718327</v>
      </c>
      <c r="F1673" s="7">
        <f t="shared" si="52"/>
        <v>-72139.020136281673</v>
      </c>
      <c r="G1673" s="13">
        <f t="shared" si="53"/>
        <v>-0.68437898581020107</v>
      </c>
    </row>
    <row r="1674" spans="1:7" x14ac:dyDescent="0.3">
      <c r="A1674" s="1">
        <v>31039</v>
      </c>
      <c r="B1674" t="s">
        <v>1115</v>
      </c>
      <c r="C1674" t="s">
        <v>1124</v>
      </c>
      <c r="D1674" s="7">
        <v>0</v>
      </c>
      <c r="E1674" s="7">
        <v>0</v>
      </c>
      <c r="F1674" s="7">
        <f t="shared" si="52"/>
        <v>0</v>
      </c>
      <c r="G1674" s="13">
        <f t="shared" si="53"/>
        <v>0</v>
      </c>
    </row>
    <row r="1675" spans="1:7" x14ac:dyDescent="0.3">
      <c r="A1675" s="1">
        <v>31041</v>
      </c>
      <c r="B1675" t="s">
        <v>1115</v>
      </c>
      <c r="C1675" t="s">
        <v>365</v>
      </c>
      <c r="D1675" s="7">
        <v>0</v>
      </c>
      <c r="E1675" s="7">
        <v>0</v>
      </c>
      <c r="F1675" s="7">
        <f t="shared" si="52"/>
        <v>0</v>
      </c>
      <c r="G1675" s="13">
        <f t="shared" si="53"/>
        <v>0</v>
      </c>
    </row>
    <row r="1676" spans="1:7" x14ac:dyDescent="0.3">
      <c r="A1676" s="1">
        <v>31043</v>
      </c>
      <c r="B1676" t="s">
        <v>1115</v>
      </c>
      <c r="C1676" t="s">
        <v>949</v>
      </c>
      <c r="D1676" s="7">
        <v>29068.8777787</v>
      </c>
      <c r="E1676" s="7">
        <v>7707.1575340511272</v>
      </c>
      <c r="F1676" s="7">
        <f t="shared" si="52"/>
        <v>-21361.720244648874</v>
      </c>
      <c r="G1676" s="13">
        <f t="shared" si="53"/>
        <v>-0.73486566654807406</v>
      </c>
    </row>
    <row r="1677" spans="1:7" x14ac:dyDescent="0.3">
      <c r="A1677" s="1">
        <v>31045</v>
      </c>
      <c r="B1677" t="s">
        <v>1115</v>
      </c>
      <c r="C1677" t="s">
        <v>1125</v>
      </c>
      <c r="D1677" s="7">
        <v>0</v>
      </c>
      <c r="E1677" s="7">
        <v>0</v>
      </c>
      <c r="F1677" s="7">
        <f t="shared" si="52"/>
        <v>0</v>
      </c>
      <c r="G1677" s="13">
        <f t="shared" si="53"/>
        <v>0</v>
      </c>
    </row>
    <row r="1678" spans="1:7" x14ac:dyDescent="0.3">
      <c r="A1678" s="1">
        <v>31047</v>
      </c>
      <c r="B1678" t="s">
        <v>1115</v>
      </c>
      <c r="C1678" t="s">
        <v>44</v>
      </c>
      <c r="D1678" s="7">
        <v>333792</v>
      </c>
      <c r="E1678" s="7">
        <v>333792</v>
      </c>
      <c r="F1678" s="7">
        <f t="shared" si="52"/>
        <v>0</v>
      </c>
      <c r="G1678" s="13">
        <f t="shared" si="53"/>
        <v>0</v>
      </c>
    </row>
    <row r="1679" spans="1:7" x14ac:dyDescent="0.3">
      <c r="A1679" s="1">
        <v>31049</v>
      </c>
      <c r="B1679" t="s">
        <v>1115</v>
      </c>
      <c r="C1679" t="s">
        <v>1126</v>
      </c>
      <c r="D1679" s="7">
        <v>819296.39871500002</v>
      </c>
      <c r="E1679" s="7">
        <v>217223.611764528</v>
      </c>
      <c r="F1679" s="7">
        <f t="shared" si="52"/>
        <v>-602072.78695047204</v>
      </c>
      <c r="G1679" s="13">
        <f t="shared" si="53"/>
        <v>-0.73486565777022139</v>
      </c>
    </row>
    <row r="1680" spans="1:7" x14ac:dyDescent="0.3">
      <c r="A1680" s="1">
        <v>31051</v>
      </c>
      <c r="B1680" t="s">
        <v>1115</v>
      </c>
      <c r="C1680" t="s">
        <v>1127</v>
      </c>
      <c r="D1680" s="7">
        <v>0</v>
      </c>
      <c r="E1680" s="7">
        <v>0</v>
      </c>
      <c r="F1680" s="7">
        <f t="shared" si="52"/>
        <v>0</v>
      </c>
      <c r="G1680" s="13">
        <f t="shared" si="53"/>
        <v>0</v>
      </c>
    </row>
    <row r="1681" spans="1:7" x14ac:dyDescent="0.3">
      <c r="A1681" s="1">
        <v>31053</v>
      </c>
      <c r="B1681" t="s">
        <v>1115</v>
      </c>
      <c r="C1681" t="s">
        <v>47</v>
      </c>
      <c r="D1681" s="7">
        <v>105408</v>
      </c>
      <c r="E1681" s="7">
        <v>44805.208589008726</v>
      </c>
      <c r="F1681" s="7">
        <f t="shared" si="52"/>
        <v>-60602.791410991274</v>
      </c>
      <c r="G1681" s="13">
        <f t="shared" si="53"/>
        <v>-0.57493540728399428</v>
      </c>
    </row>
    <row r="1682" spans="1:7" x14ac:dyDescent="0.3">
      <c r="A1682" s="1">
        <v>31055</v>
      </c>
      <c r="B1682" t="s">
        <v>1115</v>
      </c>
      <c r="C1682" t="s">
        <v>50</v>
      </c>
      <c r="D1682" s="7">
        <v>402580.98522600002</v>
      </c>
      <c r="E1682" s="7">
        <v>391669.41135811131</v>
      </c>
      <c r="F1682" s="7">
        <f t="shared" si="52"/>
        <v>-10911.573867888714</v>
      </c>
      <c r="G1682" s="13">
        <f t="shared" si="53"/>
        <v>-2.7104046808776126E-2</v>
      </c>
    </row>
    <row r="1683" spans="1:7" x14ac:dyDescent="0.3">
      <c r="A1683" s="1">
        <v>31057</v>
      </c>
      <c r="B1683" t="s">
        <v>1115</v>
      </c>
      <c r="C1683" t="s">
        <v>1128</v>
      </c>
      <c r="D1683" s="7">
        <v>0</v>
      </c>
      <c r="E1683" s="7">
        <v>0</v>
      </c>
      <c r="F1683" s="7">
        <f t="shared" si="52"/>
        <v>0</v>
      </c>
      <c r="G1683" s="13">
        <f t="shared" si="53"/>
        <v>0</v>
      </c>
    </row>
    <row r="1684" spans="1:7" x14ac:dyDescent="0.3">
      <c r="A1684" s="1">
        <v>31059</v>
      </c>
      <c r="B1684" t="s">
        <v>1115</v>
      </c>
      <c r="C1684" t="s">
        <v>951</v>
      </c>
      <c r="D1684" s="7">
        <v>105408</v>
      </c>
      <c r="E1684" s="7">
        <v>37601.057445547201</v>
      </c>
      <c r="F1684" s="7">
        <f t="shared" si="52"/>
        <v>-67806.942554452806</v>
      </c>
      <c r="G1684" s="13">
        <f t="shared" si="53"/>
        <v>-0.64328079988665765</v>
      </c>
    </row>
    <row r="1685" spans="1:7" x14ac:dyDescent="0.3">
      <c r="A1685" s="1">
        <v>31061</v>
      </c>
      <c r="B1685" t="s">
        <v>1115</v>
      </c>
      <c r="C1685" t="s">
        <v>61</v>
      </c>
      <c r="D1685" s="7">
        <v>0</v>
      </c>
      <c r="E1685" s="7">
        <v>0</v>
      </c>
      <c r="F1685" s="7">
        <f t="shared" si="52"/>
        <v>0</v>
      </c>
      <c r="G1685" s="13">
        <f t="shared" si="53"/>
        <v>0</v>
      </c>
    </row>
    <row r="1686" spans="1:7" x14ac:dyDescent="0.3">
      <c r="A1686" s="1">
        <v>31063</v>
      </c>
      <c r="B1686" t="s">
        <v>1115</v>
      </c>
      <c r="C1686" t="s">
        <v>1129</v>
      </c>
      <c r="D1686" s="7">
        <v>0</v>
      </c>
      <c r="E1686" s="7">
        <v>0</v>
      </c>
      <c r="F1686" s="7">
        <f t="shared" si="52"/>
        <v>0</v>
      </c>
      <c r="G1686" s="13">
        <f t="shared" si="53"/>
        <v>0</v>
      </c>
    </row>
    <row r="1687" spans="1:7" x14ac:dyDescent="0.3">
      <c r="A1687" s="1">
        <v>31065</v>
      </c>
      <c r="B1687" t="s">
        <v>1115</v>
      </c>
      <c r="C1687" t="s">
        <v>1130</v>
      </c>
      <c r="D1687" s="7">
        <v>0</v>
      </c>
      <c r="E1687" s="7">
        <v>0</v>
      </c>
      <c r="F1687" s="7">
        <f t="shared" si="52"/>
        <v>0</v>
      </c>
      <c r="G1687" s="13">
        <f t="shared" si="53"/>
        <v>0</v>
      </c>
    </row>
    <row r="1688" spans="1:7" x14ac:dyDescent="0.3">
      <c r="A1688" s="1">
        <v>31067</v>
      </c>
      <c r="B1688" t="s">
        <v>1115</v>
      </c>
      <c r="C1688" t="s">
        <v>1131</v>
      </c>
      <c r="D1688" s="7">
        <v>105408</v>
      </c>
      <c r="E1688" s="7">
        <v>34698.068529918717</v>
      </c>
      <c r="F1688" s="7">
        <f t="shared" si="52"/>
        <v>-70709.931470081283</v>
      </c>
      <c r="G1688" s="13">
        <f t="shared" si="53"/>
        <v>-0.6708212988585428</v>
      </c>
    </row>
    <row r="1689" spans="1:7" x14ac:dyDescent="0.3">
      <c r="A1689" s="1">
        <v>31069</v>
      </c>
      <c r="B1689" t="s">
        <v>1115</v>
      </c>
      <c r="C1689" t="s">
        <v>1132</v>
      </c>
      <c r="D1689" s="7">
        <v>0</v>
      </c>
      <c r="E1689" s="7">
        <v>0</v>
      </c>
      <c r="F1689" s="7">
        <f t="shared" si="52"/>
        <v>0</v>
      </c>
      <c r="G1689" s="13">
        <f t="shared" si="53"/>
        <v>0</v>
      </c>
    </row>
    <row r="1690" spans="1:7" x14ac:dyDescent="0.3">
      <c r="A1690" s="1">
        <v>31071</v>
      </c>
      <c r="B1690" t="s">
        <v>1115</v>
      </c>
      <c r="C1690" t="s">
        <v>372</v>
      </c>
      <c r="D1690" s="7">
        <v>0</v>
      </c>
      <c r="E1690" s="7">
        <v>0</v>
      </c>
      <c r="F1690" s="7">
        <f t="shared" si="52"/>
        <v>0</v>
      </c>
      <c r="G1690" s="13">
        <f t="shared" si="53"/>
        <v>0</v>
      </c>
    </row>
    <row r="1691" spans="1:7" x14ac:dyDescent="0.3">
      <c r="A1691" s="1">
        <v>31073</v>
      </c>
      <c r="B1691" t="s">
        <v>1115</v>
      </c>
      <c r="C1691" t="s">
        <v>1133</v>
      </c>
      <c r="D1691" s="7">
        <v>0</v>
      </c>
      <c r="E1691" s="7">
        <v>0</v>
      </c>
      <c r="F1691" s="7">
        <f t="shared" si="52"/>
        <v>0</v>
      </c>
      <c r="G1691" s="13">
        <f t="shared" si="53"/>
        <v>0</v>
      </c>
    </row>
    <row r="1692" spans="1:7" x14ac:dyDescent="0.3">
      <c r="A1692" s="1">
        <v>31075</v>
      </c>
      <c r="B1692" t="s">
        <v>1115</v>
      </c>
      <c r="C1692" t="s">
        <v>265</v>
      </c>
      <c r="D1692" s="7">
        <v>0</v>
      </c>
      <c r="E1692" s="7">
        <v>0</v>
      </c>
      <c r="F1692" s="7">
        <f t="shared" si="52"/>
        <v>0</v>
      </c>
      <c r="G1692" s="13">
        <f t="shared" si="53"/>
        <v>0</v>
      </c>
    </row>
    <row r="1693" spans="1:7" x14ac:dyDescent="0.3">
      <c r="A1693" s="1">
        <v>31077</v>
      </c>
      <c r="B1693" t="s">
        <v>1115</v>
      </c>
      <c r="C1693" t="s">
        <v>665</v>
      </c>
      <c r="D1693" s="7">
        <v>0</v>
      </c>
      <c r="E1693" s="7">
        <v>0</v>
      </c>
      <c r="F1693" s="7">
        <f t="shared" si="52"/>
        <v>0</v>
      </c>
      <c r="G1693" s="13">
        <f t="shared" si="53"/>
        <v>0</v>
      </c>
    </row>
    <row r="1694" spans="1:7" x14ac:dyDescent="0.3">
      <c r="A1694" s="1">
        <v>31079</v>
      </c>
      <c r="B1694" t="s">
        <v>1115</v>
      </c>
      <c r="C1694" t="s">
        <v>71</v>
      </c>
      <c r="D1694" s="7">
        <v>1544373.5242999999</v>
      </c>
      <c r="E1694" s="7">
        <v>410382.37997695972</v>
      </c>
      <c r="F1694" s="7">
        <f t="shared" si="52"/>
        <v>-1133991.1443230403</v>
      </c>
      <c r="G1694" s="13">
        <f t="shared" si="53"/>
        <v>-0.73427258786829508</v>
      </c>
    </row>
    <row r="1695" spans="1:7" x14ac:dyDescent="0.3">
      <c r="A1695" s="1">
        <v>31081</v>
      </c>
      <c r="B1695" t="s">
        <v>1115</v>
      </c>
      <c r="C1695" t="s">
        <v>436</v>
      </c>
      <c r="D1695" s="7">
        <v>527040</v>
      </c>
      <c r="E1695" s="7">
        <v>410856.44206583931</v>
      </c>
      <c r="F1695" s="7">
        <f t="shared" si="52"/>
        <v>-116183.55793416069</v>
      </c>
      <c r="G1695" s="13">
        <f t="shared" si="53"/>
        <v>-0.22044542716712334</v>
      </c>
    </row>
    <row r="1696" spans="1:7" x14ac:dyDescent="0.3">
      <c r="A1696" s="1">
        <v>31083</v>
      </c>
      <c r="B1696" t="s">
        <v>1115</v>
      </c>
      <c r="C1696" t="s">
        <v>739</v>
      </c>
      <c r="D1696" s="7">
        <v>0</v>
      </c>
      <c r="E1696" s="7">
        <v>0</v>
      </c>
      <c r="F1696" s="7">
        <f t="shared" si="52"/>
        <v>0</v>
      </c>
      <c r="G1696" s="13">
        <f t="shared" si="53"/>
        <v>0</v>
      </c>
    </row>
    <row r="1697" spans="1:7" x14ac:dyDescent="0.3">
      <c r="A1697" s="1">
        <v>31085</v>
      </c>
      <c r="B1697" t="s">
        <v>1115</v>
      </c>
      <c r="C1697" t="s">
        <v>1134</v>
      </c>
      <c r="D1697" s="7">
        <v>0</v>
      </c>
      <c r="E1697" s="7">
        <v>0</v>
      </c>
      <c r="F1697" s="7">
        <f t="shared" si="52"/>
        <v>0</v>
      </c>
      <c r="G1697" s="13">
        <f t="shared" si="53"/>
        <v>0</v>
      </c>
    </row>
    <row r="1698" spans="1:7" x14ac:dyDescent="0.3">
      <c r="A1698" s="1">
        <v>31087</v>
      </c>
      <c r="B1698" t="s">
        <v>1115</v>
      </c>
      <c r="C1698" t="s">
        <v>1135</v>
      </c>
      <c r="D1698" s="7">
        <v>0</v>
      </c>
      <c r="E1698" s="7">
        <v>0</v>
      </c>
      <c r="F1698" s="7">
        <f t="shared" si="52"/>
        <v>0</v>
      </c>
      <c r="G1698" s="13">
        <f t="shared" si="53"/>
        <v>0</v>
      </c>
    </row>
    <row r="1699" spans="1:7" x14ac:dyDescent="0.3">
      <c r="A1699" s="1">
        <v>31089</v>
      </c>
      <c r="B1699" t="s">
        <v>1115</v>
      </c>
      <c r="C1699" t="s">
        <v>1051</v>
      </c>
      <c r="D1699" s="7">
        <v>0</v>
      </c>
      <c r="E1699" s="7">
        <v>0</v>
      </c>
      <c r="F1699" s="7">
        <f t="shared" si="52"/>
        <v>0</v>
      </c>
      <c r="G1699" s="13">
        <f t="shared" si="53"/>
        <v>0</v>
      </c>
    </row>
    <row r="1700" spans="1:7" x14ac:dyDescent="0.3">
      <c r="A1700" s="1">
        <v>31091</v>
      </c>
      <c r="B1700" t="s">
        <v>1115</v>
      </c>
      <c r="C1700" t="s">
        <v>1136</v>
      </c>
      <c r="D1700" s="7">
        <v>0</v>
      </c>
      <c r="E1700" s="7">
        <v>0</v>
      </c>
      <c r="F1700" s="7">
        <f t="shared" si="52"/>
        <v>0</v>
      </c>
      <c r="G1700" s="13">
        <f t="shared" si="53"/>
        <v>0</v>
      </c>
    </row>
    <row r="1701" spans="1:7" x14ac:dyDescent="0.3">
      <c r="A1701" s="1">
        <v>31093</v>
      </c>
      <c r="B1701" t="s">
        <v>1115</v>
      </c>
      <c r="C1701" t="s">
        <v>268</v>
      </c>
      <c r="D1701" s="7">
        <v>0</v>
      </c>
      <c r="E1701" s="7">
        <v>0</v>
      </c>
      <c r="F1701" s="7">
        <f t="shared" si="52"/>
        <v>0</v>
      </c>
      <c r="G1701" s="13">
        <f t="shared" si="53"/>
        <v>0</v>
      </c>
    </row>
    <row r="1702" spans="1:7" x14ac:dyDescent="0.3">
      <c r="A1702" s="1">
        <v>31095</v>
      </c>
      <c r="B1702" t="s">
        <v>1115</v>
      </c>
      <c r="C1702" t="s">
        <v>83</v>
      </c>
      <c r="D1702" s="7">
        <v>0</v>
      </c>
      <c r="E1702" s="7">
        <v>0</v>
      </c>
      <c r="F1702" s="7">
        <f t="shared" si="52"/>
        <v>0</v>
      </c>
      <c r="G1702" s="13">
        <f t="shared" si="53"/>
        <v>0</v>
      </c>
    </row>
    <row r="1703" spans="1:7" x14ac:dyDescent="0.3">
      <c r="A1703" s="1">
        <v>31097</v>
      </c>
      <c r="B1703" t="s">
        <v>1115</v>
      </c>
      <c r="C1703" t="s">
        <v>85</v>
      </c>
      <c r="D1703" s="7">
        <v>0</v>
      </c>
      <c r="E1703" s="7">
        <v>0</v>
      </c>
      <c r="F1703" s="7">
        <f t="shared" si="52"/>
        <v>0</v>
      </c>
      <c r="G1703" s="13">
        <f t="shared" si="53"/>
        <v>0</v>
      </c>
    </row>
    <row r="1704" spans="1:7" x14ac:dyDescent="0.3">
      <c r="A1704" s="1">
        <v>31099</v>
      </c>
      <c r="B1704" t="s">
        <v>1115</v>
      </c>
      <c r="C1704" t="s">
        <v>1137</v>
      </c>
      <c r="D1704" s="7">
        <v>0</v>
      </c>
      <c r="E1704" s="7">
        <v>0</v>
      </c>
      <c r="F1704" s="7">
        <f t="shared" si="52"/>
        <v>0</v>
      </c>
      <c r="G1704" s="13">
        <f t="shared" si="53"/>
        <v>0</v>
      </c>
    </row>
    <row r="1705" spans="1:7" x14ac:dyDescent="0.3">
      <c r="A1705" s="1">
        <v>31101</v>
      </c>
      <c r="B1705" t="s">
        <v>1115</v>
      </c>
      <c r="C1705" t="s">
        <v>1138</v>
      </c>
      <c r="D1705" s="7">
        <v>1317600</v>
      </c>
      <c r="E1705" s="7">
        <v>444382.41557056009</v>
      </c>
      <c r="F1705" s="7">
        <f t="shared" si="52"/>
        <v>-873217.58442943986</v>
      </c>
      <c r="G1705" s="13">
        <f t="shared" si="53"/>
        <v>-0.66273344294887659</v>
      </c>
    </row>
    <row r="1706" spans="1:7" x14ac:dyDescent="0.3">
      <c r="A1706" s="1">
        <v>31103</v>
      </c>
      <c r="B1706" t="s">
        <v>1115</v>
      </c>
      <c r="C1706" t="s">
        <v>1139</v>
      </c>
      <c r="D1706" s="7">
        <v>0</v>
      </c>
      <c r="E1706" s="7">
        <v>0</v>
      </c>
      <c r="F1706" s="7">
        <f t="shared" si="52"/>
        <v>0</v>
      </c>
      <c r="G1706" s="13">
        <f t="shared" si="53"/>
        <v>0</v>
      </c>
    </row>
    <row r="1707" spans="1:7" x14ac:dyDescent="0.3">
      <c r="A1707" s="1">
        <v>31105</v>
      </c>
      <c r="B1707" t="s">
        <v>1115</v>
      </c>
      <c r="C1707" t="s">
        <v>1140</v>
      </c>
      <c r="D1707" s="7">
        <v>333792</v>
      </c>
      <c r="E1707" s="7">
        <v>220209.46021291128</v>
      </c>
      <c r="F1707" s="7">
        <f t="shared" si="52"/>
        <v>-113582.53978708872</v>
      </c>
      <c r="G1707" s="13">
        <f t="shared" si="53"/>
        <v>-0.34027939491386472</v>
      </c>
    </row>
    <row r="1708" spans="1:7" x14ac:dyDescent="0.3">
      <c r="A1708" s="1">
        <v>31107</v>
      </c>
      <c r="B1708" t="s">
        <v>1115</v>
      </c>
      <c r="C1708" t="s">
        <v>528</v>
      </c>
      <c r="D1708" s="7">
        <v>0</v>
      </c>
      <c r="E1708" s="7">
        <v>0</v>
      </c>
      <c r="F1708" s="7">
        <f t="shared" si="52"/>
        <v>0</v>
      </c>
      <c r="G1708" s="13">
        <f t="shared" si="53"/>
        <v>0</v>
      </c>
    </row>
    <row r="1709" spans="1:7" x14ac:dyDescent="0.3">
      <c r="A1709" s="1">
        <v>31109</v>
      </c>
      <c r="B1709" t="s">
        <v>1115</v>
      </c>
      <c r="C1709" t="s">
        <v>1141</v>
      </c>
      <c r="D1709" s="7">
        <v>210816</v>
      </c>
      <c r="E1709" s="7">
        <v>210816</v>
      </c>
      <c r="F1709" s="7">
        <f t="shared" si="52"/>
        <v>0</v>
      </c>
      <c r="G1709" s="13">
        <f t="shared" si="53"/>
        <v>0</v>
      </c>
    </row>
    <row r="1710" spans="1:7" x14ac:dyDescent="0.3">
      <c r="A1710" s="1">
        <v>31111</v>
      </c>
      <c r="B1710" t="s">
        <v>1115</v>
      </c>
      <c r="C1710" t="s">
        <v>92</v>
      </c>
      <c r="D1710" s="7">
        <v>2451410.0471999999</v>
      </c>
      <c r="E1710" s="7">
        <v>654944.23252557148</v>
      </c>
      <c r="F1710" s="7">
        <f t="shared" si="52"/>
        <v>-1796465.8146744284</v>
      </c>
      <c r="G1710" s="13">
        <f t="shared" si="53"/>
        <v>-0.73282958790445984</v>
      </c>
    </row>
    <row r="1711" spans="1:7" x14ac:dyDescent="0.3">
      <c r="A1711" s="1">
        <v>31113</v>
      </c>
      <c r="B1711" t="s">
        <v>1115</v>
      </c>
      <c r="C1711" t="s">
        <v>273</v>
      </c>
      <c r="D1711" s="7">
        <v>0</v>
      </c>
      <c r="E1711" s="7">
        <v>0</v>
      </c>
      <c r="F1711" s="7">
        <f t="shared" si="52"/>
        <v>0</v>
      </c>
      <c r="G1711" s="13">
        <f t="shared" si="53"/>
        <v>0</v>
      </c>
    </row>
    <row r="1712" spans="1:7" x14ac:dyDescent="0.3">
      <c r="A1712" s="1">
        <v>31115</v>
      </c>
      <c r="B1712" t="s">
        <v>1115</v>
      </c>
      <c r="C1712" t="s">
        <v>1142</v>
      </c>
      <c r="D1712" s="7">
        <v>0</v>
      </c>
      <c r="E1712" s="7">
        <v>0</v>
      </c>
      <c r="F1712" s="7">
        <f t="shared" si="52"/>
        <v>0</v>
      </c>
      <c r="G1712" s="13">
        <f t="shared" si="53"/>
        <v>0</v>
      </c>
    </row>
    <row r="1713" spans="1:7" x14ac:dyDescent="0.3">
      <c r="A1713" s="1">
        <v>31117</v>
      </c>
      <c r="B1713" t="s">
        <v>1115</v>
      </c>
      <c r="C1713" t="s">
        <v>677</v>
      </c>
      <c r="D1713" s="7">
        <v>105408.00000000001</v>
      </c>
      <c r="E1713" s="7">
        <v>45215.039477960163</v>
      </c>
      <c r="F1713" s="7">
        <f t="shared" si="52"/>
        <v>-60192.960522039852</v>
      </c>
      <c r="G1713" s="13">
        <f t="shared" si="53"/>
        <v>-0.57104736378680787</v>
      </c>
    </row>
    <row r="1714" spans="1:7" x14ac:dyDescent="0.3">
      <c r="A1714" s="1">
        <v>31119</v>
      </c>
      <c r="B1714" t="s">
        <v>1115</v>
      </c>
      <c r="C1714" t="s">
        <v>99</v>
      </c>
      <c r="D1714" s="7">
        <v>0</v>
      </c>
      <c r="E1714" s="7">
        <v>0</v>
      </c>
      <c r="F1714" s="7">
        <f t="shared" si="52"/>
        <v>0</v>
      </c>
      <c r="G1714" s="13">
        <f t="shared" si="53"/>
        <v>0</v>
      </c>
    </row>
    <row r="1715" spans="1:7" x14ac:dyDescent="0.3">
      <c r="A1715" s="1">
        <v>31121</v>
      </c>
      <c r="B1715" t="s">
        <v>1115</v>
      </c>
      <c r="C1715" t="s">
        <v>1143</v>
      </c>
      <c r="D1715" s="7">
        <v>0</v>
      </c>
      <c r="E1715" s="7">
        <v>0</v>
      </c>
      <c r="F1715" s="7">
        <f t="shared" si="52"/>
        <v>0</v>
      </c>
      <c r="G1715" s="13">
        <f t="shared" si="53"/>
        <v>0</v>
      </c>
    </row>
    <row r="1716" spans="1:7" x14ac:dyDescent="0.3">
      <c r="A1716" s="1">
        <v>31123</v>
      </c>
      <c r="B1716" t="s">
        <v>1115</v>
      </c>
      <c r="C1716" t="s">
        <v>1144</v>
      </c>
      <c r="D1716" s="7">
        <v>0</v>
      </c>
      <c r="E1716" s="7">
        <v>0</v>
      </c>
      <c r="F1716" s="7">
        <f t="shared" si="52"/>
        <v>0</v>
      </c>
      <c r="G1716" s="13">
        <f t="shared" si="53"/>
        <v>0</v>
      </c>
    </row>
    <row r="1717" spans="1:7" x14ac:dyDescent="0.3">
      <c r="A1717" s="1">
        <v>31125</v>
      </c>
      <c r="B1717" t="s">
        <v>1115</v>
      </c>
      <c r="C1717" t="s">
        <v>1145</v>
      </c>
      <c r="D1717" s="7">
        <v>0</v>
      </c>
      <c r="E1717" s="7">
        <v>0</v>
      </c>
      <c r="F1717" s="7">
        <f t="shared" si="52"/>
        <v>0</v>
      </c>
      <c r="G1717" s="13">
        <f t="shared" si="53"/>
        <v>0</v>
      </c>
    </row>
    <row r="1718" spans="1:7" x14ac:dyDescent="0.3">
      <c r="A1718" s="1">
        <v>31127</v>
      </c>
      <c r="B1718" t="s">
        <v>1115</v>
      </c>
      <c r="C1718" t="s">
        <v>681</v>
      </c>
      <c r="D1718" s="7">
        <v>0</v>
      </c>
      <c r="E1718" s="7">
        <v>0</v>
      </c>
      <c r="F1718" s="7">
        <f t="shared" si="52"/>
        <v>0</v>
      </c>
      <c r="G1718" s="13">
        <f t="shared" si="53"/>
        <v>0</v>
      </c>
    </row>
    <row r="1719" spans="1:7" x14ac:dyDescent="0.3">
      <c r="A1719" s="1">
        <v>31129</v>
      </c>
      <c r="B1719" t="s">
        <v>1115</v>
      </c>
      <c r="C1719" t="s">
        <v>1146</v>
      </c>
      <c r="D1719" s="7">
        <v>0</v>
      </c>
      <c r="E1719" s="7">
        <v>0</v>
      </c>
      <c r="F1719" s="7">
        <f t="shared" si="52"/>
        <v>0</v>
      </c>
      <c r="G1719" s="13">
        <f t="shared" si="53"/>
        <v>0</v>
      </c>
    </row>
    <row r="1720" spans="1:7" x14ac:dyDescent="0.3">
      <c r="A1720" s="1">
        <v>31131</v>
      </c>
      <c r="B1720" t="s">
        <v>1115</v>
      </c>
      <c r="C1720" t="s">
        <v>1147</v>
      </c>
      <c r="D1720" s="7">
        <v>105408</v>
      </c>
      <c r="E1720" s="7">
        <v>86741.078759969765</v>
      </c>
      <c r="F1720" s="7">
        <f t="shared" si="52"/>
        <v>-18666.921240030235</v>
      </c>
      <c r="G1720" s="13">
        <f t="shared" si="53"/>
        <v>-0.17709207308771854</v>
      </c>
    </row>
    <row r="1721" spans="1:7" x14ac:dyDescent="0.3">
      <c r="A1721" s="1">
        <v>31133</v>
      </c>
      <c r="B1721" t="s">
        <v>1115</v>
      </c>
      <c r="C1721" t="s">
        <v>688</v>
      </c>
      <c r="D1721" s="7">
        <v>0</v>
      </c>
      <c r="E1721" s="7">
        <v>0</v>
      </c>
      <c r="F1721" s="7">
        <f t="shared" si="52"/>
        <v>0</v>
      </c>
      <c r="G1721" s="13">
        <f t="shared" si="53"/>
        <v>0</v>
      </c>
    </row>
    <row r="1722" spans="1:7" x14ac:dyDescent="0.3">
      <c r="A1722" s="1">
        <v>31135</v>
      </c>
      <c r="B1722" t="s">
        <v>1115</v>
      </c>
      <c r="C1722" t="s">
        <v>1148</v>
      </c>
      <c r="D1722" s="7">
        <v>0</v>
      </c>
      <c r="E1722" s="7">
        <v>0</v>
      </c>
      <c r="F1722" s="7">
        <f t="shared" si="52"/>
        <v>0</v>
      </c>
      <c r="G1722" s="13">
        <f t="shared" si="53"/>
        <v>0</v>
      </c>
    </row>
    <row r="1723" spans="1:7" x14ac:dyDescent="0.3">
      <c r="A1723" s="1">
        <v>31137</v>
      </c>
      <c r="B1723" t="s">
        <v>1115</v>
      </c>
      <c r="C1723" t="s">
        <v>1063</v>
      </c>
      <c r="D1723" s="7">
        <v>0</v>
      </c>
      <c r="E1723" s="7">
        <v>0</v>
      </c>
      <c r="F1723" s="7">
        <f t="shared" si="52"/>
        <v>0</v>
      </c>
      <c r="G1723" s="13">
        <f t="shared" si="53"/>
        <v>0</v>
      </c>
    </row>
    <row r="1724" spans="1:7" x14ac:dyDescent="0.3">
      <c r="A1724" s="1">
        <v>31139</v>
      </c>
      <c r="B1724" t="s">
        <v>1115</v>
      </c>
      <c r="C1724" t="s">
        <v>115</v>
      </c>
      <c r="D1724" s="7">
        <v>0</v>
      </c>
      <c r="E1724" s="7">
        <v>0</v>
      </c>
      <c r="F1724" s="7">
        <f t="shared" si="52"/>
        <v>0</v>
      </c>
      <c r="G1724" s="13">
        <f t="shared" si="53"/>
        <v>0</v>
      </c>
    </row>
    <row r="1725" spans="1:7" x14ac:dyDescent="0.3">
      <c r="A1725" s="1">
        <v>31141</v>
      </c>
      <c r="B1725" t="s">
        <v>1115</v>
      </c>
      <c r="C1725" t="s">
        <v>1064</v>
      </c>
      <c r="D1725" s="7">
        <v>218145.50805999999</v>
      </c>
      <c r="E1725" s="7">
        <v>60473.2319772216</v>
      </c>
      <c r="F1725" s="7">
        <f t="shared" si="52"/>
        <v>-157672.27608277841</v>
      </c>
      <c r="G1725" s="13">
        <f t="shared" si="53"/>
        <v>-0.72278488557926812</v>
      </c>
    </row>
    <row r="1726" spans="1:7" x14ac:dyDescent="0.3">
      <c r="A1726" s="1">
        <v>31143</v>
      </c>
      <c r="B1726" t="s">
        <v>1115</v>
      </c>
      <c r="C1726" t="s">
        <v>117</v>
      </c>
      <c r="D1726" s="7">
        <v>0</v>
      </c>
      <c r="E1726" s="7">
        <v>0</v>
      </c>
      <c r="F1726" s="7">
        <f t="shared" si="52"/>
        <v>0</v>
      </c>
      <c r="G1726" s="13">
        <f t="shared" si="53"/>
        <v>0</v>
      </c>
    </row>
    <row r="1727" spans="1:7" x14ac:dyDescent="0.3">
      <c r="A1727" s="1">
        <v>31145</v>
      </c>
      <c r="B1727" t="s">
        <v>1115</v>
      </c>
      <c r="C1727" t="s">
        <v>1149</v>
      </c>
      <c r="D1727" s="7">
        <v>0</v>
      </c>
      <c r="E1727" s="7">
        <v>0</v>
      </c>
      <c r="F1727" s="7">
        <f t="shared" si="52"/>
        <v>0</v>
      </c>
      <c r="G1727" s="13">
        <f t="shared" si="53"/>
        <v>0</v>
      </c>
    </row>
    <row r="1728" spans="1:7" x14ac:dyDescent="0.3">
      <c r="A1728" s="1">
        <v>31147</v>
      </c>
      <c r="B1728" t="s">
        <v>1115</v>
      </c>
      <c r="C1728" t="s">
        <v>1150</v>
      </c>
      <c r="D1728" s="7">
        <v>0</v>
      </c>
      <c r="E1728" s="7">
        <v>0</v>
      </c>
      <c r="F1728" s="7">
        <f t="shared" si="52"/>
        <v>0</v>
      </c>
      <c r="G1728" s="13">
        <f t="shared" si="53"/>
        <v>0</v>
      </c>
    </row>
    <row r="1729" spans="1:7" x14ac:dyDescent="0.3">
      <c r="A1729" s="1">
        <v>31149</v>
      </c>
      <c r="B1729" t="s">
        <v>1115</v>
      </c>
      <c r="C1729" t="s">
        <v>983</v>
      </c>
      <c r="D1729" s="7">
        <v>0</v>
      </c>
      <c r="E1729" s="7">
        <v>0</v>
      </c>
      <c r="F1729" s="7">
        <f t="shared" si="52"/>
        <v>0</v>
      </c>
      <c r="G1729" s="13">
        <f t="shared" si="53"/>
        <v>0</v>
      </c>
    </row>
    <row r="1730" spans="1:7" x14ac:dyDescent="0.3">
      <c r="A1730" s="1">
        <v>31151</v>
      </c>
      <c r="B1730" t="s">
        <v>1115</v>
      </c>
      <c r="C1730" t="s">
        <v>283</v>
      </c>
      <c r="D1730" s="7">
        <v>0</v>
      </c>
      <c r="E1730" s="7">
        <v>0</v>
      </c>
      <c r="F1730" s="7">
        <f t="shared" si="52"/>
        <v>0</v>
      </c>
      <c r="G1730" s="13">
        <f t="shared" si="53"/>
        <v>0</v>
      </c>
    </row>
    <row r="1731" spans="1:7" x14ac:dyDescent="0.3">
      <c r="A1731" s="1">
        <v>31153</v>
      </c>
      <c r="B1731" t="s">
        <v>1115</v>
      </c>
      <c r="C1731" t="s">
        <v>1151</v>
      </c>
      <c r="D1731" s="7">
        <v>1510848</v>
      </c>
      <c r="E1731" s="7">
        <v>556214.43714749685</v>
      </c>
      <c r="F1731" s="7">
        <f t="shared" ref="F1731:F1794" si="54">E1731-D1731</f>
        <v>-954633.56285250315</v>
      </c>
      <c r="G1731" s="13">
        <f t="shared" ref="G1731:G1794" si="55">F1731/(D1731+1E-50)</f>
        <v>-0.63185281567206175</v>
      </c>
    </row>
    <row r="1732" spans="1:7" x14ac:dyDescent="0.3">
      <c r="A1732" s="1">
        <v>31155</v>
      </c>
      <c r="B1732" t="s">
        <v>1115</v>
      </c>
      <c r="C1732" t="s">
        <v>1152</v>
      </c>
      <c r="D1732" s="7">
        <v>72836.979128399995</v>
      </c>
      <c r="E1732" s="7">
        <v>19311.584344248</v>
      </c>
      <c r="F1732" s="7">
        <f t="shared" si="54"/>
        <v>-53525.394784151998</v>
      </c>
      <c r="G1732" s="13">
        <f t="shared" si="55"/>
        <v>-0.73486566061169634</v>
      </c>
    </row>
    <row r="1733" spans="1:7" x14ac:dyDescent="0.3">
      <c r="A1733" s="1">
        <v>31157</v>
      </c>
      <c r="B1733" t="s">
        <v>1115</v>
      </c>
      <c r="C1733" t="s">
        <v>1153</v>
      </c>
      <c r="D1733" s="7">
        <v>105408</v>
      </c>
      <c r="E1733" s="7">
        <v>41237.26306682016</v>
      </c>
      <c r="F1733" s="7">
        <f t="shared" si="54"/>
        <v>-64170.73693317984</v>
      </c>
      <c r="G1733" s="13">
        <f t="shared" si="55"/>
        <v>-0.6087843136496266</v>
      </c>
    </row>
    <row r="1734" spans="1:7" x14ac:dyDescent="0.3">
      <c r="A1734" s="1">
        <v>31159</v>
      </c>
      <c r="B1734" t="s">
        <v>1115</v>
      </c>
      <c r="C1734" t="s">
        <v>697</v>
      </c>
      <c r="D1734" s="7">
        <v>333792</v>
      </c>
      <c r="E1734" s="7">
        <v>333792</v>
      </c>
      <c r="F1734" s="7">
        <f t="shared" si="54"/>
        <v>0</v>
      </c>
      <c r="G1734" s="13">
        <f t="shared" si="55"/>
        <v>0</v>
      </c>
    </row>
    <row r="1735" spans="1:7" x14ac:dyDescent="0.3">
      <c r="A1735" s="1">
        <v>31161</v>
      </c>
      <c r="B1735" t="s">
        <v>1115</v>
      </c>
      <c r="C1735" t="s">
        <v>699</v>
      </c>
      <c r="D1735" s="7">
        <v>0</v>
      </c>
      <c r="E1735" s="7">
        <v>0</v>
      </c>
      <c r="F1735" s="7">
        <f t="shared" si="54"/>
        <v>0</v>
      </c>
      <c r="G1735" s="13">
        <f t="shared" si="55"/>
        <v>0</v>
      </c>
    </row>
    <row r="1736" spans="1:7" x14ac:dyDescent="0.3">
      <c r="A1736" s="1">
        <v>31163</v>
      </c>
      <c r="B1736" t="s">
        <v>1115</v>
      </c>
      <c r="C1736" t="s">
        <v>700</v>
      </c>
      <c r="D1736" s="7">
        <v>0</v>
      </c>
      <c r="E1736" s="7">
        <v>0</v>
      </c>
      <c r="F1736" s="7">
        <f t="shared" si="54"/>
        <v>0</v>
      </c>
      <c r="G1736" s="13">
        <f t="shared" si="55"/>
        <v>0</v>
      </c>
    </row>
    <row r="1737" spans="1:7" x14ac:dyDescent="0.3">
      <c r="A1737" s="1">
        <v>31165</v>
      </c>
      <c r="B1737" t="s">
        <v>1115</v>
      </c>
      <c r="C1737" t="s">
        <v>638</v>
      </c>
      <c r="D1737" s="7">
        <v>0</v>
      </c>
      <c r="E1737" s="7">
        <v>0</v>
      </c>
      <c r="F1737" s="7">
        <f t="shared" si="54"/>
        <v>0</v>
      </c>
      <c r="G1737" s="13">
        <f t="shared" si="55"/>
        <v>0</v>
      </c>
    </row>
    <row r="1738" spans="1:7" x14ac:dyDescent="0.3">
      <c r="A1738" s="1">
        <v>31167</v>
      </c>
      <c r="B1738" t="s">
        <v>1115</v>
      </c>
      <c r="C1738" t="s">
        <v>703</v>
      </c>
      <c r="D1738" s="7">
        <v>0</v>
      </c>
      <c r="E1738" s="7">
        <v>0</v>
      </c>
      <c r="F1738" s="7">
        <f t="shared" si="54"/>
        <v>0</v>
      </c>
      <c r="G1738" s="13">
        <f t="shared" si="55"/>
        <v>0</v>
      </c>
    </row>
    <row r="1739" spans="1:7" x14ac:dyDescent="0.3">
      <c r="A1739" s="1">
        <v>31169</v>
      </c>
      <c r="B1739" t="s">
        <v>1115</v>
      </c>
      <c r="C1739" t="s">
        <v>1154</v>
      </c>
      <c r="D1739" s="7">
        <v>114398.4889713</v>
      </c>
      <c r="E1739" s="7">
        <v>30330.96751952633</v>
      </c>
      <c r="F1739" s="7">
        <f t="shared" si="54"/>
        <v>-84067.521451773675</v>
      </c>
      <c r="G1739" s="13">
        <f t="shared" si="55"/>
        <v>-0.73486566306714352</v>
      </c>
    </row>
    <row r="1740" spans="1:7" x14ac:dyDescent="0.3">
      <c r="A1740" s="1">
        <v>31171</v>
      </c>
      <c r="B1740" t="s">
        <v>1115</v>
      </c>
      <c r="C1740" t="s">
        <v>138</v>
      </c>
      <c r="D1740" s="7">
        <v>0</v>
      </c>
      <c r="E1740" s="7">
        <v>0</v>
      </c>
      <c r="F1740" s="7">
        <f t="shared" si="54"/>
        <v>0</v>
      </c>
      <c r="G1740" s="13">
        <f t="shared" si="55"/>
        <v>0</v>
      </c>
    </row>
    <row r="1741" spans="1:7" x14ac:dyDescent="0.3">
      <c r="A1741" s="1">
        <v>31173</v>
      </c>
      <c r="B1741" t="s">
        <v>1115</v>
      </c>
      <c r="C1741" t="s">
        <v>1155</v>
      </c>
      <c r="D1741" s="7">
        <v>0</v>
      </c>
      <c r="E1741" s="7">
        <v>0</v>
      </c>
      <c r="F1741" s="7">
        <f t="shared" si="54"/>
        <v>0</v>
      </c>
      <c r="G1741" s="13">
        <f t="shared" si="55"/>
        <v>0</v>
      </c>
    </row>
    <row r="1742" spans="1:7" x14ac:dyDescent="0.3">
      <c r="A1742" s="1">
        <v>31175</v>
      </c>
      <c r="B1742" t="s">
        <v>1115</v>
      </c>
      <c r="C1742" t="s">
        <v>501</v>
      </c>
      <c r="D1742" s="7">
        <v>0</v>
      </c>
      <c r="E1742" s="7">
        <v>0</v>
      </c>
      <c r="F1742" s="7">
        <f t="shared" si="54"/>
        <v>0</v>
      </c>
      <c r="G1742" s="13">
        <f t="shared" si="55"/>
        <v>0</v>
      </c>
    </row>
    <row r="1743" spans="1:7" x14ac:dyDescent="0.3">
      <c r="A1743" s="1">
        <v>31177</v>
      </c>
      <c r="B1743" t="s">
        <v>1115</v>
      </c>
      <c r="C1743" t="s">
        <v>152</v>
      </c>
      <c r="D1743" s="7">
        <v>0</v>
      </c>
      <c r="E1743" s="7">
        <v>0</v>
      </c>
      <c r="F1743" s="7">
        <f t="shared" si="54"/>
        <v>0</v>
      </c>
      <c r="G1743" s="13">
        <f t="shared" si="55"/>
        <v>0</v>
      </c>
    </row>
    <row r="1744" spans="1:7" x14ac:dyDescent="0.3">
      <c r="A1744" s="1">
        <v>31179</v>
      </c>
      <c r="B1744" t="s">
        <v>1115</v>
      </c>
      <c r="C1744" t="s">
        <v>153</v>
      </c>
      <c r="D1744" s="7">
        <v>0</v>
      </c>
      <c r="E1744" s="7">
        <v>0</v>
      </c>
      <c r="F1744" s="7">
        <f t="shared" si="54"/>
        <v>0</v>
      </c>
      <c r="G1744" s="13">
        <f t="shared" si="55"/>
        <v>0</v>
      </c>
    </row>
    <row r="1745" spans="1:7" x14ac:dyDescent="0.3">
      <c r="A1745" s="1">
        <v>31181</v>
      </c>
      <c r="B1745" t="s">
        <v>1115</v>
      </c>
      <c r="C1745" t="s">
        <v>154</v>
      </c>
      <c r="D1745" s="7">
        <v>0</v>
      </c>
      <c r="E1745" s="7">
        <v>0</v>
      </c>
      <c r="F1745" s="7">
        <f t="shared" si="54"/>
        <v>0</v>
      </c>
      <c r="G1745" s="13">
        <f t="shared" si="55"/>
        <v>0</v>
      </c>
    </row>
    <row r="1746" spans="1:7" x14ac:dyDescent="0.3">
      <c r="A1746" s="1">
        <v>31183</v>
      </c>
      <c r="B1746" t="s">
        <v>1115</v>
      </c>
      <c r="C1746" t="s">
        <v>155</v>
      </c>
      <c r="D1746" s="7">
        <v>0</v>
      </c>
      <c r="E1746" s="7">
        <v>0</v>
      </c>
      <c r="F1746" s="7">
        <f t="shared" si="54"/>
        <v>0</v>
      </c>
      <c r="G1746" s="13">
        <f t="shared" si="55"/>
        <v>0</v>
      </c>
    </row>
    <row r="1747" spans="1:7" x14ac:dyDescent="0.3">
      <c r="A1747" s="1">
        <v>31185</v>
      </c>
      <c r="B1747" t="s">
        <v>1115</v>
      </c>
      <c r="C1747" t="s">
        <v>844</v>
      </c>
      <c r="D1747" s="7">
        <v>1672603.9593700001</v>
      </c>
      <c r="E1747" s="7">
        <v>446010.67101360549</v>
      </c>
      <c r="F1747" s="7">
        <f t="shared" si="54"/>
        <v>-1226593.2883563945</v>
      </c>
      <c r="G1747" s="13">
        <f t="shared" si="55"/>
        <v>-0.7333435279074676</v>
      </c>
    </row>
    <row r="1748" spans="1:7" x14ac:dyDescent="0.3">
      <c r="A1748" s="1">
        <v>32001</v>
      </c>
      <c r="B1748" t="s">
        <v>1156</v>
      </c>
      <c r="C1748" t="s">
        <v>1157</v>
      </c>
      <c r="D1748" s="7">
        <v>175680</v>
      </c>
      <c r="E1748" s="7">
        <v>100070.24691095928</v>
      </c>
      <c r="F1748" s="7">
        <f t="shared" si="54"/>
        <v>-75609.753089040722</v>
      </c>
      <c r="G1748" s="13">
        <f t="shared" si="55"/>
        <v>-0.43038338506967622</v>
      </c>
    </row>
    <row r="1749" spans="1:7" x14ac:dyDescent="0.3">
      <c r="A1749" s="1">
        <v>32003</v>
      </c>
      <c r="B1749" t="s">
        <v>1156</v>
      </c>
      <c r="C1749" t="s">
        <v>255</v>
      </c>
      <c r="D1749" s="7">
        <v>3951762.3650549706</v>
      </c>
      <c r="E1749" s="7">
        <v>1047750.1333102968</v>
      </c>
      <c r="F1749" s="7">
        <f t="shared" si="54"/>
        <v>-2904012.231744674</v>
      </c>
      <c r="G1749" s="13">
        <f t="shared" si="55"/>
        <v>-0.73486509650088183</v>
      </c>
    </row>
    <row r="1750" spans="1:7" x14ac:dyDescent="0.3">
      <c r="A1750" s="1">
        <v>32005</v>
      </c>
      <c r="B1750" t="s">
        <v>1156</v>
      </c>
      <c r="C1750" t="s">
        <v>50</v>
      </c>
      <c r="D1750" s="7">
        <v>0</v>
      </c>
      <c r="E1750" s="7">
        <v>0</v>
      </c>
      <c r="F1750" s="7">
        <f t="shared" si="54"/>
        <v>0</v>
      </c>
      <c r="G1750" s="13">
        <f t="shared" si="55"/>
        <v>0</v>
      </c>
    </row>
    <row r="1751" spans="1:7" x14ac:dyDescent="0.3">
      <c r="A1751" s="1">
        <v>32007</v>
      </c>
      <c r="B1751" t="s">
        <v>1156</v>
      </c>
      <c r="C1751" t="s">
        <v>1158</v>
      </c>
      <c r="D1751" s="7">
        <v>1439140.55519999</v>
      </c>
      <c r="E1751" s="7">
        <v>391684.20406876248</v>
      </c>
      <c r="F1751" s="7">
        <f t="shared" si="54"/>
        <v>-1047456.3511312276</v>
      </c>
      <c r="G1751" s="13">
        <f t="shared" si="55"/>
        <v>-0.72783464224289607</v>
      </c>
    </row>
    <row r="1752" spans="1:7" x14ac:dyDescent="0.3">
      <c r="A1752" s="1">
        <v>32009</v>
      </c>
      <c r="B1752" t="s">
        <v>1156</v>
      </c>
      <c r="C1752" t="s">
        <v>1159</v>
      </c>
      <c r="D1752" s="7">
        <v>0</v>
      </c>
      <c r="E1752" s="7">
        <v>0</v>
      </c>
      <c r="F1752" s="7">
        <f t="shared" si="54"/>
        <v>0</v>
      </c>
      <c r="G1752" s="13">
        <f t="shared" si="55"/>
        <v>0</v>
      </c>
    </row>
    <row r="1753" spans="1:7" x14ac:dyDescent="0.3">
      <c r="A1753" s="1">
        <v>32011</v>
      </c>
      <c r="B1753" t="s">
        <v>1156</v>
      </c>
      <c r="C1753" t="s">
        <v>1160</v>
      </c>
      <c r="D1753" s="7">
        <v>337637.30670199997</v>
      </c>
      <c r="E1753" s="7">
        <v>89519.241181632009</v>
      </c>
      <c r="F1753" s="7">
        <f t="shared" si="54"/>
        <v>-248118.06552036796</v>
      </c>
      <c r="G1753" s="13">
        <f t="shared" si="55"/>
        <v>-0.73486566974471801</v>
      </c>
    </row>
    <row r="1754" spans="1:7" x14ac:dyDescent="0.3">
      <c r="A1754" s="1">
        <v>32013</v>
      </c>
      <c r="B1754" t="s">
        <v>1156</v>
      </c>
      <c r="C1754" t="s">
        <v>305</v>
      </c>
      <c r="D1754" s="7">
        <v>697641.644988999</v>
      </c>
      <c r="E1754" s="7">
        <v>189707.89265920199</v>
      </c>
      <c r="F1754" s="7">
        <f t="shared" si="54"/>
        <v>-507933.75232979702</v>
      </c>
      <c r="G1754" s="13">
        <f t="shared" si="55"/>
        <v>-0.72807257992433427</v>
      </c>
    </row>
    <row r="1755" spans="1:7" x14ac:dyDescent="0.3">
      <c r="A1755" s="1">
        <v>32015</v>
      </c>
      <c r="B1755" t="s">
        <v>1156</v>
      </c>
      <c r="C1755" t="s">
        <v>1161</v>
      </c>
      <c r="D1755" s="7">
        <v>336849.97732399998</v>
      </c>
      <c r="E1755" s="7">
        <v>89310.49800609528</v>
      </c>
      <c r="F1755" s="7">
        <f t="shared" si="54"/>
        <v>-247539.47931790468</v>
      </c>
      <c r="G1755" s="13">
        <f t="shared" si="55"/>
        <v>-0.73486565528193049</v>
      </c>
    </row>
    <row r="1756" spans="1:7" x14ac:dyDescent="0.3">
      <c r="A1756" s="1">
        <v>32017</v>
      </c>
      <c r="B1756" t="s">
        <v>1156</v>
      </c>
      <c r="C1756" t="s">
        <v>92</v>
      </c>
      <c r="D1756" s="7">
        <v>0</v>
      </c>
      <c r="E1756" s="7">
        <v>0</v>
      </c>
      <c r="F1756" s="7">
        <f t="shared" si="54"/>
        <v>0</v>
      </c>
      <c r="G1756" s="13">
        <f t="shared" si="55"/>
        <v>0</v>
      </c>
    </row>
    <row r="1757" spans="1:7" x14ac:dyDescent="0.3">
      <c r="A1757" s="1">
        <v>32019</v>
      </c>
      <c r="B1757" t="s">
        <v>1156</v>
      </c>
      <c r="C1757" t="s">
        <v>624</v>
      </c>
      <c r="D1757" s="7">
        <v>118702.871585</v>
      </c>
      <c r="E1757" s="7">
        <v>39059.420709527927</v>
      </c>
      <c r="F1757" s="7">
        <f t="shared" si="54"/>
        <v>-79643.450875472074</v>
      </c>
      <c r="G1757" s="13">
        <f t="shared" si="55"/>
        <v>-0.67094797128341999</v>
      </c>
    </row>
    <row r="1758" spans="1:7" x14ac:dyDescent="0.3">
      <c r="A1758" s="1">
        <v>32021</v>
      </c>
      <c r="B1758" t="s">
        <v>1156</v>
      </c>
      <c r="C1758" t="s">
        <v>384</v>
      </c>
      <c r="D1758" s="7">
        <v>0</v>
      </c>
      <c r="E1758" s="7">
        <v>0</v>
      </c>
      <c r="F1758" s="7">
        <f t="shared" si="54"/>
        <v>0</v>
      </c>
      <c r="G1758" s="13">
        <f t="shared" si="55"/>
        <v>0</v>
      </c>
    </row>
    <row r="1759" spans="1:7" x14ac:dyDescent="0.3">
      <c r="A1759" s="1">
        <v>32023</v>
      </c>
      <c r="B1759" t="s">
        <v>1156</v>
      </c>
      <c r="C1759" t="s">
        <v>1162</v>
      </c>
      <c r="D1759" s="7">
        <v>0</v>
      </c>
      <c r="E1759" s="7">
        <v>0</v>
      </c>
      <c r="F1759" s="7">
        <f t="shared" si="54"/>
        <v>0</v>
      </c>
      <c r="G1759" s="13">
        <f t="shared" si="55"/>
        <v>0</v>
      </c>
    </row>
    <row r="1760" spans="1:7" x14ac:dyDescent="0.3">
      <c r="A1760" s="1">
        <v>32027</v>
      </c>
      <c r="B1760" t="s">
        <v>1156</v>
      </c>
      <c r="C1760" t="s">
        <v>1163</v>
      </c>
      <c r="D1760" s="7">
        <v>1081168.1375859999</v>
      </c>
      <c r="E1760" s="7">
        <v>286654.79952700727</v>
      </c>
      <c r="F1760" s="7">
        <f t="shared" si="54"/>
        <v>-794513.33805899264</v>
      </c>
      <c r="G1760" s="13">
        <f t="shared" si="55"/>
        <v>-0.73486566098124051</v>
      </c>
    </row>
    <row r="1761" spans="1:9" x14ac:dyDescent="0.3">
      <c r="A1761" s="1">
        <v>32029</v>
      </c>
      <c r="B1761" t="s">
        <v>1156</v>
      </c>
      <c r="C1761" t="s">
        <v>1164</v>
      </c>
      <c r="D1761" s="7">
        <v>0</v>
      </c>
      <c r="E1761" s="7">
        <v>0</v>
      </c>
      <c r="F1761" s="7">
        <f t="shared" si="54"/>
        <v>0</v>
      </c>
      <c r="G1761" s="13">
        <f t="shared" si="55"/>
        <v>0</v>
      </c>
    </row>
    <row r="1762" spans="1:9" x14ac:dyDescent="0.3">
      <c r="A1762" s="1">
        <v>32031</v>
      </c>
      <c r="B1762" t="s">
        <v>1156</v>
      </c>
      <c r="C1762" t="s">
        <v>1165</v>
      </c>
      <c r="D1762" s="7">
        <v>3928352.5533099999</v>
      </c>
      <c r="E1762" s="7">
        <v>552362.46208382328</v>
      </c>
      <c r="F1762" s="7">
        <f t="shared" si="54"/>
        <v>-3375990.0912261764</v>
      </c>
      <c r="G1762" s="13">
        <f t="shared" si="55"/>
        <v>-0.85939081215650892</v>
      </c>
    </row>
    <row r="1763" spans="1:9" x14ac:dyDescent="0.3">
      <c r="A1763" s="1">
        <v>32033</v>
      </c>
      <c r="B1763" t="s">
        <v>1156</v>
      </c>
      <c r="C1763" t="s">
        <v>1166</v>
      </c>
      <c r="D1763" s="7">
        <v>0</v>
      </c>
      <c r="E1763" s="7">
        <v>0</v>
      </c>
      <c r="F1763" s="7">
        <f t="shared" si="54"/>
        <v>0</v>
      </c>
      <c r="G1763" s="13">
        <f t="shared" si="55"/>
        <v>0</v>
      </c>
    </row>
    <row r="1764" spans="1:9" x14ac:dyDescent="0.3">
      <c r="A1764" s="1">
        <v>32510</v>
      </c>
      <c r="B1764" t="s">
        <v>1156</v>
      </c>
      <c r="C1764" t="s">
        <v>1167</v>
      </c>
      <c r="D1764" s="7">
        <v>15426.6454464</v>
      </c>
      <c r="E1764" s="7">
        <v>14115.107902900729</v>
      </c>
      <c r="F1764" s="7">
        <f t="shared" si="54"/>
        <v>-1311.5375434992711</v>
      </c>
      <c r="G1764" s="13">
        <f t="shared" si="55"/>
        <v>-8.5017675946220367E-2</v>
      </c>
    </row>
    <row r="1765" spans="1:9" x14ac:dyDescent="0.3">
      <c r="A1765" s="1">
        <v>33001</v>
      </c>
      <c r="B1765" t="s">
        <v>1168</v>
      </c>
      <c r="C1765" t="s">
        <v>1169</v>
      </c>
      <c r="D1765" s="7">
        <v>127489.49167697535</v>
      </c>
      <c r="E1765" s="7">
        <v>33801.948011702327</v>
      </c>
      <c r="F1765" s="7">
        <f t="shared" si="54"/>
        <v>-93687.543665273028</v>
      </c>
      <c r="G1765" s="13">
        <f t="shared" si="55"/>
        <v>-0.7348648302924643</v>
      </c>
    </row>
    <row r="1766" spans="1:9" x14ac:dyDescent="0.3">
      <c r="A1766" s="1">
        <v>33003</v>
      </c>
      <c r="B1766" t="s">
        <v>1168</v>
      </c>
      <c r="C1766" t="s">
        <v>24</v>
      </c>
      <c r="D1766" s="7">
        <v>105408</v>
      </c>
      <c r="E1766" s="7">
        <v>41394.066911855931</v>
      </c>
      <c r="F1766" s="7">
        <f t="shared" si="54"/>
        <v>-64013.933088144069</v>
      </c>
      <c r="G1766" s="13">
        <f t="shared" si="55"/>
        <v>-0.60729672404508261</v>
      </c>
    </row>
    <row r="1767" spans="1:9" x14ac:dyDescent="0.3">
      <c r="A1767" s="1">
        <v>33005</v>
      </c>
      <c r="B1767" t="s">
        <v>1168</v>
      </c>
      <c r="C1767" t="s">
        <v>1170</v>
      </c>
      <c r="D1767" s="7">
        <v>79003.252496682893</v>
      </c>
      <c r="E1767" s="7">
        <v>20946.540563438401</v>
      </c>
      <c r="F1767" s="7">
        <f t="shared" si="54"/>
        <v>-58056.711933244493</v>
      </c>
      <c r="G1767" s="13">
        <f t="shared" si="55"/>
        <v>-0.73486483275713388</v>
      </c>
    </row>
    <row r="1768" spans="1:9" x14ac:dyDescent="0.3">
      <c r="A1768" s="1">
        <v>33007</v>
      </c>
      <c r="B1768" t="s">
        <v>1168</v>
      </c>
      <c r="C1768" t="s">
        <v>1171</v>
      </c>
      <c r="D1768" s="7">
        <v>40788.265021028135</v>
      </c>
      <c r="E1768" s="7">
        <v>10814.403426619127</v>
      </c>
      <c r="F1768" s="7">
        <f t="shared" si="54"/>
        <v>-29973.861594409009</v>
      </c>
      <c r="G1768" s="13">
        <f t="shared" si="55"/>
        <v>-0.7348648337691287</v>
      </c>
    </row>
    <row r="1769" spans="1:9" x14ac:dyDescent="0.3">
      <c r="A1769" s="1">
        <v>33009</v>
      </c>
      <c r="B1769" t="s">
        <v>1168</v>
      </c>
      <c r="C1769" t="s">
        <v>1172</v>
      </c>
      <c r="D1769" s="7">
        <v>273358.4689920852</v>
      </c>
      <c r="E1769" s="7">
        <v>72476.941372267131</v>
      </c>
      <c r="F1769" s="7">
        <f t="shared" si="54"/>
        <v>-200881.52761981805</v>
      </c>
      <c r="G1769" s="13">
        <f t="shared" si="55"/>
        <v>-0.73486484015109976</v>
      </c>
    </row>
    <row r="1770" spans="1:9" x14ac:dyDescent="0.3">
      <c r="A1770" s="1">
        <v>33011</v>
      </c>
      <c r="B1770" t="s">
        <v>1168</v>
      </c>
      <c r="C1770" t="s">
        <v>441</v>
      </c>
      <c r="D1770" s="7">
        <v>386496</v>
      </c>
      <c r="E1770" s="7">
        <v>162831.35353305598</v>
      </c>
      <c r="F1770" s="7">
        <f t="shared" si="54"/>
        <v>-223664.64646694402</v>
      </c>
      <c r="G1770" s="13">
        <f t="shared" si="55"/>
        <v>-0.57869847674217589</v>
      </c>
    </row>
    <row r="1771" spans="1:9" x14ac:dyDescent="0.3">
      <c r="A1771" s="1">
        <v>33013</v>
      </c>
      <c r="B1771" t="s">
        <v>1168</v>
      </c>
      <c r="C1771" t="s">
        <v>1173</v>
      </c>
      <c r="D1771" s="7">
        <v>944227.73560421588</v>
      </c>
      <c r="E1771" s="7">
        <v>250347.97347219361</v>
      </c>
      <c r="F1771" s="7">
        <f t="shared" si="54"/>
        <v>-693879.7621320223</v>
      </c>
      <c r="G1771" s="13">
        <f t="shared" si="55"/>
        <v>-0.73486483818229009</v>
      </c>
    </row>
    <row r="1772" spans="1:9" x14ac:dyDescent="0.3">
      <c r="A1772" s="1">
        <v>33015</v>
      </c>
      <c r="B1772" t="s">
        <v>1168</v>
      </c>
      <c r="C1772" t="s">
        <v>1174</v>
      </c>
      <c r="D1772" s="7">
        <v>988236.28700116649</v>
      </c>
      <c r="E1772" s="7">
        <v>262016.18592079607</v>
      </c>
      <c r="F1772" s="7">
        <f t="shared" si="54"/>
        <v>-726220.10108037037</v>
      </c>
      <c r="G1772" s="13">
        <f t="shared" si="55"/>
        <v>-0.73486484015286235</v>
      </c>
    </row>
    <row r="1773" spans="1:9" x14ac:dyDescent="0.3">
      <c r="A1773" s="1">
        <v>33017</v>
      </c>
      <c r="B1773" t="s">
        <v>1168</v>
      </c>
      <c r="C1773" t="s">
        <v>1175</v>
      </c>
      <c r="D1773" s="7">
        <v>105408</v>
      </c>
      <c r="E1773" s="7">
        <v>49046.065914902407</v>
      </c>
      <c r="F1773" s="7">
        <f t="shared" si="54"/>
        <v>-56361.934085097593</v>
      </c>
      <c r="G1773" s="13">
        <f t="shared" si="55"/>
        <v>-0.53470262299918025</v>
      </c>
    </row>
    <row r="1774" spans="1:9" x14ac:dyDescent="0.3">
      <c r="A1774" s="1">
        <v>33019</v>
      </c>
      <c r="B1774" t="s">
        <v>1168</v>
      </c>
      <c r="C1774" t="s">
        <v>589</v>
      </c>
      <c r="D1774" s="7">
        <v>45188.421012297222</v>
      </c>
      <c r="E1774" s="7">
        <v>11981.039741006327</v>
      </c>
      <c r="F1774" s="7">
        <f t="shared" si="54"/>
        <v>-33207.381271290898</v>
      </c>
      <c r="G1774" s="13">
        <f t="shared" si="55"/>
        <v>-0.73486482880767401</v>
      </c>
    </row>
    <row r="1775" spans="1:9" x14ac:dyDescent="0.3">
      <c r="A1775" s="1">
        <v>34001</v>
      </c>
      <c r="B1775" t="s">
        <v>1176</v>
      </c>
      <c r="C1775" t="s">
        <v>1177</v>
      </c>
      <c r="D1775" s="7">
        <v>350667.91226999997</v>
      </c>
      <c r="E1775" s="7">
        <v>57133.146204999997</v>
      </c>
      <c r="F1775" s="7">
        <f t="shared" si="54"/>
        <v>-293534.76606499997</v>
      </c>
      <c r="G1775" s="13">
        <f t="shared" si="55"/>
        <v>-0.83707335571379626</v>
      </c>
      <c r="I1775" s="7"/>
    </row>
    <row r="1776" spans="1:9" x14ac:dyDescent="0.3">
      <c r="A1776" s="1">
        <v>34003</v>
      </c>
      <c r="B1776" t="s">
        <v>1176</v>
      </c>
      <c r="C1776" t="s">
        <v>1178</v>
      </c>
      <c r="D1776" s="7">
        <v>1151382.9920999999</v>
      </c>
      <c r="E1776" s="7">
        <v>1400156.4937</v>
      </c>
      <c r="F1776" s="7">
        <f t="shared" si="54"/>
        <v>248773.50160000008</v>
      </c>
      <c r="G1776" s="13">
        <f t="shared" si="55"/>
        <v>0.21606494390390787</v>
      </c>
    </row>
    <row r="1777" spans="1:7" x14ac:dyDescent="0.3">
      <c r="A1777" s="1">
        <v>34005</v>
      </c>
      <c r="B1777" t="s">
        <v>1176</v>
      </c>
      <c r="C1777" t="s">
        <v>1179</v>
      </c>
      <c r="D1777" s="7">
        <v>494056.99174999999</v>
      </c>
      <c r="E1777" s="7">
        <v>357114.97622999997</v>
      </c>
      <c r="F1777" s="7">
        <f t="shared" si="54"/>
        <v>-136942.01552000002</v>
      </c>
      <c r="G1777" s="13">
        <f t="shared" si="55"/>
        <v>-0.27717858021791675</v>
      </c>
    </row>
    <row r="1778" spans="1:7" x14ac:dyDescent="0.3">
      <c r="A1778" s="1">
        <v>34007</v>
      </c>
      <c r="B1778" t="s">
        <v>1176</v>
      </c>
      <c r="C1778" t="s">
        <v>22</v>
      </c>
      <c r="D1778" s="7">
        <v>542443.64130000002</v>
      </c>
      <c r="E1778" s="7">
        <v>232802.30345000001</v>
      </c>
      <c r="F1778" s="7">
        <f t="shared" si="54"/>
        <v>-309641.33785000001</v>
      </c>
      <c r="G1778" s="13">
        <f t="shared" si="55"/>
        <v>-0.57082674452211335</v>
      </c>
    </row>
    <row r="1779" spans="1:7" x14ac:dyDescent="0.3">
      <c r="A1779" s="1">
        <v>34009</v>
      </c>
      <c r="B1779" t="s">
        <v>1176</v>
      </c>
      <c r="C1779" t="s">
        <v>1180</v>
      </c>
      <c r="D1779" s="7">
        <v>224494.91712999999</v>
      </c>
      <c r="E1779" s="7">
        <v>19345.142799000001</v>
      </c>
      <c r="F1779" s="7">
        <f t="shared" si="54"/>
        <v>-205149.77433099999</v>
      </c>
      <c r="G1779" s="13">
        <f t="shared" si="55"/>
        <v>-0.91382814788720734</v>
      </c>
    </row>
    <row r="1780" spans="1:7" x14ac:dyDescent="0.3">
      <c r="A1780" s="1">
        <v>34011</v>
      </c>
      <c r="B1780" t="s">
        <v>1176</v>
      </c>
      <c r="C1780" t="s">
        <v>512</v>
      </c>
      <c r="D1780" s="7">
        <v>87306.893622999996</v>
      </c>
      <c r="E1780" s="7">
        <v>20029.816953000001</v>
      </c>
      <c r="F1780" s="7">
        <f t="shared" si="54"/>
        <v>-67277.076669999995</v>
      </c>
      <c r="G1780" s="13">
        <f t="shared" si="55"/>
        <v>-0.77058149566641576</v>
      </c>
    </row>
    <row r="1781" spans="1:7" x14ac:dyDescent="0.3">
      <c r="A1781" s="1">
        <v>34013</v>
      </c>
      <c r="B1781" t="s">
        <v>1176</v>
      </c>
      <c r="C1781" t="s">
        <v>868</v>
      </c>
      <c r="D1781" s="7">
        <v>903356.69449999998</v>
      </c>
      <c r="E1781" s="7">
        <v>787518.87956999999</v>
      </c>
      <c r="F1781" s="7">
        <f t="shared" si="54"/>
        <v>-115837.81492999999</v>
      </c>
      <c r="G1781" s="13">
        <f t="shared" si="55"/>
        <v>-0.12823042728887421</v>
      </c>
    </row>
    <row r="1782" spans="1:7" x14ac:dyDescent="0.3">
      <c r="A1782" s="1">
        <v>34015</v>
      </c>
      <c r="B1782" t="s">
        <v>1176</v>
      </c>
      <c r="C1782" t="s">
        <v>1181</v>
      </c>
      <c r="D1782" s="7">
        <v>336319.76546000002</v>
      </c>
      <c r="E1782" s="7">
        <v>216118.72299000001</v>
      </c>
      <c r="F1782" s="7">
        <f t="shared" si="54"/>
        <v>-120201.04247000001</v>
      </c>
      <c r="G1782" s="13">
        <f t="shared" si="55"/>
        <v>-0.35740106533909927</v>
      </c>
    </row>
    <row r="1783" spans="1:7" x14ac:dyDescent="0.3">
      <c r="A1783" s="1">
        <v>34017</v>
      </c>
      <c r="B1783" t="s">
        <v>1176</v>
      </c>
      <c r="C1783" t="s">
        <v>1182</v>
      </c>
      <c r="D1783" s="7">
        <v>372081.89951000002</v>
      </c>
      <c r="E1783" s="7">
        <v>418168.20494000003</v>
      </c>
      <c r="F1783" s="7">
        <f t="shared" si="54"/>
        <v>46086.305430000008</v>
      </c>
      <c r="G1783" s="13">
        <f t="shared" si="55"/>
        <v>0.12386064866550005</v>
      </c>
    </row>
    <row r="1784" spans="1:7" x14ac:dyDescent="0.3">
      <c r="A1784" s="1">
        <v>34019</v>
      </c>
      <c r="B1784" t="s">
        <v>1176</v>
      </c>
      <c r="C1784" t="s">
        <v>1183</v>
      </c>
      <c r="D1784" s="7">
        <v>827596.69830000005</v>
      </c>
      <c r="E1784" s="7">
        <v>438212.10678999999</v>
      </c>
      <c r="F1784" s="7">
        <f t="shared" si="54"/>
        <v>-389384.59151000006</v>
      </c>
      <c r="G1784" s="13">
        <f t="shared" si="55"/>
        <v>-0.47050041682120136</v>
      </c>
    </row>
    <row r="1785" spans="1:7" x14ac:dyDescent="0.3">
      <c r="A1785" s="1">
        <v>34021</v>
      </c>
      <c r="B1785" t="s">
        <v>1176</v>
      </c>
      <c r="C1785" t="s">
        <v>538</v>
      </c>
      <c r="D1785" s="7">
        <v>539935.68519999995</v>
      </c>
      <c r="E1785" s="7">
        <v>163281.39592000001</v>
      </c>
      <c r="F1785" s="7">
        <f t="shared" si="54"/>
        <v>-376654.28927999991</v>
      </c>
      <c r="G1785" s="13">
        <f t="shared" si="55"/>
        <v>-0.69759102723592303</v>
      </c>
    </row>
    <row r="1786" spans="1:7" x14ac:dyDescent="0.3">
      <c r="A1786" s="1">
        <v>34023</v>
      </c>
      <c r="B1786" t="s">
        <v>1176</v>
      </c>
      <c r="C1786" t="s">
        <v>408</v>
      </c>
      <c r="D1786" s="7">
        <v>3263396.2357999999</v>
      </c>
      <c r="E1786" s="7">
        <v>1540854.0294000001</v>
      </c>
      <c r="F1786" s="7">
        <f t="shared" si="54"/>
        <v>-1722542.2063999998</v>
      </c>
      <c r="G1786" s="13">
        <f t="shared" si="55"/>
        <v>-0.52783728420821996</v>
      </c>
    </row>
    <row r="1787" spans="1:7" x14ac:dyDescent="0.3">
      <c r="A1787" s="1">
        <v>34025</v>
      </c>
      <c r="B1787" t="s">
        <v>1176</v>
      </c>
      <c r="C1787" t="s">
        <v>1184</v>
      </c>
      <c r="D1787" s="7">
        <v>2537666.5115</v>
      </c>
      <c r="E1787" s="7">
        <v>107826.65339000001</v>
      </c>
      <c r="F1787" s="7">
        <f t="shared" si="54"/>
        <v>-2429839.8581099999</v>
      </c>
      <c r="G1787" s="13">
        <f t="shared" si="55"/>
        <v>-0.95750952581777016</v>
      </c>
    </row>
    <row r="1788" spans="1:7" x14ac:dyDescent="0.3">
      <c r="A1788" s="1">
        <v>34027</v>
      </c>
      <c r="B1788" t="s">
        <v>1176</v>
      </c>
      <c r="C1788" t="s">
        <v>679</v>
      </c>
      <c r="D1788" s="7">
        <v>2245489.6734000002</v>
      </c>
      <c r="E1788" s="7">
        <v>764161.13312999997</v>
      </c>
      <c r="F1788" s="7">
        <f t="shared" si="54"/>
        <v>-1481328.5402700002</v>
      </c>
      <c r="G1788" s="13">
        <f t="shared" si="55"/>
        <v>-0.65969064913447228</v>
      </c>
    </row>
    <row r="1789" spans="1:7" x14ac:dyDescent="0.3">
      <c r="A1789" s="1">
        <v>34029</v>
      </c>
      <c r="B1789" t="s">
        <v>1176</v>
      </c>
      <c r="C1789" t="s">
        <v>1185</v>
      </c>
      <c r="D1789" s="7">
        <v>1932732.5987</v>
      </c>
      <c r="E1789" s="7">
        <v>110119.0738</v>
      </c>
      <c r="F1789" s="7">
        <f t="shared" si="54"/>
        <v>-1822613.5249000001</v>
      </c>
      <c r="G1789" s="13">
        <f t="shared" si="55"/>
        <v>-0.94302415457054511</v>
      </c>
    </row>
    <row r="1790" spans="1:7" x14ac:dyDescent="0.3">
      <c r="A1790" s="1">
        <v>34031</v>
      </c>
      <c r="B1790" t="s">
        <v>1176</v>
      </c>
      <c r="C1790" t="s">
        <v>1186</v>
      </c>
      <c r="D1790" s="7">
        <v>861925.00991999998</v>
      </c>
      <c r="E1790" s="7">
        <v>213202.39713999999</v>
      </c>
      <c r="F1790" s="7">
        <f t="shared" si="54"/>
        <v>-648722.61277999997</v>
      </c>
      <c r="G1790" s="13">
        <f t="shared" si="55"/>
        <v>-0.75264391369756345</v>
      </c>
    </row>
    <row r="1791" spans="1:7" x14ac:dyDescent="0.3">
      <c r="A1791" s="1">
        <v>34033</v>
      </c>
      <c r="B1791" t="s">
        <v>1176</v>
      </c>
      <c r="C1791" t="s">
        <v>1187</v>
      </c>
      <c r="D1791" s="7">
        <v>327936.64542000002</v>
      </c>
      <c r="E1791" s="7">
        <v>24156.974257999998</v>
      </c>
      <c r="F1791" s="7">
        <f t="shared" si="54"/>
        <v>-303779.67116200004</v>
      </c>
      <c r="G1791" s="13">
        <f t="shared" si="55"/>
        <v>-0.92633645981509238</v>
      </c>
    </row>
    <row r="1792" spans="1:7" x14ac:dyDescent="0.3">
      <c r="A1792" s="1">
        <v>34035</v>
      </c>
      <c r="B1792" t="s">
        <v>1176</v>
      </c>
      <c r="C1792" t="s">
        <v>842</v>
      </c>
      <c r="D1792" s="7">
        <v>1471203.6468</v>
      </c>
      <c r="E1792" s="7">
        <v>814132.66356999998</v>
      </c>
      <c r="F1792" s="7">
        <f t="shared" si="54"/>
        <v>-657070.98323000001</v>
      </c>
      <c r="G1792" s="13">
        <f t="shared" si="55"/>
        <v>-0.44662136656552504</v>
      </c>
    </row>
    <row r="1793" spans="1:7" x14ac:dyDescent="0.3">
      <c r="A1793" s="1">
        <v>34037</v>
      </c>
      <c r="B1793" t="s">
        <v>1176</v>
      </c>
      <c r="C1793" t="s">
        <v>416</v>
      </c>
      <c r="D1793" s="7">
        <v>53711.589282000001</v>
      </c>
      <c r="E1793" s="7">
        <v>1064.1636249000001</v>
      </c>
      <c r="F1793" s="7">
        <f t="shared" si="54"/>
        <v>-52647.425657100001</v>
      </c>
      <c r="G1793" s="13">
        <f t="shared" si="55"/>
        <v>-0.98018744857254436</v>
      </c>
    </row>
    <row r="1794" spans="1:7" x14ac:dyDescent="0.3">
      <c r="A1794" s="1">
        <v>34039</v>
      </c>
      <c r="B1794" t="s">
        <v>1176</v>
      </c>
      <c r="C1794" t="s">
        <v>146</v>
      </c>
      <c r="D1794" s="7">
        <v>1503911.1658999999</v>
      </c>
      <c r="E1794" s="7">
        <v>827013.91414999997</v>
      </c>
      <c r="F1794" s="7">
        <f t="shared" si="54"/>
        <v>-676897.25174999994</v>
      </c>
      <c r="G1794" s="13">
        <f t="shared" si="55"/>
        <v>-0.45009124680906126</v>
      </c>
    </row>
    <row r="1795" spans="1:7" x14ac:dyDescent="0.3">
      <c r="A1795" s="1">
        <v>34041</v>
      </c>
      <c r="B1795" t="s">
        <v>1176</v>
      </c>
      <c r="C1795" t="s">
        <v>151</v>
      </c>
      <c r="D1795" s="7">
        <v>547211.29813999997</v>
      </c>
      <c r="E1795" s="7">
        <v>591421.30098000006</v>
      </c>
      <c r="F1795" s="7">
        <f t="shared" ref="F1795:F1858" si="56">E1795-D1795</f>
        <v>44210.002840000088</v>
      </c>
      <c r="G1795" s="13">
        <f t="shared" ref="G1795:G1858" si="57">F1795/(D1795+1E-50)</f>
        <v>8.0791465728635756E-2</v>
      </c>
    </row>
    <row r="1796" spans="1:7" x14ac:dyDescent="0.3">
      <c r="A1796" s="1">
        <v>35001</v>
      </c>
      <c r="B1796" t="s">
        <v>1188</v>
      </c>
      <c r="C1796" t="s">
        <v>1189</v>
      </c>
      <c r="D1796" s="7">
        <v>2413562.1361400001</v>
      </c>
      <c r="E1796" s="7">
        <v>966634.10462817596</v>
      </c>
      <c r="F1796" s="7">
        <f t="shared" si="56"/>
        <v>-1446928.0315118241</v>
      </c>
      <c r="G1796" s="13">
        <f t="shared" si="57"/>
        <v>-0.59949897698755339</v>
      </c>
    </row>
    <row r="1797" spans="1:7" x14ac:dyDescent="0.3">
      <c r="A1797" s="1">
        <v>35003</v>
      </c>
      <c r="B1797" t="s">
        <v>1188</v>
      </c>
      <c r="C1797" t="s">
        <v>1190</v>
      </c>
      <c r="D1797" s="7">
        <v>0</v>
      </c>
      <c r="E1797" s="7">
        <v>0</v>
      </c>
      <c r="F1797" s="7">
        <f t="shared" si="56"/>
        <v>0</v>
      </c>
      <c r="G1797" s="13">
        <f t="shared" si="57"/>
        <v>0</v>
      </c>
    </row>
    <row r="1798" spans="1:7" x14ac:dyDescent="0.3">
      <c r="A1798" s="1">
        <v>35005</v>
      </c>
      <c r="B1798" t="s">
        <v>1188</v>
      </c>
      <c r="C1798" t="s">
        <v>1191</v>
      </c>
      <c r="D1798" s="7">
        <v>0</v>
      </c>
      <c r="E1798" s="7">
        <v>0</v>
      </c>
      <c r="F1798" s="7">
        <f t="shared" si="56"/>
        <v>0</v>
      </c>
      <c r="G1798" s="13">
        <f t="shared" si="57"/>
        <v>0</v>
      </c>
    </row>
    <row r="1799" spans="1:7" x14ac:dyDescent="0.3">
      <c r="A1799" s="1">
        <v>35006</v>
      </c>
      <c r="B1799" t="s">
        <v>1188</v>
      </c>
      <c r="C1799" t="s">
        <v>1192</v>
      </c>
      <c r="D1799" s="7">
        <v>2512224</v>
      </c>
      <c r="E1799" s="7">
        <v>1133049.7348180944</v>
      </c>
      <c r="F1799" s="7">
        <f t="shared" si="56"/>
        <v>-1379174.2651819056</v>
      </c>
      <c r="G1799" s="13">
        <f t="shared" si="57"/>
        <v>-0.54898538712388134</v>
      </c>
    </row>
    <row r="1800" spans="1:7" x14ac:dyDescent="0.3">
      <c r="A1800" s="1">
        <v>35007</v>
      </c>
      <c r="B1800" t="s">
        <v>1188</v>
      </c>
      <c r="C1800" t="s">
        <v>1123</v>
      </c>
      <c r="D1800" s="7">
        <v>904752</v>
      </c>
      <c r="E1800" s="7">
        <v>259875.26805020039</v>
      </c>
      <c r="F1800" s="7">
        <f t="shared" si="56"/>
        <v>-644876.73194979958</v>
      </c>
      <c r="G1800" s="13">
        <f t="shared" si="57"/>
        <v>-0.71276629612291498</v>
      </c>
    </row>
    <row r="1801" spans="1:7" x14ac:dyDescent="0.3">
      <c r="A1801" s="1">
        <v>35009</v>
      </c>
      <c r="B1801" t="s">
        <v>1188</v>
      </c>
      <c r="C1801" t="s">
        <v>1193</v>
      </c>
      <c r="D1801" s="7">
        <v>0</v>
      </c>
      <c r="E1801" s="7">
        <v>0</v>
      </c>
      <c r="F1801" s="7">
        <f t="shared" si="56"/>
        <v>0</v>
      </c>
      <c r="G1801" s="13">
        <f t="shared" si="57"/>
        <v>0</v>
      </c>
    </row>
    <row r="1802" spans="1:7" x14ac:dyDescent="0.3">
      <c r="A1802" s="1">
        <v>35011</v>
      </c>
      <c r="B1802" t="s">
        <v>1188</v>
      </c>
      <c r="C1802" t="s">
        <v>1194</v>
      </c>
      <c r="D1802" s="7">
        <v>0</v>
      </c>
      <c r="E1802" s="7">
        <v>0</v>
      </c>
      <c r="F1802" s="7">
        <f t="shared" si="56"/>
        <v>0</v>
      </c>
      <c r="G1802" s="13">
        <f t="shared" si="57"/>
        <v>0</v>
      </c>
    </row>
    <row r="1803" spans="1:7" x14ac:dyDescent="0.3">
      <c r="A1803" s="1">
        <v>35013</v>
      </c>
      <c r="B1803" t="s">
        <v>1188</v>
      </c>
      <c r="C1803" t="s">
        <v>1195</v>
      </c>
      <c r="D1803" s="7">
        <v>3419221.8285099999</v>
      </c>
      <c r="E1803" s="7">
        <v>1176108.4201564728</v>
      </c>
      <c r="F1803" s="7">
        <f t="shared" si="56"/>
        <v>-2243113.4083535271</v>
      </c>
      <c r="G1803" s="13">
        <f t="shared" si="57"/>
        <v>-0.65603038377039502</v>
      </c>
    </row>
    <row r="1804" spans="1:7" x14ac:dyDescent="0.3">
      <c r="A1804" s="1">
        <v>35015</v>
      </c>
      <c r="B1804" t="s">
        <v>1188</v>
      </c>
      <c r="C1804" t="s">
        <v>1196</v>
      </c>
      <c r="D1804" s="7">
        <v>0</v>
      </c>
      <c r="E1804" s="7">
        <v>0</v>
      </c>
      <c r="F1804" s="7">
        <f t="shared" si="56"/>
        <v>0</v>
      </c>
      <c r="G1804" s="13">
        <f t="shared" si="57"/>
        <v>0</v>
      </c>
    </row>
    <row r="1805" spans="1:7" x14ac:dyDescent="0.3">
      <c r="A1805" s="1">
        <v>35017</v>
      </c>
      <c r="B1805" t="s">
        <v>1188</v>
      </c>
      <c r="C1805" t="s">
        <v>265</v>
      </c>
      <c r="D1805" s="7">
        <v>175680</v>
      </c>
      <c r="E1805" s="7">
        <v>175680</v>
      </c>
      <c r="F1805" s="7">
        <f t="shared" si="56"/>
        <v>0</v>
      </c>
      <c r="G1805" s="13">
        <f t="shared" si="57"/>
        <v>0</v>
      </c>
    </row>
    <row r="1806" spans="1:7" x14ac:dyDescent="0.3">
      <c r="A1806" s="1">
        <v>35019</v>
      </c>
      <c r="B1806" t="s">
        <v>1188</v>
      </c>
      <c r="C1806" t="s">
        <v>1197</v>
      </c>
      <c r="D1806" s="7">
        <v>2547360</v>
      </c>
      <c r="E1806" s="7">
        <v>836430.02090160002</v>
      </c>
      <c r="F1806" s="7">
        <f t="shared" si="56"/>
        <v>-1710929.9790984001</v>
      </c>
      <c r="G1806" s="13">
        <f t="shared" si="57"/>
        <v>-0.67164828649990582</v>
      </c>
    </row>
    <row r="1807" spans="1:7" x14ac:dyDescent="0.3">
      <c r="A1807" s="1">
        <v>35021</v>
      </c>
      <c r="B1807" t="s">
        <v>1188</v>
      </c>
      <c r="C1807" t="s">
        <v>1198</v>
      </c>
      <c r="D1807" s="7">
        <v>0</v>
      </c>
      <c r="E1807" s="7">
        <v>0</v>
      </c>
      <c r="F1807" s="7">
        <f t="shared" si="56"/>
        <v>0</v>
      </c>
      <c r="G1807" s="13">
        <f t="shared" si="57"/>
        <v>0</v>
      </c>
    </row>
    <row r="1808" spans="1:7" x14ac:dyDescent="0.3">
      <c r="A1808" s="1">
        <v>35023</v>
      </c>
      <c r="B1808" t="s">
        <v>1188</v>
      </c>
      <c r="C1808" t="s">
        <v>1199</v>
      </c>
      <c r="D1808" s="7">
        <v>1375859.85295</v>
      </c>
      <c r="E1808" s="7">
        <v>364787.701478976</v>
      </c>
      <c r="F1808" s="7">
        <f t="shared" si="56"/>
        <v>-1011072.1514710239</v>
      </c>
      <c r="G1808" s="13">
        <f t="shared" si="57"/>
        <v>-0.73486565459641129</v>
      </c>
    </row>
    <row r="1809" spans="1:7" x14ac:dyDescent="0.3">
      <c r="A1809" s="1">
        <v>35025</v>
      </c>
      <c r="B1809" t="s">
        <v>1188</v>
      </c>
      <c r="C1809" t="s">
        <v>1200</v>
      </c>
      <c r="D1809" s="7">
        <v>0</v>
      </c>
      <c r="E1809" s="7">
        <v>0</v>
      </c>
      <c r="F1809" s="7">
        <f t="shared" si="56"/>
        <v>0</v>
      </c>
      <c r="G1809" s="13">
        <f t="shared" si="57"/>
        <v>0</v>
      </c>
    </row>
    <row r="1810" spans="1:7" x14ac:dyDescent="0.3">
      <c r="A1810" s="1">
        <v>35027</v>
      </c>
      <c r="B1810" t="s">
        <v>1188</v>
      </c>
      <c r="C1810" t="s">
        <v>92</v>
      </c>
      <c r="D1810" s="7">
        <v>0</v>
      </c>
      <c r="E1810" s="7">
        <v>0</v>
      </c>
      <c r="F1810" s="7">
        <f t="shared" si="56"/>
        <v>0</v>
      </c>
      <c r="G1810" s="13">
        <f t="shared" si="57"/>
        <v>0</v>
      </c>
    </row>
    <row r="1811" spans="1:7" x14ac:dyDescent="0.3">
      <c r="A1811" s="1">
        <v>35028</v>
      </c>
      <c r="B1811" t="s">
        <v>1188</v>
      </c>
      <c r="C1811" t="s">
        <v>1201</v>
      </c>
      <c r="D1811" s="7">
        <v>0</v>
      </c>
      <c r="E1811" s="7">
        <v>0</v>
      </c>
      <c r="F1811" s="7">
        <f t="shared" si="56"/>
        <v>0</v>
      </c>
      <c r="G1811" s="13">
        <f t="shared" si="57"/>
        <v>0</v>
      </c>
    </row>
    <row r="1812" spans="1:7" x14ac:dyDescent="0.3">
      <c r="A1812" s="1">
        <v>35029</v>
      </c>
      <c r="B1812" t="s">
        <v>1188</v>
      </c>
      <c r="C1812" t="s">
        <v>1202</v>
      </c>
      <c r="D1812" s="7">
        <v>2501957.0164399999</v>
      </c>
      <c r="E1812" s="7">
        <v>691977.85715245921</v>
      </c>
      <c r="F1812" s="7">
        <f t="shared" si="56"/>
        <v>-1809979.1592875407</v>
      </c>
      <c r="G1812" s="13">
        <f t="shared" si="57"/>
        <v>-0.72342536158472259</v>
      </c>
    </row>
    <row r="1813" spans="1:7" x14ac:dyDescent="0.3">
      <c r="A1813" s="1">
        <v>35031</v>
      </c>
      <c r="B1813" t="s">
        <v>1188</v>
      </c>
      <c r="C1813" t="s">
        <v>1203</v>
      </c>
      <c r="D1813" s="7">
        <v>3841575.6947300001</v>
      </c>
      <c r="E1813" s="7">
        <v>1065815.9057979384</v>
      </c>
      <c r="F1813" s="7">
        <f t="shared" si="56"/>
        <v>-2775759.7889320618</v>
      </c>
      <c r="G1813" s="13">
        <f t="shared" si="57"/>
        <v>-0.72255761945285635</v>
      </c>
    </row>
    <row r="1814" spans="1:7" x14ac:dyDescent="0.3">
      <c r="A1814" s="1">
        <v>35033</v>
      </c>
      <c r="B1814" t="s">
        <v>1188</v>
      </c>
      <c r="C1814" t="s">
        <v>1204</v>
      </c>
      <c r="D1814" s="7">
        <v>316224</v>
      </c>
      <c r="E1814" s="7">
        <v>169302.22419072001</v>
      </c>
      <c r="F1814" s="7">
        <f t="shared" si="56"/>
        <v>-146921.77580927999</v>
      </c>
      <c r="G1814" s="13">
        <f t="shared" si="57"/>
        <v>-0.46461298259866424</v>
      </c>
    </row>
    <row r="1815" spans="1:7" x14ac:dyDescent="0.3">
      <c r="A1815" s="1">
        <v>35035</v>
      </c>
      <c r="B1815" t="s">
        <v>1188</v>
      </c>
      <c r="C1815" t="s">
        <v>388</v>
      </c>
      <c r="D1815" s="7">
        <v>0</v>
      </c>
      <c r="E1815" s="7">
        <v>0</v>
      </c>
      <c r="F1815" s="7">
        <f t="shared" si="56"/>
        <v>0</v>
      </c>
      <c r="G1815" s="13">
        <f t="shared" si="57"/>
        <v>0</v>
      </c>
    </row>
    <row r="1816" spans="1:7" x14ac:dyDescent="0.3">
      <c r="A1816" s="1">
        <v>35037</v>
      </c>
      <c r="B1816" t="s">
        <v>1188</v>
      </c>
      <c r="C1816" t="s">
        <v>1205</v>
      </c>
      <c r="D1816" s="7">
        <v>2705489.10304</v>
      </c>
      <c r="E1816" s="7">
        <v>722489.50545041543</v>
      </c>
      <c r="F1816" s="7">
        <f t="shared" si="56"/>
        <v>-1982999.5975895845</v>
      </c>
      <c r="G1816" s="13">
        <f t="shared" si="57"/>
        <v>-0.73295419869235612</v>
      </c>
    </row>
    <row r="1817" spans="1:7" x14ac:dyDescent="0.3">
      <c r="A1817" s="1">
        <v>35039</v>
      </c>
      <c r="B1817" t="s">
        <v>1188</v>
      </c>
      <c r="C1817" t="s">
        <v>1206</v>
      </c>
      <c r="D1817" s="7">
        <v>0</v>
      </c>
      <c r="E1817" s="7">
        <v>0</v>
      </c>
      <c r="F1817" s="7">
        <f t="shared" si="56"/>
        <v>0</v>
      </c>
      <c r="G1817" s="13">
        <f t="shared" si="57"/>
        <v>0</v>
      </c>
    </row>
    <row r="1818" spans="1:7" x14ac:dyDescent="0.3">
      <c r="A1818" s="1">
        <v>35041</v>
      </c>
      <c r="B1818" t="s">
        <v>1188</v>
      </c>
      <c r="C1818" t="s">
        <v>1104</v>
      </c>
      <c r="D1818" s="7">
        <v>0</v>
      </c>
      <c r="E1818" s="7">
        <v>0</v>
      </c>
      <c r="F1818" s="7">
        <f t="shared" si="56"/>
        <v>0</v>
      </c>
      <c r="G1818" s="13">
        <f t="shared" si="57"/>
        <v>0</v>
      </c>
    </row>
    <row r="1819" spans="1:7" x14ac:dyDescent="0.3">
      <c r="A1819" s="1">
        <v>35043</v>
      </c>
      <c r="B1819" t="s">
        <v>1188</v>
      </c>
      <c r="C1819" t="s">
        <v>1207</v>
      </c>
      <c r="D1819" s="7">
        <v>105407.99999999999</v>
      </c>
      <c r="E1819" s="7">
        <v>105408</v>
      </c>
      <c r="F1819" s="7">
        <f t="shared" si="56"/>
        <v>0</v>
      </c>
      <c r="G1819" s="13">
        <f t="shared" si="57"/>
        <v>0</v>
      </c>
    </row>
    <row r="1820" spans="1:7" x14ac:dyDescent="0.3">
      <c r="A1820" s="1">
        <v>35045</v>
      </c>
      <c r="B1820" t="s">
        <v>1188</v>
      </c>
      <c r="C1820" t="s">
        <v>398</v>
      </c>
      <c r="D1820" s="7">
        <v>0</v>
      </c>
      <c r="E1820" s="7">
        <v>0</v>
      </c>
      <c r="F1820" s="7">
        <f t="shared" si="56"/>
        <v>0</v>
      </c>
      <c r="G1820" s="13">
        <f t="shared" si="57"/>
        <v>0</v>
      </c>
    </row>
    <row r="1821" spans="1:7" x14ac:dyDescent="0.3">
      <c r="A1821" s="1">
        <v>35047</v>
      </c>
      <c r="B1821" t="s">
        <v>1188</v>
      </c>
      <c r="C1821" t="s">
        <v>399</v>
      </c>
      <c r="D1821" s="7">
        <v>1045296</v>
      </c>
      <c r="E1821" s="7">
        <v>351820.62318689999</v>
      </c>
      <c r="F1821" s="7">
        <f t="shared" si="56"/>
        <v>-693475.37681309995</v>
      </c>
      <c r="G1821" s="13">
        <f t="shared" si="57"/>
        <v>-0.66342488329918026</v>
      </c>
    </row>
    <row r="1822" spans="1:7" x14ac:dyDescent="0.3">
      <c r="A1822" s="1">
        <v>35049</v>
      </c>
      <c r="B1822" t="s">
        <v>1188</v>
      </c>
      <c r="C1822" t="s">
        <v>1208</v>
      </c>
      <c r="D1822" s="7">
        <v>175680</v>
      </c>
      <c r="E1822" s="7">
        <v>175680</v>
      </c>
      <c r="F1822" s="7">
        <f t="shared" si="56"/>
        <v>0</v>
      </c>
      <c r="G1822" s="13">
        <f t="shared" si="57"/>
        <v>0</v>
      </c>
    </row>
    <row r="1823" spans="1:7" x14ac:dyDescent="0.3">
      <c r="A1823" s="1">
        <v>35051</v>
      </c>
      <c r="B1823" t="s">
        <v>1188</v>
      </c>
      <c r="C1823" t="s">
        <v>337</v>
      </c>
      <c r="D1823" s="7">
        <v>105408</v>
      </c>
      <c r="E1823" s="7">
        <v>105408</v>
      </c>
      <c r="F1823" s="7">
        <f t="shared" si="56"/>
        <v>0</v>
      </c>
      <c r="G1823" s="13">
        <f t="shared" si="57"/>
        <v>0</v>
      </c>
    </row>
    <row r="1824" spans="1:7" x14ac:dyDescent="0.3">
      <c r="A1824" s="1">
        <v>35053</v>
      </c>
      <c r="B1824" t="s">
        <v>1188</v>
      </c>
      <c r="C1824" t="s">
        <v>1209</v>
      </c>
      <c r="D1824" s="7">
        <v>1361520</v>
      </c>
      <c r="E1824" s="7">
        <v>502218.83794340165</v>
      </c>
      <c r="F1824" s="7">
        <f t="shared" si="56"/>
        <v>-859301.16205659835</v>
      </c>
      <c r="G1824" s="13">
        <f t="shared" si="57"/>
        <v>-0.63113370501836064</v>
      </c>
    </row>
    <row r="1825" spans="1:7" x14ac:dyDescent="0.3">
      <c r="A1825" s="1">
        <v>35055</v>
      </c>
      <c r="B1825" t="s">
        <v>1188</v>
      </c>
      <c r="C1825" t="s">
        <v>1210</v>
      </c>
      <c r="D1825" s="7">
        <v>0</v>
      </c>
      <c r="E1825" s="7">
        <v>0</v>
      </c>
      <c r="F1825" s="7">
        <f t="shared" si="56"/>
        <v>0</v>
      </c>
      <c r="G1825" s="13">
        <f t="shared" si="57"/>
        <v>0</v>
      </c>
    </row>
    <row r="1826" spans="1:7" x14ac:dyDescent="0.3">
      <c r="A1826" s="1">
        <v>35057</v>
      </c>
      <c r="B1826" t="s">
        <v>1188</v>
      </c>
      <c r="C1826" t="s">
        <v>1211</v>
      </c>
      <c r="D1826" s="7">
        <v>2626996.3978900001</v>
      </c>
      <c r="E1826" s="7">
        <v>696506.94656520011</v>
      </c>
      <c r="F1826" s="7">
        <f t="shared" si="56"/>
        <v>-1930489.4513248</v>
      </c>
      <c r="G1826" s="13">
        <f t="shared" si="57"/>
        <v>-0.73486566364360695</v>
      </c>
    </row>
    <row r="1827" spans="1:7" x14ac:dyDescent="0.3">
      <c r="A1827" s="1">
        <v>35059</v>
      </c>
      <c r="B1827" t="s">
        <v>1188</v>
      </c>
      <c r="C1827" t="s">
        <v>146</v>
      </c>
      <c r="D1827" s="7">
        <v>0</v>
      </c>
      <c r="E1827" s="7">
        <v>0</v>
      </c>
      <c r="F1827" s="7">
        <f t="shared" si="56"/>
        <v>0</v>
      </c>
      <c r="G1827" s="13">
        <f t="shared" si="57"/>
        <v>0</v>
      </c>
    </row>
    <row r="1828" spans="1:7" x14ac:dyDescent="0.3">
      <c r="A1828" s="1">
        <v>35061</v>
      </c>
      <c r="B1828" t="s">
        <v>1188</v>
      </c>
      <c r="C1828" t="s">
        <v>1212</v>
      </c>
      <c r="D1828" s="7">
        <v>105408</v>
      </c>
      <c r="E1828" s="7">
        <v>105408</v>
      </c>
      <c r="F1828" s="7">
        <f t="shared" si="56"/>
        <v>0</v>
      </c>
      <c r="G1828" s="13">
        <f t="shared" si="57"/>
        <v>0</v>
      </c>
    </row>
    <row r="1829" spans="1:7" x14ac:dyDescent="0.3">
      <c r="A1829" s="1">
        <v>36001</v>
      </c>
      <c r="B1829" t="s">
        <v>1213</v>
      </c>
      <c r="C1829" t="s">
        <v>1214</v>
      </c>
      <c r="D1829" s="7">
        <v>554140.92781000002</v>
      </c>
      <c r="E1829" s="7">
        <v>149778.57310126079</v>
      </c>
      <c r="F1829" s="7">
        <f t="shared" si="56"/>
        <v>-404362.35470873921</v>
      </c>
      <c r="G1829" s="13">
        <f t="shared" si="57"/>
        <v>-0.72971032171690475</v>
      </c>
    </row>
    <row r="1830" spans="1:7" x14ac:dyDescent="0.3">
      <c r="A1830" s="1">
        <v>36003</v>
      </c>
      <c r="B1830" t="s">
        <v>1213</v>
      </c>
      <c r="C1830" t="s">
        <v>846</v>
      </c>
      <c r="D1830" s="7">
        <v>101047.9752797</v>
      </c>
      <c r="E1830" s="7">
        <v>27873.45430549913</v>
      </c>
      <c r="F1830" s="7">
        <f t="shared" si="56"/>
        <v>-73174.520974200859</v>
      </c>
      <c r="G1830" s="13">
        <f t="shared" si="57"/>
        <v>-0.72415623145000541</v>
      </c>
    </row>
    <row r="1831" spans="1:7" x14ac:dyDescent="0.3">
      <c r="A1831" s="1">
        <v>36005</v>
      </c>
      <c r="B1831" t="s">
        <v>1213</v>
      </c>
      <c r="C1831" t="s">
        <v>1215</v>
      </c>
      <c r="D1831" s="7">
        <v>384644.27559700003</v>
      </c>
      <c r="E1831" s="7">
        <v>106327.71636441528</v>
      </c>
      <c r="F1831" s="7">
        <f t="shared" si="56"/>
        <v>-278316.55923258478</v>
      </c>
      <c r="G1831" s="13">
        <f t="shared" si="57"/>
        <v>-0.72356870201854495</v>
      </c>
    </row>
    <row r="1832" spans="1:7" x14ac:dyDescent="0.3">
      <c r="A1832" s="1">
        <v>36007</v>
      </c>
      <c r="B1832" t="s">
        <v>1213</v>
      </c>
      <c r="C1832" t="s">
        <v>1216</v>
      </c>
      <c r="D1832" s="7">
        <v>330540.056561</v>
      </c>
      <c r="E1832" s="7">
        <v>89688.178149095998</v>
      </c>
      <c r="F1832" s="7">
        <f t="shared" si="56"/>
        <v>-240851.87841190401</v>
      </c>
      <c r="G1832" s="13">
        <f t="shared" si="57"/>
        <v>-0.72866169661181635</v>
      </c>
    </row>
    <row r="1833" spans="1:7" x14ac:dyDescent="0.3">
      <c r="A1833" s="1">
        <v>36009</v>
      </c>
      <c r="B1833" t="s">
        <v>1213</v>
      </c>
      <c r="C1833" t="s">
        <v>1217</v>
      </c>
      <c r="D1833" s="7">
        <v>254707.174677</v>
      </c>
      <c r="E1833" s="7">
        <v>70033.730180740808</v>
      </c>
      <c r="F1833" s="7">
        <f t="shared" si="56"/>
        <v>-184673.44449625921</v>
      </c>
      <c r="G1833" s="13">
        <f t="shared" si="57"/>
        <v>-0.7250421772784682</v>
      </c>
    </row>
    <row r="1834" spans="1:7" x14ac:dyDescent="0.3">
      <c r="A1834" s="1">
        <v>36011</v>
      </c>
      <c r="B1834" t="s">
        <v>1213</v>
      </c>
      <c r="C1834" t="s">
        <v>1218</v>
      </c>
      <c r="D1834" s="7">
        <v>172688.88845499899</v>
      </c>
      <c r="E1834" s="7">
        <v>47494.809760987249</v>
      </c>
      <c r="F1834" s="7">
        <f t="shared" si="56"/>
        <v>-125194.07869401174</v>
      </c>
      <c r="G1834" s="13">
        <f t="shared" si="57"/>
        <v>-0.72496893004575724</v>
      </c>
    </row>
    <row r="1835" spans="1:7" x14ac:dyDescent="0.3">
      <c r="A1835" s="1">
        <v>36013</v>
      </c>
      <c r="B1835" t="s">
        <v>1213</v>
      </c>
      <c r="C1835" t="s">
        <v>652</v>
      </c>
      <c r="D1835" s="7">
        <v>616585.797059</v>
      </c>
      <c r="E1835" s="7">
        <v>169875.4692478416</v>
      </c>
      <c r="F1835" s="7">
        <f t="shared" si="56"/>
        <v>-446710.32781115838</v>
      </c>
      <c r="G1835" s="13">
        <f t="shared" si="57"/>
        <v>-0.72449013574734267</v>
      </c>
    </row>
    <row r="1836" spans="1:7" x14ac:dyDescent="0.3">
      <c r="A1836" s="1">
        <v>36015</v>
      </c>
      <c r="B1836" t="s">
        <v>1213</v>
      </c>
      <c r="C1836" t="s">
        <v>1219</v>
      </c>
      <c r="D1836" s="7">
        <v>237827.06182099899</v>
      </c>
      <c r="E1836" s="7">
        <v>66392.386515470324</v>
      </c>
      <c r="F1836" s="7">
        <f t="shared" si="56"/>
        <v>-171434.67530552868</v>
      </c>
      <c r="G1836" s="13">
        <f t="shared" si="57"/>
        <v>-0.72083754469690808</v>
      </c>
    </row>
    <row r="1837" spans="1:7" x14ac:dyDescent="0.3">
      <c r="A1837" s="1">
        <v>36017</v>
      </c>
      <c r="B1837" t="s">
        <v>1213</v>
      </c>
      <c r="C1837" t="s">
        <v>1220</v>
      </c>
      <c r="D1837" s="7">
        <v>40863.764088399999</v>
      </c>
      <c r="E1837" s="7">
        <v>11352.894504215927</v>
      </c>
      <c r="F1837" s="7">
        <f t="shared" si="56"/>
        <v>-29510.869584184074</v>
      </c>
      <c r="G1837" s="13">
        <f t="shared" si="57"/>
        <v>-0.72217697616753151</v>
      </c>
    </row>
    <row r="1838" spans="1:7" x14ac:dyDescent="0.3">
      <c r="A1838" s="1">
        <v>36019</v>
      </c>
      <c r="B1838" t="s">
        <v>1213</v>
      </c>
      <c r="C1838" t="s">
        <v>510</v>
      </c>
      <c r="D1838" s="7">
        <v>203302.01902199999</v>
      </c>
      <c r="E1838" s="7">
        <v>56204.050152988799</v>
      </c>
      <c r="F1838" s="7">
        <f t="shared" si="56"/>
        <v>-147097.96886901121</v>
      </c>
      <c r="G1838" s="13">
        <f t="shared" si="57"/>
        <v>-0.72354406304786001</v>
      </c>
    </row>
    <row r="1839" spans="1:7" x14ac:dyDescent="0.3">
      <c r="A1839" s="1">
        <v>36021</v>
      </c>
      <c r="B1839" t="s">
        <v>1213</v>
      </c>
      <c r="C1839" t="s">
        <v>38</v>
      </c>
      <c r="D1839" s="7">
        <v>63740.7510769</v>
      </c>
      <c r="E1839" s="7">
        <v>17832.467099807927</v>
      </c>
      <c r="F1839" s="7">
        <f t="shared" si="56"/>
        <v>-45908.283977092069</v>
      </c>
      <c r="G1839" s="13">
        <f t="shared" si="57"/>
        <v>-0.72023443717671354</v>
      </c>
    </row>
    <row r="1840" spans="1:7" x14ac:dyDescent="0.3">
      <c r="A1840" s="1">
        <v>36023</v>
      </c>
      <c r="B1840" t="s">
        <v>1213</v>
      </c>
      <c r="C1840" t="s">
        <v>1221</v>
      </c>
      <c r="D1840" s="7">
        <v>255070.19799599901</v>
      </c>
      <c r="E1840" s="7">
        <v>71493.322591945369</v>
      </c>
      <c r="F1840" s="7">
        <f t="shared" si="56"/>
        <v>-183576.87540405366</v>
      </c>
      <c r="G1840" s="13">
        <f t="shared" si="57"/>
        <v>-0.71971118870944384</v>
      </c>
    </row>
    <row r="1841" spans="1:7" x14ac:dyDescent="0.3">
      <c r="A1841" s="1">
        <v>36025</v>
      </c>
      <c r="B1841" t="s">
        <v>1213</v>
      </c>
      <c r="C1841" t="s">
        <v>563</v>
      </c>
      <c r="D1841" s="7">
        <v>86512.371486200005</v>
      </c>
      <c r="E1841" s="7">
        <v>24208.666549131362</v>
      </c>
      <c r="F1841" s="7">
        <f t="shared" si="56"/>
        <v>-62303.704937068644</v>
      </c>
      <c r="G1841" s="13">
        <f t="shared" si="57"/>
        <v>-0.72017104451941882</v>
      </c>
    </row>
    <row r="1842" spans="1:7" x14ac:dyDescent="0.3">
      <c r="A1842" s="1">
        <v>36027</v>
      </c>
      <c r="B1842" t="s">
        <v>1213</v>
      </c>
      <c r="C1842" t="s">
        <v>1222</v>
      </c>
      <c r="D1842" s="7">
        <v>31643.6957435</v>
      </c>
      <c r="E1842" s="7">
        <v>8914.3909466735277</v>
      </c>
      <c r="F1842" s="7">
        <f t="shared" si="56"/>
        <v>-22729.304796826473</v>
      </c>
      <c r="G1842" s="13">
        <f t="shared" si="57"/>
        <v>-0.71828856468180868</v>
      </c>
    </row>
    <row r="1843" spans="1:7" x14ac:dyDescent="0.3">
      <c r="A1843" s="1">
        <v>36029</v>
      </c>
      <c r="B1843" t="s">
        <v>1213</v>
      </c>
      <c r="C1843" t="s">
        <v>1223</v>
      </c>
      <c r="D1843" s="7">
        <v>1435824.73171</v>
      </c>
      <c r="E1843" s="7">
        <v>388415.95607342402</v>
      </c>
      <c r="F1843" s="7">
        <f t="shared" si="56"/>
        <v>-1047408.7756365759</v>
      </c>
      <c r="G1843" s="13">
        <f t="shared" si="57"/>
        <v>-0.72948233339675184</v>
      </c>
    </row>
    <row r="1844" spans="1:7" x14ac:dyDescent="0.3">
      <c r="A1844" s="1">
        <v>36031</v>
      </c>
      <c r="B1844" t="s">
        <v>1213</v>
      </c>
      <c r="C1844" t="s">
        <v>868</v>
      </c>
      <c r="D1844" s="7">
        <v>157228.72057899999</v>
      </c>
      <c r="E1844" s="7">
        <v>44000.536788326404</v>
      </c>
      <c r="F1844" s="7">
        <f t="shared" si="56"/>
        <v>-113228.18379067359</v>
      </c>
      <c r="G1844" s="13">
        <f t="shared" si="57"/>
        <v>-0.7201494954211104</v>
      </c>
    </row>
    <row r="1845" spans="1:7" x14ac:dyDescent="0.3">
      <c r="A1845" s="1">
        <v>36033</v>
      </c>
      <c r="B1845" t="s">
        <v>1213</v>
      </c>
      <c r="C1845" t="s">
        <v>61</v>
      </c>
      <c r="D1845" s="7">
        <v>70808.116365099995</v>
      </c>
      <c r="E1845" s="7">
        <v>0</v>
      </c>
      <c r="F1845" s="7">
        <f t="shared" si="56"/>
        <v>-70808.116365099995</v>
      </c>
      <c r="G1845" s="13">
        <f t="shared" si="57"/>
        <v>-1</v>
      </c>
    </row>
    <row r="1846" spans="1:7" x14ac:dyDescent="0.3">
      <c r="A1846" s="1">
        <v>36035</v>
      </c>
      <c r="B1846" t="s">
        <v>1213</v>
      </c>
      <c r="C1846" t="s">
        <v>62</v>
      </c>
      <c r="D1846" s="7">
        <v>35715.096291299997</v>
      </c>
      <c r="E1846" s="7">
        <v>0</v>
      </c>
      <c r="F1846" s="7">
        <f t="shared" si="56"/>
        <v>-35715.096291299997</v>
      </c>
      <c r="G1846" s="13">
        <f t="shared" si="57"/>
        <v>-1</v>
      </c>
    </row>
    <row r="1847" spans="1:7" x14ac:dyDescent="0.3">
      <c r="A1847" s="1">
        <v>36037</v>
      </c>
      <c r="B1847" t="s">
        <v>1213</v>
      </c>
      <c r="C1847" t="s">
        <v>890</v>
      </c>
      <c r="D1847" s="7">
        <v>369668.50973599998</v>
      </c>
      <c r="E1847" s="7">
        <v>103216.13973661824</v>
      </c>
      <c r="F1847" s="7">
        <f t="shared" si="56"/>
        <v>-266452.36999938171</v>
      </c>
      <c r="G1847" s="13">
        <f t="shared" si="57"/>
        <v>-0.72078730803894975</v>
      </c>
    </row>
    <row r="1848" spans="1:7" x14ac:dyDescent="0.3">
      <c r="A1848" s="1">
        <v>36039</v>
      </c>
      <c r="B1848" t="s">
        <v>1213</v>
      </c>
      <c r="C1848" t="s">
        <v>68</v>
      </c>
      <c r="D1848" s="7">
        <v>247337.159778</v>
      </c>
      <c r="E1848" s="7">
        <v>69418.370213151284</v>
      </c>
      <c r="F1848" s="7">
        <f t="shared" si="56"/>
        <v>-177918.7895648487</v>
      </c>
      <c r="G1848" s="13">
        <f t="shared" si="57"/>
        <v>-0.71933707706735828</v>
      </c>
    </row>
    <row r="1849" spans="1:7" x14ac:dyDescent="0.3">
      <c r="A1849" s="1">
        <v>36041</v>
      </c>
      <c r="B1849" t="s">
        <v>1213</v>
      </c>
      <c r="C1849" t="s">
        <v>436</v>
      </c>
      <c r="D1849" s="7">
        <v>18550.670121499999</v>
      </c>
      <c r="E1849" s="7">
        <v>0</v>
      </c>
      <c r="F1849" s="7">
        <f t="shared" si="56"/>
        <v>-18550.670121499999</v>
      </c>
      <c r="G1849" s="13">
        <f t="shared" si="57"/>
        <v>-1</v>
      </c>
    </row>
    <row r="1850" spans="1:7" x14ac:dyDescent="0.3">
      <c r="A1850" s="1">
        <v>36043</v>
      </c>
      <c r="B1850" t="s">
        <v>1213</v>
      </c>
      <c r="C1850" t="s">
        <v>1224</v>
      </c>
      <c r="D1850" s="7">
        <v>157246.51801900001</v>
      </c>
      <c r="E1850" s="7">
        <v>43141.298780231933</v>
      </c>
      <c r="F1850" s="7">
        <f t="shared" si="56"/>
        <v>-114105.21923876807</v>
      </c>
      <c r="G1850" s="13">
        <f t="shared" si="57"/>
        <v>-0.72564544306781276</v>
      </c>
    </row>
    <row r="1851" spans="1:7" x14ac:dyDescent="0.3">
      <c r="A1851" s="1">
        <v>36045</v>
      </c>
      <c r="B1851" t="s">
        <v>1213</v>
      </c>
      <c r="C1851" t="s">
        <v>83</v>
      </c>
      <c r="D1851" s="7">
        <v>359843.20926999999</v>
      </c>
      <c r="E1851" s="7">
        <v>99815.159624783279</v>
      </c>
      <c r="F1851" s="7">
        <f t="shared" si="56"/>
        <v>-260028.04964521673</v>
      </c>
      <c r="G1851" s="13">
        <f t="shared" si="57"/>
        <v>-0.7226148582120685</v>
      </c>
    </row>
    <row r="1852" spans="1:7" x14ac:dyDescent="0.3">
      <c r="A1852" s="1">
        <v>36047</v>
      </c>
      <c r="B1852" t="s">
        <v>1213</v>
      </c>
      <c r="C1852" t="s">
        <v>309</v>
      </c>
      <c r="D1852" s="7">
        <v>350050.574738</v>
      </c>
      <c r="E1852" s="7">
        <v>96704.98005710401</v>
      </c>
      <c r="F1852" s="7">
        <f t="shared" si="56"/>
        <v>-253345.59468089597</v>
      </c>
      <c r="G1852" s="13">
        <f t="shared" si="57"/>
        <v>-0.72373997634632037</v>
      </c>
    </row>
    <row r="1853" spans="1:7" x14ac:dyDescent="0.3">
      <c r="A1853" s="1">
        <v>36049</v>
      </c>
      <c r="B1853" t="s">
        <v>1213</v>
      </c>
      <c r="C1853" t="s">
        <v>491</v>
      </c>
      <c r="D1853" s="7">
        <v>72027.878350600004</v>
      </c>
      <c r="E1853" s="7">
        <v>0</v>
      </c>
      <c r="F1853" s="7">
        <f t="shared" si="56"/>
        <v>-72027.878350600004</v>
      </c>
      <c r="G1853" s="13">
        <f t="shared" si="57"/>
        <v>-1</v>
      </c>
    </row>
    <row r="1854" spans="1:7" x14ac:dyDescent="0.3">
      <c r="A1854" s="1">
        <v>36051</v>
      </c>
      <c r="B1854" t="s">
        <v>1213</v>
      </c>
      <c r="C1854" t="s">
        <v>530</v>
      </c>
      <c r="D1854" s="7">
        <v>186501.96611099999</v>
      </c>
      <c r="E1854" s="7">
        <v>51873.836825543447</v>
      </c>
      <c r="F1854" s="7">
        <f t="shared" si="56"/>
        <v>-134628.12928545655</v>
      </c>
      <c r="G1854" s="13">
        <f t="shared" si="57"/>
        <v>-0.72185903501591087</v>
      </c>
    </row>
    <row r="1855" spans="1:7" x14ac:dyDescent="0.3">
      <c r="A1855" s="1">
        <v>36053</v>
      </c>
      <c r="B1855" t="s">
        <v>1213</v>
      </c>
      <c r="C1855" t="s">
        <v>99</v>
      </c>
      <c r="D1855" s="7">
        <v>163106.24654299999</v>
      </c>
      <c r="E1855" s="7">
        <v>46176.401493883197</v>
      </c>
      <c r="F1855" s="7">
        <f t="shared" si="56"/>
        <v>-116929.84504911679</v>
      </c>
      <c r="G1855" s="13">
        <f t="shared" si="57"/>
        <v>-0.7168937274164443</v>
      </c>
    </row>
    <row r="1856" spans="1:7" x14ac:dyDescent="0.3">
      <c r="A1856" s="1">
        <v>36055</v>
      </c>
      <c r="B1856" t="s">
        <v>1213</v>
      </c>
      <c r="C1856" t="s">
        <v>104</v>
      </c>
      <c r="D1856" s="7">
        <v>875126.36555999995</v>
      </c>
      <c r="E1856" s="7">
        <v>232546.73871178966</v>
      </c>
      <c r="F1856" s="7">
        <f t="shared" si="56"/>
        <v>-642579.62684821035</v>
      </c>
      <c r="G1856" s="13">
        <f t="shared" si="57"/>
        <v>-0.73427067465510398</v>
      </c>
    </row>
    <row r="1857" spans="1:7" x14ac:dyDescent="0.3">
      <c r="A1857" s="1">
        <v>36057</v>
      </c>
      <c r="B1857" t="s">
        <v>1213</v>
      </c>
      <c r="C1857" t="s">
        <v>105</v>
      </c>
      <c r="D1857" s="7">
        <v>313025.86929</v>
      </c>
      <c r="E1857" s="7">
        <v>85550.930476349764</v>
      </c>
      <c r="F1857" s="7">
        <f t="shared" si="56"/>
        <v>-227474.93881365022</v>
      </c>
      <c r="G1857" s="13">
        <f t="shared" si="57"/>
        <v>-0.72669693188491113</v>
      </c>
    </row>
    <row r="1858" spans="1:7" x14ac:dyDescent="0.3">
      <c r="A1858" s="1">
        <v>36059</v>
      </c>
      <c r="B1858" t="s">
        <v>1213</v>
      </c>
      <c r="C1858" t="s">
        <v>449</v>
      </c>
      <c r="D1858" s="7">
        <v>639440.56254299998</v>
      </c>
      <c r="E1858" s="7">
        <v>175893.51366398402</v>
      </c>
      <c r="F1858" s="7">
        <f t="shared" si="56"/>
        <v>-463547.04887901596</v>
      </c>
      <c r="G1858" s="13">
        <f t="shared" si="57"/>
        <v>-0.72492593687758766</v>
      </c>
    </row>
    <row r="1859" spans="1:7" x14ac:dyDescent="0.3">
      <c r="A1859" s="1">
        <v>36061</v>
      </c>
      <c r="B1859" t="s">
        <v>1213</v>
      </c>
      <c r="C1859" t="s">
        <v>1225</v>
      </c>
      <c r="D1859" s="7">
        <v>304631.29082900001</v>
      </c>
      <c r="E1859" s="7">
        <v>84953.633301455266</v>
      </c>
      <c r="F1859" s="7">
        <f t="shared" ref="F1859:F1922" si="58">E1859-D1859</f>
        <v>-219677.65752754474</v>
      </c>
      <c r="G1859" s="13">
        <f t="shared" ref="G1859:G1922" si="59">F1859/(D1859+1E-50)</f>
        <v>-0.72112637191580342</v>
      </c>
    </row>
    <row r="1860" spans="1:7" x14ac:dyDescent="0.3">
      <c r="A1860" s="1">
        <v>36063</v>
      </c>
      <c r="B1860" t="s">
        <v>1213</v>
      </c>
      <c r="C1860" t="s">
        <v>1226</v>
      </c>
      <c r="D1860" s="7">
        <v>65065.174256699996</v>
      </c>
      <c r="E1860" s="7">
        <v>17966.60045924153</v>
      </c>
      <c r="F1860" s="7">
        <f t="shared" si="58"/>
        <v>-47098.573797458463</v>
      </c>
      <c r="G1860" s="13">
        <f t="shared" si="59"/>
        <v>-0.72386763480631966</v>
      </c>
    </row>
    <row r="1861" spans="1:7" x14ac:dyDescent="0.3">
      <c r="A1861" s="1">
        <v>36065</v>
      </c>
      <c r="B1861" t="s">
        <v>1213</v>
      </c>
      <c r="C1861" t="s">
        <v>494</v>
      </c>
      <c r="D1861" s="7">
        <v>294410.14767599897</v>
      </c>
      <c r="E1861" s="7">
        <v>80713.728887880003</v>
      </c>
      <c r="F1861" s="7">
        <f t="shared" si="58"/>
        <v>-213696.41878811899</v>
      </c>
      <c r="G1861" s="13">
        <f t="shared" si="59"/>
        <v>-0.7258459685407781</v>
      </c>
    </row>
    <row r="1862" spans="1:7" x14ac:dyDescent="0.3">
      <c r="A1862" s="1">
        <v>36067</v>
      </c>
      <c r="B1862" t="s">
        <v>1213</v>
      </c>
      <c r="C1862" t="s">
        <v>1227</v>
      </c>
      <c r="D1862" s="7">
        <v>1157672.7547899999</v>
      </c>
      <c r="E1862" s="7">
        <v>314615.72867683129</v>
      </c>
      <c r="F1862" s="7">
        <f t="shared" si="58"/>
        <v>-843057.02611316857</v>
      </c>
      <c r="G1862" s="13">
        <f t="shared" si="59"/>
        <v>-0.7282343154617108</v>
      </c>
    </row>
    <row r="1863" spans="1:7" x14ac:dyDescent="0.3">
      <c r="A1863" s="1">
        <v>36069</v>
      </c>
      <c r="B1863" t="s">
        <v>1213</v>
      </c>
      <c r="C1863" t="s">
        <v>1228</v>
      </c>
      <c r="D1863" s="7">
        <v>273370.34274300002</v>
      </c>
      <c r="E1863" s="7">
        <v>73650.252218370471</v>
      </c>
      <c r="F1863" s="7">
        <f t="shared" si="58"/>
        <v>-199720.09052462954</v>
      </c>
      <c r="G1863" s="13">
        <f t="shared" si="59"/>
        <v>-0.73058433669371992</v>
      </c>
    </row>
    <row r="1864" spans="1:7" x14ac:dyDescent="0.3">
      <c r="A1864" s="1">
        <v>36071</v>
      </c>
      <c r="B1864" t="s">
        <v>1213</v>
      </c>
      <c r="C1864" t="s">
        <v>322</v>
      </c>
      <c r="D1864" s="7">
        <v>1674382.9090700001</v>
      </c>
      <c r="E1864" s="7">
        <v>78599.56910982648</v>
      </c>
      <c r="F1864" s="7">
        <f t="shared" si="58"/>
        <v>-1595783.3399601735</v>
      </c>
      <c r="G1864" s="13">
        <f t="shared" si="59"/>
        <v>-0.95305758994310152</v>
      </c>
    </row>
    <row r="1865" spans="1:7" x14ac:dyDescent="0.3">
      <c r="A1865" s="1">
        <v>36073</v>
      </c>
      <c r="B1865" t="s">
        <v>1213</v>
      </c>
      <c r="C1865" t="s">
        <v>1229</v>
      </c>
      <c r="D1865" s="7">
        <v>40224.3093716</v>
      </c>
      <c r="E1865" s="7">
        <v>0</v>
      </c>
      <c r="F1865" s="7">
        <f t="shared" si="58"/>
        <v>-40224.3093716</v>
      </c>
      <c r="G1865" s="13">
        <f t="shared" si="59"/>
        <v>-1</v>
      </c>
    </row>
    <row r="1866" spans="1:7" x14ac:dyDescent="0.3">
      <c r="A1866" s="1">
        <v>36075</v>
      </c>
      <c r="B1866" t="s">
        <v>1213</v>
      </c>
      <c r="C1866" t="s">
        <v>1230</v>
      </c>
      <c r="D1866" s="7">
        <v>285967.7882517</v>
      </c>
      <c r="E1866" s="7">
        <v>81049.431374192878</v>
      </c>
      <c r="F1866" s="7">
        <f t="shared" si="58"/>
        <v>-204918.35687750712</v>
      </c>
      <c r="G1866" s="13">
        <f t="shared" si="59"/>
        <v>-0.71657845847009982</v>
      </c>
    </row>
    <row r="1867" spans="1:7" x14ac:dyDescent="0.3">
      <c r="A1867" s="1">
        <v>36077</v>
      </c>
      <c r="B1867" t="s">
        <v>1213</v>
      </c>
      <c r="C1867" t="s">
        <v>927</v>
      </c>
      <c r="D1867" s="7">
        <v>93097.2509403</v>
      </c>
      <c r="E1867" s="7">
        <v>26251.830649163043</v>
      </c>
      <c r="F1867" s="7">
        <f t="shared" si="58"/>
        <v>-66845.42029113695</v>
      </c>
      <c r="G1867" s="13">
        <f t="shared" si="59"/>
        <v>-0.71801712312646671</v>
      </c>
    </row>
    <row r="1868" spans="1:7" x14ac:dyDescent="0.3">
      <c r="A1868" s="1">
        <v>36079</v>
      </c>
      <c r="B1868" t="s">
        <v>1213</v>
      </c>
      <c r="C1868" t="s">
        <v>119</v>
      </c>
      <c r="D1868" s="7">
        <v>27045.8424271</v>
      </c>
      <c r="E1868" s="7">
        <v>7644.1238060640007</v>
      </c>
      <c r="F1868" s="7">
        <f t="shared" si="58"/>
        <v>-19401.718621036001</v>
      </c>
      <c r="G1868" s="13">
        <f t="shared" si="59"/>
        <v>-0.71736418169749561</v>
      </c>
    </row>
    <row r="1869" spans="1:7" x14ac:dyDescent="0.3">
      <c r="A1869" s="1">
        <v>36081</v>
      </c>
      <c r="B1869" t="s">
        <v>1213</v>
      </c>
      <c r="C1869" t="s">
        <v>1231</v>
      </c>
      <c r="D1869" s="7">
        <v>783646.338093</v>
      </c>
      <c r="E1869" s="7">
        <v>216209.17687185601</v>
      </c>
      <c r="F1869" s="7">
        <f t="shared" si="58"/>
        <v>-567437.16122114402</v>
      </c>
      <c r="G1869" s="13">
        <f t="shared" si="59"/>
        <v>-0.72409852970410082</v>
      </c>
    </row>
    <row r="1870" spans="1:7" x14ac:dyDescent="0.3">
      <c r="A1870" s="1">
        <v>36083</v>
      </c>
      <c r="B1870" t="s">
        <v>1213</v>
      </c>
      <c r="C1870" t="s">
        <v>1232</v>
      </c>
      <c r="D1870" s="7">
        <v>122778.8018345</v>
      </c>
      <c r="E1870" s="7">
        <v>34117.031557219205</v>
      </c>
      <c r="F1870" s="7">
        <f t="shared" si="58"/>
        <v>-88661.770277280797</v>
      </c>
      <c r="G1870" s="13">
        <f t="shared" si="59"/>
        <v>-0.72212604254594903</v>
      </c>
    </row>
    <row r="1871" spans="1:7" x14ac:dyDescent="0.3">
      <c r="A1871" s="1">
        <v>36085</v>
      </c>
      <c r="B1871" t="s">
        <v>1213</v>
      </c>
      <c r="C1871" t="s">
        <v>123</v>
      </c>
      <c r="D1871" s="7">
        <v>182005.89807489901</v>
      </c>
      <c r="E1871" s="7">
        <v>50319.510348225602</v>
      </c>
      <c r="F1871" s="7">
        <f t="shared" si="58"/>
        <v>-131686.38772667342</v>
      </c>
      <c r="G1871" s="13">
        <f t="shared" si="59"/>
        <v>-0.72352813353599055</v>
      </c>
    </row>
    <row r="1872" spans="1:7" x14ac:dyDescent="0.3">
      <c r="A1872" s="1">
        <v>36087</v>
      </c>
      <c r="B1872" t="s">
        <v>1213</v>
      </c>
      <c r="C1872" t="s">
        <v>1233</v>
      </c>
      <c r="D1872" s="7">
        <v>79222.6239126</v>
      </c>
      <c r="E1872" s="7">
        <v>21956.511596284799</v>
      </c>
      <c r="F1872" s="7">
        <f t="shared" si="58"/>
        <v>-57266.112316315201</v>
      </c>
      <c r="G1872" s="13">
        <f t="shared" si="59"/>
        <v>-0.72285048750079695</v>
      </c>
    </row>
    <row r="1873" spans="1:7" x14ac:dyDescent="0.3">
      <c r="A1873" s="1">
        <v>36089</v>
      </c>
      <c r="B1873" t="s">
        <v>1213</v>
      </c>
      <c r="C1873" t="s">
        <v>1234</v>
      </c>
      <c r="D1873" s="7">
        <v>161450.06808</v>
      </c>
      <c r="E1873" s="7">
        <v>0</v>
      </c>
      <c r="F1873" s="7">
        <f t="shared" si="58"/>
        <v>-161450.06808</v>
      </c>
      <c r="G1873" s="13">
        <f t="shared" si="59"/>
        <v>-1</v>
      </c>
    </row>
    <row r="1874" spans="1:7" x14ac:dyDescent="0.3">
      <c r="A1874" s="1">
        <v>36091</v>
      </c>
      <c r="B1874" t="s">
        <v>1213</v>
      </c>
      <c r="C1874" t="s">
        <v>1235</v>
      </c>
      <c r="D1874" s="7">
        <v>281984.85996700003</v>
      </c>
      <c r="E1874" s="7">
        <v>77814.616360367276</v>
      </c>
      <c r="F1874" s="7">
        <f t="shared" si="58"/>
        <v>-204170.24360663275</v>
      </c>
      <c r="G1874" s="13">
        <f t="shared" si="59"/>
        <v>-0.72404682872167769</v>
      </c>
    </row>
    <row r="1875" spans="1:7" x14ac:dyDescent="0.3">
      <c r="A1875" s="1">
        <v>36093</v>
      </c>
      <c r="B1875" t="s">
        <v>1213</v>
      </c>
      <c r="C1875" t="s">
        <v>1236</v>
      </c>
      <c r="D1875" s="7">
        <v>162977.116121</v>
      </c>
      <c r="E1875" s="7">
        <v>44255.2684078944</v>
      </c>
      <c r="F1875" s="7">
        <f t="shared" si="58"/>
        <v>-118721.8477131056</v>
      </c>
      <c r="G1875" s="13">
        <f t="shared" si="59"/>
        <v>-0.72845716342754696</v>
      </c>
    </row>
    <row r="1876" spans="1:7" x14ac:dyDescent="0.3">
      <c r="A1876" s="1">
        <v>36095</v>
      </c>
      <c r="B1876" t="s">
        <v>1213</v>
      </c>
      <c r="C1876" t="s">
        <v>1237</v>
      </c>
      <c r="D1876" s="7">
        <v>33540.288154399997</v>
      </c>
      <c r="E1876" s="7">
        <v>9450.0030452480878</v>
      </c>
      <c r="F1876" s="7">
        <f t="shared" si="58"/>
        <v>-24090.285109151911</v>
      </c>
      <c r="G1876" s="13">
        <f t="shared" si="59"/>
        <v>-0.71824919923926223</v>
      </c>
    </row>
    <row r="1877" spans="1:7" x14ac:dyDescent="0.3">
      <c r="A1877" s="1">
        <v>36097</v>
      </c>
      <c r="B1877" t="s">
        <v>1213</v>
      </c>
      <c r="C1877" t="s">
        <v>546</v>
      </c>
      <c r="D1877" s="7">
        <v>28366.876231799899</v>
      </c>
      <c r="E1877" s="7">
        <v>0</v>
      </c>
      <c r="F1877" s="7">
        <f t="shared" si="58"/>
        <v>-28366.876231799899</v>
      </c>
      <c r="G1877" s="13">
        <f t="shared" si="59"/>
        <v>-1</v>
      </c>
    </row>
    <row r="1878" spans="1:7" x14ac:dyDescent="0.3">
      <c r="A1878" s="1">
        <v>36099</v>
      </c>
      <c r="B1878" t="s">
        <v>1213</v>
      </c>
      <c r="C1878" t="s">
        <v>1238</v>
      </c>
      <c r="D1878" s="7">
        <v>173722.69153899999</v>
      </c>
      <c r="E1878" s="7">
        <v>47746.734863260732</v>
      </c>
      <c r="F1878" s="7">
        <f t="shared" si="58"/>
        <v>-125975.95667573926</v>
      </c>
      <c r="G1878" s="13">
        <f t="shared" si="59"/>
        <v>-0.7251554506767367</v>
      </c>
    </row>
    <row r="1879" spans="1:7" x14ac:dyDescent="0.3">
      <c r="A1879" s="1">
        <v>36101</v>
      </c>
      <c r="B1879" t="s">
        <v>1213</v>
      </c>
      <c r="C1879" t="s">
        <v>588</v>
      </c>
      <c r="D1879" s="7">
        <v>516973.11397599999</v>
      </c>
      <c r="E1879" s="7">
        <v>145886.81299802402</v>
      </c>
      <c r="F1879" s="7">
        <f t="shared" si="58"/>
        <v>-371086.30097797594</v>
      </c>
      <c r="G1879" s="13">
        <f t="shared" si="59"/>
        <v>-0.71780580255708093</v>
      </c>
    </row>
    <row r="1880" spans="1:7" x14ac:dyDescent="0.3">
      <c r="A1880" s="1">
        <v>36103</v>
      </c>
      <c r="B1880" t="s">
        <v>1213</v>
      </c>
      <c r="C1880" t="s">
        <v>873</v>
      </c>
      <c r="D1880" s="7">
        <v>676078.45536699996</v>
      </c>
      <c r="E1880" s="7">
        <v>187074.67176945528</v>
      </c>
      <c r="F1880" s="7">
        <f t="shared" si="58"/>
        <v>-489003.78359754465</v>
      </c>
      <c r="G1880" s="13">
        <f t="shared" si="59"/>
        <v>-0.72329443382735159</v>
      </c>
    </row>
    <row r="1881" spans="1:7" x14ac:dyDescent="0.3">
      <c r="A1881" s="1">
        <v>36105</v>
      </c>
      <c r="B1881" t="s">
        <v>1213</v>
      </c>
      <c r="C1881" t="s">
        <v>589</v>
      </c>
      <c r="D1881" s="7">
        <v>141657.22894179999</v>
      </c>
      <c r="E1881" s="7">
        <v>39858.942177011522</v>
      </c>
      <c r="F1881" s="7">
        <f t="shared" si="58"/>
        <v>-101798.28676478847</v>
      </c>
      <c r="G1881" s="13">
        <f t="shared" si="59"/>
        <v>-0.71862401605083215</v>
      </c>
    </row>
    <row r="1882" spans="1:7" x14ac:dyDescent="0.3">
      <c r="A1882" s="1">
        <v>36107</v>
      </c>
      <c r="B1882" t="s">
        <v>1213</v>
      </c>
      <c r="C1882" t="s">
        <v>1239</v>
      </c>
      <c r="D1882" s="7">
        <v>196814.8018588</v>
      </c>
      <c r="E1882" s="7">
        <v>55242.053331350326</v>
      </c>
      <c r="F1882" s="7">
        <f t="shared" si="58"/>
        <v>-141572.74852744967</v>
      </c>
      <c r="G1882" s="13">
        <f t="shared" si="59"/>
        <v>-0.71931962022357243</v>
      </c>
    </row>
    <row r="1883" spans="1:7" x14ac:dyDescent="0.3">
      <c r="A1883" s="1">
        <v>36109</v>
      </c>
      <c r="B1883" t="s">
        <v>1213</v>
      </c>
      <c r="C1883" t="s">
        <v>1240</v>
      </c>
      <c r="D1883" s="7">
        <v>29186.6321737</v>
      </c>
      <c r="E1883" s="7">
        <v>8157.6185176127274</v>
      </c>
      <c r="F1883" s="7">
        <f t="shared" si="58"/>
        <v>-21029.013656087271</v>
      </c>
      <c r="G1883" s="13">
        <f t="shared" si="59"/>
        <v>-0.72050154779544795</v>
      </c>
    </row>
    <row r="1884" spans="1:7" x14ac:dyDescent="0.3">
      <c r="A1884" s="1">
        <v>36111</v>
      </c>
      <c r="B1884" t="s">
        <v>1213</v>
      </c>
      <c r="C1884" t="s">
        <v>1241</v>
      </c>
      <c r="D1884" s="7">
        <v>49904.8903947</v>
      </c>
      <c r="E1884" s="7">
        <v>14022.888141677207</v>
      </c>
      <c r="F1884" s="7">
        <f t="shared" si="58"/>
        <v>-35882.002253022794</v>
      </c>
      <c r="G1884" s="13">
        <f t="shared" si="59"/>
        <v>-0.71900773589983746</v>
      </c>
    </row>
    <row r="1885" spans="1:7" x14ac:dyDescent="0.3">
      <c r="A1885" s="1">
        <v>36113</v>
      </c>
      <c r="B1885" t="s">
        <v>1213</v>
      </c>
      <c r="C1885" t="s">
        <v>151</v>
      </c>
      <c r="D1885" s="7">
        <v>174919.76478299999</v>
      </c>
      <c r="E1885" s="7">
        <v>48847.644146496001</v>
      </c>
      <c r="F1885" s="7">
        <f t="shared" si="58"/>
        <v>-126072.120636504</v>
      </c>
      <c r="G1885" s="13">
        <f t="shared" si="59"/>
        <v>-0.72074256898815947</v>
      </c>
    </row>
    <row r="1886" spans="1:7" x14ac:dyDescent="0.3">
      <c r="A1886" s="1">
        <v>36115</v>
      </c>
      <c r="B1886" t="s">
        <v>1213</v>
      </c>
      <c r="C1886" t="s">
        <v>152</v>
      </c>
      <c r="D1886" s="7">
        <v>42989.276395200002</v>
      </c>
      <c r="E1886" s="7">
        <v>0</v>
      </c>
      <c r="F1886" s="7">
        <f t="shared" si="58"/>
        <v>-42989.276395200002</v>
      </c>
      <c r="G1886" s="13">
        <f t="shared" si="59"/>
        <v>-1</v>
      </c>
    </row>
    <row r="1887" spans="1:7" x14ac:dyDescent="0.3">
      <c r="A1887" s="1">
        <v>36117</v>
      </c>
      <c r="B1887" t="s">
        <v>1213</v>
      </c>
      <c r="C1887" t="s">
        <v>153</v>
      </c>
      <c r="D1887" s="7">
        <v>101329.44428549999</v>
      </c>
      <c r="E1887" s="7">
        <v>0</v>
      </c>
      <c r="F1887" s="7">
        <f t="shared" si="58"/>
        <v>-101329.44428549999</v>
      </c>
      <c r="G1887" s="13">
        <f t="shared" si="59"/>
        <v>-1</v>
      </c>
    </row>
    <row r="1888" spans="1:7" x14ac:dyDescent="0.3">
      <c r="A1888" s="1">
        <v>36119</v>
      </c>
      <c r="B1888" t="s">
        <v>1213</v>
      </c>
      <c r="C1888" t="s">
        <v>1242</v>
      </c>
      <c r="D1888" s="7">
        <v>274298.01293500001</v>
      </c>
      <c r="E1888" s="7">
        <v>76637.832573455278</v>
      </c>
      <c r="F1888" s="7">
        <f t="shared" si="58"/>
        <v>-197660.18036154471</v>
      </c>
      <c r="G1888" s="13">
        <f t="shared" si="59"/>
        <v>-0.72060376320839026</v>
      </c>
    </row>
    <row r="1889" spans="1:7" x14ac:dyDescent="0.3">
      <c r="A1889" s="1">
        <v>36121</v>
      </c>
      <c r="B1889" t="s">
        <v>1213</v>
      </c>
      <c r="C1889" t="s">
        <v>1243</v>
      </c>
      <c r="D1889" s="7">
        <v>4022.0703161399902</v>
      </c>
      <c r="E1889" s="7">
        <v>0</v>
      </c>
      <c r="F1889" s="7">
        <f t="shared" si="58"/>
        <v>-4022.0703161399902</v>
      </c>
      <c r="G1889" s="13">
        <f t="shared" si="59"/>
        <v>-1</v>
      </c>
    </row>
    <row r="1890" spans="1:7" x14ac:dyDescent="0.3">
      <c r="A1890" s="1">
        <v>36123</v>
      </c>
      <c r="B1890" t="s">
        <v>1213</v>
      </c>
      <c r="C1890" t="s">
        <v>1244</v>
      </c>
      <c r="D1890" s="7">
        <v>11352.95051237</v>
      </c>
      <c r="E1890" s="7">
        <v>0</v>
      </c>
      <c r="F1890" s="7">
        <f t="shared" si="58"/>
        <v>-11352.95051237</v>
      </c>
      <c r="G1890" s="13">
        <f t="shared" si="59"/>
        <v>-1</v>
      </c>
    </row>
    <row r="1891" spans="1:7" x14ac:dyDescent="0.3">
      <c r="A1891" s="1">
        <v>37001</v>
      </c>
      <c r="B1891" t="s">
        <v>1245</v>
      </c>
      <c r="C1891" t="s">
        <v>1246</v>
      </c>
      <c r="D1891" s="7">
        <v>519912.45132227626</v>
      </c>
      <c r="E1891" s="7">
        <v>137847.06575629156</v>
      </c>
      <c r="F1891" s="7">
        <f t="shared" si="58"/>
        <v>-382065.3855659847</v>
      </c>
      <c r="G1891" s="13">
        <f t="shared" si="59"/>
        <v>-0.73486485002290358</v>
      </c>
    </row>
    <row r="1892" spans="1:7" x14ac:dyDescent="0.3">
      <c r="A1892" s="1">
        <v>37003</v>
      </c>
      <c r="B1892" t="s">
        <v>1245</v>
      </c>
      <c r="C1892" t="s">
        <v>503</v>
      </c>
      <c r="D1892" s="7">
        <v>0</v>
      </c>
      <c r="E1892" s="7">
        <v>0</v>
      </c>
      <c r="F1892" s="7">
        <f t="shared" si="58"/>
        <v>0</v>
      </c>
      <c r="G1892" s="13">
        <f t="shared" si="59"/>
        <v>0</v>
      </c>
    </row>
    <row r="1893" spans="1:7" x14ac:dyDescent="0.3">
      <c r="A1893" s="1">
        <v>37005</v>
      </c>
      <c r="B1893" t="s">
        <v>1245</v>
      </c>
      <c r="C1893" t="s">
        <v>1247</v>
      </c>
      <c r="D1893" s="7">
        <v>0</v>
      </c>
      <c r="E1893" s="7">
        <v>0</v>
      </c>
      <c r="F1893" s="7">
        <f t="shared" si="58"/>
        <v>0</v>
      </c>
      <c r="G1893" s="13">
        <f t="shared" si="59"/>
        <v>0</v>
      </c>
    </row>
    <row r="1894" spans="1:7" x14ac:dyDescent="0.3">
      <c r="A1894" s="1">
        <v>37007</v>
      </c>
      <c r="B1894" t="s">
        <v>1245</v>
      </c>
      <c r="C1894" t="s">
        <v>1248</v>
      </c>
      <c r="D1894" s="7">
        <v>0</v>
      </c>
      <c r="E1894" s="7">
        <v>0</v>
      </c>
      <c r="F1894" s="7">
        <f t="shared" si="58"/>
        <v>0</v>
      </c>
      <c r="G1894" s="13">
        <f t="shared" si="59"/>
        <v>0</v>
      </c>
    </row>
    <row r="1895" spans="1:7" x14ac:dyDescent="0.3">
      <c r="A1895" s="1">
        <v>37009</v>
      </c>
      <c r="B1895" t="s">
        <v>1245</v>
      </c>
      <c r="C1895" t="s">
        <v>1249</v>
      </c>
      <c r="D1895" s="7">
        <v>0</v>
      </c>
      <c r="E1895" s="7">
        <v>0</v>
      </c>
      <c r="F1895" s="7">
        <f t="shared" si="58"/>
        <v>0</v>
      </c>
      <c r="G1895" s="13">
        <f t="shared" si="59"/>
        <v>0</v>
      </c>
    </row>
    <row r="1896" spans="1:7" x14ac:dyDescent="0.3">
      <c r="A1896" s="1">
        <v>37011</v>
      </c>
      <c r="B1896" t="s">
        <v>1245</v>
      </c>
      <c r="C1896" t="s">
        <v>1250</v>
      </c>
      <c r="D1896" s="7">
        <v>0</v>
      </c>
      <c r="E1896" s="7">
        <v>0</v>
      </c>
      <c r="F1896" s="7">
        <f t="shared" si="58"/>
        <v>0</v>
      </c>
      <c r="G1896" s="13">
        <f t="shared" si="59"/>
        <v>0</v>
      </c>
    </row>
    <row r="1897" spans="1:7" x14ac:dyDescent="0.3">
      <c r="A1897" s="1">
        <v>37013</v>
      </c>
      <c r="B1897" t="s">
        <v>1245</v>
      </c>
      <c r="C1897" t="s">
        <v>1251</v>
      </c>
      <c r="D1897" s="7">
        <v>19694.104693584341</v>
      </c>
      <c r="E1897" s="7">
        <v>5221.5997510266689</v>
      </c>
      <c r="F1897" s="7">
        <f t="shared" si="58"/>
        <v>-14472.504942557673</v>
      </c>
      <c r="G1897" s="13">
        <f t="shared" si="59"/>
        <v>-0.73486483228010435</v>
      </c>
    </row>
    <row r="1898" spans="1:7" x14ac:dyDescent="0.3">
      <c r="A1898" s="1">
        <v>37015</v>
      </c>
      <c r="B1898" t="s">
        <v>1245</v>
      </c>
      <c r="C1898" t="s">
        <v>1252</v>
      </c>
      <c r="D1898" s="7">
        <v>0</v>
      </c>
      <c r="E1898" s="7">
        <v>0</v>
      </c>
      <c r="F1898" s="7">
        <f t="shared" si="58"/>
        <v>0</v>
      </c>
      <c r="G1898" s="13">
        <f t="shared" si="59"/>
        <v>0</v>
      </c>
    </row>
    <row r="1899" spans="1:7" x14ac:dyDescent="0.3">
      <c r="A1899" s="1">
        <v>37017</v>
      </c>
      <c r="B1899" t="s">
        <v>1245</v>
      </c>
      <c r="C1899" t="s">
        <v>1253</v>
      </c>
      <c r="D1899" s="7">
        <v>0</v>
      </c>
      <c r="E1899" s="7">
        <v>0</v>
      </c>
      <c r="F1899" s="7">
        <f t="shared" si="58"/>
        <v>0</v>
      </c>
      <c r="G1899" s="13">
        <f t="shared" si="59"/>
        <v>0</v>
      </c>
    </row>
    <row r="1900" spans="1:7" x14ac:dyDescent="0.3">
      <c r="A1900" s="1">
        <v>37019</v>
      </c>
      <c r="B1900" t="s">
        <v>1245</v>
      </c>
      <c r="C1900" t="s">
        <v>1254</v>
      </c>
      <c r="D1900" s="7">
        <v>84708.362812538311</v>
      </c>
      <c r="E1900" s="7">
        <v>22459.165505656652</v>
      </c>
      <c r="F1900" s="7">
        <f t="shared" si="58"/>
        <v>-62249.197306881659</v>
      </c>
      <c r="G1900" s="13">
        <f t="shared" si="59"/>
        <v>-0.73486483789848067</v>
      </c>
    </row>
    <row r="1901" spans="1:7" x14ac:dyDescent="0.3">
      <c r="A1901" s="1">
        <v>37021</v>
      </c>
      <c r="B1901" t="s">
        <v>1245</v>
      </c>
      <c r="C1901" t="s">
        <v>1255</v>
      </c>
      <c r="D1901" s="7">
        <v>885090.36076085991</v>
      </c>
      <c r="E1901" s="7">
        <v>234668.58122636689</v>
      </c>
      <c r="F1901" s="7">
        <f t="shared" si="58"/>
        <v>-650421.77953449299</v>
      </c>
      <c r="G1901" s="13">
        <f t="shared" si="59"/>
        <v>-0.73486483230408683</v>
      </c>
    </row>
    <row r="1902" spans="1:7" x14ac:dyDescent="0.3">
      <c r="A1902" s="1">
        <v>37023</v>
      </c>
      <c r="B1902" t="s">
        <v>1245</v>
      </c>
      <c r="C1902" t="s">
        <v>19</v>
      </c>
      <c r="D1902" s="7">
        <v>105407.99999999999</v>
      </c>
      <c r="E1902" s="7">
        <v>83939.215575987284</v>
      </c>
      <c r="F1902" s="7">
        <f t="shared" si="58"/>
        <v>-21468.784424012701</v>
      </c>
      <c r="G1902" s="13">
        <f t="shared" si="59"/>
        <v>-0.20367319770807438</v>
      </c>
    </row>
    <row r="1903" spans="1:7" x14ac:dyDescent="0.3">
      <c r="A1903" s="1">
        <v>37025</v>
      </c>
      <c r="B1903" t="s">
        <v>1245</v>
      </c>
      <c r="C1903" t="s">
        <v>1256</v>
      </c>
      <c r="D1903" s="7">
        <v>319083.30989438121</v>
      </c>
      <c r="E1903" s="7">
        <v>84600.203419133395</v>
      </c>
      <c r="F1903" s="7">
        <f t="shared" si="58"/>
        <v>-234483.10647524783</v>
      </c>
      <c r="G1903" s="13">
        <f t="shared" si="59"/>
        <v>-0.7348648431435143</v>
      </c>
    </row>
    <row r="1904" spans="1:7" x14ac:dyDescent="0.3">
      <c r="A1904" s="1">
        <v>37027</v>
      </c>
      <c r="B1904" t="s">
        <v>1245</v>
      </c>
      <c r="C1904" t="s">
        <v>724</v>
      </c>
      <c r="D1904" s="7">
        <v>172.54551155518431</v>
      </c>
      <c r="E1904" s="7">
        <v>45.747882219033215</v>
      </c>
      <c r="F1904" s="7">
        <f t="shared" si="58"/>
        <v>-126.79762933615109</v>
      </c>
      <c r="G1904" s="13">
        <f t="shared" si="59"/>
        <v>-0.73486483764950372</v>
      </c>
    </row>
    <row r="1905" spans="1:7" x14ac:dyDescent="0.3">
      <c r="A1905" s="1">
        <v>37029</v>
      </c>
      <c r="B1905" t="s">
        <v>1245</v>
      </c>
      <c r="C1905" t="s">
        <v>22</v>
      </c>
      <c r="D1905" s="7">
        <v>0</v>
      </c>
      <c r="E1905" s="7">
        <v>0</v>
      </c>
      <c r="F1905" s="7">
        <f t="shared" si="58"/>
        <v>0</v>
      </c>
      <c r="G1905" s="13">
        <f t="shared" si="59"/>
        <v>0</v>
      </c>
    </row>
    <row r="1906" spans="1:7" x14ac:dyDescent="0.3">
      <c r="A1906" s="1">
        <v>37031</v>
      </c>
      <c r="B1906" t="s">
        <v>1245</v>
      </c>
      <c r="C1906" t="s">
        <v>1257</v>
      </c>
      <c r="D1906" s="7">
        <v>0</v>
      </c>
      <c r="E1906" s="7">
        <v>0</v>
      </c>
      <c r="F1906" s="7">
        <f t="shared" si="58"/>
        <v>0</v>
      </c>
      <c r="G1906" s="13">
        <f t="shared" si="59"/>
        <v>0</v>
      </c>
    </row>
    <row r="1907" spans="1:7" x14ac:dyDescent="0.3">
      <c r="A1907" s="1">
        <v>37033</v>
      </c>
      <c r="B1907" t="s">
        <v>1245</v>
      </c>
      <c r="C1907" t="s">
        <v>1258</v>
      </c>
      <c r="D1907" s="7">
        <v>45669.28559156978</v>
      </c>
      <c r="E1907" s="7">
        <v>12108.533920759557</v>
      </c>
      <c r="F1907" s="7">
        <f t="shared" si="58"/>
        <v>-33560.751670810219</v>
      </c>
      <c r="G1907" s="13">
        <f t="shared" si="59"/>
        <v>-0.73486482733606173</v>
      </c>
    </row>
    <row r="1908" spans="1:7" x14ac:dyDescent="0.3">
      <c r="A1908" s="1">
        <v>37035</v>
      </c>
      <c r="B1908" t="s">
        <v>1245</v>
      </c>
      <c r="C1908" t="s">
        <v>1259</v>
      </c>
      <c r="D1908" s="7">
        <v>350080.02453305322</v>
      </c>
      <c r="E1908" s="7">
        <v>92818.525327351832</v>
      </c>
      <c r="F1908" s="7">
        <f t="shared" si="58"/>
        <v>-257261.4992057014</v>
      </c>
      <c r="G1908" s="13">
        <f t="shared" si="59"/>
        <v>-0.73486483425852178</v>
      </c>
    </row>
    <row r="1909" spans="1:7" x14ac:dyDescent="0.3">
      <c r="A1909" s="1">
        <v>37037</v>
      </c>
      <c r="B1909" t="s">
        <v>1245</v>
      </c>
      <c r="C1909" t="s">
        <v>27</v>
      </c>
      <c r="D1909" s="7">
        <v>105408</v>
      </c>
      <c r="E1909" s="7">
        <v>47057.82464335527</v>
      </c>
      <c r="F1909" s="7">
        <f t="shared" si="58"/>
        <v>-58350.17535664473</v>
      </c>
      <c r="G1909" s="13">
        <f t="shared" si="59"/>
        <v>-0.5535649605024735</v>
      </c>
    </row>
    <row r="1910" spans="1:7" x14ac:dyDescent="0.3">
      <c r="A1910" s="1">
        <v>37039</v>
      </c>
      <c r="B1910" t="s">
        <v>1245</v>
      </c>
      <c r="C1910" t="s">
        <v>30</v>
      </c>
      <c r="D1910" s="7">
        <v>0</v>
      </c>
      <c r="E1910" s="7">
        <v>0</v>
      </c>
      <c r="F1910" s="7">
        <f t="shared" si="58"/>
        <v>0</v>
      </c>
      <c r="G1910" s="13">
        <f t="shared" si="59"/>
        <v>0</v>
      </c>
    </row>
    <row r="1911" spans="1:7" x14ac:dyDescent="0.3">
      <c r="A1911" s="1">
        <v>37041</v>
      </c>
      <c r="B1911" t="s">
        <v>1245</v>
      </c>
      <c r="C1911" t="s">
        <v>1260</v>
      </c>
      <c r="D1911" s="7">
        <v>27908.782693761659</v>
      </c>
      <c r="E1911" s="7">
        <v>7399.5999182888963</v>
      </c>
      <c r="F1911" s="7">
        <f t="shared" si="58"/>
        <v>-20509.182775472764</v>
      </c>
      <c r="G1911" s="13">
        <f t="shared" si="59"/>
        <v>-0.73486482733828085</v>
      </c>
    </row>
    <row r="1912" spans="1:7" x14ac:dyDescent="0.3">
      <c r="A1912" s="1">
        <v>37043</v>
      </c>
      <c r="B1912" t="s">
        <v>1245</v>
      </c>
      <c r="C1912" t="s">
        <v>32</v>
      </c>
      <c r="D1912" s="7">
        <v>0</v>
      </c>
      <c r="E1912" s="7">
        <v>0</v>
      </c>
      <c r="F1912" s="7">
        <f t="shared" si="58"/>
        <v>0</v>
      </c>
      <c r="G1912" s="13">
        <f t="shared" si="59"/>
        <v>0</v>
      </c>
    </row>
    <row r="1913" spans="1:7" x14ac:dyDescent="0.3">
      <c r="A1913" s="1">
        <v>37045</v>
      </c>
      <c r="B1913" t="s">
        <v>1245</v>
      </c>
      <c r="C1913" t="s">
        <v>256</v>
      </c>
      <c r="D1913" s="7">
        <v>175680</v>
      </c>
      <c r="E1913" s="7">
        <v>77626.268506546447</v>
      </c>
      <c r="F1913" s="7">
        <f t="shared" si="58"/>
        <v>-98053.731493453553</v>
      </c>
      <c r="G1913" s="13">
        <f t="shared" si="59"/>
        <v>-0.55813827125144322</v>
      </c>
    </row>
    <row r="1914" spans="1:7" x14ac:dyDescent="0.3">
      <c r="A1914" s="1">
        <v>37047</v>
      </c>
      <c r="B1914" t="s">
        <v>1245</v>
      </c>
      <c r="C1914" t="s">
        <v>1261</v>
      </c>
      <c r="D1914" s="7">
        <v>105408</v>
      </c>
      <c r="E1914" s="7">
        <v>60973.518949743193</v>
      </c>
      <c r="F1914" s="7">
        <f t="shared" si="58"/>
        <v>-44434.481050256807</v>
      </c>
      <c r="G1914" s="13">
        <f t="shared" si="59"/>
        <v>-0.42154752058910905</v>
      </c>
    </row>
    <row r="1915" spans="1:7" x14ac:dyDescent="0.3">
      <c r="A1915" s="1">
        <v>37049</v>
      </c>
      <c r="B1915" t="s">
        <v>1245</v>
      </c>
      <c r="C1915" t="s">
        <v>1262</v>
      </c>
      <c r="D1915" s="7">
        <v>140544</v>
      </c>
      <c r="E1915" s="7">
        <v>45322.834671904486</v>
      </c>
      <c r="F1915" s="7">
        <f t="shared" si="58"/>
        <v>-95221.165328095522</v>
      </c>
      <c r="G1915" s="13">
        <f t="shared" si="59"/>
        <v>-0.67751853745514234</v>
      </c>
    </row>
    <row r="1916" spans="1:7" x14ac:dyDescent="0.3">
      <c r="A1916" s="1">
        <v>37051</v>
      </c>
      <c r="B1916" t="s">
        <v>1245</v>
      </c>
      <c r="C1916" t="s">
        <v>512</v>
      </c>
      <c r="D1916" s="7">
        <v>752679.56460844458</v>
      </c>
      <c r="E1916" s="7">
        <v>199561.8174020485</v>
      </c>
      <c r="F1916" s="7">
        <f t="shared" si="58"/>
        <v>-553117.74720639607</v>
      </c>
      <c r="G1916" s="13">
        <f t="shared" si="59"/>
        <v>-0.73486483918842194</v>
      </c>
    </row>
    <row r="1917" spans="1:7" x14ac:dyDescent="0.3">
      <c r="A1917" s="1">
        <v>37053</v>
      </c>
      <c r="B1917" t="s">
        <v>1245</v>
      </c>
      <c r="C1917" t="s">
        <v>1263</v>
      </c>
      <c r="D1917" s="7">
        <v>0</v>
      </c>
      <c r="E1917" s="7">
        <v>0</v>
      </c>
      <c r="F1917" s="7">
        <f t="shared" si="58"/>
        <v>0</v>
      </c>
      <c r="G1917" s="13">
        <f t="shared" si="59"/>
        <v>0</v>
      </c>
    </row>
    <row r="1918" spans="1:7" x14ac:dyDescent="0.3">
      <c r="A1918" s="1">
        <v>37055</v>
      </c>
      <c r="B1918" t="s">
        <v>1245</v>
      </c>
      <c r="C1918" t="s">
        <v>1264</v>
      </c>
      <c r="D1918" s="7">
        <v>0</v>
      </c>
      <c r="E1918" s="7">
        <v>0</v>
      </c>
      <c r="F1918" s="7">
        <f t="shared" si="58"/>
        <v>0</v>
      </c>
      <c r="G1918" s="13">
        <f t="shared" si="59"/>
        <v>0</v>
      </c>
    </row>
    <row r="1919" spans="1:7" x14ac:dyDescent="0.3">
      <c r="A1919" s="1">
        <v>37057</v>
      </c>
      <c r="B1919" t="s">
        <v>1245</v>
      </c>
      <c r="C1919" t="s">
        <v>1265</v>
      </c>
      <c r="D1919" s="7">
        <v>404057.76750109345</v>
      </c>
      <c r="E1919" s="7">
        <v>107129.92176969013</v>
      </c>
      <c r="F1919" s="7">
        <f t="shared" si="58"/>
        <v>-296927.84573140333</v>
      </c>
      <c r="G1919" s="13">
        <f t="shared" si="59"/>
        <v>-0.73486483768833821</v>
      </c>
    </row>
    <row r="1920" spans="1:7" x14ac:dyDescent="0.3">
      <c r="A1920" s="1">
        <v>37059</v>
      </c>
      <c r="B1920" t="s">
        <v>1245</v>
      </c>
      <c r="C1920" t="s">
        <v>1266</v>
      </c>
      <c r="D1920" s="7">
        <v>285736.38007128745</v>
      </c>
      <c r="E1920" s="7">
        <v>75758.760660641608</v>
      </c>
      <c r="F1920" s="7">
        <f t="shared" si="58"/>
        <v>-209977.61941064586</v>
      </c>
      <c r="G1920" s="13">
        <f t="shared" si="59"/>
        <v>-0.73486484065577939</v>
      </c>
    </row>
    <row r="1921" spans="1:7" x14ac:dyDescent="0.3">
      <c r="A1921" s="1">
        <v>37061</v>
      </c>
      <c r="B1921" t="s">
        <v>1245</v>
      </c>
      <c r="C1921" t="s">
        <v>1267</v>
      </c>
      <c r="D1921" s="7">
        <v>105408</v>
      </c>
      <c r="E1921" s="7">
        <v>59584.269879793741</v>
      </c>
      <c r="F1921" s="7">
        <f t="shared" si="58"/>
        <v>-45823.730120206259</v>
      </c>
      <c r="G1921" s="13">
        <f t="shared" si="59"/>
        <v>-0.43472725144397256</v>
      </c>
    </row>
    <row r="1922" spans="1:7" x14ac:dyDescent="0.3">
      <c r="A1922" s="1">
        <v>37063</v>
      </c>
      <c r="B1922" t="s">
        <v>1245</v>
      </c>
      <c r="C1922" t="s">
        <v>1268</v>
      </c>
      <c r="D1922" s="7">
        <v>105408</v>
      </c>
      <c r="E1922" s="7">
        <v>105408</v>
      </c>
      <c r="F1922" s="7">
        <f t="shared" si="58"/>
        <v>0</v>
      </c>
      <c r="G1922" s="13">
        <f t="shared" si="59"/>
        <v>0</v>
      </c>
    </row>
    <row r="1923" spans="1:7" x14ac:dyDescent="0.3">
      <c r="A1923" s="1">
        <v>37065</v>
      </c>
      <c r="B1923" t="s">
        <v>1245</v>
      </c>
      <c r="C1923" t="s">
        <v>1269</v>
      </c>
      <c r="D1923" s="7">
        <v>105408</v>
      </c>
      <c r="E1923" s="7">
        <v>55454.111345411475</v>
      </c>
      <c r="F1923" s="7">
        <f t="shared" ref="F1923:F1986" si="60">E1923-D1923</f>
        <v>-49953.888654588525</v>
      </c>
      <c r="G1923" s="13">
        <f t="shared" ref="G1923:G1986" si="61">F1923/(D1923+1E-50)</f>
        <v>-0.47390984227561972</v>
      </c>
    </row>
    <row r="1924" spans="1:7" x14ac:dyDescent="0.3">
      <c r="A1924" s="1">
        <v>37067</v>
      </c>
      <c r="B1924" t="s">
        <v>1245</v>
      </c>
      <c r="C1924" t="s">
        <v>60</v>
      </c>
      <c r="D1924" s="7">
        <v>105408</v>
      </c>
      <c r="E1924" s="7">
        <v>105408</v>
      </c>
      <c r="F1924" s="7">
        <f t="shared" si="60"/>
        <v>0</v>
      </c>
      <c r="G1924" s="13">
        <f t="shared" si="61"/>
        <v>0</v>
      </c>
    </row>
    <row r="1925" spans="1:7" x14ac:dyDescent="0.3">
      <c r="A1925" s="1">
        <v>37069</v>
      </c>
      <c r="B1925" t="s">
        <v>1245</v>
      </c>
      <c r="C1925" t="s">
        <v>61</v>
      </c>
      <c r="D1925" s="7">
        <v>0</v>
      </c>
      <c r="E1925" s="7">
        <v>0</v>
      </c>
      <c r="F1925" s="7">
        <f t="shared" si="60"/>
        <v>0</v>
      </c>
      <c r="G1925" s="13">
        <f t="shared" si="61"/>
        <v>0</v>
      </c>
    </row>
    <row r="1926" spans="1:7" x14ac:dyDescent="0.3">
      <c r="A1926" s="1">
        <v>37071</v>
      </c>
      <c r="B1926" t="s">
        <v>1245</v>
      </c>
      <c r="C1926" t="s">
        <v>1270</v>
      </c>
      <c r="D1926" s="7">
        <v>105408</v>
      </c>
      <c r="E1926" s="7">
        <v>105408</v>
      </c>
      <c r="F1926" s="7">
        <f t="shared" si="60"/>
        <v>0</v>
      </c>
      <c r="G1926" s="13">
        <f t="shared" si="61"/>
        <v>0</v>
      </c>
    </row>
    <row r="1927" spans="1:7" x14ac:dyDescent="0.3">
      <c r="A1927" s="1">
        <v>37073</v>
      </c>
      <c r="B1927" t="s">
        <v>1245</v>
      </c>
      <c r="C1927" t="s">
        <v>1271</v>
      </c>
      <c r="D1927" s="7">
        <v>0</v>
      </c>
      <c r="E1927" s="7">
        <v>0</v>
      </c>
      <c r="F1927" s="7">
        <f t="shared" si="60"/>
        <v>0</v>
      </c>
      <c r="G1927" s="13">
        <f t="shared" si="61"/>
        <v>0</v>
      </c>
    </row>
    <row r="1928" spans="1:7" x14ac:dyDescent="0.3">
      <c r="A1928" s="1">
        <v>37075</v>
      </c>
      <c r="B1928" t="s">
        <v>1245</v>
      </c>
      <c r="C1928" t="s">
        <v>236</v>
      </c>
      <c r="D1928" s="7">
        <v>0</v>
      </c>
      <c r="E1928" s="7">
        <v>0</v>
      </c>
      <c r="F1928" s="7">
        <f t="shared" si="60"/>
        <v>0</v>
      </c>
      <c r="G1928" s="13">
        <f t="shared" si="61"/>
        <v>0</v>
      </c>
    </row>
    <row r="1929" spans="1:7" x14ac:dyDescent="0.3">
      <c r="A1929" s="1">
        <v>37077</v>
      </c>
      <c r="B1929" t="s">
        <v>1245</v>
      </c>
      <c r="C1929" t="s">
        <v>1272</v>
      </c>
      <c r="D1929" s="7">
        <v>307440</v>
      </c>
      <c r="E1929" s="7">
        <v>83330.082431727962</v>
      </c>
      <c r="F1929" s="7">
        <f t="shared" si="60"/>
        <v>-224109.91756827204</v>
      </c>
      <c r="G1929" s="13">
        <f t="shared" si="61"/>
        <v>-0.72895497517652885</v>
      </c>
    </row>
    <row r="1930" spans="1:7" x14ac:dyDescent="0.3">
      <c r="A1930" s="1">
        <v>37079</v>
      </c>
      <c r="B1930" t="s">
        <v>1245</v>
      </c>
      <c r="C1930" t="s">
        <v>68</v>
      </c>
      <c r="D1930" s="7">
        <v>38160.83168787152</v>
      </c>
      <c r="E1930" s="7">
        <v>10117.778810517651</v>
      </c>
      <c r="F1930" s="7">
        <f t="shared" si="60"/>
        <v>-28043.052877353868</v>
      </c>
      <c r="G1930" s="13">
        <f t="shared" si="61"/>
        <v>-0.73486482440231149</v>
      </c>
    </row>
    <row r="1931" spans="1:7" x14ac:dyDescent="0.3">
      <c r="A1931" s="1">
        <v>37081</v>
      </c>
      <c r="B1931" t="s">
        <v>1245</v>
      </c>
      <c r="C1931" t="s">
        <v>1273</v>
      </c>
      <c r="D1931" s="7">
        <v>1589904</v>
      </c>
      <c r="E1931" s="7">
        <v>441689.83036578476</v>
      </c>
      <c r="F1931" s="7">
        <f t="shared" si="60"/>
        <v>-1148214.1696342153</v>
      </c>
      <c r="G1931" s="13">
        <f t="shared" si="61"/>
        <v>-0.72219088047719571</v>
      </c>
    </row>
    <row r="1932" spans="1:7" x14ac:dyDescent="0.3">
      <c r="A1932" s="1">
        <v>37083</v>
      </c>
      <c r="B1932" t="s">
        <v>1245</v>
      </c>
      <c r="C1932" t="s">
        <v>1274</v>
      </c>
      <c r="D1932" s="7">
        <v>105408</v>
      </c>
      <c r="E1932" s="7">
        <v>105408</v>
      </c>
      <c r="F1932" s="7">
        <f t="shared" si="60"/>
        <v>0</v>
      </c>
      <c r="G1932" s="13">
        <f t="shared" si="61"/>
        <v>0</v>
      </c>
    </row>
    <row r="1933" spans="1:7" x14ac:dyDescent="0.3">
      <c r="A1933" s="1">
        <v>37085</v>
      </c>
      <c r="B1933" t="s">
        <v>1245</v>
      </c>
      <c r="C1933" t="s">
        <v>1275</v>
      </c>
      <c r="D1933" s="7">
        <v>198806.87934767807</v>
      </c>
      <c r="E1933" s="7">
        <v>52710.69284772782</v>
      </c>
      <c r="F1933" s="7">
        <f t="shared" si="60"/>
        <v>-146096.18649995024</v>
      </c>
      <c r="G1933" s="13">
        <f t="shared" si="61"/>
        <v>-0.73486484461362045</v>
      </c>
    </row>
    <row r="1934" spans="1:7" x14ac:dyDescent="0.3">
      <c r="A1934" s="1">
        <v>37087</v>
      </c>
      <c r="B1934" t="s">
        <v>1245</v>
      </c>
      <c r="C1934" t="s">
        <v>1276</v>
      </c>
      <c r="D1934" s="7">
        <v>510421.41572507203</v>
      </c>
      <c r="E1934" s="7">
        <v>135330.66488857169</v>
      </c>
      <c r="F1934" s="7">
        <f t="shared" si="60"/>
        <v>-375090.75083650032</v>
      </c>
      <c r="G1934" s="13">
        <f t="shared" si="61"/>
        <v>-0.73486483772172917</v>
      </c>
    </row>
    <row r="1935" spans="1:7" x14ac:dyDescent="0.3">
      <c r="A1935" s="1">
        <v>37089</v>
      </c>
      <c r="B1935" t="s">
        <v>1245</v>
      </c>
      <c r="C1935" t="s">
        <v>521</v>
      </c>
      <c r="D1935" s="7">
        <v>262959.23359532678</v>
      </c>
      <c r="E1935" s="7">
        <v>69719.741283447162</v>
      </c>
      <c r="F1935" s="7">
        <f t="shared" si="60"/>
        <v>-193239.49231187961</v>
      </c>
      <c r="G1935" s="13">
        <f t="shared" si="61"/>
        <v>-0.73486482931137431</v>
      </c>
    </row>
    <row r="1936" spans="1:7" x14ac:dyDescent="0.3">
      <c r="A1936" s="1">
        <v>37091</v>
      </c>
      <c r="B1936" t="s">
        <v>1245</v>
      </c>
      <c r="C1936" t="s">
        <v>1277</v>
      </c>
      <c r="D1936" s="7">
        <v>0</v>
      </c>
      <c r="E1936" s="7">
        <v>0</v>
      </c>
      <c r="F1936" s="7">
        <f t="shared" si="60"/>
        <v>0</v>
      </c>
      <c r="G1936" s="13">
        <f t="shared" si="61"/>
        <v>0</v>
      </c>
    </row>
    <row r="1937" spans="1:7" x14ac:dyDescent="0.3">
      <c r="A1937" s="1">
        <v>37093</v>
      </c>
      <c r="B1937" t="s">
        <v>1245</v>
      </c>
      <c r="C1937" t="s">
        <v>1278</v>
      </c>
      <c r="D1937" s="7">
        <v>0</v>
      </c>
      <c r="E1937" s="7">
        <v>0</v>
      </c>
      <c r="F1937" s="7">
        <f t="shared" si="60"/>
        <v>0</v>
      </c>
      <c r="G1937" s="13">
        <f t="shared" si="61"/>
        <v>0</v>
      </c>
    </row>
    <row r="1938" spans="1:7" x14ac:dyDescent="0.3">
      <c r="A1938" s="1">
        <v>37095</v>
      </c>
      <c r="B1938" t="s">
        <v>1245</v>
      </c>
      <c r="C1938" t="s">
        <v>1279</v>
      </c>
      <c r="D1938" s="7">
        <v>0</v>
      </c>
      <c r="E1938" s="7">
        <v>0</v>
      </c>
      <c r="F1938" s="7">
        <f t="shared" si="60"/>
        <v>0</v>
      </c>
      <c r="G1938" s="13">
        <f t="shared" si="61"/>
        <v>0</v>
      </c>
    </row>
    <row r="1939" spans="1:7" x14ac:dyDescent="0.3">
      <c r="A1939" s="1">
        <v>37097</v>
      </c>
      <c r="B1939" t="s">
        <v>1245</v>
      </c>
      <c r="C1939" t="s">
        <v>1280</v>
      </c>
      <c r="D1939" s="7">
        <v>888035.07752209343</v>
      </c>
      <c r="E1939" s="7">
        <v>235449.32439103516</v>
      </c>
      <c r="F1939" s="7">
        <f t="shared" si="60"/>
        <v>-652585.7531310583</v>
      </c>
      <c r="G1939" s="13">
        <f t="shared" si="61"/>
        <v>-0.73486483771788014</v>
      </c>
    </row>
    <row r="1940" spans="1:7" x14ac:dyDescent="0.3">
      <c r="A1940" s="1">
        <v>37099</v>
      </c>
      <c r="B1940" t="s">
        <v>1245</v>
      </c>
      <c r="C1940" t="s">
        <v>80</v>
      </c>
      <c r="D1940" s="7">
        <v>14155.78405812374</v>
      </c>
      <c r="E1940" s="7">
        <v>3753.1961038225627</v>
      </c>
      <c r="F1940" s="7">
        <f t="shared" si="60"/>
        <v>-10402.587954301176</v>
      </c>
      <c r="G1940" s="13">
        <f t="shared" si="61"/>
        <v>-0.7348648376937712</v>
      </c>
    </row>
    <row r="1941" spans="1:7" x14ac:dyDescent="0.3">
      <c r="A1941" s="1">
        <v>37101</v>
      </c>
      <c r="B1941" t="s">
        <v>1245</v>
      </c>
      <c r="C1941" t="s">
        <v>1281</v>
      </c>
      <c r="D1941" s="7">
        <v>883056.74020626757</v>
      </c>
      <c r="E1941" s="7">
        <v>234129.39079810277</v>
      </c>
      <c r="F1941" s="7">
        <f t="shared" si="60"/>
        <v>-648927.34940816485</v>
      </c>
      <c r="G1941" s="13">
        <f t="shared" si="61"/>
        <v>-0.73486483921360035</v>
      </c>
    </row>
    <row r="1942" spans="1:7" x14ac:dyDescent="0.3">
      <c r="A1942" s="1">
        <v>37103</v>
      </c>
      <c r="B1942" t="s">
        <v>1245</v>
      </c>
      <c r="C1942" t="s">
        <v>86</v>
      </c>
      <c r="D1942" s="7">
        <v>37682.764297779118</v>
      </c>
      <c r="E1942" s="7">
        <v>9991.0259210302393</v>
      </c>
      <c r="F1942" s="7">
        <f t="shared" si="60"/>
        <v>-27691.738376748879</v>
      </c>
      <c r="G1942" s="13">
        <f t="shared" si="61"/>
        <v>-0.73486483523134016</v>
      </c>
    </row>
    <row r="1943" spans="1:7" x14ac:dyDescent="0.3">
      <c r="A1943" s="1">
        <v>37105</v>
      </c>
      <c r="B1943" t="s">
        <v>1245</v>
      </c>
      <c r="C1943" t="s">
        <v>90</v>
      </c>
      <c r="D1943" s="7">
        <v>105408</v>
      </c>
      <c r="E1943" s="7">
        <v>42609.424125914855</v>
      </c>
      <c r="F1943" s="7">
        <f t="shared" si="60"/>
        <v>-62798.575874085145</v>
      </c>
      <c r="G1943" s="13">
        <f t="shared" si="61"/>
        <v>-0.59576669583034636</v>
      </c>
    </row>
    <row r="1944" spans="1:7" x14ac:dyDescent="0.3">
      <c r="A1944" s="1">
        <v>37107</v>
      </c>
      <c r="B1944" t="s">
        <v>1245</v>
      </c>
      <c r="C1944" t="s">
        <v>1282</v>
      </c>
      <c r="D1944" s="7">
        <v>6442.6197666949756</v>
      </c>
      <c r="E1944" s="7">
        <v>1708.1650420085341</v>
      </c>
      <c r="F1944" s="7">
        <f t="shared" si="60"/>
        <v>-4734.4547246864413</v>
      </c>
      <c r="G1944" s="13">
        <f t="shared" si="61"/>
        <v>-0.73486483699707572</v>
      </c>
    </row>
    <row r="1945" spans="1:7" x14ac:dyDescent="0.3">
      <c r="A1945" s="1">
        <v>37109</v>
      </c>
      <c r="B1945" t="s">
        <v>1245</v>
      </c>
      <c r="C1945" t="s">
        <v>92</v>
      </c>
      <c r="D1945" s="7">
        <v>52282.482637795372</v>
      </c>
      <c r="E1945" s="7">
        <v>13861.924571416806</v>
      </c>
      <c r="F1945" s="7">
        <f t="shared" si="60"/>
        <v>-38420.558066378566</v>
      </c>
      <c r="G1945" s="13">
        <f t="shared" si="61"/>
        <v>-0.73486483670926672</v>
      </c>
    </row>
    <row r="1946" spans="1:7" x14ac:dyDescent="0.3">
      <c r="A1946" s="1">
        <v>37111</v>
      </c>
      <c r="B1946" t="s">
        <v>1245</v>
      </c>
      <c r="C1946" t="s">
        <v>1283</v>
      </c>
      <c r="D1946" s="7">
        <v>370858.22833683708</v>
      </c>
      <c r="E1946" s="7">
        <v>98327.558017008458</v>
      </c>
      <c r="F1946" s="7">
        <f t="shared" si="60"/>
        <v>-272530.67031982861</v>
      </c>
      <c r="G1946" s="13">
        <f t="shared" si="61"/>
        <v>-0.73486483377227074</v>
      </c>
    </row>
    <row r="1947" spans="1:7" x14ac:dyDescent="0.3">
      <c r="A1947" s="1">
        <v>37113</v>
      </c>
      <c r="B1947" t="s">
        <v>1245</v>
      </c>
      <c r="C1947" t="s">
        <v>98</v>
      </c>
      <c r="D1947" s="7">
        <v>14341.192040394673</v>
      </c>
      <c r="E1947" s="7">
        <v>3802.3542084019045</v>
      </c>
      <c r="F1947" s="7">
        <f t="shared" si="60"/>
        <v>-10538.837831992769</v>
      </c>
      <c r="G1947" s="13">
        <f t="shared" si="61"/>
        <v>-0.73486484263707952</v>
      </c>
    </row>
    <row r="1948" spans="1:7" x14ac:dyDescent="0.3">
      <c r="A1948" s="1">
        <v>37115</v>
      </c>
      <c r="B1948" t="s">
        <v>1245</v>
      </c>
      <c r="C1948" t="s">
        <v>99</v>
      </c>
      <c r="D1948" s="7">
        <v>80393.431610504427</v>
      </c>
      <c r="E1948" s="7">
        <v>21315.125498890848</v>
      </c>
      <c r="F1948" s="7">
        <f t="shared" si="60"/>
        <v>-59078.30611161358</v>
      </c>
      <c r="G1948" s="13">
        <f t="shared" si="61"/>
        <v>-0.7348648381852908</v>
      </c>
    </row>
    <row r="1949" spans="1:7" x14ac:dyDescent="0.3">
      <c r="A1949" s="1">
        <v>37117</v>
      </c>
      <c r="B1949" t="s">
        <v>1245</v>
      </c>
      <c r="C1949" t="s">
        <v>447</v>
      </c>
      <c r="D1949" s="7">
        <v>0</v>
      </c>
      <c r="E1949" s="7">
        <v>0</v>
      </c>
      <c r="F1949" s="7">
        <f t="shared" si="60"/>
        <v>0</v>
      </c>
      <c r="G1949" s="13">
        <f t="shared" si="61"/>
        <v>0</v>
      </c>
    </row>
    <row r="1950" spans="1:7" x14ac:dyDescent="0.3">
      <c r="A1950" s="1">
        <v>37119</v>
      </c>
      <c r="B1950" t="s">
        <v>1245</v>
      </c>
      <c r="C1950" t="s">
        <v>1284</v>
      </c>
      <c r="D1950" s="7">
        <v>922320</v>
      </c>
      <c r="E1950" s="7">
        <v>771335.91141301242</v>
      </c>
      <c r="F1950" s="7">
        <f t="shared" si="60"/>
        <v>-150984.08858698758</v>
      </c>
      <c r="G1950" s="13">
        <f t="shared" si="61"/>
        <v>-0.16370033024003336</v>
      </c>
    </row>
    <row r="1951" spans="1:7" x14ac:dyDescent="0.3">
      <c r="A1951" s="1">
        <v>37121</v>
      </c>
      <c r="B1951" t="s">
        <v>1245</v>
      </c>
      <c r="C1951" t="s">
        <v>103</v>
      </c>
      <c r="D1951" s="7">
        <v>0</v>
      </c>
      <c r="E1951" s="7">
        <v>0</v>
      </c>
      <c r="F1951" s="7">
        <f t="shared" si="60"/>
        <v>0</v>
      </c>
      <c r="G1951" s="13">
        <f t="shared" si="61"/>
        <v>0</v>
      </c>
    </row>
    <row r="1952" spans="1:7" x14ac:dyDescent="0.3">
      <c r="A1952" s="1">
        <v>37123</v>
      </c>
      <c r="B1952" t="s">
        <v>1245</v>
      </c>
      <c r="C1952" t="s">
        <v>105</v>
      </c>
      <c r="D1952" s="7">
        <v>105408</v>
      </c>
      <c r="E1952" s="7">
        <v>37631.201781071468</v>
      </c>
      <c r="F1952" s="7">
        <f t="shared" si="60"/>
        <v>-67776.798218928539</v>
      </c>
      <c r="G1952" s="13">
        <f t="shared" si="61"/>
        <v>-0.6429948222044678</v>
      </c>
    </row>
    <row r="1953" spans="1:7" x14ac:dyDescent="0.3">
      <c r="A1953" s="1">
        <v>37125</v>
      </c>
      <c r="B1953" t="s">
        <v>1245</v>
      </c>
      <c r="C1953" t="s">
        <v>1285</v>
      </c>
      <c r="D1953" s="7">
        <v>26344.053085846044</v>
      </c>
      <c r="E1953" s="7">
        <v>6984.7348697262059</v>
      </c>
      <c r="F1953" s="7">
        <f t="shared" si="60"/>
        <v>-19359.318216119838</v>
      </c>
      <c r="G1953" s="13">
        <f t="shared" si="61"/>
        <v>-0.73486483469474495</v>
      </c>
    </row>
    <row r="1954" spans="1:7" x14ac:dyDescent="0.3">
      <c r="A1954" s="1">
        <v>37127</v>
      </c>
      <c r="B1954" t="s">
        <v>1245</v>
      </c>
      <c r="C1954" t="s">
        <v>1286</v>
      </c>
      <c r="D1954" s="7">
        <v>474336</v>
      </c>
      <c r="E1954" s="7">
        <v>173914.88503330061</v>
      </c>
      <c r="F1954" s="7">
        <f t="shared" si="60"/>
        <v>-300421.11496669939</v>
      </c>
      <c r="G1954" s="13">
        <f t="shared" si="61"/>
        <v>-0.63335086303105681</v>
      </c>
    </row>
    <row r="1955" spans="1:7" x14ac:dyDescent="0.3">
      <c r="A1955" s="1">
        <v>37129</v>
      </c>
      <c r="B1955" t="s">
        <v>1245</v>
      </c>
      <c r="C1955" t="s">
        <v>1287</v>
      </c>
      <c r="D1955" s="7">
        <v>124489.82022810886</v>
      </c>
      <c r="E1955" s="7">
        <v>33006.629061056541</v>
      </c>
      <c r="F1955" s="7">
        <f t="shared" si="60"/>
        <v>-91483.191167052311</v>
      </c>
      <c r="G1955" s="13">
        <f t="shared" si="61"/>
        <v>-0.73486483472643094</v>
      </c>
    </row>
    <row r="1956" spans="1:7" x14ac:dyDescent="0.3">
      <c r="A1956" s="1">
        <v>37131</v>
      </c>
      <c r="B1956" t="s">
        <v>1245</v>
      </c>
      <c r="C1956" t="s">
        <v>1288</v>
      </c>
      <c r="D1956" s="7">
        <v>118437.05692132405</v>
      </c>
      <c r="E1956" s="7">
        <v>31401.828365954927</v>
      </c>
      <c r="F1956" s="7">
        <f t="shared" si="60"/>
        <v>-87035.228555369133</v>
      </c>
      <c r="G1956" s="13">
        <f t="shared" si="61"/>
        <v>-0.7348648372205443</v>
      </c>
    </row>
    <row r="1957" spans="1:7" x14ac:dyDescent="0.3">
      <c r="A1957" s="1">
        <v>37133</v>
      </c>
      <c r="B1957" t="s">
        <v>1245</v>
      </c>
      <c r="C1957" t="s">
        <v>1289</v>
      </c>
      <c r="D1957" s="7">
        <v>64957.406977143626</v>
      </c>
      <c r="E1957" s="7">
        <v>17222.492801258108</v>
      </c>
      <c r="F1957" s="7">
        <f t="shared" si="60"/>
        <v>-47734.914175885518</v>
      </c>
      <c r="G1957" s="13">
        <f t="shared" si="61"/>
        <v>-0.73486483524014223</v>
      </c>
    </row>
    <row r="1958" spans="1:7" x14ac:dyDescent="0.3">
      <c r="A1958" s="1">
        <v>37135</v>
      </c>
      <c r="B1958" t="s">
        <v>1245</v>
      </c>
      <c r="C1958" t="s">
        <v>322</v>
      </c>
      <c r="D1958" s="7">
        <v>903311.81536918948</v>
      </c>
      <c r="E1958" s="7">
        <v>239499.7292437056</v>
      </c>
      <c r="F1958" s="7">
        <f t="shared" si="60"/>
        <v>-663812.08612548385</v>
      </c>
      <c r="G1958" s="13">
        <f t="shared" si="61"/>
        <v>-0.73486483275343795</v>
      </c>
    </row>
    <row r="1959" spans="1:7" x14ac:dyDescent="0.3">
      <c r="A1959" s="1">
        <v>37137</v>
      </c>
      <c r="B1959" t="s">
        <v>1245</v>
      </c>
      <c r="C1959" t="s">
        <v>1290</v>
      </c>
      <c r="D1959" s="7">
        <v>0</v>
      </c>
      <c r="E1959" s="7">
        <v>0</v>
      </c>
      <c r="F1959" s="7">
        <f t="shared" si="60"/>
        <v>0</v>
      </c>
      <c r="G1959" s="13">
        <f t="shared" si="61"/>
        <v>0</v>
      </c>
    </row>
    <row r="1960" spans="1:7" x14ac:dyDescent="0.3">
      <c r="A1960" s="1">
        <v>37139</v>
      </c>
      <c r="B1960" t="s">
        <v>1245</v>
      </c>
      <c r="C1960" t="s">
        <v>1291</v>
      </c>
      <c r="D1960" s="7">
        <v>54085.787155376449</v>
      </c>
      <c r="E1960" s="7">
        <v>14340.044222739016</v>
      </c>
      <c r="F1960" s="7">
        <f t="shared" si="60"/>
        <v>-39745.742932637433</v>
      </c>
      <c r="G1960" s="13">
        <f t="shared" si="61"/>
        <v>-0.73486483276016201</v>
      </c>
    </row>
    <row r="1961" spans="1:7" x14ac:dyDescent="0.3">
      <c r="A1961" s="1">
        <v>37141</v>
      </c>
      <c r="B1961" t="s">
        <v>1245</v>
      </c>
      <c r="C1961" t="s">
        <v>1292</v>
      </c>
      <c r="D1961" s="7">
        <v>105408</v>
      </c>
      <c r="E1961" s="7">
        <v>79811.901899322329</v>
      </c>
      <c r="F1961" s="7">
        <f t="shared" si="60"/>
        <v>-25596.098100677671</v>
      </c>
      <c r="G1961" s="13">
        <f t="shared" si="61"/>
        <v>-0.24282879952828695</v>
      </c>
    </row>
    <row r="1962" spans="1:7" x14ac:dyDescent="0.3">
      <c r="A1962" s="1">
        <v>37143</v>
      </c>
      <c r="B1962" t="s">
        <v>1245</v>
      </c>
      <c r="C1962" t="s">
        <v>1293</v>
      </c>
      <c r="D1962" s="7">
        <v>0</v>
      </c>
      <c r="E1962" s="7">
        <v>0</v>
      </c>
      <c r="F1962" s="7">
        <f t="shared" si="60"/>
        <v>0</v>
      </c>
      <c r="G1962" s="13">
        <f t="shared" si="61"/>
        <v>0</v>
      </c>
    </row>
    <row r="1963" spans="1:7" x14ac:dyDescent="0.3">
      <c r="A1963" s="1">
        <v>37145</v>
      </c>
      <c r="B1963" t="s">
        <v>1245</v>
      </c>
      <c r="C1963" t="s">
        <v>1294</v>
      </c>
      <c r="D1963" s="7">
        <v>0</v>
      </c>
      <c r="E1963" s="7">
        <v>0</v>
      </c>
      <c r="F1963" s="7">
        <f t="shared" si="60"/>
        <v>0</v>
      </c>
      <c r="G1963" s="13">
        <f t="shared" si="61"/>
        <v>0</v>
      </c>
    </row>
    <row r="1964" spans="1:7" x14ac:dyDescent="0.3">
      <c r="A1964" s="1">
        <v>37147</v>
      </c>
      <c r="B1964" t="s">
        <v>1245</v>
      </c>
      <c r="C1964" t="s">
        <v>1295</v>
      </c>
      <c r="D1964" s="7">
        <v>105408</v>
      </c>
      <c r="E1964" s="7">
        <v>35862.201035459067</v>
      </c>
      <c r="F1964" s="7">
        <f t="shared" si="60"/>
        <v>-69545.79896454094</v>
      </c>
      <c r="G1964" s="13">
        <f t="shared" si="61"/>
        <v>-0.65977723668545973</v>
      </c>
    </row>
    <row r="1965" spans="1:7" x14ac:dyDescent="0.3">
      <c r="A1965" s="1">
        <v>37149</v>
      </c>
      <c r="B1965" t="s">
        <v>1245</v>
      </c>
      <c r="C1965" t="s">
        <v>117</v>
      </c>
      <c r="D1965" s="7">
        <v>290512.60459407337</v>
      </c>
      <c r="E1965" s="7">
        <v>77025.109284789956</v>
      </c>
      <c r="F1965" s="7">
        <f t="shared" si="60"/>
        <v>-213487.49530928343</v>
      </c>
      <c r="G1965" s="13">
        <f t="shared" si="61"/>
        <v>-0.73486482835257572</v>
      </c>
    </row>
    <row r="1966" spans="1:7" x14ac:dyDescent="0.3">
      <c r="A1966" s="1">
        <v>37151</v>
      </c>
      <c r="B1966" t="s">
        <v>1245</v>
      </c>
      <c r="C1966" t="s">
        <v>122</v>
      </c>
      <c r="D1966" s="7">
        <v>534959.00686113746</v>
      </c>
      <c r="E1966" s="7">
        <v>141836.44786460523</v>
      </c>
      <c r="F1966" s="7">
        <f t="shared" si="60"/>
        <v>-393122.55899653223</v>
      </c>
      <c r="G1966" s="13">
        <f t="shared" si="61"/>
        <v>-0.73486482880842008</v>
      </c>
    </row>
    <row r="1967" spans="1:7" x14ac:dyDescent="0.3">
      <c r="A1967" s="1">
        <v>37153</v>
      </c>
      <c r="B1967" t="s">
        <v>1245</v>
      </c>
      <c r="C1967" t="s">
        <v>123</v>
      </c>
      <c r="D1967" s="7">
        <v>105408.00000000001</v>
      </c>
      <c r="E1967" s="7">
        <v>41696.319849091778</v>
      </c>
      <c r="F1967" s="7">
        <f t="shared" si="60"/>
        <v>-63711.680150908236</v>
      </c>
      <c r="G1967" s="13">
        <f t="shared" si="61"/>
        <v>-0.60442926676256292</v>
      </c>
    </row>
    <row r="1968" spans="1:7" x14ac:dyDescent="0.3">
      <c r="A1968" s="1">
        <v>37155</v>
      </c>
      <c r="B1968" t="s">
        <v>1245</v>
      </c>
      <c r="C1968" t="s">
        <v>1296</v>
      </c>
      <c r="D1968" s="7">
        <v>544608</v>
      </c>
      <c r="E1968" s="7">
        <v>240970.15448429232</v>
      </c>
      <c r="F1968" s="7">
        <f t="shared" si="60"/>
        <v>-303637.84551570768</v>
      </c>
      <c r="G1968" s="13">
        <f t="shared" si="61"/>
        <v>-0.55753467726457873</v>
      </c>
    </row>
    <row r="1969" spans="1:7" x14ac:dyDescent="0.3">
      <c r="A1969" s="1">
        <v>37157</v>
      </c>
      <c r="B1969" t="s">
        <v>1245</v>
      </c>
      <c r="C1969" t="s">
        <v>1174</v>
      </c>
      <c r="D1969" s="7">
        <v>118626.68567386456</v>
      </c>
      <c r="E1969" s="7">
        <v>31452.10579171991</v>
      </c>
      <c r="F1969" s="7">
        <f t="shared" si="60"/>
        <v>-87174.579882144651</v>
      </c>
      <c r="G1969" s="13">
        <f t="shared" si="61"/>
        <v>-0.73486483574033346</v>
      </c>
    </row>
    <row r="1970" spans="1:7" x14ac:dyDescent="0.3">
      <c r="A1970" s="1">
        <v>37159</v>
      </c>
      <c r="B1970" t="s">
        <v>1245</v>
      </c>
      <c r="C1970" t="s">
        <v>763</v>
      </c>
      <c r="D1970" s="7">
        <v>360063.08556739287</v>
      </c>
      <c r="E1970" s="7">
        <v>95465.386575142882</v>
      </c>
      <c r="F1970" s="7">
        <f t="shared" si="60"/>
        <v>-264597.69899225002</v>
      </c>
      <c r="G1970" s="13">
        <f t="shared" si="61"/>
        <v>-0.73486483229818733</v>
      </c>
    </row>
    <row r="1971" spans="1:7" x14ac:dyDescent="0.3">
      <c r="A1971" s="1">
        <v>37161</v>
      </c>
      <c r="B1971" t="s">
        <v>1245</v>
      </c>
      <c r="C1971" t="s">
        <v>1297</v>
      </c>
      <c r="D1971" s="7">
        <v>105408</v>
      </c>
      <c r="E1971" s="7">
        <v>31220.464142268214</v>
      </c>
      <c r="F1971" s="7">
        <f t="shared" si="60"/>
        <v>-74187.535857731782</v>
      </c>
      <c r="G1971" s="13">
        <f t="shared" si="61"/>
        <v>-0.7038131437626346</v>
      </c>
    </row>
    <row r="1972" spans="1:7" x14ac:dyDescent="0.3">
      <c r="A1972" s="1">
        <v>37163</v>
      </c>
      <c r="B1972" t="s">
        <v>1245</v>
      </c>
      <c r="C1972" t="s">
        <v>1298</v>
      </c>
      <c r="D1972" s="7">
        <v>105408</v>
      </c>
      <c r="E1972" s="7">
        <v>49578.645630444626</v>
      </c>
      <c r="F1972" s="7">
        <f t="shared" si="60"/>
        <v>-55829.354369555374</v>
      </c>
      <c r="G1972" s="13">
        <f t="shared" si="61"/>
        <v>-0.52965006801718439</v>
      </c>
    </row>
    <row r="1973" spans="1:7" x14ac:dyDescent="0.3">
      <c r="A1973" s="1">
        <v>37165</v>
      </c>
      <c r="B1973" t="s">
        <v>1245</v>
      </c>
      <c r="C1973" t="s">
        <v>1071</v>
      </c>
      <c r="D1973" s="7">
        <v>105224.2815518518</v>
      </c>
      <c r="E1973" s="7">
        <v>27898.657327064844</v>
      </c>
      <c r="F1973" s="7">
        <f t="shared" si="60"/>
        <v>-77325.624224786967</v>
      </c>
      <c r="G1973" s="13">
        <f t="shared" si="61"/>
        <v>-0.73486483427955651</v>
      </c>
    </row>
    <row r="1974" spans="1:7" x14ac:dyDescent="0.3">
      <c r="A1974" s="1">
        <v>37167</v>
      </c>
      <c r="B1974" t="s">
        <v>1245</v>
      </c>
      <c r="C1974" t="s">
        <v>1299</v>
      </c>
      <c r="D1974" s="7">
        <v>0</v>
      </c>
      <c r="E1974" s="7">
        <v>0</v>
      </c>
      <c r="F1974" s="7">
        <f t="shared" si="60"/>
        <v>0</v>
      </c>
      <c r="G1974" s="13">
        <f t="shared" si="61"/>
        <v>0</v>
      </c>
    </row>
    <row r="1975" spans="1:7" x14ac:dyDescent="0.3">
      <c r="A1975" s="1">
        <v>37169</v>
      </c>
      <c r="B1975" t="s">
        <v>1245</v>
      </c>
      <c r="C1975" t="s">
        <v>1300</v>
      </c>
      <c r="D1975" s="7">
        <v>86278.783478513084</v>
      </c>
      <c r="E1975" s="7">
        <v>22875.539429317094</v>
      </c>
      <c r="F1975" s="7">
        <f t="shared" si="60"/>
        <v>-63403.244049195986</v>
      </c>
      <c r="G1975" s="13">
        <f t="shared" si="61"/>
        <v>-0.7348648357447688</v>
      </c>
    </row>
    <row r="1976" spans="1:7" x14ac:dyDescent="0.3">
      <c r="A1976" s="1">
        <v>37171</v>
      </c>
      <c r="B1976" t="s">
        <v>1245</v>
      </c>
      <c r="C1976" t="s">
        <v>1301</v>
      </c>
      <c r="D1976" s="7">
        <v>415368.72255534155</v>
      </c>
      <c r="E1976" s="7">
        <v>110128.8535618716</v>
      </c>
      <c r="F1976" s="7">
        <f t="shared" si="60"/>
        <v>-305239.86899346998</v>
      </c>
      <c r="G1976" s="13">
        <f t="shared" si="61"/>
        <v>-0.73486483795804203</v>
      </c>
    </row>
    <row r="1977" spans="1:7" x14ac:dyDescent="0.3">
      <c r="A1977" s="1">
        <v>37173</v>
      </c>
      <c r="B1977" t="s">
        <v>1245</v>
      </c>
      <c r="C1977" t="s">
        <v>1302</v>
      </c>
      <c r="D1977" s="7">
        <v>51256.702811409923</v>
      </c>
      <c r="E1977" s="7">
        <v>13589.954345090082</v>
      </c>
      <c r="F1977" s="7">
        <f t="shared" si="60"/>
        <v>-37666.748466319841</v>
      </c>
      <c r="G1977" s="13">
        <f t="shared" si="61"/>
        <v>-0.73486483523741386</v>
      </c>
    </row>
    <row r="1978" spans="1:7" x14ac:dyDescent="0.3">
      <c r="A1978" s="1">
        <v>37175</v>
      </c>
      <c r="B1978" t="s">
        <v>1245</v>
      </c>
      <c r="C1978" t="s">
        <v>1303</v>
      </c>
      <c r="D1978" s="7">
        <v>0</v>
      </c>
      <c r="E1978" s="7">
        <v>0</v>
      </c>
      <c r="F1978" s="7">
        <f t="shared" si="60"/>
        <v>0</v>
      </c>
      <c r="G1978" s="13">
        <f t="shared" si="61"/>
        <v>0</v>
      </c>
    </row>
    <row r="1979" spans="1:7" x14ac:dyDescent="0.3">
      <c r="A1979" s="1">
        <v>37177</v>
      </c>
      <c r="B1979" t="s">
        <v>1245</v>
      </c>
      <c r="C1979" t="s">
        <v>1304</v>
      </c>
      <c r="D1979" s="7">
        <v>18071.43146814319</v>
      </c>
      <c r="E1979" s="7">
        <v>4791.3718615670441</v>
      </c>
      <c r="F1979" s="7">
        <f t="shared" si="60"/>
        <v>-13280.059606576146</v>
      </c>
      <c r="G1979" s="13">
        <f t="shared" si="61"/>
        <v>-0.73486484067333546</v>
      </c>
    </row>
    <row r="1980" spans="1:7" x14ac:dyDescent="0.3">
      <c r="A1980" s="1">
        <v>37179</v>
      </c>
      <c r="B1980" t="s">
        <v>1245</v>
      </c>
      <c r="C1980" t="s">
        <v>146</v>
      </c>
      <c r="D1980" s="7">
        <v>29775.397733259513</v>
      </c>
      <c r="E1980" s="7">
        <v>7894.5051152502001</v>
      </c>
      <c r="F1980" s="7">
        <f t="shared" si="60"/>
        <v>-21880.892618009311</v>
      </c>
      <c r="G1980" s="13">
        <f t="shared" si="61"/>
        <v>-0.7348648308253517</v>
      </c>
    </row>
    <row r="1981" spans="1:7" x14ac:dyDescent="0.3">
      <c r="A1981" s="1">
        <v>37181</v>
      </c>
      <c r="B1981" t="s">
        <v>1245</v>
      </c>
      <c r="C1981" t="s">
        <v>1305</v>
      </c>
      <c r="D1981" s="7">
        <v>157737.24831761257</v>
      </c>
      <c r="E1981" s="7">
        <v>41821.691089446707</v>
      </c>
      <c r="F1981" s="7">
        <f t="shared" si="60"/>
        <v>-115915.55722816585</v>
      </c>
      <c r="G1981" s="13">
        <f t="shared" si="61"/>
        <v>-0.73486483671100655</v>
      </c>
    </row>
    <row r="1982" spans="1:7" x14ac:dyDescent="0.3">
      <c r="A1982" s="1">
        <v>37183</v>
      </c>
      <c r="B1982" t="s">
        <v>1245</v>
      </c>
      <c r="C1982" t="s">
        <v>1306</v>
      </c>
      <c r="D1982" s="7">
        <v>105408</v>
      </c>
      <c r="E1982" s="7">
        <v>105408</v>
      </c>
      <c r="F1982" s="7">
        <f t="shared" si="60"/>
        <v>0</v>
      </c>
      <c r="G1982" s="13">
        <f t="shared" si="61"/>
        <v>0</v>
      </c>
    </row>
    <row r="1983" spans="1:7" x14ac:dyDescent="0.3">
      <c r="A1983" s="1">
        <v>37185</v>
      </c>
      <c r="B1983" t="s">
        <v>1245</v>
      </c>
      <c r="C1983" t="s">
        <v>151</v>
      </c>
      <c r="D1983" s="7">
        <v>111122.45893175063</v>
      </c>
      <c r="E1983" s="7">
        <v>29462.470253145675</v>
      </c>
      <c r="F1983" s="7">
        <f t="shared" si="60"/>
        <v>-81659.988678604961</v>
      </c>
      <c r="G1983" s="13">
        <f t="shared" si="61"/>
        <v>-0.73486484607723646</v>
      </c>
    </row>
    <row r="1984" spans="1:7" x14ac:dyDescent="0.3">
      <c r="A1984" s="1">
        <v>37187</v>
      </c>
      <c r="B1984" t="s">
        <v>1245</v>
      </c>
      <c r="C1984" t="s">
        <v>152</v>
      </c>
      <c r="D1984" s="7">
        <v>36006.679713492718</v>
      </c>
      <c r="E1984" s="7">
        <v>9546.6368523278979</v>
      </c>
      <c r="F1984" s="7">
        <f t="shared" si="60"/>
        <v>-26460.04286116482</v>
      </c>
      <c r="G1984" s="13">
        <f t="shared" si="61"/>
        <v>-0.73486483818305237</v>
      </c>
    </row>
    <row r="1985" spans="1:7" x14ac:dyDescent="0.3">
      <c r="A1985" s="1">
        <v>37189</v>
      </c>
      <c r="B1985" t="s">
        <v>1245</v>
      </c>
      <c r="C1985" t="s">
        <v>1307</v>
      </c>
      <c r="D1985" s="7">
        <v>0</v>
      </c>
      <c r="E1985" s="7">
        <v>0</v>
      </c>
      <c r="F1985" s="7">
        <f t="shared" si="60"/>
        <v>0</v>
      </c>
      <c r="G1985" s="13">
        <f t="shared" si="61"/>
        <v>0</v>
      </c>
    </row>
    <row r="1986" spans="1:7" x14ac:dyDescent="0.3">
      <c r="A1986" s="1">
        <v>37191</v>
      </c>
      <c r="B1986" t="s">
        <v>1245</v>
      </c>
      <c r="C1986" t="s">
        <v>153</v>
      </c>
      <c r="D1986" s="7">
        <v>105408</v>
      </c>
      <c r="E1986" s="7">
        <v>40723.948724927504</v>
      </c>
      <c r="F1986" s="7">
        <f t="shared" si="60"/>
        <v>-64684.051275072496</v>
      </c>
      <c r="G1986" s="13">
        <f t="shared" si="61"/>
        <v>-0.6136540990728645</v>
      </c>
    </row>
    <row r="1987" spans="1:7" x14ac:dyDescent="0.3">
      <c r="A1987" s="1">
        <v>37193</v>
      </c>
      <c r="B1987" t="s">
        <v>1245</v>
      </c>
      <c r="C1987" t="s">
        <v>159</v>
      </c>
      <c r="D1987" s="7">
        <v>103350.21817843094</v>
      </c>
      <c r="E1987" s="7">
        <v>27401.776716406635</v>
      </c>
      <c r="F1987" s="7">
        <f t="shared" ref="F1987:F2050" si="62">E1987-D1987</f>
        <v>-75948.441462024304</v>
      </c>
      <c r="G1987" s="13">
        <f t="shared" ref="G1987:G2050" si="63">F1987/(D1987+1E-50)</f>
        <v>-0.73486483919077639</v>
      </c>
    </row>
    <row r="1988" spans="1:7" x14ac:dyDescent="0.3">
      <c r="A1988" s="1">
        <v>37195</v>
      </c>
      <c r="B1988" t="s">
        <v>1245</v>
      </c>
      <c r="C1988" t="s">
        <v>710</v>
      </c>
      <c r="D1988" s="7">
        <v>105408</v>
      </c>
      <c r="E1988" s="7">
        <v>105408</v>
      </c>
      <c r="F1988" s="7">
        <f t="shared" si="62"/>
        <v>0</v>
      </c>
      <c r="G1988" s="13">
        <f t="shared" si="63"/>
        <v>0</v>
      </c>
    </row>
    <row r="1989" spans="1:7" x14ac:dyDescent="0.3">
      <c r="A1989" s="1">
        <v>37197</v>
      </c>
      <c r="B1989" t="s">
        <v>1245</v>
      </c>
      <c r="C1989" t="s">
        <v>1308</v>
      </c>
      <c r="D1989" s="7">
        <v>272304</v>
      </c>
      <c r="E1989" s="7">
        <v>103266.95225463487</v>
      </c>
      <c r="F1989" s="7">
        <f t="shared" si="62"/>
        <v>-169037.04774536513</v>
      </c>
      <c r="G1989" s="13">
        <f t="shared" si="63"/>
        <v>-0.62076593713410422</v>
      </c>
    </row>
    <row r="1990" spans="1:7" x14ac:dyDescent="0.3">
      <c r="A1990" s="1">
        <v>37199</v>
      </c>
      <c r="B1990" t="s">
        <v>1245</v>
      </c>
      <c r="C1990" t="s">
        <v>1309</v>
      </c>
      <c r="D1990" s="7">
        <v>0</v>
      </c>
      <c r="E1990" s="7">
        <v>0</v>
      </c>
      <c r="F1990" s="7">
        <f t="shared" si="62"/>
        <v>0</v>
      </c>
      <c r="G1990" s="13">
        <f t="shared" si="63"/>
        <v>0</v>
      </c>
    </row>
    <row r="1991" spans="1:7" x14ac:dyDescent="0.3">
      <c r="A1991" s="1">
        <v>38001</v>
      </c>
      <c r="B1991" t="s">
        <v>1310</v>
      </c>
      <c r="C1991" t="s">
        <v>351</v>
      </c>
      <c r="D1991" s="7">
        <v>0</v>
      </c>
      <c r="E1991" s="7">
        <v>0</v>
      </c>
      <c r="F1991" s="7">
        <f t="shared" si="62"/>
        <v>0</v>
      </c>
      <c r="G1991" s="13">
        <f t="shared" si="63"/>
        <v>0</v>
      </c>
    </row>
    <row r="1992" spans="1:7" x14ac:dyDescent="0.3">
      <c r="A1992" s="1">
        <v>38003</v>
      </c>
      <c r="B1992" t="s">
        <v>1310</v>
      </c>
      <c r="C1992" t="s">
        <v>1311</v>
      </c>
      <c r="D1992" s="7">
        <v>316224</v>
      </c>
      <c r="E1992" s="7">
        <v>201187.18503331681</v>
      </c>
      <c r="F1992" s="7">
        <f t="shared" si="62"/>
        <v>-115036.81496668319</v>
      </c>
      <c r="G1992" s="13">
        <f t="shared" si="63"/>
        <v>-0.36378268242348205</v>
      </c>
    </row>
    <row r="1993" spans="1:7" x14ac:dyDescent="0.3">
      <c r="A1993" s="1">
        <v>38005</v>
      </c>
      <c r="B1993" t="s">
        <v>1310</v>
      </c>
      <c r="C1993" t="s">
        <v>1312</v>
      </c>
      <c r="D1993" s="7">
        <v>0</v>
      </c>
      <c r="E1993" s="7">
        <v>0</v>
      </c>
      <c r="F1993" s="7">
        <f t="shared" si="62"/>
        <v>0</v>
      </c>
      <c r="G1993" s="13">
        <f t="shared" si="63"/>
        <v>0</v>
      </c>
    </row>
    <row r="1994" spans="1:7" x14ac:dyDescent="0.3">
      <c r="A1994" s="1">
        <v>38007</v>
      </c>
      <c r="B1994" t="s">
        <v>1310</v>
      </c>
      <c r="C1994" t="s">
        <v>1313</v>
      </c>
      <c r="D1994" s="7">
        <v>158112</v>
      </c>
      <c r="E1994" s="7">
        <v>48590.375874787198</v>
      </c>
      <c r="F1994" s="7">
        <f t="shared" si="62"/>
        <v>-109521.62412521281</v>
      </c>
      <c r="G1994" s="13">
        <f t="shared" si="63"/>
        <v>-0.69268381985689143</v>
      </c>
    </row>
    <row r="1995" spans="1:7" x14ac:dyDescent="0.3">
      <c r="A1995" s="1">
        <v>38009</v>
      </c>
      <c r="B1995" t="s">
        <v>1310</v>
      </c>
      <c r="C1995" t="s">
        <v>1314</v>
      </c>
      <c r="D1995" s="7">
        <v>0</v>
      </c>
      <c r="E1995" s="7">
        <v>0</v>
      </c>
      <c r="F1995" s="7">
        <f t="shared" si="62"/>
        <v>0</v>
      </c>
      <c r="G1995" s="13">
        <f t="shared" si="63"/>
        <v>0</v>
      </c>
    </row>
    <row r="1996" spans="1:7" x14ac:dyDescent="0.3">
      <c r="A1996" s="1">
        <v>38011</v>
      </c>
      <c r="B1996" t="s">
        <v>1310</v>
      </c>
      <c r="C1996" t="s">
        <v>1315</v>
      </c>
      <c r="D1996" s="7">
        <v>0</v>
      </c>
      <c r="E1996" s="7">
        <v>0</v>
      </c>
      <c r="F1996" s="7">
        <f t="shared" si="62"/>
        <v>0</v>
      </c>
      <c r="G1996" s="13">
        <f t="shared" si="63"/>
        <v>0</v>
      </c>
    </row>
    <row r="1997" spans="1:7" x14ac:dyDescent="0.3">
      <c r="A1997" s="1">
        <v>38013</v>
      </c>
      <c r="B1997" t="s">
        <v>1310</v>
      </c>
      <c r="C1997" t="s">
        <v>19</v>
      </c>
      <c r="D1997" s="7">
        <v>0</v>
      </c>
      <c r="E1997" s="7">
        <v>0</v>
      </c>
      <c r="F1997" s="7">
        <f t="shared" si="62"/>
        <v>0</v>
      </c>
      <c r="G1997" s="13">
        <f t="shared" si="63"/>
        <v>0</v>
      </c>
    </row>
    <row r="1998" spans="1:7" x14ac:dyDescent="0.3">
      <c r="A1998" s="1">
        <v>38015</v>
      </c>
      <c r="B1998" t="s">
        <v>1310</v>
      </c>
      <c r="C1998" t="s">
        <v>1316</v>
      </c>
      <c r="D1998" s="7">
        <v>513627.83656800003</v>
      </c>
      <c r="E1998" s="7">
        <v>156227.46795773759</v>
      </c>
      <c r="F1998" s="7">
        <f t="shared" si="62"/>
        <v>-357400.36861026241</v>
      </c>
      <c r="G1998" s="13">
        <f t="shared" si="63"/>
        <v>-0.6958352783181867</v>
      </c>
    </row>
    <row r="1999" spans="1:7" x14ac:dyDescent="0.3">
      <c r="A1999" s="1">
        <v>38017</v>
      </c>
      <c r="B1999" t="s">
        <v>1310</v>
      </c>
      <c r="C1999" t="s">
        <v>507</v>
      </c>
      <c r="D1999" s="7">
        <v>1731893.66686</v>
      </c>
      <c r="E1999" s="7">
        <v>578723.32975521532</v>
      </c>
      <c r="F1999" s="7">
        <f t="shared" si="62"/>
        <v>-1153170.3371047848</v>
      </c>
      <c r="G1999" s="13">
        <f t="shared" si="63"/>
        <v>-0.66584361336428566</v>
      </c>
    </row>
    <row r="2000" spans="1:7" x14ac:dyDescent="0.3">
      <c r="A2000" s="1">
        <v>38019</v>
      </c>
      <c r="B2000" t="s">
        <v>1310</v>
      </c>
      <c r="C2000" t="s">
        <v>1317</v>
      </c>
      <c r="D2000" s="7">
        <v>0</v>
      </c>
      <c r="E2000" s="7">
        <v>0</v>
      </c>
      <c r="F2000" s="7">
        <f t="shared" si="62"/>
        <v>0</v>
      </c>
      <c r="G2000" s="13">
        <f t="shared" si="63"/>
        <v>0</v>
      </c>
    </row>
    <row r="2001" spans="1:7" x14ac:dyDescent="0.3">
      <c r="A2001" s="1">
        <v>38021</v>
      </c>
      <c r="B2001" t="s">
        <v>1310</v>
      </c>
      <c r="C2001" t="s">
        <v>1318</v>
      </c>
      <c r="D2001" s="7">
        <v>0</v>
      </c>
      <c r="E2001" s="7">
        <v>0</v>
      </c>
      <c r="F2001" s="7">
        <f t="shared" si="62"/>
        <v>0</v>
      </c>
      <c r="G2001" s="13">
        <f t="shared" si="63"/>
        <v>0</v>
      </c>
    </row>
    <row r="2002" spans="1:7" x14ac:dyDescent="0.3">
      <c r="A2002" s="1">
        <v>38023</v>
      </c>
      <c r="B2002" t="s">
        <v>1310</v>
      </c>
      <c r="C2002" t="s">
        <v>1319</v>
      </c>
      <c r="D2002" s="7">
        <v>0</v>
      </c>
      <c r="E2002" s="7">
        <v>0</v>
      </c>
      <c r="F2002" s="7">
        <f t="shared" si="62"/>
        <v>0</v>
      </c>
      <c r="G2002" s="13">
        <f t="shared" si="63"/>
        <v>0</v>
      </c>
    </row>
    <row r="2003" spans="1:7" x14ac:dyDescent="0.3">
      <c r="A2003" s="1">
        <v>38025</v>
      </c>
      <c r="B2003" t="s">
        <v>1310</v>
      </c>
      <c r="C2003" t="s">
        <v>1320</v>
      </c>
      <c r="D2003" s="7">
        <v>0</v>
      </c>
      <c r="E2003" s="7">
        <v>0</v>
      </c>
      <c r="F2003" s="7">
        <f t="shared" si="62"/>
        <v>0</v>
      </c>
      <c r="G2003" s="13">
        <f t="shared" si="63"/>
        <v>0</v>
      </c>
    </row>
    <row r="2004" spans="1:7" x14ac:dyDescent="0.3">
      <c r="A2004" s="1">
        <v>38027</v>
      </c>
      <c r="B2004" t="s">
        <v>1310</v>
      </c>
      <c r="C2004" t="s">
        <v>1196</v>
      </c>
      <c r="D2004" s="7">
        <v>0</v>
      </c>
      <c r="E2004" s="7">
        <v>0</v>
      </c>
      <c r="F2004" s="7">
        <f t="shared" si="62"/>
        <v>0</v>
      </c>
      <c r="G2004" s="13">
        <f t="shared" si="63"/>
        <v>0</v>
      </c>
    </row>
    <row r="2005" spans="1:7" x14ac:dyDescent="0.3">
      <c r="A2005" s="1">
        <v>38029</v>
      </c>
      <c r="B2005" t="s">
        <v>1310</v>
      </c>
      <c r="C2005" t="s">
        <v>1321</v>
      </c>
      <c r="D2005" s="7">
        <v>0</v>
      </c>
      <c r="E2005" s="7">
        <v>0</v>
      </c>
      <c r="F2005" s="7">
        <f t="shared" si="62"/>
        <v>0</v>
      </c>
      <c r="G2005" s="13">
        <f t="shared" si="63"/>
        <v>0</v>
      </c>
    </row>
    <row r="2006" spans="1:7" x14ac:dyDescent="0.3">
      <c r="A2006" s="1">
        <v>38031</v>
      </c>
      <c r="B2006" t="s">
        <v>1310</v>
      </c>
      <c r="C2006" t="s">
        <v>1322</v>
      </c>
      <c r="D2006" s="7">
        <v>0</v>
      </c>
      <c r="E2006" s="7">
        <v>0</v>
      </c>
      <c r="F2006" s="7">
        <f t="shared" si="62"/>
        <v>0</v>
      </c>
      <c r="G2006" s="13">
        <f t="shared" si="63"/>
        <v>0</v>
      </c>
    </row>
    <row r="2007" spans="1:7" x14ac:dyDescent="0.3">
      <c r="A2007" s="1">
        <v>38033</v>
      </c>
      <c r="B2007" t="s">
        <v>1310</v>
      </c>
      <c r="C2007" t="s">
        <v>1091</v>
      </c>
      <c r="D2007" s="7">
        <v>149491.05006099999</v>
      </c>
      <c r="E2007" s="7">
        <v>39635.212051382405</v>
      </c>
      <c r="F2007" s="7">
        <f t="shared" si="62"/>
        <v>-109855.83800961758</v>
      </c>
      <c r="G2007" s="13">
        <f t="shared" si="63"/>
        <v>-0.7348656522567123</v>
      </c>
    </row>
    <row r="2008" spans="1:7" x14ac:dyDescent="0.3">
      <c r="A2008" s="1">
        <v>38035</v>
      </c>
      <c r="B2008" t="s">
        <v>1310</v>
      </c>
      <c r="C2008" t="s">
        <v>1323</v>
      </c>
      <c r="D2008" s="7">
        <v>664011.35606000002</v>
      </c>
      <c r="E2008" s="7">
        <v>187463.55152133122</v>
      </c>
      <c r="F2008" s="7">
        <f t="shared" si="62"/>
        <v>-476547.80453866883</v>
      </c>
      <c r="G2008" s="13">
        <f t="shared" si="63"/>
        <v>-0.71768020258919785</v>
      </c>
    </row>
    <row r="2009" spans="1:7" x14ac:dyDescent="0.3">
      <c r="A2009" s="1">
        <v>38037</v>
      </c>
      <c r="B2009" t="s">
        <v>1310</v>
      </c>
      <c r="C2009" t="s">
        <v>265</v>
      </c>
      <c r="D2009" s="7">
        <v>0</v>
      </c>
      <c r="E2009" s="7">
        <v>0</v>
      </c>
      <c r="F2009" s="7">
        <f t="shared" si="62"/>
        <v>0</v>
      </c>
      <c r="G2009" s="13">
        <f t="shared" si="63"/>
        <v>0</v>
      </c>
    </row>
    <row r="2010" spans="1:7" x14ac:dyDescent="0.3">
      <c r="A2010" s="1">
        <v>38039</v>
      </c>
      <c r="B2010" t="s">
        <v>1310</v>
      </c>
      <c r="C2010" t="s">
        <v>1324</v>
      </c>
      <c r="D2010" s="7">
        <v>0</v>
      </c>
      <c r="E2010" s="7">
        <v>0</v>
      </c>
      <c r="F2010" s="7">
        <f t="shared" si="62"/>
        <v>0</v>
      </c>
      <c r="G2010" s="13">
        <f t="shared" si="63"/>
        <v>0</v>
      </c>
    </row>
    <row r="2011" spans="1:7" x14ac:dyDescent="0.3">
      <c r="A2011" s="1">
        <v>38041</v>
      </c>
      <c r="B2011" t="s">
        <v>1310</v>
      </c>
      <c r="C2011" t="s">
        <v>1325</v>
      </c>
      <c r="D2011" s="7">
        <v>0</v>
      </c>
      <c r="E2011" s="7">
        <v>0</v>
      </c>
      <c r="F2011" s="7">
        <f t="shared" si="62"/>
        <v>0</v>
      </c>
      <c r="G2011" s="13">
        <f t="shared" si="63"/>
        <v>0</v>
      </c>
    </row>
    <row r="2012" spans="1:7" x14ac:dyDescent="0.3">
      <c r="A2012" s="1">
        <v>38043</v>
      </c>
      <c r="B2012" t="s">
        <v>1310</v>
      </c>
      <c r="C2012" t="s">
        <v>1326</v>
      </c>
      <c r="D2012" s="7">
        <v>158112</v>
      </c>
      <c r="E2012" s="7">
        <v>116252.15580331201</v>
      </c>
      <c r="F2012" s="7">
        <f t="shared" si="62"/>
        <v>-41859.844196687991</v>
      </c>
      <c r="G2012" s="13">
        <f t="shared" si="63"/>
        <v>-0.26474805325774131</v>
      </c>
    </row>
    <row r="2013" spans="1:7" x14ac:dyDescent="0.3">
      <c r="A2013" s="1">
        <v>38045</v>
      </c>
      <c r="B2013" t="s">
        <v>1310</v>
      </c>
      <c r="C2013" t="s">
        <v>1327</v>
      </c>
      <c r="D2013" s="7">
        <v>0</v>
      </c>
      <c r="E2013" s="7">
        <v>0</v>
      </c>
      <c r="F2013" s="7">
        <f t="shared" si="62"/>
        <v>0</v>
      </c>
      <c r="G2013" s="13">
        <f t="shared" si="63"/>
        <v>0</v>
      </c>
    </row>
    <row r="2014" spans="1:7" x14ac:dyDescent="0.3">
      <c r="A2014" s="1">
        <v>38047</v>
      </c>
      <c r="B2014" t="s">
        <v>1310</v>
      </c>
      <c r="C2014" t="s">
        <v>273</v>
      </c>
      <c r="D2014" s="7">
        <v>0</v>
      </c>
      <c r="E2014" s="7">
        <v>0</v>
      </c>
      <c r="F2014" s="7">
        <f t="shared" si="62"/>
        <v>0</v>
      </c>
      <c r="G2014" s="13">
        <f t="shared" si="63"/>
        <v>0</v>
      </c>
    </row>
    <row r="2015" spans="1:7" x14ac:dyDescent="0.3">
      <c r="A2015" s="1">
        <v>38049</v>
      </c>
      <c r="B2015" t="s">
        <v>1310</v>
      </c>
      <c r="C2015" t="s">
        <v>532</v>
      </c>
      <c r="D2015" s="7">
        <v>0</v>
      </c>
      <c r="E2015" s="7">
        <v>0</v>
      </c>
      <c r="F2015" s="7">
        <f t="shared" si="62"/>
        <v>0</v>
      </c>
      <c r="G2015" s="13">
        <f t="shared" si="63"/>
        <v>0</v>
      </c>
    </row>
    <row r="2016" spans="1:7" x14ac:dyDescent="0.3">
      <c r="A2016" s="1">
        <v>38051</v>
      </c>
      <c r="B2016" t="s">
        <v>1310</v>
      </c>
      <c r="C2016" t="s">
        <v>97</v>
      </c>
      <c r="D2016" s="7">
        <v>0</v>
      </c>
      <c r="E2016" s="7">
        <v>0</v>
      </c>
      <c r="F2016" s="7">
        <f t="shared" si="62"/>
        <v>0</v>
      </c>
      <c r="G2016" s="13">
        <f t="shared" si="63"/>
        <v>0</v>
      </c>
    </row>
    <row r="2017" spans="1:7" x14ac:dyDescent="0.3">
      <c r="A2017" s="1">
        <v>38053</v>
      </c>
      <c r="B2017" t="s">
        <v>1310</v>
      </c>
      <c r="C2017" t="s">
        <v>1328</v>
      </c>
      <c r="D2017" s="7">
        <v>0</v>
      </c>
      <c r="E2017" s="7">
        <v>0</v>
      </c>
      <c r="F2017" s="7">
        <f t="shared" si="62"/>
        <v>0</v>
      </c>
      <c r="G2017" s="13">
        <f t="shared" si="63"/>
        <v>0</v>
      </c>
    </row>
    <row r="2018" spans="1:7" x14ac:dyDescent="0.3">
      <c r="A2018" s="1">
        <v>38055</v>
      </c>
      <c r="B2018" t="s">
        <v>1310</v>
      </c>
      <c r="C2018" t="s">
        <v>533</v>
      </c>
      <c r="D2018" s="7">
        <v>0</v>
      </c>
      <c r="E2018" s="7">
        <v>0</v>
      </c>
      <c r="F2018" s="7">
        <f t="shared" si="62"/>
        <v>0</v>
      </c>
      <c r="G2018" s="13">
        <f t="shared" si="63"/>
        <v>0</v>
      </c>
    </row>
    <row r="2019" spans="1:7" x14ac:dyDescent="0.3">
      <c r="A2019" s="1">
        <v>38057</v>
      </c>
      <c r="B2019" t="s">
        <v>1310</v>
      </c>
      <c r="C2019" t="s">
        <v>538</v>
      </c>
      <c r="D2019" s="7">
        <v>0</v>
      </c>
      <c r="E2019" s="7">
        <v>0</v>
      </c>
      <c r="F2019" s="7">
        <f t="shared" si="62"/>
        <v>0</v>
      </c>
      <c r="G2019" s="13">
        <f t="shared" si="63"/>
        <v>0</v>
      </c>
    </row>
    <row r="2020" spans="1:7" x14ac:dyDescent="0.3">
      <c r="A2020" s="1">
        <v>38059</v>
      </c>
      <c r="B2020" t="s">
        <v>1310</v>
      </c>
      <c r="C2020" t="s">
        <v>680</v>
      </c>
      <c r="D2020" s="7">
        <v>632448</v>
      </c>
      <c r="E2020" s="7">
        <v>278960.05218526005</v>
      </c>
      <c r="F2020" s="7">
        <f t="shared" si="62"/>
        <v>-353487.94781473995</v>
      </c>
      <c r="G2020" s="13">
        <f t="shared" si="63"/>
        <v>-0.55892017654374737</v>
      </c>
    </row>
    <row r="2021" spans="1:7" x14ac:dyDescent="0.3">
      <c r="A2021" s="1">
        <v>38061</v>
      </c>
      <c r="B2021" t="s">
        <v>1310</v>
      </c>
      <c r="C2021" t="s">
        <v>1329</v>
      </c>
      <c r="D2021" s="7">
        <v>0</v>
      </c>
      <c r="E2021" s="7">
        <v>0</v>
      </c>
      <c r="F2021" s="7">
        <f t="shared" si="62"/>
        <v>0</v>
      </c>
      <c r="G2021" s="13">
        <f t="shared" si="63"/>
        <v>0</v>
      </c>
    </row>
    <row r="2022" spans="1:7" x14ac:dyDescent="0.3">
      <c r="A2022" s="1">
        <v>38063</v>
      </c>
      <c r="B2022" t="s">
        <v>1310</v>
      </c>
      <c r="C2022" t="s">
        <v>755</v>
      </c>
      <c r="D2022" s="7">
        <v>0</v>
      </c>
      <c r="E2022" s="7">
        <v>0</v>
      </c>
      <c r="F2022" s="7">
        <f t="shared" si="62"/>
        <v>0</v>
      </c>
      <c r="G2022" s="13">
        <f t="shared" si="63"/>
        <v>0</v>
      </c>
    </row>
    <row r="2023" spans="1:7" x14ac:dyDescent="0.3">
      <c r="A2023" s="1">
        <v>38065</v>
      </c>
      <c r="B2023" t="s">
        <v>1310</v>
      </c>
      <c r="C2023" t="s">
        <v>1330</v>
      </c>
      <c r="D2023" s="7">
        <v>0</v>
      </c>
      <c r="E2023" s="7">
        <v>0</v>
      </c>
      <c r="F2023" s="7">
        <f t="shared" si="62"/>
        <v>0</v>
      </c>
      <c r="G2023" s="13">
        <f t="shared" si="63"/>
        <v>0</v>
      </c>
    </row>
    <row r="2024" spans="1:7" x14ac:dyDescent="0.3">
      <c r="A2024" s="1">
        <v>38067</v>
      </c>
      <c r="B2024" t="s">
        <v>1310</v>
      </c>
      <c r="C2024" t="s">
        <v>1331</v>
      </c>
      <c r="D2024" s="7">
        <v>175680</v>
      </c>
      <c r="E2024" s="7">
        <v>60718.884676972724</v>
      </c>
      <c r="F2024" s="7">
        <f t="shared" si="62"/>
        <v>-114961.11532302728</v>
      </c>
      <c r="G2024" s="13">
        <f t="shared" si="63"/>
        <v>-0.6543779333050278</v>
      </c>
    </row>
    <row r="2025" spans="1:7" x14ac:dyDescent="0.3">
      <c r="A2025" s="1">
        <v>38069</v>
      </c>
      <c r="B2025" t="s">
        <v>1310</v>
      </c>
      <c r="C2025" t="s">
        <v>115</v>
      </c>
      <c r="D2025" s="7">
        <v>0</v>
      </c>
      <c r="E2025" s="7">
        <v>0</v>
      </c>
      <c r="F2025" s="7">
        <f t="shared" si="62"/>
        <v>0</v>
      </c>
      <c r="G2025" s="13">
        <f t="shared" si="63"/>
        <v>0</v>
      </c>
    </row>
    <row r="2026" spans="1:7" x14ac:dyDescent="0.3">
      <c r="A2026" s="1">
        <v>38071</v>
      </c>
      <c r="B2026" t="s">
        <v>1310</v>
      </c>
      <c r="C2026" t="s">
        <v>979</v>
      </c>
      <c r="D2026" s="7">
        <v>0</v>
      </c>
      <c r="E2026" s="7">
        <v>0</v>
      </c>
      <c r="F2026" s="7">
        <f t="shared" si="62"/>
        <v>0</v>
      </c>
      <c r="G2026" s="13">
        <f t="shared" si="63"/>
        <v>0</v>
      </c>
    </row>
    <row r="2027" spans="1:7" x14ac:dyDescent="0.3">
      <c r="A2027" s="1">
        <v>38073</v>
      </c>
      <c r="B2027" t="s">
        <v>1310</v>
      </c>
      <c r="C2027" t="s">
        <v>1332</v>
      </c>
      <c r="D2027" s="7">
        <v>0</v>
      </c>
      <c r="E2027" s="7">
        <v>0</v>
      </c>
      <c r="F2027" s="7">
        <f t="shared" si="62"/>
        <v>0</v>
      </c>
      <c r="G2027" s="13">
        <f t="shared" si="63"/>
        <v>0</v>
      </c>
    </row>
    <row r="2028" spans="1:7" x14ac:dyDescent="0.3">
      <c r="A2028" s="1">
        <v>38075</v>
      </c>
      <c r="B2028" t="s">
        <v>1310</v>
      </c>
      <c r="C2028" t="s">
        <v>982</v>
      </c>
      <c r="D2028" s="7">
        <v>0</v>
      </c>
      <c r="E2028" s="7">
        <v>0</v>
      </c>
      <c r="F2028" s="7">
        <f t="shared" si="62"/>
        <v>0</v>
      </c>
      <c r="G2028" s="13">
        <f t="shared" si="63"/>
        <v>0</v>
      </c>
    </row>
    <row r="2029" spans="1:7" x14ac:dyDescent="0.3">
      <c r="A2029" s="1">
        <v>38077</v>
      </c>
      <c r="B2029" t="s">
        <v>1310</v>
      </c>
      <c r="C2029" t="s">
        <v>543</v>
      </c>
      <c r="D2029" s="7">
        <v>210816</v>
      </c>
      <c r="E2029" s="7">
        <v>157723.59194779128</v>
      </c>
      <c r="F2029" s="7">
        <f t="shared" si="62"/>
        <v>-53092.408052208717</v>
      </c>
      <c r="G2029" s="13">
        <f t="shared" si="63"/>
        <v>-0.251842403101324</v>
      </c>
    </row>
    <row r="2030" spans="1:7" x14ac:dyDescent="0.3">
      <c r="A2030" s="1">
        <v>38079</v>
      </c>
      <c r="B2030" t="s">
        <v>1310</v>
      </c>
      <c r="C2030" t="s">
        <v>1333</v>
      </c>
      <c r="D2030" s="7">
        <v>0</v>
      </c>
      <c r="E2030" s="7">
        <v>0</v>
      </c>
      <c r="F2030" s="7">
        <f t="shared" si="62"/>
        <v>0</v>
      </c>
      <c r="G2030" s="13">
        <f t="shared" si="63"/>
        <v>0</v>
      </c>
    </row>
    <row r="2031" spans="1:7" x14ac:dyDescent="0.3">
      <c r="A2031" s="1">
        <v>38081</v>
      </c>
      <c r="B2031" t="s">
        <v>1310</v>
      </c>
      <c r="C2031" t="s">
        <v>1334</v>
      </c>
      <c r="D2031" s="7">
        <v>0</v>
      </c>
      <c r="E2031" s="7">
        <v>0</v>
      </c>
      <c r="F2031" s="7">
        <f t="shared" si="62"/>
        <v>0</v>
      </c>
      <c r="G2031" s="13">
        <f t="shared" si="63"/>
        <v>0</v>
      </c>
    </row>
    <row r="2032" spans="1:7" x14ac:dyDescent="0.3">
      <c r="A2032" s="1">
        <v>38083</v>
      </c>
      <c r="B2032" t="s">
        <v>1310</v>
      </c>
      <c r="C2032" t="s">
        <v>699</v>
      </c>
      <c r="D2032" s="7">
        <v>0</v>
      </c>
      <c r="E2032" s="7">
        <v>0</v>
      </c>
      <c r="F2032" s="7">
        <f t="shared" si="62"/>
        <v>0</v>
      </c>
      <c r="G2032" s="13">
        <f t="shared" si="63"/>
        <v>0</v>
      </c>
    </row>
    <row r="2033" spans="1:7" x14ac:dyDescent="0.3">
      <c r="A2033" s="1">
        <v>38085</v>
      </c>
      <c r="B2033" t="s">
        <v>1310</v>
      </c>
      <c r="C2033" t="s">
        <v>638</v>
      </c>
      <c r="D2033" s="7">
        <v>0</v>
      </c>
      <c r="E2033" s="7">
        <v>0</v>
      </c>
      <c r="F2033" s="7">
        <f t="shared" si="62"/>
        <v>0</v>
      </c>
      <c r="G2033" s="13">
        <f t="shared" si="63"/>
        <v>0</v>
      </c>
    </row>
    <row r="2034" spans="1:7" x14ac:dyDescent="0.3">
      <c r="A2034" s="1">
        <v>38087</v>
      </c>
      <c r="B2034" t="s">
        <v>1310</v>
      </c>
      <c r="C2034" t="s">
        <v>1335</v>
      </c>
      <c r="D2034" s="7">
        <v>0</v>
      </c>
      <c r="E2034" s="7">
        <v>0</v>
      </c>
      <c r="F2034" s="7">
        <f t="shared" si="62"/>
        <v>0</v>
      </c>
      <c r="G2034" s="13">
        <f t="shared" si="63"/>
        <v>0</v>
      </c>
    </row>
    <row r="2035" spans="1:7" x14ac:dyDescent="0.3">
      <c r="A2035" s="1">
        <v>38089</v>
      </c>
      <c r="B2035" t="s">
        <v>1310</v>
      </c>
      <c r="C2035" t="s">
        <v>547</v>
      </c>
      <c r="D2035" s="7">
        <v>729072</v>
      </c>
      <c r="E2035" s="7">
        <v>251433.39285262706</v>
      </c>
      <c r="F2035" s="7">
        <f t="shared" si="62"/>
        <v>-477638.60714737291</v>
      </c>
      <c r="G2035" s="13">
        <f t="shared" si="63"/>
        <v>-0.65513228754824337</v>
      </c>
    </row>
    <row r="2036" spans="1:7" x14ac:dyDescent="0.3">
      <c r="A2036" s="1">
        <v>38091</v>
      </c>
      <c r="B2036" t="s">
        <v>1310</v>
      </c>
      <c r="C2036" t="s">
        <v>989</v>
      </c>
      <c r="D2036" s="7">
        <v>0</v>
      </c>
      <c r="E2036" s="7">
        <v>0</v>
      </c>
      <c r="F2036" s="7">
        <f t="shared" si="62"/>
        <v>0</v>
      </c>
      <c r="G2036" s="13">
        <f t="shared" si="63"/>
        <v>0</v>
      </c>
    </row>
    <row r="2037" spans="1:7" x14ac:dyDescent="0.3">
      <c r="A2037" s="1">
        <v>38093</v>
      </c>
      <c r="B2037" t="s">
        <v>1310</v>
      </c>
      <c r="C2037" t="s">
        <v>1336</v>
      </c>
      <c r="D2037" s="7">
        <v>491904</v>
      </c>
      <c r="E2037" s="7">
        <v>183302.31879365761</v>
      </c>
      <c r="F2037" s="7">
        <f t="shared" si="62"/>
        <v>-308601.68120634241</v>
      </c>
      <c r="G2037" s="13">
        <f t="shared" si="63"/>
        <v>-0.62736160146358322</v>
      </c>
    </row>
    <row r="2038" spans="1:7" x14ac:dyDescent="0.3">
      <c r="A2038" s="1">
        <v>38095</v>
      </c>
      <c r="B2038" t="s">
        <v>1310</v>
      </c>
      <c r="C2038" t="s">
        <v>1337</v>
      </c>
      <c r="D2038" s="7">
        <v>0</v>
      </c>
      <c r="E2038" s="7">
        <v>0</v>
      </c>
      <c r="F2038" s="7">
        <f t="shared" si="62"/>
        <v>0</v>
      </c>
      <c r="G2038" s="13">
        <f t="shared" si="63"/>
        <v>0</v>
      </c>
    </row>
    <row r="2039" spans="1:7" x14ac:dyDescent="0.3">
      <c r="A2039" s="1">
        <v>38097</v>
      </c>
      <c r="B2039" t="s">
        <v>1310</v>
      </c>
      <c r="C2039" t="s">
        <v>1338</v>
      </c>
      <c r="D2039" s="7">
        <v>632448</v>
      </c>
      <c r="E2039" s="7">
        <v>190879.16204529602</v>
      </c>
      <c r="F2039" s="7">
        <f t="shared" si="62"/>
        <v>-441568.83795470395</v>
      </c>
      <c r="G2039" s="13">
        <f t="shared" si="63"/>
        <v>-0.69818995072275336</v>
      </c>
    </row>
    <row r="2040" spans="1:7" x14ac:dyDescent="0.3">
      <c r="A2040" s="1">
        <v>38099</v>
      </c>
      <c r="B2040" t="s">
        <v>1310</v>
      </c>
      <c r="C2040" t="s">
        <v>1339</v>
      </c>
      <c r="D2040" s="7">
        <v>276028.01292200002</v>
      </c>
      <c r="E2040" s="7">
        <v>73184.503737264007</v>
      </c>
      <c r="F2040" s="7">
        <f t="shared" si="62"/>
        <v>-202843.509184736</v>
      </c>
      <c r="G2040" s="13">
        <f t="shared" si="63"/>
        <v>-0.73486566467460501</v>
      </c>
    </row>
    <row r="2041" spans="1:7" x14ac:dyDescent="0.3">
      <c r="A2041" s="1">
        <v>38101</v>
      </c>
      <c r="B2041" t="s">
        <v>1310</v>
      </c>
      <c r="C2041" t="s">
        <v>1340</v>
      </c>
      <c r="D2041" s="7">
        <v>0</v>
      </c>
      <c r="E2041" s="7">
        <v>0</v>
      </c>
      <c r="F2041" s="7">
        <f t="shared" si="62"/>
        <v>0</v>
      </c>
      <c r="G2041" s="13">
        <f t="shared" si="63"/>
        <v>0</v>
      </c>
    </row>
    <row r="2042" spans="1:7" x14ac:dyDescent="0.3">
      <c r="A2042" s="1">
        <v>38103</v>
      </c>
      <c r="B2042" t="s">
        <v>1310</v>
      </c>
      <c r="C2042" t="s">
        <v>597</v>
      </c>
      <c r="D2042" s="7">
        <v>0</v>
      </c>
      <c r="E2042" s="7">
        <v>0</v>
      </c>
      <c r="F2042" s="7">
        <f t="shared" si="62"/>
        <v>0</v>
      </c>
      <c r="G2042" s="13">
        <f t="shared" si="63"/>
        <v>0</v>
      </c>
    </row>
    <row r="2043" spans="1:7" x14ac:dyDescent="0.3">
      <c r="A2043" s="1">
        <v>38105</v>
      </c>
      <c r="B2043" t="s">
        <v>1310</v>
      </c>
      <c r="C2043" t="s">
        <v>1341</v>
      </c>
      <c r="D2043" s="7">
        <v>0</v>
      </c>
      <c r="E2043" s="7">
        <v>0</v>
      </c>
      <c r="F2043" s="7">
        <f t="shared" si="62"/>
        <v>0</v>
      </c>
      <c r="G2043" s="13">
        <f t="shared" si="63"/>
        <v>0</v>
      </c>
    </row>
    <row r="2044" spans="1:7" x14ac:dyDescent="0.3">
      <c r="A2044" s="1">
        <v>39001</v>
      </c>
      <c r="B2044" t="s">
        <v>1342</v>
      </c>
      <c r="C2044" t="s">
        <v>351</v>
      </c>
      <c r="D2044" s="7">
        <v>0</v>
      </c>
      <c r="E2044" s="7">
        <v>0</v>
      </c>
      <c r="F2044" s="7">
        <f t="shared" si="62"/>
        <v>0</v>
      </c>
      <c r="G2044" s="13">
        <f t="shared" si="63"/>
        <v>0</v>
      </c>
    </row>
    <row r="2045" spans="1:7" x14ac:dyDescent="0.3">
      <c r="A2045" s="1">
        <v>39003</v>
      </c>
      <c r="B2045" t="s">
        <v>1342</v>
      </c>
      <c r="C2045" t="s">
        <v>558</v>
      </c>
      <c r="D2045" s="7">
        <v>218627.332849</v>
      </c>
      <c r="E2045" s="7">
        <v>57965.793915503928</v>
      </c>
      <c r="F2045" s="7">
        <f t="shared" si="62"/>
        <v>-160661.53893349608</v>
      </c>
      <c r="G2045" s="13">
        <f t="shared" si="63"/>
        <v>-0.73486483524208146</v>
      </c>
    </row>
    <row r="2046" spans="1:7" x14ac:dyDescent="0.3">
      <c r="A2046" s="1">
        <v>39005</v>
      </c>
      <c r="B2046" t="s">
        <v>1342</v>
      </c>
      <c r="C2046" t="s">
        <v>1343</v>
      </c>
      <c r="D2046" s="7">
        <v>105408</v>
      </c>
      <c r="E2046" s="7">
        <v>58861.611978014327</v>
      </c>
      <c r="F2046" s="7">
        <f t="shared" si="62"/>
        <v>-46546.388021985673</v>
      </c>
      <c r="G2046" s="13">
        <f t="shared" si="63"/>
        <v>-0.4415830679074233</v>
      </c>
    </row>
    <row r="2047" spans="1:7" x14ac:dyDescent="0.3">
      <c r="A2047" s="1">
        <v>39007</v>
      </c>
      <c r="B2047" t="s">
        <v>1342</v>
      </c>
      <c r="C2047" t="s">
        <v>1344</v>
      </c>
      <c r="D2047" s="7">
        <v>260473.439239</v>
      </c>
      <c r="E2047" s="7">
        <v>69060.668225995119</v>
      </c>
      <c r="F2047" s="7">
        <f t="shared" si="62"/>
        <v>-191412.77101300488</v>
      </c>
      <c r="G2047" s="13">
        <f t="shared" si="63"/>
        <v>-0.73486483524860358</v>
      </c>
    </row>
    <row r="2048" spans="1:7" x14ac:dyDescent="0.3">
      <c r="A2048" s="1">
        <v>39009</v>
      </c>
      <c r="B2048" t="s">
        <v>1342</v>
      </c>
      <c r="C2048" t="s">
        <v>1345</v>
      </c>
      <c r="D2048" s="7">
        <v>68215.986121800001</v>
      </c>
      <c r="E2048" s="7">
        <v>18086.457123585602</v>
      </c>
      <c r="F2048" s="7">
        <f t="shared" si="62"/>
        <v>-50129.528998214402</v>
      </c>
      <c r="G2048" s="13">
        <f t="shared" si="63"/>
        <v>-0.73486482931886177</v>
      </c>
    </row>
    <row r="2049" spans="1:7" x14ac:dyDescent="0.3">
      <c r="A2049" s="1">
        <v>39011</v>
      </c>
      <c r="B2049" t="s">
        <v>1342</v>
      </c>
      <c r="C2049" t="s">
        <v>1346</v>
      </c>
      <c r="D2049" s="7">
        <v>175501.474885</v>
      </c>
      <c r="E2049" s="7">
        <v>46531.612806441604</v>
      </c>
      <c r="F2049" s="7">
        <f t="shared" si="62"/>
        <v>-128969.86207855839</v>
      </c>
      <c r="G2049" s="13">
        <f t="shared" si="63"/>
        <v>-0.73486483326175944</v>
      </c>
    </row>
    <row r="2050" spans="1:7" x14ac:dyDescent="0.3">
      <c r="A2050" s="1">
        <v>39013</v>
      </c>
      <c r="B2050" t="s">
        <v>1342</v>
      </c>
      <c r="C2050" t="s">
        <v>1347</v>
      </c>
      <c r="D2050" s="7">
        <v>415088.769348</v>
      </c>
      <c r="E2050" s="7">
        <v>110054.62842894648</v>
      </c>
      <c r="F2050" s="7">
        <f t="shared" si="62"/>
        <v>-305034.14091905352</v>
      </c>
      <c r="G2050" s="13">
        <f t="shared" si="63"/>
        <v>-0.73486483722068752</v>
      </c>
    </row>
    <row r="2051" spans="1:7" x14ac:dyDescent="0.3">
      <c r="A2051" s="1">
        <v>39015</v>
      </c>
      <c r="B2051" t="s">
        <v>1342</v>
      </c>
      <c r="C2051" t="s">
        <v>505</v>
      </c>
      <c r="D2051" s="7">
        <v>0</v>
      </c>
      <c r="E2051" s="7">
        <v>0</v>
      </c>
      <c r="F2051" s="7">
        <f t="shared" ref="F2051:F2114" si="64">E2051-D2051</f>
        <v>0</v>
      </c>
      <c r="G2051" s="13">
        <f t="shared" ref="G2051:G2114" si="65">F2051/(D2051+1E-50)</f>
        <v>0</v>
      </c>
    </row>
    <row r="2052" spans="1:7" x14ac:dyDescent="0.3">
      <c r="A2052" s="1">
        <v>39017</v>
      </c>
      <c r="B2052" t="s">
        <v>1342</v>
      </c>
      <c r="C2052" t="s">
        <v>169</v>
      </c>
      <c r="D2052" s="7">
        <v>386496</v>
      </c>
      <c r="E2052" s="7">
        <v>132666.75830736</v>
      </c>
      <c r="F2052" s="7">
        <f t="shared" si="64"/>
        <v>-253829.24169264</v>
      </c>
      <c r="G2052" s="13">
        <f t="shared" si="65"/>
        <v>-0.65674480898286136</v>
      </c>
    </row>
    <row r="2053" spans="1:7" x14ac:dyDescent="0.3">
      <c r="A2053" s="1">
        <v>39019</v>
      </c>
      <c r="B2053" t="s">
        <v>1342</v>
      </c>
      <c r="C2053" t="s">
        <v>24</v>
      </c>
      <c r="D2053" s="7">
        <v>0</v>
      </c>
      <c r="E2053" s="7">
        <v>0</v>
      </c>
      <c r="F2053" s="7">
        <f t="shared" si="64"/>
        <v>0</v>
      </c>
      <c r="G2053" s="13">
        <f t="shared" si="65"/>
        <v>0</v>
      </c>
    </row>
    <row r="2054" spans="1:7" x14ac:dyDescent="0.3">
      <c r="A2054" s="1">
        <v>39021</v>
      </c>
      <c r="B2054" t="s">
        <v>1342</v>
      </c>
      <c r="C2054" t="s">
        <v>508</v>
      </c>
      <c r="D2054" s="7">
        <v>0</v>
      </c>
      <c r="E2054" s="7">
        <v>0</v>
      </c>
      <c r="F2054" s="7">
        <f t="shared" si="64"/>
        <v>0</v>
      </c>
      <c r="G2054" s="13">
        <f t="shared" si="65"/>
        <v>0</v>
      </c>
    </row>
    <row r="2055" spans="1:7" x14ac:dyDescent="0.3">
      <c r="A2055" s="1">
        <v>39023</v>
      </c>
      <c r="B2055" t="s">
        <v>1342</v>
      </c>
      <c r="C2055" t="s">
        <v>255</v>
      </c>
      <c r="D2055" s="7">
        <v>193248</v>
      </c>
      <c r="E2055" s="7">
        <v>145277.4670742352</v>
      </c>
      <c r="F2055" s="7">
        <f t="shared" si="64"/>
        <v>-47970.532925764797</v>
      </c>
      <c r="G2055" s="13">
        <f t="shared" si="65"/>
        <v>-0.24823301108298557</v>
      </c>
    </row>
    <row r="2056" spans="1:7" x14ac:dyDescent="0.3">
      <c r="A2056" s="1">
        <v>39025</v>
      </c>
      <c r="B2056" t="s">
        <v>1342</v>
      </c>
      <c r="C2056" t="s">
        <v>1348</v>
      </c>
      <c r="D2056" s="7">
        <v>105408</v>
      </c>
      <c r="E2056" s="7">
        <v>92231.678754768</v>
      </c>
      <c r="F2056" s="7">
        <f t="shared" si="64"/>
        <v>-13176.321245232</v>
      </c>
      <c r="G2056" s="13">
        <f t="shared" si="65"/>
        <v>-0.12500304763615666</v>
      </c>
    </row>
    <row r="2057" spans="1:7" x14ac:dyDescent="0.3">
      <c r="A2057" s="1">
        <v>39027</v>
      </c>
      <c r="B2057" t="s">
        <v>1342</v>
      </c>
      <c r="C2057" t="s">
        <v>510</v>
      </c>
      <c r="D2057" s="7">
        <v>187350.363396</v>
      </c>
      <c r="E2057" s="7">
        <v>49673.168634525529</v>
      </c>
      <c r="F2057" s="7">
        <f t="shared" si="64"/>
        <v>-137677.19476147447</v>
      </c>
      <c r="G2057" s="13">
        <f t="shared" si="65"/>
        <v>-0.7348648396825791</v>
      </c>
    </row>
    <row r="2058" spans="1:7" x14ac:dyDescent="0.3">
      <c r="A2058" s="1">
        <v>39029</v>
      </c>
      <c r="B2058" t="s">
        <v>1342</v>
      </c>
      <c r="C2058" t="s">
        <v>1349</v>
      </c>
      <c r="D2058" s="7">
        <v>56185.594345500002</v>
      </c>
      <c r="E2058" s="7">
        <v>14896.776814046327</v>
      </c>
      <c r="F2058" s="7">
        <f t="shared" si="64"/>
        <v>-41288.817531453678</v>
      </c>
      <c r="G2058" s="13">
        <f t="shared" si="65"/>
        <v>-0.73486483523797719</v>
      </c>
    </row>
    <row r="2059" spans="1:7" x14ac:dyDescent="0.3">
      <c r="A2059" s="1">
        <v>39031</v>
      </c>
      <c r="B2059" t="s">
        <v>1342</v>
      </c>
      <c r="C2059" t="s">
        <v>1350</v>
      </c>
      <c r="D2059" s="7">
        <v>0</v>
      </c>
      <c r="E2059" s="7">
        <v>0</v>
      </c>
      <c r="F2059" s="7">
        <f t="shared" si="64"/>
        <v>0</v>
      </c>
      <c r="G2059" s="13">
        <f t="shared" si="65"/>
        <v>0</v>
      </c>
    </row>
    <row r="2060" spans="1:7" x14ac:dyDescent="0.3">
      <c r="A2060" s="1">
        <v>39033</v>
      </c>
      <c r="B2060" t="s">
        <v>1342</v>
      </c>
      <c r="C2060" t="s">
        <v>41</v>
      </c>
      <c r="D2060" s="7">
        <v>31315.562729099998</v>
      </c>
      <c r="E2060" s="7">
        <v>8302.8570691248005</v>
      </c>
      <c r="F2060" s="7">
        <f t="shared" si="64"/>
        <v>-23012.705659975196</v>
      </c>
      <c r="G2060" s="13">
        <f t="shared" si="65"/>
        <v>-0.7348648293198522</v>
      </c>
    </row>
    <row r="2061" spans="1:7" x14ac:dyDescent="0.3">
      <c r="A2061" s="1">
        <v>39035</v>
      </c>
      <c r="B2061" t="s">
        <v>1342</v>
      </c>
      <c r="C2061" t="s">
        <v>1351</v>
      </c>
      <c r="D2061" s="7">
        <v>667584</v>
      </c>
      <c r="E2061" s="7">
        <v>667584</v>
      </c>
      <c r="F2061" s="7">
        <f t="shared" si="64"/>
        <v>0</v>
      </c>
      <c r="G2061" s="13">
        <f t="shared" si="65"/>
        <v>0</v>
      </c>
    </row>
    <row r="2062" spans="1:7" x14ac:dyDescent="0.3">
      <c r="A2062" s="1">
        <v>39037</v>
      </c>
      <c r="B2062" t="s">
        <v>1342</v>
      </c>
      <c r="C2062" t="s">
        <v>1352</v>
      </c>
      <c r="D2062" s="7">
        <v>13507.724089699999</v>
      </c>
      <c r="E2062" s="7">
        <v>3581.3726918822404</v>
      </c>
      <c r="F2062" s="7">
        <f t="shared" si="64"/>
        <v>-9926.351397817758</v>
      </c>
      <c r="G2062" s="13">
        <f t="shared" si="65"/>
        <v>-0.73486483229153798</v>
      </c>
    </row>
    <row r="2063" spans="1:7" x14ac:dyDescent="0.3">
      <c r="A2063" s="1">
        <v>39039</v>
      </c>
      <c r="B2063" t="s">
        <v>1342</v>
      </c>
      <c r="C2063" t="s">
        <v>1353</v>
      </c>
      <c r="D2063" s="7">
        <v>26612.200715599902</v>
      </c>
      <c r="E2063" s="7">
        <v>7055.8300635743999</v>
      </c>
      <c r="F2063" s="7">
        <f t="shared" si="64"/>
        <v>-19556.3706520255</v>
      </c>
      <c r="G2063" s="13">
        <f t="shared" si="65"/>
        <v>-0.73486484116894857</v>
      </c>
    </row>
    <row r="2064" spans="1:7" x14ac:dyDescent="0.3">
      <c r="A2064" s="1">
        <v>39041</v>
      </c>
      <c r="B2064" t="s">
        <v>1342</v>
      </c>
      <c r="C2064" t="s">
        <v>563</v>
      </c>
      <c r="D2064" s="7">
        <v>402671.65008699999</v>
      </c>
      <c r="E2064" s="7">
        <v>106762.41587906808</v>
      </c>
      <c r="F2064" s="7">
        <f t="shared" si="64"/>
        <v>-295909.23420793191</v>
      </c>
      <c r="G2064" s="13">
        <f t="shared" si="65"/>
        <v>-0.7348648312936823</v>
      </c>
    </row>
    <row r="2065" spans="1:7" x14ac:dyDescent="0.3">
      <c r="A2065" s="1">
        <v>39043</v>
      </c>
      <c r="B2065" t="s">
        <v>1342</v>
      </c>
      <c r="C2065" t="s">
        <v>1223</v>
      </c>
      <c r="D2065" s="7">
        <v>193248</v>
      </c>
      <c r="E2065" s="7">
        <v>130198.92323610168</v>
      </c>
      <c r="F2065" s="7">
        <f t="shared" si="64"/>
        <v>-63049.076763898323</v>
      </c>
      <c r="G2065" s="13">
        <f t="shared" si="65"/>
        <v>-0.32625991867392329</v>
      </c>
    </row>
    <row r="2066" spans="1:7" x14ac:dyDescent="0.3">
      <c r="A2066" s="1">
        <v>39045</v>
      </c>
      <c r="B2066" t="s">
        <v>1342</v>
      </c>
      <c r="C2066" t="s">
        <v>405</v>
      </c>
      <c r="D2066" s="7">
        <v>104088.0742184</v>
      </c>
      <c r="E2066" s="7">
        <v>27597.4091185584</v>
      </c>
      <c r="F2066" s="7">
        <f t="shared" si="64"/>
        <v>-76490.665099841601</v>
      </c>
      <c r="G2066" s="13">
        <f t="shared" si="65"/>
        <v>-0.73486483129034674</v>
      </c>
    </row>
    <row r="2067" spans="1:7" x14ac:dyDescent="0.3">
      <c r="A2067" s="1">
        <v>39047</v>
      </c>
      <c r="B2067" t="s">
        <v>1342</v>
      </c>
      <c r="C2067" t="s">
        <v>58</v>
      </c>
      <c r="D2067" s="7">
        <v>189357.75804099999</v>
      </c>
      <c r="E2067" s="7">
        <v>50205.401685275931</v>
      </c>
      <c r="F2067" s="7">
        <f t="shared" si="64"/>
        <v>-139152.35635572407</v>
      </c>
      <c r="G2067" s="13">
        <f t="shared" si="65"/>
        <v>-0.73486482832984645</v>
      </c>
    </row>
    <row r="2068" spans="1:7" x14ac:dyDescent="0.3">
      <c r="A2068" s="1">
        <v>39049</v>
      </c>
      <c r="B2068" t="s">
        <v>1342</v>
      </c>
      <c r="C2068" t="s">
        <v>61</v>
      </c>
      <c r="D2068" s="7">
        <v>983808</v>
      </c>
      <c r="E2068" s="7">
        <v>983808</v>
      </c>
      <c r="F2068" s="7">
        <f t="shared" si="64"/>
        <v>0</v>
      </c>
      <c r="G2068" s="13">
        <f t="shared" si="65"/>
        <v>0</v>
      </c>
    </row>
    <row r="2069" spans="1:7" x14ac:dyDescent="0.3">
      <c r="A2069" s="1">
        <v>39051</v>
      </c>
      <c r="B2069" t="s">
        <v>1342</v>
      </c>
      <c r="C2069" t="s">
        <v>62</v>
      </c>
      <c r="D2069" s="7">
        <v>105408</v>
      </c>
      <c r="E2069" s="7">
        <v>46921.190303054806</v>
      </c>
      <c r="F2069" s="7">
        <f t="shared" si="64"/>
        <v>-58486.809696945194</v>
      </c>
      <c r="G2069" s="13">
        <f t="shared" si="65"/>
        <v>-0.55486120310550613</v>
      </c>
    </row>
    <row r="2070" spans="1:7" x14ac:dyDescent="0.3">
      <c r="A2070" s="1">
        <v>39053</v>
      </c>
      <c r="B2070" t="s">
        <v>1342</v>
      </c>
      <c r="C2070" t="s">
        <v>1354</v>
      </c>
      <c r="D2070" s="7">
        <v>16995.375660199999</v>
      </c>
      <c r="E2070" s="7">
        <v>4506.0718098364732</v>
      </c>
      <c r="F2070" s="7">
        <f t="shared" si="64"/>
        <v>-12489.303850363525</v>
      </c>
      <c r="G2070" s="13">
        <f t="shared" si="65"/>
        <v>-0.73486483029681693</v>
      </c>
    </row>
    <row r="2071" spans="1:7" x14ac:dyDescent="0.3">
      <c r="A2071" s="1">
        <v>39055</v>
      </c>
      <c r="B2071" t="s">
        <v>1342</v>
      </c>
      <c r="C2071" t="s">
        <v>1355</v>
      </c>
      <c r="D2071" s="7">
        <v>19448.023974899999</v>
      </c>
      <c r="E2071" s="7">
        <v>5156.3551369847928</v>
      </c>
      <c r="F2071" s="7">
        <f t="shared" si="64"/>
        <v>-14291.668837915207</v>
      </c>
      <c r="G2071" s="13">
        <f t="shared" si="65"/>
        <v>-0.73486483029640004</v>
      </c>
    </row>
    <row r="2072" spans="1:7" x14ac:dyDescent="0.3">
      <c r="A2072" s="1">
        <v>39057</v>
      </c>
      <c r="B2072" t="s">
        <v>1342</v>
      </c>
      <c r="C2072" t="s">
        <v>68</v>
      </c>
      <c r="D2072" s="7">
        <v>105408</v>
      </c>
      <c r="E2072" s="7">
        <v>105408</v>
      </c>
      <c r="F2072" s="7">
        <f t="shared" si="64"/>
        <v>0</v>
      </c>
      <c r="G2072" s="13">
        <f t="shared" si="65"/>
        <v>0</v>
      </c>
    </row>
    <row r="2073" spans="1:7" x14ac:dyDescent="0.3">
      <c r="A2073" s="1">
        <v>39059</v>
      </c>
      <c r="B2073" t="s">
        <v>1342</v>
      </c>
      <c r="C2073" t="s">
        <v>1356</v>
      </c>
      <c r="D2073" s="7">
        <v>426344.19236799999</v>
      </c>
      <c r="E2073" s="7">
        <v>113038.84021514881</v>
      </c>
      <c r="F2073" s="7">
        <f t="shared" si="64"/>
        <v>-313305.35215285118</v>
      </c>
      <c r="G2073" s="13">
        <f t="shared" si="65"/>
        <v>-0.73486482931241837</v>
      </c>
    </row>
    <row r="2074" spans="1:7" x14ac:dyDescent="0.3">
      <c r="A2074" s="1">
        <v>39061</v>
      </c>
      <c r="B2074" t="s">
        <v>1342</v>
      </c>
      <c r="C2074" t="s">
        <v>436</v>
      </c>
      <c r="D2074" s="7">
        <v>175680</v>
      </c>
      <c r="E2074" s="7">
        <v>175680</v>
      </c>
      <c r="F2074" s="7">
        <f t="shared" si="64"/>
        <v>0</v>
      </c>
      <c r="G2074" s="13">
        <f t="shared" si="65"/>
        <v>0</v>
      </c>
    </row>
    <row r="2075" spans="1:7" x14ac:dyDescent="0.3">
      <c r="A2075" s="1">
        <v>39063</v>
      </c>
      <c r="B2075" t="s">
        <v>1342</v>
      </c>
      <c r="C2075" t="s">
        <v>72</v>
      </c>
      <c r="D2075" s="7">
        <v>276829.25152699999</v>
      </c>
      <c r="E2075" s="7">
        <v>73397.168665713602</v>
      </c>
      <c r="F2075" s="7">
        <f t="shared" si="64"/>
        <v>-203432.08286128638</v>
      </c>
      <c r="G2075" s="13">
        <f t="shared" si="65"/>
        <v>-0.73486483722058915</v>
      </c>
    </row>
    <row r="2076" spans="1:7" x14ac:dyDescent="0.3">
      <c r="A2076" s="1">
        <v>39065</v>
      </c>
      <c r="B2076" t="s">
        <v>1342</v>
      </c>
      <c r="C2076" t="s">
        <v>520</v>
      </c>
      <c r="D2076" s="7">
        <v>0</v>
      </c>
      <c r="E2076" s="7">
        <v>0</v>
      </c>
      <c r="F2076" s="7">
        <f t="shared" si="64"/>
        <v>0</v>
      </c>
      <c r="G2076" s="13">
        <f t="shared" si="65"/>
        <v>0</v>
      </c>
    </row>
    <row r="2077" spans="1:7" x14ac:dyDescent="0.3">
      <c r="A2077" s="1">
        <v>39067</v>
      </c>
      <c r="B2077" t="s">
        <v>1342</v>
      </c>
      <c r="C2077" t="s">
        <v>568</v>
      </c>
      <c r="D2077" s="7">
        <v>0</v>
      </c>
      <c r="E2077" s="7">
        <v>0</v>
      </c>
      <c r="F2077" s="7">
        <f t="shared" si="64"/>
        <v>0</v>
      </c>
      <c r="G2077" s="13">
        <f t="shared" si="65"/>
        <v>0</v>
      </c>
    </row>
    <row r="2078" spans="1:7" x14ac:dyDescent="0.3">
      <c r="A2078" s="1">
        <v>39069</v>
      </c>
      <c r="B2078" t="s">
        <v>1342</v>
      </c>
      <c r="C2078" t="s">
        <v>77</v>
      </c>
      <c r="D2078" s="7">
        <v>27375.623990399999</v>
      </c>
      <c r="E2078" s="7">
        <v>7258.2407934239282</v>
      </c>
      <c r="F2078" s="7">
        <f t="shared" si="64"/>
        <v>-20117.383196976072</v>
      </c>
      <c r="G2078" s="13">
        <f t="shared" si="65"/>
        <v>-0.73486482733802794</v>
      </c>
    </row>
    <row r="2079" spans="1:7" x14ac:dyDescent="0.3">
      <c r="A2079" s="1">
        <v>39071</v>
      </c>
      <c r="B2079" t="s">
        <v>1342</v>
      </c>
      <c r="C2079" t="s">
        <v>1357</v>
      </c>
      <c r="D2079" s="7">
        <v>0</v>
      </c>
      <c r="E2079" s="7">
        <v>0</v>
      </c>
      <c r="F2079" s="7">
        <f t="shared" si="64"/>
        <v>0</v>
      </c>
      <c r="G2079" s="13">
        <f t="shared" si="65"/>
        <v>0</v>
      </c>
    </row>
    <row r="2080" spans="1:7" x14ac:dyDescent="0.3">
      <c r="A2080" s="1">
        <v>39073</v>
      </c>
      <c r="B2080" t="s">
        <v>1342</v>
      </c>
      <c r="C2080" t="s">
        <v>1358</v>
      </c>
      <c r="D2080" s="7">
        <v>36421.799646799998</v>
      </c>
      <c r="E2080" s="7">
        <v>9656.699922153528</v>
      </c>
      <c r="F2080" s="7">
        <f t="shared" si="64"/>
        <v>-26765.099724646469</v>
      </c>
      <c r="G2080" s="13">
        <f t="shared" si="65"/>
        <v>-0.73486483326471319</v>
      </c>
    </row>
    <row r="2081" spans="1:7" x14ac:dyDescent="0.3">
      <c r="A2081" s="1">
        <v>39075</v>
      </c>
      <c r="B2081" t="s">
        <v>1342</v>
      </c>
      <c r="C2081" t="s">
        <v>442</v>
      </c>
      <c r="D2081" s="7">
        <v>0</v>
      </c>
      <c r="E2081" s="7">
        <v>0</v>
      </c>
      <c r="F2081" s="7">
        <f t="shared" si="64"/>
        <v>0</v>
      </c>
      <c r="G2081" s="13">
        <f t="shared" si="65"/>
        <v>0</v>
      </c>
    </row>
    <row r="2082" spans="1:7" x14ac:dyDescent="0.3">
      <c r="A2082" s="1">
        <v>39077</v>
      </c>
      <c r="B2082" t="s">
        <v>1342</v>
      </c>
      <c r="C2082" t="s">
        <v>897</v>
      </c>
      <c r="D2082" s="7">
        <v>0</v>
      </c>
      <c r="E2082" s="7">
        <v>0</v>
      </c>
      <c r="F2082" s="7">
        <f t="shared" si="64"/>
        <v>0</v>
      </c>
      <c r="G2082" s="13">
        <f t="shared" si="65"/>
        <v>0</v>
      </c>
    </row>
    <row r="2083" spans="1:7" x14ac:dyDescent="0.3">
      <c r="A2083" s="1">
        <v>39079</v>
      </c>
      <c r="B2083" t="s">
        <v>1342</v>
      </c>
      <c r="C2083" t="s">
        <v>80</v>
      </c>
      <c r="D2083" s="7">
        <v>13554.154816099999</v>
      </c>
      <c r="E2083" s="7">
        <v>3593.6831507639999</v>
      </c>
      <c r="F2083" s="7">
        <f t="shared" si="64"/>
        <v>-9960.4716653359992</v>
      </c>
      <c r="G2083" s="13">
        <f t="shared" si="65"/>
        <v>-0.73486482930714914</v>
      </c>
    </row>
    <row r="2084" spans="1:7" x14ac:dyDescent="0.3">
      <c r="A2084" s="1">
        <v>39081</v>
      </c>
      <c r="B2084" t="s">
        <v>1342</v>
      </c>
      <c r="C2084" t="s">
        <v>83</v>
      </c>
      <c r="D2084" s="7">
        <v>182141.24505100001</v>
      </c>
      <c r="E2084" s="7">
        <v>48292.047936033603</v>
      </c>
      <c r="F2084" s="7">
        <f t="shared" si="64"/>
        <v>-133849.1971149664</v>
      </c>
      <c r="G2084" s="13">
        <f t="shared" si="65"/>
        <v>-0.73486484117031425</v>
      </c>
    </row>
    <row r="2085" spans="1:7" x14ac:dyDescent="0.3">
      <c r="A2085" s="1">
        <v>39083</v>
      </c>
      <c r="B2085" t="s">
        <v>1342</v>
      </c>
      <c r="C2085" t="s">
        <v>528</v>
      </c>
      <c r="D2085" s="7">
        <v>0</v>
      </c>
      <c r="E2085" s="7">
        <v>0</v>
      </c>
      <c r="F2085" s="7">
        <f t="shared" si="64"/>
        <v>0</v>
      </c>
      <c r="G2085" s="13">
        <f t="shared" si="65"/>
        <v>0</v>
      </c>
    </row>
    <row r="2086" spans="1:7" x14ac:dyDescent="0.3">
      <c r="A2086" s="1">
        <v>39085</v>
      </c>
      <c r="B2086" t="s">
        <v>1342</v>
      </c>
      <c r="C2086" t="s">
        <v>310</v>
      </c>
      <c r="D2086" s="7">
        <v>333792</v>
      </c>
      <c r="E2086" s="7">
        <v>226126.90679873759</v>
      </c>
      <c r="F2086" s="7">
        <f t="shared" si="64"/>
        <v>-107665.09320126241</v>
      </c>
      <c r="G2086" s="13">
        <f t="shared" si="65"/>
        <v>-0.32255144881022435</v>
      </c>
    </row>
    <row r="2087" spans="1:7" x14ac:dyDescent="0.3">
      <c r="A2087" s="1">
        <v>39087</v>
      </c>
      <c r="B2087" t="s">
        <v>1342</v>
      </c>
      <c r="C2087" t="s">
        <v>188</v>
      </c>
      <c r="D2087" s="7">
        <v>105408</v>
      </c>
      <c r="E2087" s="7">
        <v>41790.780068745531</v>
      </c>
      <c r="F2087" s="7">
        <f t="shared" si="64"/>
        <v>-63617.219931254469</v>
      </c>
      <c r="G2087" s="13">
        <f t="shared" si="65"/>
        <v>-0.60353312776311541</v>
      </c>
    </row>
    <row r="2088" spans="1:7" x14ac:dyDescent="0.3">
      <c r="A2088" s="1">
        <v>39089</v>
      </c>
      <c r="B2088" t="s">
        <v>1342</v>
      </c>
      <c r="C2088" t="s">
        <v>1359</v>
      </c>
      <c r="D2088" s="7">
        <v>568568.070083</v>
      </c>
      <c r="E2088" s="7">
        <v>150747.39006548643</v>
      </c>
      <c r="F2088" s="7">
        <f t="shared" si="64"/>
        <v>-417820.68001751357</v>
      </c>
      <c r="G2088" s="13">
        <f t="shared" si="65"/>
        <v>-0.73486483325825835</v>
      </c>
    </row>
    <row r="2089" spans="1:7" x14ac:dyDescent="0.3">
      <c r="A2089" s="1">
        <v>39091</v>
      </c>
      <c r="B2089" t="s">
        <v>1342</v>
      </c>
      <c r="C2089" t="s">
        <v>273</v>
      </c>
      <c r="D2089" s="7">
        <v>13251.3992229</v>
      </c>
      <c r="E2089" s="7">
        <v>3513.4120209417601</v>
      </c>
      <c r="F2089" s="7">
        <f t="shared" si="64"/>
        <v>-9737.9872019582399</v>
      </c>
      <c r="G2089" s="13">
        <f t="shared" si="65"/>
        <v>-0.73486482734063552</v>
      </c>
    </row>
    <row r="2090" spans="1:7" x14ac:dyDescent="0.3">
      <c r="A2090" s="1">
        <v>39093</v>
      </c>
      <c r="B2090" t="s">
        <v>1342</v>
      </c>
      <c r="C2090" t="s">
        <v>1360</v>
      </c>
      <c r="D2090" s="7">
        <v>699317.99843000004</v>
      </c>
      <c r="E2090" s="7">
        <v>185413.79445755927</v>
      </c>
      <c r="F2090" s="7">
        <f t="shared" si="64"/>
        <v>-513904.2039724408</v>
      </c>
      <c r="G2090" s="13">
        <f t="shared" si="65"/>
        <v>-0.73486483277447245</v>
      </c>
    </row>
    <row r="2091" spans="1:7" x14ac:dyDescent="0.3">
      <c r="A2091" s="1">
        <v>39095</v>
      </c>
      <c r="B2091" t="s">
        <v>1342</v>
      </c>
      <c r="C2091" t="s">
        <v>623</v>
      </c>
      <c r="D2091" s="7">
        <v>860832</v>
      </c>
      <c r="E2091" s="7">
        <v>248966.1130141913</v>
      </c>
      <c r="F2091" s="7">
        <f t="shared" si="64"/>
        <v>-611865.88698580873</v>
      </c>
      <c r="G2091" s="13">
        <f t="shared" si="65"/>
        <v>-0.71078431910733886</v>
      </c>
    </row>
    <row r="2092" spans="1:7" x14ac:dyDescent="0.3">
      <c r="A2092" s="1">
        <v>39097</v>
      </c>
      <c r="B2092" t="s">
        <v>1342</v>
      </c>
      <c r="C2092" t="s">
        <v>99</v>
      </c>
      <c r="D2092" s="7">
        <v>374724.92538499902</v>
      </c>
      <c r="E2092" s="7">
        <v>99352.751872992012</v>
      </c>
      <c r="F2092" s="7">
        <f t="shared" si="64"/>
        <v>-275372.17351200699</v>
      </c>
      <c r="G2092" s="13">
        <f t="shared" si="65"/>
        <v>-0.73486484313549394</v>
      </c>
    </row>
    <row r="2093" spans="1:7" x14ac:dyDescent="0.3">
      <c r="A2093" s="1">
        <v>39099</v>
      </c>
      <c r="B2093" t="s">
        <v>1342</v>
      </c>
      <c r="C2093" t="s">
        <v>1361</v>
      </c>
      <c r="D2093" s="7">
        <v>650590.348657</v>
      </c>
      <c r="E2093" s="7">
        <v>172494.38313650808</v>
      </c>
      <c r="F2093" s="7">
        <f t="shared" si="64"/>
        <v>-478095.96552049194</v>
      </c>
      <c r="G2093" s="13">
        <f t="shared" si="65"/>
        <v>-0.73486482931604413</v>
      </c>
    </row>
    <row r="2094" spans="1:7" x14ac:dyDescent="0.3">
      <c r="A2094" s="1">
        <v>39101</v>
      </c>
      <c r="B2094" t="s">
        <v>1342</v>
      </c>
      <c r="C2094" t="s">
        <v>100</v>
      </c>
      <c r="D2094" s="7">
        <v>0</v>
      </c>
      <c r="E2094" s="7">
        <v>0</v>
      </c>
      <c r="F2094" s="7">
        <f t="shared" si="64"/>
        <v>0</v>
      </c>
      <c r="G2094" s="13">
        <f t="shared" si="65"/>
        <v>0</v>
      </c>
    </row>
    <row r="2095" spans="1:7" x14ac:dyDescent="0.3">
      <c r="A2095" s="1">
        <v>39103</v>
      </c>
      <c r="B2095" t="s">
        <v>1342</v>
      </c>
      <c r="C2095" t="s">
        <v>1362</v>
      </c>
      <c r="D2095" s="7">
        <v>517651.75922800001</v>
      </c>
      <c r="E2095" s="7">
        <v>137247.68549292962</v>
      </c>
      <c r="F2095" s="7">
        <f t="shared" si="64"/>
        <v>-380404.07373507041</v>
      </c>
      <c r="G2095" s="13">
        <f t="shared" si="65"/>
        <v>-0.73486483326626006</v>
      </c>
    </row>
    <row r="2096" spans="1:7" x14ac:dyDescent="0.3">
      <c r="A2096" s="1">
        <v>39105</v>
      </c>
      <c r="B2096" t="s">
        <v>1342</v>
      </c>
      <c r="C2096" t="s">
        <v>1363</v>
      </c>
      <c r="D2096" s="7">
        <v>0</v>
      </c>
      <c r="E2096" s="7">
        <v>0</v>
      </c>
      <c r="F2096" s="7">
        <f t="shared" si="64"/>
        <v>0</v>
      </c>
      <c r="G2096" s="13">
        <f t="shared" si="65"/>
        <v>0</v>
      </c>
    </row>
    <row r="2097" spans="1:7" x14ac:dyDescent="0.3">
      <c r="A2097" s="1">
        <v>39107</v>
      </c>
      <c r="B2097" t="s">
        <v>1342</v>
      </c>
      <c r="C2097" t="s">
        <v>538</v>
      </c>
      <c r="D2097" s="7">
        <v>0</v>
      </c>
      <c r="E2097" s="7">
        <v>0</v>
      </c>
      <c r="F2097" s="7">
        <f t="shared" si="64"/>
        <v>0</v>
      </c>
      <c r="G2097" s="13">
        <f t="shared" si="65"/>
        <v>0</v>
      </c>
    </row>
    <row r="2098" spans="1:7" x14ac:dyDescent="0.3">
      <c r="A2098" s="1">
        <v>39109</v>
      </c>
      <c r="B2098" t="s">
        <v>1342</v>
      </c>
      <c r="C2098" t="s">
        <v>576</v>
      </c>
      <c r="D2098" s="7">
        <v>325183.22372799902</v>
      </c>
      <c r="E2098" s="7">
        <v>86217.508324174312</v>
      </c>
      <c r="F2098" s="7">
        <f t="shared" si="64"/>
        <v>-238965.7154038247</v>
      </c>
      <c r="G2098" s="13">
        <f t="shared" si="65"/>
        <v>-0.73486483301398309</v>
      </c>
    </row>
    <row r="2099" spans="1:7" x14ac:dyDescent="0.3">
      <c r="A2099" s="1">
        <v>39111</v>
      </c>
      <c r="B2099" t="s">
        <v>1342</v>
      </c>
      <c r="C2099" t="s">
        <v>104</v>
      </c>
      <c r="D2099" s="7">
        <v>0</v>
      </c>
      <c r="E2099" s="7">
        <v>0</v>
      </c>
      <c r="F2099" s="7">
        <f t="shared" si="64"/>
        <v>0</v>
      </c>
      <c r="G2099" s="13">
        <f t="shared" si="65"/>
        <v>0</v>
      </c>
    </row>
    <row r="2100" spans="1:7" x14ac:dyDescent="0.3">
      <c r="A2100" s="1">
        <v>39113</v>
      </c>
      <c r="B2100" t="s">
        <v>1342</v>
      </c>
      <c r="C2100" t="s">
        <v>105</v>
      </c>
      <c r="D2100" s="7">
        <v>1433687.14157</v>
      </c>
      <c r="E2100" s="7">
        <v>380120.87402000546</v>
      </c>
      <c r="F2100" s="7">
        <f t="shared" si="64"/>
        <v>-1053566.2675499944</v>
      </c>
      <c r="G2100" s="13">
        <f t="shared" si="65"/>
        <v>-0.7348648369659343</v>
      </c>
    </row>
    <row r="2101" spans="1:7" x14ac:dyDescent="0.3">
      <c r="A2101" s="1">
        <v>39115</v>
      </c>
      <c r="B2101" t="s">
        <v>1342</v>
      </c>
      <c r="C2101" t="s">
        <v>106</v>
      </c>
      <c r="D2101" s="7">
        <v>0</v>
      </c>
      <c r="E2101" s="7">
        <v>0</v>
      </c>
      <c r="F2101" s="7">
        <f t="shared" si="64"/>
        <v>0</v>
      </c>
      <c r="G2101" s="13">
        <f t="shared" si="65"/>
        <v>0</v>
      </c>
    </row>
    <row r="2102" spans="1:7" x14ac:dyDescent="0.3">
      <c r="A2102" s="1">
        <v>39117</v>
      </c>
      <c r="B2102" t="s">
        <v>1342</v>
      </c>
      <c r="C2102" t="s">
        <v>1364</v>
      </c>
      <c r="D2102" s="7">
        <v>296961.44189399999</v>
      </c>
      <c r="E2102" s="7">
        <v>78734.922426527279</v>
      </c>
      <c r="F2102" s="7">
        <f t="shared" si="64"/>
        <v>-218226.51946747271</v>
      </c>
      <c r="G2102" s="13">
        <f t="shared" si="65"/>
        <v>-0.73486482984335855</v>
      </c>
    </row>
    <row r="2103" spans="1:7" x14ac:dyDescent="0.3">
      <c r="A2103" s="1">
        <v>39119</v>
      </c>
      <c r="B2103" t="s">
        <v>1342</v>
      </c>
      <c r="C2103" t="s">
        <v>1365</v>
      </c>
      <c r="D2103" s="7">
        <v>330682.28091600002</v>
      </c>
      <c r="E2103" s="7">
        <v>87675.499072266481</v>
      </c>
      <c r="F2103" s="7">
        <f t="shared" si="64"/>
        <v>-243006.78184373354</v>
      </c>
      <c r="G2103" s="13">
        <f t="shared" si="65"/>
        <v>-0.73486484117200757</v>
      </c>
    </row>
    <row r="2104" spans="1:7" x14ac:dyDescent="0.3">
      <c r="A2104" s="1">
        <v>39121</v>
      </c>
      <c r="B2104" t="s">
        <v>1342</v>
      </c>
      <c r="C2104" t="s">
        <v>577</v>
      </c>
      <c r="D2104" s="7">
        <v>98227.088247000007</v>
      </c>
      <c r="E2104" s="7">
        <v>26043.455420376409</v>
      </c>
      <c r="F2104" s="7">
        <f t="shared" si="64"/>
        <v>-72183.632826623594</v>
      </c>
      <c r="G2104" s="13">
        <f t="shared" si="65"/>
        <v>-0.73486483326383423</v>
      </c>
    </row>
    <row r="2105" spans="1:7" x14ac:dyDescent="0.3">
      <c r="A2105" s="1">
        <v>39123</v>
      </c>
      <c r="B2105" t="s">
        <v>1342</v>
      </c>
      <c r="C2105" t="s">
        <v>687</v>
      </c>
      <c r="D2105" s="7">
        <v>94410.303141600001</v>
      </c>
      <c r="E2105" s="7">
        <v>25031.491838328002</v>
      </c>
      <c r="F2105" s="7">
        <f t="shared" si="64"/>
        <v>-69378.811303271999</v>
      </c>
      <c r="G2105" s="13">
        <f t="shared" si="65"/>
        <v>-0.73486482931015629</v>
      </c>
    </row>
    <row r="2106" spans="1:7" x14ac:dyDescent="0.3">
      <c r="A2106" s="1">
        <v>39125</v>
      </c>
      <c r="B2106" t="s">
        <v>1342</v>
      </c>
      <c r="C2106" t="s">
        <v>112</v>
      </c>
      <c r="D2106" s="7">
        <v>0</v>
      </c>
      <c r="E2106" s="7">
        <v>0</v>
      </c>
      <c r="F2106" s="7">
        <f t="shared" si="64"/>
        <v>0</v>
      </c>
      <c r="G2106" s="13">
        <f t="shared" si="65"/>
        <v>0</v>
      </c>
    </row>
    <row r="2107" spans="1:7" x14ac:dyDescent="0.3">
      <c r="A2107" s="1">
        <v>39127</v>
      </c>
      <c r="B2107" t="s">
        <v>1342</v>
      </c>
      <c r="C2107" t="s">
        <v>193</v>
      </c>
      <c r="D2107" s="7">
        <v>0</v>
      </c>
      <c r="E2107" s="7">
        <v>0</v>
      </c>
      <c r="F2107" s="7">
        <f t="shared" si="64"/>
        <v>0</v>
      </c>
      <c r="G2107" s="13">
        <f t="shared" si="65"/>
        <v>0</v>
      </c>
    </row>
    <row r="2108" spans="1:7" x14ac:dyDescent="0.3">
      <c r="A2108" s="1">
        <v>39129</v>
      </c>
      <c r="B2108" t="s">
        <v>1342</v>
      </c>
      <c r="C2108" t="s">
        <v>1366</v>
      </c>
      <c r="D2108" s="7">
        <v>37758.503258899997</v>
      </c>
      <c r="E2108" s="7">
        <v>10011.107280753529</v>
      </c>
      <c r="F2108" s="7">
        <f t="shared" si="64"/>
        <v>-27747.395978146465</v>
      </c>
      <c r="G2108" s="13">
        <f t="shared" si="65"/>
        <v>-0.73486482734471659</v>
      </c>
    </row>
    <row r="2109" spans="1:7" x14ac:dyDescent="0.3">
      <c r="A2109" s="1">
        <v>39131</v>
      </c>
      <c r="B2109" t="s">
        <v>1342</v>
      </c>
      <c r="C2109" t="s">
        <v>116</v>
      </c>
      <c r="D2109" s="7">
        <v>0</v>
      </c>
      <c r="E2109" s="7">
        <v>0</v>
      </c>
      <c r="F2109" s="7">
        <f t="shared" si="64"/>
        <v>0</v>
      </c>
      <c r="G2109" s="13">
        <f t="shared" si="65"/>
        <v>0</v>
      </c>
    </row>
    <row r="2110" spans="1:7" x14ac:dyDescent="0.3">
      <c r="A2110" s="1">
        <v>39133</v>
      </c>
      <c r="B2110" t="s">
        <v>1342</v>
      </c>
      <c r="C2110" t="s">
        <v>1367</v>
      </c>
      <c r="D2110" s="7">
        <v>499358.08493700001</v>
      </c>
      <c r="E2110" s="7">
        <v>132397.38911115765</v>
      </c>
      <c r="F2110" s="7">
        <f t="shared" si="64"/>
        <v>-366960.69582584233</v>
      </c>
      <c r="G2110" s="13">
        <f t="shared" si="65"/>
        <v>-0.73486483326316587</v>
      </c>
    </row>
    <row r="2111" spans="1:7" x14ac:dyDescent="0.3">
      <c r="A2111" s="1">
        <v>39135</v>
      </c>
      <c r="B2111" t="s">
        <v>1342</v>
      </c>
      <c r="C2111" t="s">
        <v>1368</v>
      </c>
      <c r="D2111" s="7">
        <v>176686.76581899999</v>
      </c>
      <c r="E2111" s="7">
        <v>46845.875813851206</v>
      </c>
      <c r="F2111" s="7">
        <f t="shared" si="64"/>
        <v>-129840.89000514879</v>
      </c>
      <c r="G2111" s="13">
        <f t="shared" si="65"/>
        <v>-0.73486482931132102</v>
      </c>
    </row>
    <row r="2112" spans="1:7" x14ac:dyDescent="0.3">
      <c r="A2112" s="1">
        <v>39137</v>
      </c>
      <c r="B2112" t="s">
        <v>1342</v>
      </c>
      <c r="C2112" t="s">
        <v>119</v>
      </c>
      <c r="D2112" s="7">
        <v>0</v>
      </c>
      <c r="E2112" s="7">
        <v>0</v>
      </c>
      <c r="F2112" s="7">
        <f t="shared" si="64"/>
        <v>0</v>
      </c>
      <c r="G2112" s="13">
        <f t="shared" si="65"/>
        <v>0</v>
      </c>
    </row>
    <row r="2113" spans="1:7" x14ac:dyDescent="0.3">
      <c r="A2113" s="1">
        <v>39139</v>
      </c>
      <c r="B2113" t="s">
        <v>1342</v>
      </c>
      <c r="C2113" t="s">
        <v>543</v>
      </c>
      <c r="D2113" s="7">
        <v>351360</v>
      </c>
      <c r="E2113" s="7">
        <v>108904.48990054081</v>
      </c>
      <c r="F2113" s="7">
        <f t="shared" si="64"/>
        <v>-242455.51009945921</v>
      </c>
      <c r="G2113" s="13">
        <f t="shared" si="65"/>
        <v>-0.690048696776694</v>
      </c>
    </row>
    <row r="2114" spans="1:7" x14ac:dyDescent="0.3">
      <c r="A2114" s="1">
        <v>39141</v>
      </c>
      <c r="B2114" t="s">
        <v>1342</v>
      </c>
      <c r="C2114" t="s">
        <v>1369</v>
      </c>
      <c r="D2114" s="7">
        <v>101032.39247399999</v>
      </c>
      <c r="E2114" s="7">
        <v>26787.239825481527</v>
      </c>
      <c r="F2114" s="7">
        <f t="shared" si="64"/>
        <v>-74245.152648518473</v>
      </c>
      <c r="G2114" s="13">
        <f t="shared" si="65"/>
        <v>-0.73486483721173845</v>
      </c>
    </row>
    <row r="2115" spans="1:7" x14ac:dyDescent="0.3">
      <c r="A2115" s="1">
        <v>39143</v>
      </c>
      <c r="B2115" t="s">
        <v>1342</v>
      </c>
      <c r="C2115" t="s">
        <v>1370</v>
      </c>
      <c r="D2115" s="7">
        <v>105408</v>
      </c>
      <c r="E2115" s="7">
        <v>98047.455702128864</v>
      </c>
      <c r="F2115" s="7">
        <f t="shared" ref="F2115:F2178" si="66">E2115-D2115</f>
        <v>-7360.5442978711362</v>
      </c>
      <c r="G2115" s="13">
        <f t="shared" ref="G2115:G2178" si="67">F2115/(D2115+1E-50)</f>
        <v>-6.9829086007429569E-2</v>
      </c>
    </row>
    <row r="2116" spans="1:7" x14ac:dyDescent="0.3">
      <c r="A2116" s="1">
        <v>39145</v>
      </c>
      <c r="B2116" t="s">
        <v>1342</v>
      </c>
      <c r="C2116" t="s">
        <v>1371</v>
      </c>
      <c r="D2116" s="7">
        <v>0</v>
      </c>
      <c r="E2116" s="7">
        <v>0</v>
      </c>
      <c r="F2116" s="7">
        <f t="shared" si="66"/>
        <v>0</v>
      </c>
      <c r="G2116" s="13">
        <f t="shared" si="67"/>
        <v>0</v>
      </c>
    </row>
    <row r="2117" spans="1:7" x14ac:dyDescent="0.3">
      <c r="A2117" s="1">
        <v>39147</v>
      </c>
      <c r="B2117" t="s">
        <v>1342</v>
      </c>
      <c r="C2117" t="s">
        <v>1238</v>
      </c>
      <c r="D2117" s="7">
        <v>0</v>
      </c>
      <c r="E2117" s="7">
        <v>0</v>
      </c>
      <c r="F2117" s="7">
        <f t="shared" si="66"/>
        <v>0</v>
      </c>
      <c r="G2117" s="13">
        <f t="shared" si="67"/>
        <v>0</v>
      </c>
    </row>
    <row r="2118" spans="1:7" x14ac:dyDescent="0.3">
      <c r="A2118" s="1">
        <v>39149</v>
      </c>
      <c r="B2118" t="s">
        <v>1342</v>
      </c>
      <c r="C2118" t="s">
        <v>196</v>
      </c>
      <c r="D2118" s="7">
        <v>193248</v>
      </c>
      <c r="E2118" s="7">
        <v>65616.333527227209</v>
      </c>
      <c r="F2118" s="7">
        <f t="shared" si="66"/>
        <v>-127631.66647277279</v>
      </c>
      <c r="G2118" s="13">
        <f t="shared" si="67"/>
        <v>-0.66045530340688019</v>
      </c>
    </row>
    <row r="2119" spans="1:7" x14ac:dyDescent="0.3">
      <c r="A2119" s="1">
        <v>39151</v>
      </c>
      <c r="B2119" t="s">
        <v>1342</v>
      </c>
      <c r="C2119" t="s">
        <v>547</v>
      </c>
      <c r="D2119" s="7">
        <v>572604.60003199999</v>
      </c>
      <c r="E2119" s="7">
        <v>151817.61893002008</v>
      </c>
      <c r="F2119" s="7">
        <f t="shared" si="66"/>
        <v>-420786.98110197991</v>
      </c>
      <c r="G2119" s="13">
        <f t="shared" si="67"/>
        <v>-0.73486482832737332</v>
      </c>
    </row>
    <row r="2120" spans="1:7" x14ac:dyDescent="0.3">
      <c r="A2120" s="1">
        <v>39153</v>
      </c>
      <c r="B2120" t="s">
        <v>1342</v>
      </c>
      <c r="C2120" t="s">
        <v>401</v>
      </c>
      <c r="D2120" s="7">
        <v>1730448</v>
      </c>
      <c r="E2120" s="7">
        <v>562375.69368887041</v>
      </c>
      <c r="F2120" s="7">
        <f t="shared" si="66"/>
        <v>-1168072.3063111296</v>
      </c>
      <c r="G2120" s="13">
        <f t="shared" si="67"/>
        <v>-0.67501150355926876</v>
      </c>
    </row>
    <row r="2121" spans="1:7" x14ac:dyDescent="0.3">
      <c r="A2121" s="1">
        <v>39155</v>
      </c>
      <c r="B2121" t="s">
        <v>1342</v>
      </c>
      <c r="C2121" t="s">
        <v>1372</v>
      </c>
      <c r="D2121" s="7">
        <v>492774.04274999897</v>
      </c>
      <c r="E2121" s="7">
        <v>130651.72750023767</v>
      </c>
      <c r="F2121" s="7">
        <f t="shared" si="66"/>
        <v>-362122.31524976133</v>
      </c>
      <c r="G2121" s="13">
        <f t="shared" si="67"/>
        <v>-0.73486483425320825</v>
      </c>
    </row>
    <row r="2122" spans="1:7" x14ac:dyDescent="0.3">
      <c r="A2122" s="1">
        <v>39157</v>
      </c>
      <c r="B2122" t="s">
        <v>1342</v>
      </c>
      <c r="C2122" t="s">
        <v>1373</v>
      </c>
      <c r="D2122" s="7">
        <v>355014.82494699903</v>
      </c>
      <c r="E2122" s="7">
        <v>94126.914804887274</v>
      </c>
      <c r="F2122" s="7">
        <f t="shared" si="66"/>
        <v>-260887.91014211177</v>
      </c>
      <c r="G2122" s="13">
        <f t="shared" si="67"/>
        <v>-0.73486483326734398</v>
      </c>
    </row>
    <row r="2123" spans="1:7" x14ac:dyDescent="0.3">
      <c r="A2123" s="1">
        <v>39159</v>
      </c>
      <c r="B2123" t="s">
        <v>1342</v>
      </c>
      <c r="C2123" t="s">
        <v>146</v>
      </c>
      <c r="D2123" s="7">
        <v>123525.176156</v>
      </c>
      <c r="E2123" s="7">
        <v>32750.868176169603</v>
      </c>
      <c r="F2123" s="7">
        <f t="shared" si="66"/>
        <v>-90774.307979830395</v>
      </c>
      <c r="G2123" s="13">
        <f t="shared" si="67"/>
        <v>-0.73486483326436614</v>
      </c>
    </row>
    <row r="2124" spans="1:7" x14ac:dyDescent="0.3">
      <c r="A2124" s="1">
        <v>39161</v>
      </c>
      <c r="B2124" t="s">
        <v>1342</v>
      </c>
      <c r="C2124" t="s">
        <v>1374</v>
      </c>
      <c r="D2124" s="7">
        <v>0</v>
      </c>
      <c r="E2124" s="7">
        <v>0</v>
      </c>
      <c r="F2124" s="7">
        <f t="shared" si="66"/>
        <v>0</v>
      </c>
      <c r="G2124" s="13">
        <f t="shared" si="67"/>
        <v>0</v>
      </c>
    </row>
    <row r="2125" spans="1:7" x14ac:dyDescent="0.3">
      <c r="A2125" s="1">
        <v>39163</v>
      </c>
      <c r="B2125" t="s">
        <v>1342</v>
      </c>
      <c r="C2125" t="s">
        <v>1375</v>
      </c>
      <c r="D2125" s="7">
        <v>0</v>
      </c>
      <c r="E2125" s="7">
        <v>0</v>
      </c>
      <c r="F2125" s="7">
        <f t="shared" si="66"/>
        <v>0</v>
      </c>
      <c r="G2125" s="13">
        <f t="shared" si="67"/>
        <v>0</v>
      </c>
    </row>
    <row r="2126" spans="1:7" x14ac:dyDescent="0.3">
      <c r="A2126" s="1">
        <v>39165</v>
      </c>
      <c r="B2126" t="s">
        <v>1342</v>
      </c>
      <c r="C2126" t="s">
        <v>151</v>
      </c>
      <c r="D2126" s="7">
        <v>677917.26123299997</v>
      </c>
      <c r="E2126" s="7">
        <v>179739.70340957207</v>
      </c>
      <c r="F2126" s="7">
        <f t="shared" si="66"/>
        <v>-498177.55782342789</v>
      </c>
      <c r="G2126" s="13">
        <f t="shared" si="67"/>
        <v>-0.73486483721824636</v>
      </c>
    </row>
    <row r="2127" spans="1:7" x14ac:dyDescent="0.3">
      <c r="A2127" s="1">
        <v>39167</v>
      </c>
      <c r="B2127" t="s">
        <v>1342</v>
      </c>
      <c r="C2127" t="s">
        <v>152</v>
      </c>
      <c r="D2127" s="7">
        <v>89298.849530199994</v>
      </c>
      <c r="E2127" s="7">
        <v>23676.264830100481</v>
      </c>
      <c r="F2127" s="7">
        <f t="shared" si="66"/>
        <v>-65622.584700099513</v>
      </c>
      <c r="G2127" s="13">
        <f t="shared" si="67"/>
        <v>-0.73486483919265499</v>
      </c>
    </row>
    <row r="2128" spans="1:7" x14ac:dyDescent="0.3">
      <c r="A2128" s="1">
        <v>39169</v>
      </c>
      <c r="B2128" t="s">
        <v>1342</v>
      </c>
      <c r="C2128" t="s">
        <v>153</v>
      </c>
      <c r="D2128" s="7">
        <v>148592.81121700001</v>
      </c>
      <c r="E2128" s="7">
        <v>39397.179924561526</v>
      </c>
      <c r="F2128" s="7">
        <f t="shared" si="66"/>
        <v>-109195.63129243848</v>
      </c>
      <c r="G2128" s="13">
        <f t="shared" si="67"/>
        <v>-0.73486483227625865</v>
      </c>
    </row>
    <row r="2129" spans="1:7" x14ac:dyDescent="0.3">
      <c r="A2129" s="1">
        <v>39171</v>
      </c>
      <c r="B2129" t="s">
        <v>1342</v>
      </c>
      <c r="C2129" t="s">
        <v>1341</v>
      </c>
      <c r="D2129" s="7">
        <v>105408.00000000001</v>
      </c>
      <c r="E2129" s="7">
        <v>37337.592849940724</v>
      </c>
      <c r="F2129" s="7">
        <f t="shared" si="66"/>
        <v>-68070.407150059298</v>
      </c>
      <c r="G2129" s="13">
        <f t="shared" si="67"/>
        <v>-0.6457802742681702</v>
      </c>
    </row>
    <row r="2130" spans="1:7" x14ac:dyDescent="0.3">
      <c r="A2130" s="1">
        <v>39173</v>
      </c>
      <c r="B2130" t="s">
        <v>1342</v>
      </c>
      <c r="C2130" t="s">
        <v>1376</v>
      </c>
      <c r="D2130" s="7">
        <v>768514.39133999997</v>
      </c>
      <c r="E2130" s="7">
        <v>203760.188248992</v>
      </c>
      <c r="F2130" s="7">
        <f t="shared" si="66"/>
        <v>-564754.20309100801</v>
      </c>
      <c r="G2130" s="13">
        <f t="shared" si="67"/>
        <v>-0.73486483721702223</v>
      </c>
    </row>
    <row r="2131" spans="1:7" x14ac:dyDescent="0.3">
      <c r="A2131" s="1">
        <v>39175</v>
      </c>
      <c r="B2131" t="s">
        <v>1342</v>
      </c>
      <c r="C2131" t="s">
        <v>1377</v>
      </c>
      <c r="D2131" s="7">
        <v>0</v>
      </c>
      <c r="E2131" s="7">
        <v>0</v>
      </c>
      <c r="F2131" s="7">
        <f t="shared" si="66"/>
        <v>0</v>
      </c>
      <c r="G2131" s="13">
        <f t="shared" si="67"/>
        <v>0</v>
      </c>
    </row>
    <row r="2132" spans="1:7" x14ac:dyDescent="0.3">
      <c r="A2132" s="1">
        <v>40001</v>
      </c>
      <c r="B2132" t="s">
        <v>1378</v>
      </c>
      <c r="C2132" t="s">
        <v>600</v>
      </c>
      <c r="D2132" s="7">
        <v>0</v>
      </c>
      <c r="E2132" s="7">
        <v>0</v>
      </c>
      <c r="F2132" s="7">
        <f t="shared" si="66"/>
        <v>0</v>
      </c>
      <c r="G2132" s="13">
        <f t="shared" si="67"/>
        <v>0</v>
      </c>
    </row>
    <row r="2133" spans="1:7" x14ac:dyDescent="0.3">
      <c r="A2133" s="1">
        <v>40003</v>
      </c>
      <c r="B2133" t="s">
        <v>1378</v>
      </c>
      <c r="C2133" t="s">
        <v>1379</v>
      </c>
      <c r="D2133" s="7">
        <v>0</v>
      </c>
      <c r="E2133" s="7">
        <v>0</v>
      </c>
      <c r="F2133" s="7">
        <f t="shared" si="66"/>
        <v>0</v>
      </c>
      <c r="G2133" s="13">
        <f t="shared" si="67"/>
        <v>0</v>
      </c>
    </row>
    <row r="2134" spans="1:7" x14ac:dyDescent="0.3">
      <c r="A2134" s="1">
        <v>40005</v>
      </c>
      <c r="B2134" t="s">
        <v>1378</v>
      </c>
      <c r="C2134" t="s">
        <v>1380</v>
      </c>
      <c r="D2134" s="7">
        <v>0</v>
      </c>
      <c r="E2134" s="7">
        <v>0</v>
      </c>
      <c r="F2134" s="7">
        <f t="shared" si="66"/>
        <v>0</v>
      </c>
      <c r="G2134" s="13">
        <f t="shared" si="67"/>
        <v>0</v>
      </c>
    </row>
    <row r="2135" spans="1:7" x14ac:dyDescent="0.3">
      <c r="A2135" s="1">
        <v>40007</v>
      </c>
      <c r="B2135" t="s">
        <v>1378</v>
      </c>
      <c r="C2135" t="s">
        <v>1381</v>
      </c>
      <c r="D2135" s="7">
        <v>0</v>
      </c>
      <c r="E2135" s="7">
        <v>0</v>
      </c>
      <c r="F2135" s="7">
        <f t="shared" si="66"/>
        <v>0</v>
      </c>
      <c r="G2135" s="13">
        <f t="shared" si="67"/>
        <v>0</v>
      </c>
    </row>
    <row r="2136" spans="1:7" x14ac:dyDescent="0.3">
      <c r="A2136" s="1">
        <v>40009</v>
      </c>
      <c r="B2136" t="s">
        <v>1378</v>
      </c>
      <c r="C2136" t="s">
        <v>1382</v>
      </c>
      <c r="D2136" s="7">
        <v>845215.39219299995</v>
      </c>
      <c r="E2136" s="7">
        <v>240381.7714958016</v>
      </c>
      <c r="F2136" s="7">
        <f t="shared" si="66"/>
        <v>-604833.62069719832</v>
      </c>
      <c r="G2136" s="13">
        <f t="shared" si="67"/>
        <v>-0.71559702566217365</v>
      </c>
    </row>
    <row r="2137" spans="1:7" x14ac:dyDescent="0.3">
      <c r="A2137" s="1">
        <v>40011</v>
      </c>
      <c r="B2137" t="s">
        <v>1378</v>
      </c>
      <c r="C2137" t="s">
        <v>474</v>
      </c>
      <c r="D2137" s="7">
        <v>0</v>
      </c>
      <c r="E2137" s="7">
        <v>0</v>
      </c>
      <c r="F2137" s="7">
        <f t="shared" si="66"/>
        <v>0</v>
      </c>
      <c r="G2137" s="13">
        <f t="shared" si="67"/>
        <v>0</v>
      </c>
    </row>
    <row r="2138" spans="1:7" x14ac:dyDescent="0.3">
      <c r="A2138" s="1">
        <v>40013</v>
      </c>
      <c r="B2138" t="s">
        <v>1378</v>
      </c>
      <c r="C2138" t="s">
        <v>17</v>
      </c>
      <c r="D2138" s="7">
        <v>14831.3518568</v>
      </c>
      <c r="E2138" s="7">
        <v>3932.3007236064004</v>
      </c>
      <c r="F2138" s="7">
        <f t="shared" si="66"/>
        <v>-10899.0511331936</v>
      </c>
      <c r="G2138" s="13">
        <f t="shared" si="67"/>
        <v>-0.73486565745498866</v>
      </c>
    </row>
    <row r="2139" spans="1:7" x14ac:dyDescent="0.3">
      <c r="A2139" s="1">
        <v>40015</v>
      </c>
      <c r="B2139" t="s">
        <v>1378</v>
      </c>
      <c r="C2139" t="s">
        <v>1383</v>
      </c>
      <c r="D2139" s="7">
        <v>748743.77689800004</v>
      </c>
      <c r="E2139" s="7">
        <v>198517.68867033528</v>
      </c>
      <c r="F2139" s="7">
        <f t="shared" si="66"/>
        <v>-550226.08822766482</v>
      </c>
      <c r="G2139" s="13">
        <f t="shared" si="67"/>
        <v>-0.73486565792535607</v>
      </c>
    </row>
    <row r="2140" spans="1:7" x14ac:dyDescent="0.3">
      <c r="A2140" s="1">
        <v>40017</v>
      </c>
      <c r="B2140" t="s">
        <v>1378</v>
      </c>
      <c r="C2140" t="s">
        <v>1384</v>
      </c>
      <c r="D2140" s="7">
        <v>1079023.832065</v>
      </c>
      <c r="E2140" s="7">
        <v>383990.1496611833</v>
      </c>
      <c r="F2140" s="7">
        <f t="shared" si="66"/>
        <v>-695033.68240381661</v>
      </c>
      <c r="G2140" s="13">
        <f t="shared" si="67"/>
        <v>-0.64413191048216634</v>
      </c>
    </row>
    <row r="2141" spans="1:7" x14ac:dyDescent="0.3">
      <c r="A2141" s="1">
        <v>40019</v>
      </c>
      <c r="B2141" t="s">
        <v>1378</v>
      </c>
      <c r="C2141" t="s">
        <v>728</v>
      </c>
      <c r="D2141" s="7">
        <v>826771.18039400002</v>
      </c>
      <c r="E2141" s="7">
        <v>255651.25386922489</v>
      </c>
      <c r="F2141" s="7">
        <f t="shared" si="66"/>
        <v>-571119.9265247751</v>
      </c>
      <c r="G2141" s="13">
        <f t="shared" si="67"/>
        <v>-0.69078354455050839</v>
      </c>
    </row>
    <row r="2142" spans="1:7" x14ac:dyDescent="0.3">
      <c r="A2142" s="1">
        <v>40021</v>
      </c>
      <c r="B2142" t="s">
        <v>1378</v>
      </c>
      <c r="C2142" t="s">
        <v>30</v>
      </c>
      <c r="D2142" s="7">
        <v>0</v>
      </c>
      <c r="E2142" s="7">
        <v>0</v>
      </c>
      <c r="F2142" s="7">
        <f t="shared" si="66"/>
        <v>0</v>
      </c>
      <c r="G2142" s="13">
        <f t="shared" si="67"/>
        <v>0</v>
      </c>
    </row>
    <row r="2143" spans="1:7" x14ac:dyDescent="0.3">
      <c r="A2143" s="1">
        <v>40023</v>
      </c>
      <c r="B2143" t="s">
        <v>1378</v>
      </c>
      <c r="C2143" t="s">
        <v>172</v>
      </c>
      <c r="D2143" s="7">
        <v>0</v>
      </c>
      <c r="E2143" s="7">
        <v>0</v>
      </c>
      <c r="F2143" s="7">
        <f t="shared" si="66"/>
        <v>0</v>
      </c>
      <c r="G2143" s="13">
        <f t="shared" si="67"/>
        <v>0</v>
      </c>
    </row>
    <row r="2144" spans="1:7" x14ac:dyDescent="0.3">
      <c r="A2144" s="1">
        <v>40025</v>
      </c>
      <c r="B2144" t="s">
        <v>1378</v>
      </c>
      <c r="C2144" t="s">
        <v>1385</v>
      </c>
      <c r="D2144" s="7">
        <v>0</v>
      </c>
      <c r="E2144" s="7">
        <v>0</v>
      </c>
      <c r="F2144" s="7">
        <f t="shared" si="66"/>
        <v>0</v>
      </c>
      <c r="G2144" s="13">
        <f t="shared" si="67"/>
        <v>0</v>
      </c>
    </row>
    <row r="2145" spans="1:7" x14ac:dyDescent="0.3">
      <c r="A2145" s="1">
        <v>40027</v>
      </c>
      <c r="B2145" t="s">
        <v>1378</v>
      </c>
      <c r="C2145" t="s">
        <v>256</v>
      </c>
      <c r="D2145" s="7">
        <v>105408</v>
      </c>
      <c r="E2145" s="7">
        <v>105408</v>
      </c>
      <c r="F2145" s="7">
        <f t="shared" si="66"/>
        <v>0</v>
      </c>
      <c r="G2145" s="13">
        <f t="shared" si="67"/>
        <v>0</v>
      </c>
    </row>
    <row r="2146" spans="1:7" x14ac:dyDescent="0.3">
      <c r="A2146" s="1">
        <v>40029</v>
      </c>
      <c r="B2146" t="s">
        <v>1378</v>
      </c>
      <c r="C2146" t="s">
        <v>1386</v>
      </c>
      <c r="D2146" s="7">
        <v>0</v>
      </c>
      <c r="E2146" s="7">
        <v>0</v>
      </c>
      <c r="F2146" s="7">
        <f t="shared" si="66"/>
        <v>0</v>
      </c>
      <c r="G2146" s="13">
        <f t="shared" si="67"/>
        <v>0</v>
      </c>
    </row>
    <row r="2147" spans="1:7" x14ac:dyDescent="0.3">
      <c r="A2147" s="1">
        <v>40031</v>
      </c>
      <c r="B2147" t="s">
        <v>1378</v>
      </c>
      <c r="C2147" t="s">
        <v>655</v>
      </c>
      <c r="D2147" s="7">
        <v>553192.023213999</v>
      </c>
      <c r="E2147" s="7">
        <v>178157.43578708568</v>
      </c>
      <c r="F2147" s="7">
        <f t="shared" si="66"/>
        <v>-375034.58742691332</v>
      </c>
      <c r="G2147" s="13">
        <f t="shared" si="67"/>
        <v>-0.67794648456424589</v>
      </c>
    </row>
    <row r="2148" spans="1:7" x14ac:dyDescent="0.3">
      <c r="A2148" s="1">
        <v>40033</v>
      </c>
      <c r="B2148" t="s">
        <v>1378</v>
      </c>
      <c r="C2148" t="s">
        <v>1387</v>
      </c>
      <c r="D2148" s="7">
        <v>105408</v>
      </c>
      <c r="E2148" s="7">
        <v>81436.913355791999</v>
      </c>
      <c r="F2148" s="7">
        <f t="shared" si="66"/>
        <v>-23971.086644208001</v>
      </c>
      <c r="G2148" s="13">
        <f t="shared" si="67"/>
        <v>-0.22741240365255008</v>
      </c>
    </row>
    <row r="2149" spans="1:7" x14ac:dyDescent="0.3">
      <c r="A2149" s="1">
        <v>40035</v>
      </c>
      <c r="B2149" t="s">
        <v>1378</v>
      </c>
      <c r="C2149" t="s">
        <v>1388</v>
      </c>
      <c r="D2149" s="7">
        <v>105408</v>
      </c>
      <c r="E2149" s="7">
        <v>105408</v>
      </c>
      <c r="F2149" s="7">
        <f t="shared" si="66"/>
        <v>0</v>
      </c>
      <c r="G2149" s="13">
        <f t="shared" si="67"/>
        <v>0</v>
      </c>
    </row>
    <row r="2150" spans="1:7" x14ac:dyDescent="0.3">
      <c r="A2150" s="1">
        <v>40037</v>
      </c>
      <c r="B2150" t="s">
        <v>1378</v>
      </c>
      <c r="C2150" t="s">
        <v>1389</v>
      </c>
      <c r="D2150" s="7">
        <v>351360</v>
      </c>
      <c r="E2150" s="7">
        <v>351360</v>
      </c>
      <c r="F2150" s="7">
        <f t="shared" si="66"/>
        <v>0</v>
      </c>
      <c r="G2150" s="13">
        <f t="shared" si="67"/>
        <v>0</v>
      </c>
    </row>
    <row r="2151" spans="1:7" x14ac:dyDescent="0.3">
      <c r="A2151" s="1">
        <v>40039</v>
      </c>
      <c r="B2151" t="s">
        <v>1378</v>
      </c>
      <c r="C2151" t="s">
        <v>365</v>
      </c>
      <c r="D2151" s="7">
        <v>729072</v>
      </c>
      <c r="E2151" s="7">
        <v>247897.52312395128</v>
      </c>
      <c r="F2151" s="7">
        <f t="shared" si="66"/>
        <v>-481174.47687604872</v>
      </c>
      <c r="G2151" s="13">
        <f t="shared" si="67"/>
        <v>-0.65998210996451478</v>
      </c>
    </row>
    <row r="2152" spans="1:7" x14ac:dyDescent="0.3">
      <c r="A2152" s="1">
        <v>40041</v>
      </c>
      <c r="B2152" t="s">
        <v>1378</v>
      </c>
      <c r="C2152" t="s">
        <v>563</v>
      </c>
      <c r="D2152" s="7">
        <v>0</v>
      </c>
      <c r="E2152" s="7">
        <v>0</v>
      </c>
      <c r="F2152" s="7">
        <f t="shared" si="66"/>
        <v>0</v>
      </c>
      <c r="G2152" s="13">
        <f t="shared" si="67"/>
        <v>0</v>
      </c>
    </row>
    <row r="2153" spans="1:7" x14ac:dyDescent="0.3">
      <c r="A2153" s="1">
        <v>40043</v>
      </c>
      <c r="B2153" t="s">
        <v>1378</v>
      </c>
      <c r="C2153" t="s">
        <v>1390</v>
      </c>
      <c r="D2153" s="7">
        <v>0</v>
      </c>
      <c r="E2153" s="7">
        <v>0</v>
      </c>
      <c r="F2153" s="7">
        <f t="shared" si="66"/>
        <v>0</v>
      </c>
      <c r="G2153" s="13">
        <f t="shared" si="67"/>
        <v>0</v>
      </c>
    </row>
    <row r="2154" spans="1:7" x14ac:dyDescent="0.3">
      <c r="A2154" s="1">
        <v>40045</v>
      </c>
      <c r="B2154" t="s">
        <v>1378</v>
      </c>
      <c r="C2154" t="s">
        <v>659</v>
      </c>
      <c r="D2154" s="7">
        <v>0</v>
      </c>
      <c r="E2154" s="7">
        <v>0</v>
      </c>
      <c r="F2154" s="7">
        <f t="shared" si="66"/>
        <v>0</v>
      </c>
      <c r="G2154" s="13">
        <f t="shared" si="67"/>
        <v>0</v>
      </c>
    </row>
    <row r="2155" spans="1:7" x14ac:dyDescent="0.3">
      <c r="A2155" s="1">
        <v>40047</v>
      </c>
      <c r="B2155" t="s">
        <v>1378</v>
      </c>
      <c r="C2155" t="s">
        <v>372</v>
      </c>
      <c r="D2155" s="7">
        <v>0</v>
      </c>
      <c r="E2155" s="7">
        <v>0</v>
      </c>
      <c r="F2155" s="7">
        <f t="shared" si="66"/>
        <v>0</v>
      </c>
      <c r="G2155" s="13">
        <f t="shared" si="67"/>
        <v>0</v>
      </c>
    </row>
    <row r="2156" spans="1:7" x14ac:dyDescent="0.3">
      <c r="A2156" s="1">
        <v>40049</v>
      </c>
      <c r="B2156" t="s">
        <v>1378</v>
      </c>
      <c r="C2156" t="s">
        <v>1391</v>
      </c>
      <c r="D2156" s="7">
        <v>1356977.77483</v>
      </c>
      <c r="E2156" s="7">
        <v>379624.75144763931</v>
      </c>
      <c r="F2156" s="7">
        <f t="shared" si="66"/>
        <v>-977353.0233823607</v>
      </c>
      <c r="G2156" s="13">
        <f t="shared" si="67"/>
        <v>-0.72024246933948632</v>
      </c>
    </row>
    <row r="2157" spans="1:7" x14ac:dyDescent="0.3">
      <c r="A2157" s="1">
        <v>40051</v>
      </c>
      <c r="B2157" t="s">
        <v>1378</v>
      </c>
      <c r="C2157" t="s">
        <v>67</v>
      </c>
      <c r="D2157" s="7">
        <v>351360</v>
      </c>
      <c r="E2157" s="7">
        <v>235110.99643195682</v>
      </c>
      <c r="F2157" s="7">
        <f t="shared" si="66"/>
        <v>-116249.00356804318</v>
      </c>
      <c r="G2157" s="13">
        <f t="shared" si="67"/>
        <v>-0.3308544045083196</v>
      </c>
    </row>
    <row r="2158" spans="1:7" x14ac:dyDescent="0.3">
      <c r="A2158" s="1">
        <v>40053</v>
      </c>
      <c r="B2158" t="s">
        <v>1378</v>
      </c>
      <c r="C2158" t="s">
        <v>265</v>
      </c>
      <c r="D2158" s="7">
        <v>0</v>
      </c>
      <c r="E2158" s="7">
        <v>0</v>
      </c>
      <c r="F2158" s="7">
        <f t="shared" si="66"/>
        <v>0</v>
      </c>
      <c r="G2158" s="13">
        <f t="shared" si="67"/>
        <v>0</v>
      </c>
    </row>
    <row r="2159" spans="1:7" x14ac:dyDescent="0.3">
      <c r="A2159" s="1">
        <v>40055</v>
      </c>
      <c r="B2159" t="s">
        <v>1378</v>
      </c>
      <c r="C2159" t="s">
        <v>1392</v>
      </c>
      <c r="D2159" s="7">
        <v>0</v>
      </c>
      <c r="E2159" s="7">
        <v>0</v>
      </c>
      <c r="F2159" s="7">
        <f t="shared" si="66"/>
        <v>0</v>
      </c>
      <c r="G2159" s="13">
        <f t="shared" si="67"/>
        <v>0</v>
      </c>
    </row>
    <row r="2160" spans="1:7" x14ac:dyDescent="0.3">
      <c r="A2160" s="1">
        <v>40057</v>
      </c>
      <c r="B2160" t="s">
        <v>1378</v>
      </c>
      <c r="C2160" t="s">
        <v>1393</v>
      </c>
      <c r="D2160" s="7">
        <v>0</v>
      </c>
      <c r="E2160" s="7">
        <v>0</v>
      </c>
      <c r="F2160" s="7">
        <f t="shared" si="66"/>
        <v>0</v>
      </c>
      <c r="G2160" s="13">
        <f t="shared" si="67"/>
        <v>0</v>
      </c>
    </row>
    <row r="2161" spans="1:7" x14ac:dyDescent="0.3">
      <c r="A2161" s="1">
        <v>40059</v>
      </c>
      <c r="B2161" t="s">
        <v>1378</v>
      </c>
      <c r="C2161" t="s">
        <v>667</v>
      </c>
      <c r="D2161" s="7">
        <v>0</v>
      </c>
      <c r="E2161" s="7">
        <v>0</v>
      </c>
      <c r="F2161" s="7">
        <f t="shared" si="66"/>
        <v>0</v>
      </c>
      <c r="G2161" s="13">
        <f t="shared" si="67"/>
        <v>0</v>
      </c>
    </row>
    <row r="2162" spans="1:7" x14ac:dyDescent="0.3">
      <c r="A2162" s="1">
        <v>40061</v>
      </c>
      <c r="B2162" t="s">
        <v>1378</v>
      </c>
      <c r="C2162" t="s">
        <v>669</v>
      </c>
      <c r="D2162" s="7">
        <v>0</v>
      </c>
      <c r="E2162" s="7">
        <v>0</v>
      </c>
      <c r="F2162" s="7">
        <f t="shared" si="66"/>
        <v>0</v>
      </c>
      <c r="G2162" s="13">
        <f t="shared" si="67"/>
        <v>0</v>
      </c>
    </row>
    <row r="2163" spans="1:7" x14ac:dyDescent="0.3">
      <c r="A2163" s="1">
        <v>40063</v>
      </c>
      <c r="B2163" t="s">
        <v>1378</v>
      </c>
      <c r="C2163" t="s">
        <v>1394</v>
      </c>
      <c r="D2163" s="7">
        <v>0</v>
      </c>
      <c r="E2163" s="7">
        <v>0</v>
      </c>
      <c r="F2163" s="7">
        <f t="shared" si="66"/>
        <v>0</v>
      </c>
      <c r="G2163" s="13">
        <f t="shared" si="67"/>
        <v>0</v>
      </c>
    </row>
    <row r="2164" spans="1:7" x14ac:dyDescent="0.3">
      <c r="A2164" s="1">
        <v>40065</v>
      </c>
      <c r="B2164" t="s">
        <v>1378</v>
      </c>
      <c r="C2164" t="s">
        <v>80</v>
      </c>
      <c r="D2164" s="7">
        <v>0</v>
      </c>
      <c r="E2164" s="7">
        <v>0</v>
      </c>
      <c r="F2164" s="7">
        <f t="shared" si="66"/>
        <v>0</v>
      </c>
      <c r="G2164" s="13">
        <f t="shared" si="67"/>
        <v>0</v>
      </c>
    </row>
    <row r="2165" spans="1:7" x14ac:dyDescent="0.3">
      <c r="A2165" s="1">
        <v>40067</v>
      </c>
      <c r="B2165" t="s">
        <v>1378</v>
      </c>
      <c r="C2165" t="s">
        <v>83</v>
      </c>
      <c r="D2165" s="7">
        <v>0</v>
      </c>
      <c r="E2165" s="7">
        <v>0</v>
      </c>
      <c r="F2165" s="7">
        <f t="shared" si="66"/>
        <v>0</v>
      </c>
      <c r="G2165" s="13">
        <f t="shared" si="67"/>
        <v>0</v>
      </c>
    </row>
    <row r="2166" spans="1:7" x14ac:dyDescent="0.3">
      <c r="A2166" s="1">
        <v>40069</v>
      </c>
      <c r="B2166" t="s">
        <v>1378</v>
      </c>
      <c r="C2166" t="s">
        <v>1281</v>
      </c>
      <c r="D2166" s="7">
        <v>0</v>
      </c>
      <c r="E2166" s="7">
        <v>0</v>
      </c>
      <c r="F2166" s="7">
        <f t="shared" si="66"/>
        <v>0</v>
      </c>
      <c r="G2166" s="13">
        <f t="shared" si="67"/>
        <v>0</v>
      </c>
    </row>
    <row r="2167" spans="1:7" x14ac:dyDescent="0.3">
      <c r="A2167" s="1">
        <v>40071</v>
      </c>
      <c r="B2167" t="s">
        <v>1378</v>
      </c>
      <c r="C2167" t="s">
        <v>1395</v>
      </c>
      <c r="D2167" s="7">
        <v>723129.28202200006</v>
      </c>
      <c r="E2167" s="7">
        <v>199259.20194442966</v>
      </c>
      <c r="F2167" s="7">
        <f t="shared" si="66"/>
        <v>-523870.0800775704</v>
      </c>
      <c r="G2167" s="13">
        <f t="shared" si="67"/>
        <v>-0.72444871629694629</v>
      </c>
    </row>
    <row r="2168" spans="1:7" x14ac:dyDescent="0.3">
      <c r="A2168" s="1">
        <v>40073</v>
      </c>
      <c r="B2168" t="s">
        <v>1378</v>
      </c>
      <c r="C2168" t="s">
        <v>1396</v>
      </c>
      <c r="D2168" s="7">
        <v>0</v>
      </c>
      <c r="E2168" s="7">
        <v>0</v>
      </c>
      <c r="F2168" s="7">
        <f t="shared" si="66"/>
        <v>0</v>
      </c>
      <c r="G2168" s="13">
        <f t="shared" si="67"/>
        <v>0</v>
      </c>
    </row>
    <row r="2169" spans="1:7" x14ac:dyDescent="0.3">
      <c r="A2169" s="1">
        <v>40075</v>
      </c>
      <c r="B2169" t="s">
        <v>1378</v>
      </c>
      <c r="C2169" t="s">
        <v>378</v>
      </c>
      <c r="D2169" s="7">
        <v>0</v>
      </c>
      <c r="E2169" s="7">
        <v>0</v>
      </c>
      <c r="F2169" s="7">
        <f t="shared" si="66"/>
        <v>0</v>
      </c>
      <c r="G2169" s="13">
        <f t="shared" si="67"/>
        <v>0</v>
      </c>
    </row>
    <row r="2170" spans="1:7" x14ac:dyDescent="0.3">
      <c r="A2170" s="1">
        <v>40077</v>
      </c>
      <c r="B2170" t="s">
        <v>1378</v>
      </c>
      <c r="C2170" t="s">
        <v>1397</v>
      </c>
      <c r="D2170" s="7">
        <v>0</v>
      </c>
      <c r="E2170" s="7">
        <v>0</v>
      </c>
      <c r="F2170" s="7">
        <f t="shared" si="66"/>
        <v>0</v>
      </c>
      <c r="G2170" s="13">
        <f t="shared" si="67"/>
        <v>0</v>
      </c>
    </row>
    <row r="2171" spans="1:7" x14ac:dyDescent="0.3">
      <c r="A2171" s="1">
        <v>40079</v>
      </c>
      <c r="B2171" t="s">
        <v>1378</v>
      </c>
      <c r="C2171" t="s">
        <v>1398</v>
      </c>
      <c r="D2171" s="7">
        <v>0</v>
      </c>
      <c r="E2171" s="7">
        <v>0</v>
      </c>
      <c r="F2171" s="7">
        <f t="shared" si="66"/>
        <v>0</v>
      </c>
      <c r="G2171" s="13">
        <f t="shared" si="67"/>
        <v>0</v>
      </c>
    </row>
    <row r="2172" spans="1:7" x14ac:dyDescent="0.3">
      <c r="A2172" s="1">
        <v>40081</v>
      </c>
      <c r="B2172" t="s">
        <v>1378</v>
      </c>
      <c r="C2172" t="s">
        <v>92</v>
      </c>
      <c r="D2172" s="7">
        <v>175680.00000000003</v>
      </c>
      <c r="E2172" s="7">
        <v>175680</v>
      </c>
      <c r="F2172" s="7">
        <f t="shared" si="66"/>
        <v>0</v>
      </c>
      <c r="G2172" s="13">
        <f t="shared" si="67"/>
        <v>0</v>
      </c>
    </row>
    <row r="2173" spans="1:7" x14ac:dyDescent="0.3">
      <c r="A2173" s="1">
        <v>40083</v>
      </c>
      <c r="B2173" t="s">
        <v>1378</v>
      </c>
      <c r="C2173" t="s">
        <v>273</v>
      </c>
      <c r="D2173" s="7">
        <v>640384.49495099997</v>
      </c>
      <c r="E2173" s="7">
        <v>196076.2877617584</v>
      </c>
      <c r="F2173" s="7">
        <f t="shared" si="66"/>
        <v>-444308.20718924154</v>
      </c>
      <c r="G2173" s="13">
        <f t="shared" si="67"/>
        <v>-0.69381474831497669</v>
      </c>
    </row>
    <row r="2174" spans="1:7" x14ac:dyDescent="0.3">
      <c r="A2174" s="1">
        <v>40085</v>
      </c>
      <c r="B2174" t="s">
        <v>1378</v>
      </c>
      <c r="C2174" t="s">
        <v>1399</v>
      </c>
      <c r="D2174" s="7">
        <v>158112</v>
      </c>
      <c r="E2174" s="7">
        <v>158112</v>
      </c>
      <c r="F2174" s="7">
        <f t="shared" si="66"/>
        <v>0</v>
      </c>
      <c r="G2174" s="13">
        <f t="shared" si="67"/>
        <v>0</v>
      </c>
    </row>
    <row r="2175" spans="1:7" x14ac:dyDescent="0.3">
      <c r="A2175" s="1">
        <v>40087</v>
      </c>
      <c r="B2175" t="s">
        <v>1378</v>
      </c>
      <c r="C2175" t="s">
        <v>1400</v>
      </c>
      <c r="D2175" s="7">
        <v>210816</v>
      </c>
      <c r="E2175" s="7">
        <v>210816.00000000003</v>
      </c>
      <c r="F2175" s="7">
        <f t="shared" si="66"/>
        <v>0</v>
      </c>
      <c r="G2175" s="13">
        <f t="shared" si="67"/>
        <v>0</v>
      </c>
    </row>
    <row r="2176" spans="1:7" x14ac:dyDescent="0.3">
      <c r="A2176" s="1">
        <v>40089</v>
      </c>
      <c r="B2176" t="s">
        <v>1378</v>
      </c>
      <c r="C2176" t="s">
        <v>1401</v>
      </c>
      <c r="D2176" s="7">
        <v>0</v>
      </c>
      <c r="E2176" s="7">
        <v>0</v>
      </c>
      <c r="F2176" s="7">
        <f t="shared" si="66"/>
        <v>0</v>
      </c>
      <c r="G2176" s="13">
        <f t="shared" si="67"/>
        <v>0</v>
      </c>
    </row>
    <row r="2177" spans="1:7" x14ac:dyDescent="0.3">
      <c r="A2177" s="1">
        <v>40091</v>
      </c>
      <c r="B2177" t="s">
        <v>1378</v>
      </c>
      <c r="C2177" t="s">
        <v>97</v>
      </c>
      <c r="D2177" s="7">
        <v>635115.960790999</v>
      </c>
      <c r="E2177" s="7">
        <v>168391.05543172726</v>
      </c>
      <c r="F2177" s="7">
        <f t="shared" si="66"/>
        <v>-466724.90535927174</v>
      </c>
      <c r="G2177" s="13">
        <f t="shared" si="67"/>
        <v>-0.73486565316039887</v>
      </c>
    </row>
    <row r="2178" spans="1:7" x14ac:dyDescent="0.3">
      <c r="A2178" s="1">
        <v>40093</v>
      </c>
      <c r="B2178" t="s">
        <v>1378</v>
      </c>
      <c r="C2178" t="s">
        <v>1402</v>
      </c>
      <c r="D2178" s="7">
        <v>0</v>
      </c>
      <c r="E2178" s="7">
        <v>0</v>
      </c>
      <c r="F2178" s="7">
        <f t="shared" si="66"/>
        <v>0</v>
      </c>
      <c r="G2178" s="13">
        <f t="shared" si="67"/>
        <v>0</v>
      </c>
    </row>
    <row r="2179" spans="1:7" x14ac:dyDescent="0.3">
      <c r="A2179" s="1">
        <v>40095</v>
      </c>
      <c r="B2179" t="s">
        <v>1378</v>
      </c>
      <c r="C2179" t="s">
        <v>191</v>
      </c>
      <c r="D2179" s="7">
        <v>0</v>
      </c>
      <c r="E2179" s="7">
        <v>0</v>
      </c>
      <c r="F2179" s="7">
        <f t="shared" ref="F2179:F2242" si="68">E2179-D2179</f>
        <v>0</v>
      </c>
      <c r="G2179" s="13">
        <f t="shared" ref="G2179:G2242" si="69">F2179/(D2179+1E-50)</f>
        <v>0</v>
      </c>
    </row>
    <row r="2180" spans="1:7" x14ac:dyDescent="0.3">
      <c r="A2180" s="1">
        <v>40097</v>
      </c>
      <c r="B2180" t="s">
        <v>1378</v>
      </c>
      <c r="C2180" t="s">
        <v>1403</v>
      </c>
      <c r="D2180" s="7">
        <v>369659.34667900001</v>
      </c>
      <c r="E2180" s="7">
        <v>98009.385519071264</v>
      </c>
      <c r="F2180" s="7">
        <f t="shared" si="68"/>
        <v>-271649.96115992876</v>
      </c>
      <c r="G2180" s="13">
        <f t="shared" si="69"/>
        <v>-0.73486566375344653</v>
      </c>
    </row>
    <row r="2181" spans="1:7" x14ac:dyDescent="0.3">
      <c r="A2181" s="1">
        <v>40099</v>
      </c>
      <c r="B2181" t="s">
        <v>1378</v>
      </c>
      <c r="C2181" t="s">
        <v>107</v>
      </c>
      <c r="D2181" s="7">
        <v>507804.93988199998</v>
      </c>
      <c r="E2181" s="7">
        <v>134636.52552336</v>
      </c>
      <c r="F2181" s="7">
        <f t="shared" si="68"/>
        <v>-373168.41435863997</v>
      </c>
      <c r="G2181" s="13">
        <f t="shared" si="69"/>
        <v>-0.73486566405863274</v>
      </c>
    </row>
    <row r="2182" spans="1:7" x14ac:dyDescent="0.3">
      <c r="A2182" s="1">
        <v>40101</v>
      </c>
      <c r="B2182" t="s">
        <v>1378</v>
      </c>
      <c r="C2182" t="s">
        <v>1404</v>
      </c>
      <c r="D2182" s="7">
        <v>318009.31762699998</v>
      </c>
      <c r="E2182" s="7">
        <v>86654.383799901363</v>
      </c>
      <c r="F2182" s="7">
        <f t="shared" si="68"/>
        <v>-231354.93382709863</v>
      </c>
      <c r="G2182" s="13">
        <f t="shared" si="69"/>
        <v>-0.72750992188996122</v>
      </c>
    </row>
    <row r="2183" spans="1:7" x14ac:dyDescent="0.3">
      <c r="A2183" s="1">
        <v>40103</v>
      </c>
      <c r="B2183" t="s">
        <v>1378</v>
      </c>
      <c r="C2183" t="s">
        <v>577</v>
      </c>
      <c r="D2183" s="7">
        <v>316224</v>
      </c>
      <c r="E2183" s="7">
        <v>214753.69326654167</v>
      </c>
      <c r="F2183" s="7">
        <f t="shared" si="68"/>
        <v>-101470.30673345833</v>
      </c>
      <c r="G2183" s="13">
        <f t="shared" si="69"/>
        <v>-0.32088110558799565</v>
      </c>
    </row>
    <row r="2184" spans="1:7" x14ac:dyDescent="0.3">
      <c r="A2184" s="1">
        <v>40105</v>
      </c>
      <c r="B2184" t="s">
        <v>1378</v>
      </c>
      <c r="C2184" t="s">
        <v>1405</v>
      </c>
      <c r="D2184" s="7">
        <v>0</v>
      </c>
      <c r="E2184" s="7">
        <v>0</v>
      </c>
      <c r="F2184" s="7">
        <f t="shared" si="68"/>
        <v>0</v>
      </c>
      <c r="G2184" s="13">
        <f t="shared" si="69"/>
        <v>0</v>
      </c>
    </row>
    <row r="2185" spans="1:7" x14ac:dyDescent="0.3">
      <c r="A2185" s="1">
        <v>40107</v>
      </c>
      <c r="B2185" t="s">
        <v>1378</v>
      </c>
      <c r="C2185" t="s">
        <v>1406</v>
      </c>
      <c r="D2185" s="7">
        <v>175680</v>
      </c>
      <c r="E2185" s="7">
        <v>145399.00996113601</v>
      </c>
      <c r="F2185" s="7">
        <f t="shared" si="68"/>
        <v>-30280.990038863994</v>
      </c>
      <c r="G2185" s="13">
        <f t="shared" si="69"/>
        <v>-0.17236446971120215</v>
      </c>
    </row>
    <row r="2186" spans="1:7" x14ac:dyDescent="0.3">
      <c r="A2186" s="1">
        <v>40109</v>
      </c>
      <c r="B2186" t="s">
        <v>1378</v>
      </c>
      <c r="C2186" t="s">
        <v>1407</v>
      </c>
      <c r="D2186" s="7">
        <v>1595581.59772</v>
      </c>
      <c r="E2186" s="7">
        <v>1445870.6271046489</v>
      </c>
      <c r="F2186" s="7">
        <f t="shared" si="68"/>
        <v>-149710.97061535111</v>
      </c>
      <c r="G2186" s="13">
        <f t="shared" si="69"/>
        <v>-9.3828464071834372E-2</v>
      </c>
    </row>
    <row r="2187" spans="1:7" x14ac:dyDescent="0.3">
      <c r="A2187" s="1">
        <v>40111</v>
      </c>
      <c r="B2187" t="s">
        <v>1378</v>
      </c>
      <c r="C2187" t="s">
        <v>1408</v>
      </c>
      <c r="D2187" s="7">
        <v>105407.99999999999</v>
      </c>
      <c r="E2187" s="7">
        <v>56341.966932907198</v>
      </c>
      <c r="F2187" s="7">
        <f t="shared" si="68"/>
        <v>-49066.033067092787</v>
      </c>
      <c r="G2187" s="13">
        <f t="shared" si="69"/>
        <v>-0.4654868042946721</v>
      </c>
    </row>
    <row r="2188" spans="1:7" x14ac:dyDescent="0.3">
      <c r="A2188" s="1">
        <v>40113</v>
      </c>
      <c r="B2188" t="s">
        <v>1378</v>
      </c>
      <c r="C2188" t="s">
        <v>685</v>
      </c>
      <c r="D2188" s="7">
        <v>335.90910426300002</v>
      </c>
      <c r="E2188" s="7">
        <v>89.061035581055279</v>
      </c>
      <c r="F2188" s="7">
        <f t="shared" si="68"/>
        <v>-246.84806868194474</v>
      </c>
      <c r="G2188" s="13">
        <f t="shared" si="69"/>
        <v>-0.7348656691623191</v>
      </c>
    </row>
    <row r="2189" spans="1:7" x14ac:dyDescent="0.3">
      <c r="A2189" s="1">
        <v>40115</v>
      </c>
      <c r="B2189" t="s">
        <v>1378</v>
      </c>
      <c r="C2189" t="s">
        <v>687</v>
      </c>
      <c r="D2189" s="7">
        <v>509472</v>
      </c>
      <c r="E2189" s="7">
        <v>250899.46885630561</v>
      </c>
      <c r="F2189" s="7">
        <f t="shared" si="68"/>
        <v>-258572.53114369439</v>
      </c>
      <c r="G2189" s="13">
        <f t="shared" si="69"/>
        <v>-0.50753040627099111</v>
      </c>
    </row>
    <row r="2190" spans="1:7" x14ac:dyDescent="0.3">
      <c r="A2190" s="1">
        <v>40117</v>
      </c>
      <c r="B2190" t="s">
        <v>1378</v>
      </c>
      <c r="C2190" t="s">
        <v>688</v>
      </c>
      <c r="D2190" s="7">
        <v>0</v>
      </c>
      <c r="E2190" s="7">
        <v>0</v>
      </c>
      <c r="F2190" s="7">
        <f t="shared" si="68"/>
        <v>0</v>
      </c>
      <c r="G2190" s="13">
        <f t="shared" si="69"/>
        <v>0</v>
      </c>
    </row>
    <row r="2191" spans="1:7" x14ac:dyDescent="0.3">
      <c r="A2191" s="1">
        <v>40119</v>
      </c>
      <c r="B2191" t="s">
        <v>1378</v>
      </c>
      <c r="C2191" t="s">
        <v>1409</v>
      </c>
      <c r="D2191" s="7">
        <v>368928</v>
      </c>
      <c r="E2191" s="7">
        <v>113225.33261342401</v>
      </c>
      <c r="F2191" s="7">
        <f t="shared" si="68"/>
        <v>-255702.66738657601</v>
      </c>
      <c r="G2191" s="13">
        <f t="shared" si="69"/>
        <v>-0.69309639655048139</v>
      </c>
    </row>
    <row r="2192" spans="1:7" x14ac:dyDescent="0.3">
      <c r="A2192" s="1">
        <v>40121</v>
      </c>
      <c r="B2192" t="s">
        <v>1378</v>
      </c>
      <c r="C2192" t="s">
        <v>1410</v>
      </c>
      <c r="D2192" s="7">
        <v>10789.75444681</v>
      </c>
      <c r="E2192" s="7">
        <v>2860.7343596116725</v>
      </c>
      <c r="F2192" s="7">
        <f t="shared" si="68"/>
        <v>-7929.0200871983279</v>
      </c>
      <c r="G2192" s="13">
        <f t="shared" si="69"/>
        <v>-0.73486566596912217</v>
      </c>
    </row>
    <row r="2193" spans="1:7" x14ac:dyDescent="0.3">
      <c r="A2193" s="1">
        <v>40123</v>
      </c>
      <c r="B2193" t="s">
        <v>1378</v>
      </c>
      <c r="C2193" t="s">
        <v>1023</v>
      </c>
      <c r="D2193" s="7">
        <v>4275.9301834799999</v>
      </c>
      <c r="E2193" s="7">
        <v>1133.6959117372728</v>
      </c>
      <c r="F2193" s="7">
        <f t="shared" si="68"/>
        <v>-3142.2342717427273</v>
      </c>
      <c r="G2193" s="13">
        <f t="shared" si="69"/>
        <v>-0.73486566358887428</v>
      </c>
    </row>
    <row r="2194" spans="1:7" x14ac:dyDescent="0.3">
      <c r="A2194" s="1">
        <v>40125</v>
      </c>
      <c r="B2194" t="s">
        <v>1378</v>
      </c>
      <c r="C2194" t="s">
        <v>689</v>
      </c>
      <c r="D2194" s="7">
        <v>105408</v>
      </c>
      <c r="E2194" s="7">
        <v>105408</v>
      </c>
      <c r="F2194" s="7">
        <f t="shared" si="68"/>
        <v>0</v>
      </c>
      <c r="G2194" s="13">
        <f t="shared" si="69"/>
        <v>0</v>
      </c>
    </row>
    <row r="2195" spans="1:7" x14ac:dyDescent="0.3">
      <c r="A2195" s="1">
        <v>40127</v>
      </c>
      <c r="B2195" t="s">
        <v>1378</v>
      </c>
      <c r="C2195" t="s">
        <v>1411</v>
      </c>
      <c r="D2195" s="7">
        <v>0</v>
      </c>
      <c r="E2195" s="7">
        <v>0</v>
      </c>
      <c r="F2195" s="7">
        <f t="shared" si="68"/>
        <v>0</v>
      </c>
      <c r="G2195" s="13">
        <f t="shared" si="69"/>
        <v>0</v>
      </c>
    </row>
    <row r="2196" spans="1:7" x14ac:dyDescent="0.3">
      <c r="A2196" s="1">
        <v>40129</v>
      </c>
      <c r="B2196" t="s">
        <v>1378</v>
      </c>
      <c r="C2196" t="s">
        <v>1412</v>
      </c>
      <c r="D2196" s="7">
        <v>0</v>
      </c>
      <c r="E2196" s="7">
        <v>0</v>
      </c>
      <c r="F2196" s="7">
        <f t="shared" si="68"/>
        <v>0</v>
      </c>
      <c r="G2196" s="13">
        <f t="shared" si="69"/>
        <v>0</v>
      </c>
    </row>
    <row r="2197" spans="1:7" x14ac:dyDescent="0.3">
      <c r="A2197" s="1">
        <v>40131</v>
      </c>
      <c r="B2197" t="s">
        <v>1378</v>
      </c>
      <c r="C2197" t="s">
        <v>1413</v>
      </c>
      <c r="D2197" s="7">
        <v>105408</v>
      </c>
      <c r="E2197" s="7">
        <v>105408.00000000001</v>
      </c>
      <c r="F2197" s="7">
        <f t="shared" si="68"/>
        <v>0</v>
      </c>
      <c r="G2197" s="13">
        <f t="shared" si="69"/>
        <v>0</v>
      </c>
    </row>
    <row r="2198" spans="1:7" x14ac:dyDescent="0.3">
      <c r="A2198" s="1">
        <v>40133</v>
      </c>
      <c r="B2198" t="s">
        <v>1378</v>
      </c>
      <c r="C2198" t="s">
        <v>127</v>
      </c>
      <c r="D2198" s="7">
        <v>462033.18946799898</v>
      </c>
      <c r="E2198" s="7">
        <v>122500.86205512001</v>
      </c>
      <c r="F2198" s="7">
        <f t="shared" si="68"/>
        <v>-339532.32741287898</v>
      </c>
      <c r="G2198" s="13">
        <f t="shared" si="69"/>
        <v>-0.73486566582766111</v>
      </c>
    </row>
    <row r="2199" spans="1:7" x14ac:dyDescent="0.3">
      <c r="A2199" s="1">
        <v>40135</v>
      </c>
      <c r="B2199" t="s">
        <v>1378</v>
      </c>
      <c r="C2199" t="s">
        <v>1414</v>
      </c>
      <c r="D2199" s="7">
        <v>795910.18023299996</v>
      </c>
      <c r="E2199" s="7">
        <v>249307.42663610331</v>
      </c>
      <c r="F2199" s="7">
        <f t="shared" si="68"/>
        <v>-546602.75359689665</v>
      </c>
      <c r="G2199" s="13">
        <f t="shared" si="69"/>
        <v>-0.68676437011633717</v>
      </c>
    </row>
    <row r="2200" spans="1:7" x14ac:dyDescent="0.3">
      <c r="A2200" s="1">
        <v>40137</v>
      </c>
      <c r="B2200" t="s">
        <v>1378</v>
      </c>
      <c r="C2200" t="s">
        <v>129</v>
      </c>
      <c r="D2200" s="7">
        <v>0</v>
      </c>
      <c r="E2200" s="7">
        <v>0</v>
      </c>
      <c r="F2200" s="7">
        <f t="shared" si="68"/>
        <v>0</v>
      </c>
      <c r="G2200" s="13">
        <f t="shared" si="69"/>
        <v>0</v>
      </c>
    </row>
    <row r="2201" spans="1:7" x14ac:dyDescent="0.3">
      <c r="A2201" s="1">
        <v>40139</v>
      </c>
      <c r="B2201" t="s">
        <v>1378</v>
      </c>
      <c r="C2201" t="s">
        <v>1075</v>
      </c>
      <c r="D2201" s="7">
        <v>0</v>
      </c>
      <c r="E2201" s="7">
        <v>0</v>
      </c>
      <c r="F2201" s="7">
        <f t="shared" si="68"/>
        <v>0</v>
      </c>
      <c r="G2201" s="13">
        <f t="shared" si="69"/>
        <v>0</v>
      </c>
    </row>
    <row r="2202" spans="1:7" x14ac:dyDescent="0.3">
      <c r="A2202" s="1">
        <v>40141</v>
      </c>
      <c r="B2202" t="s">
        <v>1378</v>
      </c>
      <c r="C2202" t="s">
        <v>1415</v>
      </c>
      <c r="D2202" s="7">
        <v>0</v>
      </c>
      <c r="E2202" s="7">
        <v>0</v>
      </c>
      <c r="F2202" s="7">
        <f t="shared" si="68"/>
        <v>0</v>
      </c>
      <c r="G2202" s="13">
        <f t="shared" si="69"/>
        <v>0</v>
      </c>
    </row>
    <row r="2203" spans="1:7" x14ac:dyDescent="0.3">
      <c r="A2203" s="1">
        <v>40143</v>
      </c>
      <c r="B2203" t="s">
        <v>1378</v>
      </c>
      <c r="C2203" t="s">
        <v>1416</v>
      </c>
      <c r="D2203" s="7">
        <v>1518208.01987</v>
      </c>
      <c r="E2203" s="7">
        <v>402529.0936720313</v>
      </c>
      <c r="F2203" s="7">
        <f t="shared" si="68"/>
        <v>-1115678.9261979687</v>
      </c>
      <c r="G2203" s="13">
        <f t="shared" si="69"/>
        <v>-0.73486565187127728</v>
      </c>
    </row>
    <row r="2204" spans="1:7" x14ac:dyDescent="0.3">
      <c r="A2204" s="1">
        <v>40145</v>
      </c>
      <c r="B2204" t="s">
        <v>1378</v>
      </c>
      <c r="C2204" t="s">
        <v>1417</v>
      </c>
      <c r="D2204" s="7">
        <v>22752.458513400001</v>
      </c>
      <c r="E2204" s="7">
        <v>6032.4581901916727</v>
      </c>
      <c r="F2204" s="7">
        <f t="shared" si="68"/>
        <v>-16720.000323208329</v>
      </c>
      <c r="G2204" s="13">
        <f t="shared" si="69"/>
        <v>-0.73486565477577415</v>
      </c>
    </row>
    <row r="2205" spans="1:7" x14ac:dyDescent="0.3">
      <c r="A2205" s="1">
        <v>40147</v>
      </c>
      <c r="B2205" t="s">
        <v>1378</v>
      </c>
      <c r="C2205" t="s">
        <v>152</v>
      </c>
      <c r="D2205" s="7">
        <v>0</v>
      </c>
      <c r="E2205" s="7">
        <v>0</v>
      </c>
      <c r="F2205" s="7">
        <f t="shared" si="68"/>
        <v>0</v>
      </c>
      <c r="G2205" s="13">
        <f t="shared" si="69"/>
        <v>0</v>
      </c>
    </row>
    <row r="2206" spans="1:7" x14ac:dyDescent="0.3">
      <c r="A2206" s="1">
        <v>40149</v>
      </c>
      <c r="B2206" t="s">
        <v>1378</v>
      </c>
      <c r="C2206" t="s">
        <v>1418</v>
      </c>
      <c r="D2206" s="7">
        <v>175680</v>
      </c>
      <c r="E2206" s="7">
        <v>123114.14297174329</v>
      </c>
      <c r="F2206" s="7">
        <f t="shared" si="68"/>
        <v>-52565.857028256709</v>
      </c>
      <c r="G2206" s="13">
        <f t="shared" si="69"/>
        <v>-0.29921366705519531</v>
      </c>
    </row>
    <row r="2207" spans="1:7" x14ac:dyDescent="0.3">
      <c r="A2207" s="1">
        <v>40151</v>
      </c>
      <c r="B2207" t="s">
        <v>1378</v>
      </c>
      <c r="C2207" t="s">
        <v>1419</v>
      </c>
      <c r="D2207" s="7">
        <v>0</v>
      </c>
      <c r="E2207" s="7">
        <v>0</v>
      </c>
      <c r="F2207" s="7">
        <f t="shared" si="68"/>
        <v>0</v>
      </c>
      <c r="G2207" s="13">
        <f t="shared" si="69"/>
        <v>0</v>
      </c>
    </row>
    <row r="2208" spans="1:7" x14ac:dyDescent="0.3">
      <c r="A2208" s="1">
        <v>40153</v>
      </c>
      <c r="B2208" t="s">
        <v>1378</v>
      </c>
      <c r="C2208" t="s">
        <v>1420</v>
      </c>
      <c r="D2208" s="7">
        <v>0</v>
      </c>
      <c r="E2208" s="7">
        <v>0</v>
      </c>
      <c r="F2208" s="7">
        <f t="shared" si="68"/>
        <v>0</v>
      </c>
      <c r="G2208" s="13">
        <f t="shared" si="69"/>
        <v>0</v>
      </c>
    </row>
    <row r="2209" spans="1:7" x14ac:dyDescent="0.3">
      <c r="A2209" s="1">
        <v>41001</v>
      </c>
      <c r="B2209" t="s">
        <v>1421</v>
      </c>
      <c r="C2209" t="s">
        <v>6</v>
      </c>
      <c r="D2209" s="7">
        <v>370592.549596</v>
      </c>
      <c r="E2209" s="7">
        <v>70928.548670773846</v>
      </c>
      <c r="F2209" s="7">
        <f t="shared" si="68"/>
        <v>-299664.00092522614</v>
      </c>
      <c r="G2209" s="13">
        <f t="shared" si="69"/>
        <v>-0.80860773173099043</v>
      </c>
    </row>
    <row r="2210" spans="1:7" x14ac:dyDescent="0.3">
      <c r="A2210" s="1">
        <v>41003</v>
      </c>
      <c r="B2210" t="s">
        <v>1421</v>
      </c>
      <c r="C2210" t="s">
        <v>251</v>
      </c>
      <c r="D2210" s="7">
        <v>0</v>
      </c>
      <c r="E2210" s="7">
        <v>0</v>
      </c>
      <c r="F2210" s="7">
        <f t="shared" si="68"/>
        <v>0</v>
      </c>
      <c r="G2210" s="13">
        <f t="shared" si="69"/>
        <v>0</v>
      </c>
    </row>
    <row r="2211" spans="1:7" x14ac:dyDescent="0.3">
      <c r="A2211" s="1">
        <v>41005</v>
      </c>
      <c r="B2211" t="s">
        <v>1421</v>
      </c>
      <c r="C2211" t="s">
        <v>1422</v>
      </c>
      <c r="D2211" s="7">
        <v>581429.020884</v>
      </c>
      <c r="E2211" s="7">
        <v>148520.26576390225</v>
      </c>
      <c r="F2211" s="7">
        <f t="shared" si="68"/>
        <v>-432908.75512009778</v>
      </c>
      <c r="G2211" s="13">
        <f t="shared" si="69"/>
        <v>-0.74455993693246825</v>
      </c>
    </row>
    <row r="2212" spans="1:7" x14ac:dyDescent="0.3">
      <c r="A2212" s="1">
        <v>41007</v>
      </c>
      <c r="B2212" t="s">
        <v>1421</v>
      </c>
      <c r="C2212" t="s">
        <v>1423</v>
      </c>
      <c r="D2212" s="7">
        <v>0</v>
      </c>
      <c r="E2212" s="7">
        <v>0</v>
      </c>
      <c r="F2212" s="7">
        <f t="shared" si="68"/>
        <v>0</v>
      </c>
      <c r="G2212" s="13">
        <f t="shared" si="69"/>
        <v>0</v>
      </c>
    </row>
    <row r="2213" spans="1:7" x14ac:dyDescent="0.3">
      <c r="A2213" s="1">
        <v>41009</v>
      </c>
      <c r="B2213" t="s">
        <v>1421</v>
      </c>
      <c r="C2213" t="s">
        <v>38</v>
      </c>
      <c r="D2213" s="7">
        <v>0</v>
      </c>
      <c r="E2213" s="7">
        <v>0</v>
      </c>
      <c r="F2213" s="7">
        <f t="shared" si="68"/>
        <v>0</v>
      </c>
      <c r="G2213" s="13">
        <f t="shared" si="69"/>
        <v>0</v>
      </c>
    </row>
    <row r="2214" spans="1:7" x14ac:dyDescent="0.3">
      <c r="A2214" s="1">
        <v>41011</v>
      </c>
      <c r="B2214" t="s">
        <v>1421</v>
      </c>
      <c r="C2214" t="s">
        <v>1171</v>
      </c>
      <c r="D2214" s="7">
        <v>0</v>
      </c>
      <c r="E2214" s="7">
        <v>0</v>
      </c>
      <c r="F2214" s="7">
        <f t="shared" si="68"/>
        <v>0</v>
      </c>
      <c r="G2214" s="13">
        <f t="shared" si="69"/>
        <v>0</v>
      </c>
    </row>
    <row r="2215" spans="1:7" x14ac:dyDescent="0.3">
      <c r="A2215" s="1">
        <v>41013</v>
      </c>
      <c r="B2215" t="s">
        <v>1421</v>
      </c>
      <c r="C2215" t="s">
        <v>1424</v>
      </c>
      <c r="D2215" s="7">
        <v>0</v>
      </c>
      <c r="E2215" s="7">
        <v>0</v>
      </c>
      <c r="F2215" s="7">
        <f t="shared" si="68"/>
        <v>0</v>
      </c>
      <c r="G2215" s="13">
        <f t="shared" si="69"/>
        <v>0</v>
      </c>
    </row>
    <row r="2216" spans="1:7" x14ac:dyDescent="0.3">
      <c r="A2216" s="1">
        <v>41015</v>
      </c>
      <c r="B2216" t="s">
        <v>1421</v>
      </c>
      <c r="C2216" t="s">
        <v>1193</v>
      </c>
      <c r="D2216" s="7">
        <v>0</v>
      </c>
      <c r="E2216" s="7">
        <v>0</v>
      </c>
      <c r="F2216" s="7">
        <f t="shared" si="68"/>
        <v>0</v>
      </c>
      <c r="G2216" s="13">
        <f t="shared" si="69"/>
        <v>0</v>
      </c>
    </row>
    <row r="2217" spans="1:7" x14ac:dyDescent="0.3">
      <c r="A2217" s="1">
        <v>41017</v>
      </c>
      <c r="B2217" t="s">
        <v>1421</v>
      </c>
      <c r="C2217" t="s">
        <v>1425</v>
      </c>
      <c r="D2217" s="7">
        <v>0</v>
      </c>
      <c r="E2217" s="7">
        <v>0</v>
      </c>
      <c r="F2217" s="7">
        <f t="shared" si="68"/>
        <v>0</v>
      </c>
      <c r="G2217" s="13">
        <f t="shared" si="69"/>
        <v>0</v>
      </c>
    </row>
    <row r="2218" spans="1:7" x14ac:dyDescent="0.3">
      <c r="A2218" s="1">
        <v>41019</v>
      </c>
      <c r="B2218" t="s">
        <v>1421</v>
      </c>
      <c r="C2218" t="s">
        <v>50</v>
      </c>
      <c r="D2218" s="7">
        <v>878852.73465999996</v>
      </c>
      <c r="E2218" s="7">
        <v>171971.91116740319</v>
      </c>
      <c r="F2218" s="7">
        <f t="shared" si="68"/>
        <v>-706880.82349259674</v>
      </c>
      <c r="G2218" s="13">
        <f t="shared" si="69"/>
        <v>-0.80432226653543537</v>
      </c>
    </row>
    <row r="2219" spans="1:7" x14ac:dyDescent="0.3">
      <c r="A2219" s="1">
        <v>41021</v>
      </c>
      <c r="B2219" t="s">
        <v>1421</v>
      </c>
      <c r="C2219" t="s">
        <v>1426</v>
      </c>
      <c r="D2219" s="7">
        <v>158112</v>
      </c>
      <c r="E2219" s="7">
        <v>40367.0999756784</v>
      </c>
      <c r="F2219" s="7">
        <f t="shared" si="68"/>
        <v>-117744.9000243216</v>
      </c>
      <c r="G2219" s="13">
        <f t="shared" si="69"/>
        <v>-0.74469300258248328</v>
      </c>
    </row>
    <row r="2220" spans="1:7" x14ac:dyDescent="0.3">
      <c r="A2220" s="1">
        <v>41023</v>
      </c>
      <c r="B2220" t="s">
        <v>1421</v>
      </c>
      <c r="C2220" t="s">
        <v>265</v>
      </c>
      <c r="D2220" s="7">
        <v>0</v>
      </c>
      <c r="E2220" s="7">
        <v>0</v>
      </c>
      <c r="F2220" s="7">
        <f t="shared" si="68"/>
        <v>0</v>
      </c>
      <c r="G2220" s="13">
        <f t="shared" si="69"/>
        <v>0</v>
      </c>
    </row>
    <row r="2221" spans="1:7" x14ac:dyDescent="0.3">
      <c r="A2221" s="1">
        <v>41025</v>
      </c>
      <c r="B2221" t="s">
        <v>1421</v>
      </c>
      <c r="C2221" t="s">
        <v>1427</v>
      </c>
      <c r="D2221" s="7">
        <v>0</v>
      </c>
      <c r="E2221" s="7">
        <v>0</v>
      </c>
      <c r="F2221" s="7">
        <f t="shared" si="68"/>
        <v>0</v>
      </c>
      <c r="G2221" s="13">
        <f t="shared" si="69"/>
        <v>0</v>
      </c>
    </row>
    <row r="2222" spans="1:7" x14ac:dyDescent="0.3">
      <c r="A2222" s="1">
        <v>41027</v>
      </c>
      <c r="B2222" t="s">
        <v>1421</v>
      </c>
      <c r="C2222" t="s">
        <v>1428</v>
      </c>
      <c r="D2222" s="7">
        <v>192302.68356800001</v>
      </c>
      <c r="E2222" s="7">
        <v>36569.26873388153</v>
      </c>
      <c r="F2222" s="7">
        <f t="shared" si="68"/>
        <v>-155733.41483411848</v>
      </c>
      <c r="G2222" s="13">
        <f t="shared" si="69"/>
        <v>-0.80983484964758545</v>
      </c>
    </row>
    <row r="2223" spans="1:7" x14ac:dyDescent="0.3">
      <c r="A2223" s="1">
        <v>41029</v>
      </c>
      <c r="B2223" t="s">
        <v>1421</v>
      </c>
      <c r="C2223" t="s">
        <v>80</v>
      </c>
      <c r="D2223" s="7">
        <v>567432.76110600005</v>
      </c>
      <c r="E2223" s="7">
        <v>119528.69335147127</v>
      </c>
      <c r="F2223" s="7">
        <f t="shared" si="68"/>
        <v>-447904.06775452878</v>
      </c>
      <c r="G2223" s="13">
        <f t="shared" si="69"/>
        <v>-0.78935179364953423</v>
      </c>
    </row>
    <row r="2224" spans="1:7" x14ac:dyDescent="0.3">
      <c r="A2224" s="1">
        <v>41031</v>
      </c>
      <c r="B2224" t="s">
        <v>1421</v>
      </c>
      <c r="C2224" t="s">
        <v>83</v>
      </c>
      <c r="D2224" s="7">
        <v>0</v>
      </c>
      <c r="E2224" s="7">
        <v>0</v>
      </c>
      <c r="F2224" s="7">
        <f t="shared" si="68"/>
        <v>0</v>
      </c>
      <c r="G2224" s="13">
        <f t="shared" si="69"/>
        <v>0</v>
      </c>
    </row>
    <row r="2225" spans="1:7" x14ac:dyDescent="0.3">
      <c r="A2225" s="1">
        <v>41033</v>
      </c>
      <c r="B2225" t="s">
        <v>1421</v>
      </c>
      <c r="C2225" t="s">
        <v>1429</v>
      </c>
      <c r="D2225" s="7">
        <v>210398.12725999899</v>
      </c>
      <c r="E2225" s="7">
        <v>42355.109735788799</v>
      </c>
      <c r="F2225" s="7">
        <f t="shared" si="68"/>
        <v>-168043.01752421018</v>
      </c>
      <c r="G2225" s="13">
        <f t="shared" si="69"/>
        <v>-0.79869065239611858</v>
      </c>
    </row>
    <row r="2226" spans="1:7" x14ac:dyDescent="0.3">
      <c r="A2226" s="1">
        <v>41035</v>
      </c>
      <c r="B2226" t="s">
        <v>1421</v>
      </c>
      <c r="C2226" t="s">
        <v>1430</v>
      </c>
      <c r="D2226" s="7">
        <v>0</v>
      </c>
      <c r="E2226" s="7">
        <v>0</v>
      </c>
      <c r="F2226" s="7">
        <f t="shared" si="68"/>
        <v>0</v>
      </c>
      <c r="G2226" s="13">
        <f t="shared" si="69"/>
        <v>0</v>
      </c>
    </row>
    <row r="2227" spans="1:7" x14ac:dyDescent="0.3">
      <c r="A2227" s="1">
        <v>41037</v>
      </c>
      <c r="B2227" t="s">
        <v>1421</v>
      </c>
      <c r="C2227" t="s">
        <v>310</v>
      </c>
      <c r="D2227" s="7">
        <v>0</v>
      </c>
      <c r="E2227" s="7">
        <v>0</v>
      </c>
      <c r="F2227" s="7">
        <f t="shared" si="68"/>
        <v>0</v>
      </c>
      <c r="G2227" s="13">
        <f t="shared" si="69"/>
        <v>0</v>
      </c>
    </row>
    <row r="2228" spans="1:7" x14ac:dyDescent="0.3">
      <c r="A2228" s="1">
        <v>41039</v>
      </c>
      <c r="B2228" t="s">
        <v>1421</v>
      </c>
      <c r="C2228" t="s">
        <v>675</v>
      </c>
      <c r="D2228" s="7">
        <v>696098.31530999998</v>
      </c>
      <c r="E2228" s="7">
        <v>163214.67030576887</v>
      </c>
      <c r="F2228" s="7">
        <f t="shared" si="68"/>
        <v>-532883.64500423113</v>
      </c>
      <c r="G2228" s="13">
        <f t="shared" si="69"/>
        <v>-0.76552928413124666</v>
      </c>
    </row>
    <row r="2229" spans="1:7" x14ac:dyDescent="0.3">
      <c r="A2229" s="1">
        <v>41041</v>
      </c>
      <c r="B2229" t="s">
        <v>1421</v>
      </c>
      <c r="C2229" t="s">
        <v>92</v>
      </c>
      <c r="D2229" s="7">
        <v>0</v>
      </c>
      <c r="E2229" s="7">
        <v>0</v>
      </c>
      <c r="F2229" s="7">
        <f t="shared" si="68"/>
        <v>0</v>
      </c>
      <c r="G2229" s="13">
        <f t="shared" si="69"/>
        <v>0</v>
      </c>
    </row>
    <row r="2230" spans="1:7" x14ac:dyDescent="0.3">
      <c r="A2230" s="1">
        <v>41043</v>
      </c>
      <c r="B2230" t="s">
        <v>1421</v>
      </c>
      <c r="C2230" t="s">
        <v>621</v>
      </c>
      <c r="D2230" s="7">
        <v>508250.43857300002</v>
      </c>
      <c r="E2230" s="7">
        <v>103219.3990558176</v>
      </c>
      <c r="F2230" s="7">
        <f t="shared" si="68"/>
        <v>-405031.03951718239</v>
      </c>
      <c r="G2230" s="13">
        <f t="shared" si="69"/>
        <v>-0.79691232663640443</v>
      </c>
    </row>
    <row r="2231" spans="1:7" x14ac:dyDescent="0.3">
      <c r="A2231" s="1">
        <v>41045</v>
      </c>
      <c r="B2231" t="s">
        <v>1421</v>
      </c>
      <c r="C2231" t="s">
        <v>1431</v>
      </c>
      <c r="D2231" s="7">
        <v>255396.810573</v>
      </c>
      <c r="E2231" s="7">
        <v>50125.275056582883</v>
      </c>
      <c r="F2231" s="7">
        <f t="shared" si="68"/>
        <v>-205271.53551641712</v>
      </c>
      <c r="G2231" s="13">
        <f t="shared" si="69"/>
        <v>-0.80373570467022104</v>
      </c>
    </row>
    <row r="2232" spans="1:7" x14ac:dyDescent="0.3">
      <c r="A2232" s="1">
        <v>41047</v>
      </c>
      <c r="B2232" t="s">
        <v>1421</v>
      </c>
      <c r="C2232" t="s">
        <v>100</v>
      </c>
      <c r="D2232" s="7">
        <v>791380.08446000004</v>
      </c>
      <c r="E2232" s="7">
        <v>184878.67142191681</v>
      </c>
      <c r="F2232" s="7">
        <f t="shared" si="68"/>
        <v>-606501.41303808324</v>
      </c>
      <c r="G2232" s="13">
        <f t="shared" si="69"/>
        <v>-0.76638447813850508</v>
      </c>
    </row>
    <row r="2233" spans="1:7" x14ac:dyDescent="0.3">
      <c r="A2233" s="1">
        <v>41049</v>
      </c>
      <c r="B2233" t="s">
        <v>1421</v>
      </c>
      <c r="C2233" t="s">
        <v>1364</v>
      </c>
      <c r="D2233" s="7">
        <v>203244.17984200001</v>
      </c>
      <c r="E2233" s="7">
        <v>38649.906316963134</v>
      </c>
      <c r="F2233" s="7">
        <f t="shared" si="68"/>
        <v>-164594.27352503687</v>
      </c>
      <c r="G2233" s="13">
        <f t="shared" si="69"/>
        <v>-0.80983511386643792</v>
      </c>
    </row>
    <row r="2234" spans="1:7" x14ac:dyDescent="0.3">
      <c r="A2234" s="1">
        <v>41051</v>
      </c>
      <c r="B2234" t="s">
        <v>1421</v>
      </c>
      <c r="C2234" t="s">
        <v>1432</v>
      </c>
      <c r="D2234" s="7">
        <v>2063307.5236200001</v>
      </c>
      <c r="E2234" s="7">
        <v>514497.45168185286</v>
      </c>
      <c r="F2234" s="7">
        <f t="shared" si="68"/>
        <v>-1548810.0719381473</v>
      </c>
      <c r="G2234" s="13">
        <f t="shared" si="69"/>
        <v>-0.75064431947634003</v>
      </c>
    </row>
    <row r="2235" spans="1:7" x14ac:dyDescent="0.3">
      <c r="A2235" s="1">
        <v>41053</v>
      </c>
      <c r="B2235" t="s">
        <v>1421</v>
      </c>
      <c r="C2235" t="s">
        <v>117</v>
      </c>
      <c r="D2235" s="7">
        <v>11321.6427501</v>
      </c>
      <c r="E2235" s="7">
        <v>2917.6223063246402</v>
      </c>
      <c r="F2235" s="7">
        <f t="shared" si="68"/>
        <v>-8404.02044377536</v>
      </c>
      <c r="G2235" s="13">
        <f t="shared" si="69"/>
        <v>-0.742296911258848</v>
      </c>
    </row>
    <row r="2236" spans="1:7" x14ac:dyDescent="0.3">
      <c r="A2236" s="1">
        <v>41055</v>
      </c>
      <c r="B2236" t="s">
        <v>1421</v>
      </c>
      <c r="C2236" t="s">
        <v>700</v>
      </c>
      <c r="D2236" s="7">
        <v>152430.30378799999</v>
      </c>
      <c r="E2236" s="7">
        <v>28986.808223534328</v>
      </c>
      <c r="F2236" s="7">
        <f t="shared" si="68"/>
        <v>-123443.49556446566</v>
      </c>
      <c r="G2236" s="13">
        <f t="shared" si="69"/>
        <v>-0.80983565929351442</v>
      </c>
    </row>
    <row r="2237" spans="1:7" x14ac:dyDescent="0.3">
      <c r="A2237" s="1">
        <v>41057</v>
      </c>
      <c r="B2237" t="s">
        <v>1421</v>
      </c>
      <c r="C2237" t="s">
        <v>1433</v>
      </c>
      <c r="D2237" s="7">
        <v>0</v>
      </c>
      <c r="E2237" s="7">
        <v>0</v>
      </c>
      <c r="F2237" s="7">
        <f t="shared" si="68"/>
        <v>0</v>
      </c>
      <c r="G2237" s="13">
        <f t="shared" si="69"/>
        <v>0</v>
      </c>
    </row>
    <row r="2238" spans="1:7" x14ac:dyDescent="0.3">
      <c r="A2238" s="1">
        <v>41059</v>
      </c>
      <c r="B2238" t="s">
        <v>1421</v>
      </c>
      <c r="C2238" t="s">
        <v>1434</v>
      </c>
      <c r="D2238" s="7">
        <v>577231.01161199994</v>
      </c>
      <c r="E2238" s="7">
        <v>112780.05088613207</v>
      </c>
      <c r="F2238" s="7">
        <f t="shared" si="68"/>
        <v>-464450.96072586789</v>
      </c>
      <c r="G2238" s="13">
        <f t="shared" si="69"/>
        <v>-0.80461886382164793</v>
      </c>
    </row>
    <row r="2239" spans="1:7" x14ac:dyDescent="0.3">
      <c r="A2239" s="1">
        <v>41061</v>
      </c>
      <c r="B2239" t="s">
        <v>1421</v>
      </c>
      <c r="C2239" t="s">
        <v>146</v>
      </c>
      <c r="D2239" s="7">
        <v>261598.31846899999</v>
      </c>
      <c r="E2239" s="7">
        <v>50494.07499209376</v>
      </c>
      <c r="F2239" s="7">
        <f t="shared" si="68"/>
        <v>-211104.24347690624</v>
      </c>
      <c r="G2239" s="13">
        <f t="shared" si="69"/>
        <v>-0.80697859494048152</v>
      </c>
    </row>
    <row r="2240" spans="1:7" x14ac:dyDescent="0.3">
      <c r="A2240" s="1">
        <v>41063</v>
      </c>
      <c r="B2240" t="s">
        <v>1421</v>
      </c>
      <c r="C2240" t="s">
        <v>1435</v>
      </c>
      <c r="D2240" s="7">
        <v>0</v>
      </c>
      <c r="E2240" s="7">
        <v>0</v>
      </c>
      <c r="F2240" s="7">
        <f t="shared" si="68"/>
        <v>0</v>
      </c>
      <c r="G2240" s="13">
        <f t="shared" si="69"/>
        <v>0</v>
      </c>
    </row>
    <row r="2241" spans="1:7" x14ac:dyDescent="0.3">
      <c r="A2241" s="1">
        <v>41065</v>
      </c>
      <c r="B2241" t="s">
        <v>1421</v>
      </c>
      <c r="C2241" t="s">
        <v>1436</v>
      </c>
      <c r="D2241" s="7">
        <v>316224</v>
      </c>
      <c r="E2241" s="7">
        <v>61778.232156579288</v>
      </c>
      <c r="F2241" s="7">
        <f t="shared" si="68"/>
        <v>-254445.7678434207</v>
      </c>
      <c r="G2241" s="13">
        <f t="shared" si="69"/>
        <v>-0.80463774996022031</v>
      </c>
    </row>
    <row r="2242" spans="1:7" x14ac:dyDescent="0.3">
      <c r="A2242" s="1">
        <v>41067</v>
      </c>
      <c r="B2242" t="s">
        <v>1421</v>
      </c>
      <c r="C2242" t="s">
        <v>152</v>
      </c>
      <c r="D2242" s="7">
        <v>105408</v>
      </c>
      <c r="E2242" s="7">
        <v>105408</v>
      </c>
      <c r="F2242" s="7">
        <f t="shared" si="68"/>
        <v>0</v>
      </c>
      <c r="G2242" s="13">
        <f t="shared" si="69"/>
        <v>0</v>
      </c>
    </row>
    <row r="2243" spans="1:7" x14ac:dyDescent="0.3">
      <c r="A2243" s="1">
        <v>41069</v>
      </c>
      <c r="B2243" t="s">
        <v>1421</v>
      </c>
      <c r="C2243" t="s">
        <v>155</v>
      </c>
      <c r="D2243" s="7">
        <v>0</v>
      </c>
      <c r="E2243" s="7">
        <v>0</v>
      </c>
      <c r="F2243" s="7">
        <f t="shared" ref="F2243:F2306" si="70">E2243-D2243</f>
        <v>0</v>
      </c>
      <c r="G2243" s="13">
        <f t="shared" ref="G2243:G2306" si="71">F2243/(D2243+1E-50)</f>
        <v>0</v>
      </c>
    </row>
    <row r="2244" spans="1:7" x14ac:dyDescent="0.3">
      <c r="A2244" s="1">
        <v>41071</v>
      </c>
      <c r="B2244" t="s">
        <v>1421</v>
      </c>
      <c r="C2244" t="s">
        <v>1437</v>
      </c>
      <c r="D2244" s="7">
        <v>0</v>
      </c>
      <c r="E2244" s="7">
        <v>0</v>
      </c>
      <c r="F2244" s="7">
        <f t="shared" si="70"/>
        <v>0</v>
      </c>
      <c r="G2244" s="13">
        <f t="shared" si="71"/>
        <v>0</v>
      </c>
    </row>
    <row r="2245" spans="1:7" x14ac:dyDescent="0.3">
      <c r="A2245" s="1">
        <v>42001</v>
      </c>
      <c r="B2245" t="s">
        <v>1438</v>
      </c>
      <c r="C2245" t="s">
        <v>351</v>
      </c>
      <c r="D2245" s="7">
        <v>357410.96433601645</v>
      </c>
      <c r="E2245" s="7">
        <v>94762.214735999994</v>
      </c>
      <c r="F2245" s="7">
        <f t="shared" si="70"/>
        <v>-262648.74960001645</v>
      </c>
      <c r="G2245" s="13">
        <f t="shared" si="71"/>
        <v>-0.73486483574435002</v>
      </c>
    </row>
    <row r="2246" spans="1:7" x14ac:dyDescent="0.3">
      <c r="A2246" s="1">
        <v>42003</v>
      </c>
      <c r="B2246" t="s">
        <v>1438</v>
      </c>
      <c r="C2246" t="s">
        <v>1439</v>
      </c>
      <c r="D2246" s="7">
        <v>439200</v>
      </c>
      <c r="E2246" s="7">
        <v>439200</v>
      </c>
      <c r="F2246" s="7">
        <f t="shared" si="70"/>
        <v>0</v>
      </c>
      <c r="G2246" s="13">
        <f t="shared" si="71"/>
        <v>0</v>
      </c>
    </row>
    <row r="2247" spans="1:7" x14ac:dyDescent="0.3">
      <c r="A2247" s="1">
        <v>42005</v>
      </c>
      <c r="B2247" t="s">
        <v>1438</v>
      </c>
      <c r="C2247" t="s">
        <v>1440</v>
      </c>
      <c r="D2247" s="7">
        <v>73789.72434734978</v>
      </c>
      <c r="E2247" s="7">
        <v>19564.250975999999</v>
      </c>
      <c r="F2247" s="7">
        <f t="shared" si="70"/>
        <v>-54225.473371349784</v>
      </c>
      <c r="G2247" s="13">
        <f t="shared" si="71"/>
        <v>-0.73486483180360784</v>
      </c>
    </row>
    <row r="2248" spans="1:7" x14ac:dyDescent="0.3">
      <c r="A2248" s="1">
        <v>42007</v>
      </c>
      <c r="B2248" t="s">
        <v>1438</v>
      </c>
      <c r="C2248" t="s">
        <v>1381</v>
      </c>
      <c r="D2248" s="7">
        <v>105408</v>
      </c>
      <c r="E2248" s="7">
        <v>104558.74924800001</v>
      </c>
      <c r="F2248" s="7">
        <f t="shared" si="70"/>
        <v>-849.25075199999264</v>
      </c>
      <c r="G2248" s="13">
        <f t="shared" si="71"/>
        <v>-8.0567959927139565E-3</v>
      </c>
    </row>
    <row r="2249" spans="1:7" x14ac:dyDescent="0.3">
      <c r="A2249" s="1">
        <v>42009</v>
      </c>
      <c r="B2249" t="s">
        <v>1438</v>
      </c>
      <c r="C2249" t="s">
        <v>1441</v>
      </c>
      <c r="D2249" s="7">
        <v>1900464.1130151299</v>
      </c>
      <c r="E2249" s="7">
        <v>503879.36544000002</v>
      </c>
      <c r="F2249" s="7">
        <f t="shared" si="70"/>
        <v>-1396584.7475751298</v>
      </c>
      <c r="G2249" s="13">
        <f t="shared" si="71"/>
        <v>-0.73486509848345205</v>
      </c>
    </row>
    <row r="2250" spans="1:7" x14ac:dyDescent="0.3">
      <c r="A2250" s="1">
        <v>42011</v>
      </c>
      <c r="B2250" t="s">
        <v>1438</v>
      </c>
      <c r="C2250" t="s">
        <v>1442</v>
      </c>
      <c r="D2250" s="7">
        <v>2090592.0000000002</v>
      </c>
      <c r="E2250" s="7">
        <v>818772.71184</v>
      </c>
      <c r="F2250" s="7">
        <f t="shared" si="70"/>
        <v>-1271819.2881600002</v>
      </c>
      <c r="G2250" s="13">
        <f t="shared" si="71"/>
        <v>-0.60835365683978515</v>
      </c>
    </row>
    <row r="2251" spans="1:7" x14ac:dyDescent="0.3">
      <c r="A2251" s="1">
        <v>42013</v>
      </c>
      <c r="B2251" t="s">
        <v>1438</v>
      </c>
      <c r="C2251" t="s">
        <v>1443</v>
      </c>
      <c r="D2251" s="7">
        <v>105408</v>
      </c>
      <c r="E2251" s="7">
        <v>105408</v>
      </c>
      <c r="F2251" s="7">
        <f t="shared" si="70"/>
        <v>0</v>
      </c>
      <c r="G2251" s="13">
        <f t="shared" si="71"/>
        <v>0</v>
      </c>
    </row>
    <row r="2252" spans="1:7" x14ac:dyDescent="0.3">
      <c r="A2252" s="1">
        <v>42015</v>
      </c>
      <c r="B2252" t="s">
        <v>1438</v>
      </c>
      <c r="C2252" t="s">
        <v>422</v>
      </c>
      <c r="D2252" s="7">
        <v>28847.642034255601</v>
      </c>
      <c r="E2252" s="7">
        <v>7648.52448</v>
      </c>
      <c r="F2252" s="7">
        <f t="shared" si="70"/>
        <v>-21199.117554255601</v>
      </c>
      <c r="G2252" s="13">
        <f t="shared" si="71"/>
        <v>-0.73486482982152801</v>
      </c>
    </row>
    <row r="2253" spans="1:7" x14ac:dyDescent="0.3">
      <c r="A2253" s="1">
        <v>42017</v>
      </c>
      <c r="B2253" t="s">
        <v>1438</v>
      </c>
      <c r="C2253" t="s">
        <v>1444</v>
      </c>
      <c r="D2253" s="7">
        <v>570960</v>
      </c>
      <c r="E2253" s="7">
        <v>477789.08049600001</v>
      </c>
      <c r="F2253" s="7">
        <f t="shared" si="70"/>
        <v>-93170.91950399999</v>
      </c>
      <c r="G2253" s="13">
        <f t="shared" si="71"/>
        <v>-0.16318291912568306</v>
      </c>
    </row>
    <row r="2254" spans="1:7" x14ac:dyDescent="0.3">
      <c r="A2254" s="1">
        <v>42019</v>
      </c>
      <c r="B2254" t="s">
        <v>1438</v>
      </c>
      <c r="C2254" t="s">
        <v>169</v>
      </c>
      <c r="D2254" s="7">
        <v>790560</v>
      </c>
      <c r="E2254" s="7">
        <v>261765.897792</v>
      </c>
      <c r="F2254" s="7">
        <f t="shared" si="70"/>
        <v>-528794.10220800003</v>
      </c>
      <c r="G2254" s="13">
        <f t="shared" si="71"/>
        <v>-0.66888547638129936</v>
      </c>
    </row>
    <row r="2255" spans="1:7" x14ac:dyDescent="0.3">
      <c r="A2255" s="1">
        <v>42021</v>
      </c>
      <c r="B2255" t="s">
        <v>1438</v>
      </c>
      <c r="C2255" t="s">
        <v>1445</v>
      </c>
      <c r="D2255" s="7">
        <v>274643.8924825908</v>
      </c>
      <c r="E2255" s="7">
        <v>72817.756800000003</v>
      </c>
      <c r="F2255" s="7">
        <f t="shared" si="70"/>
        <v>-201826.1356825908</v>
      </c>
      <c r="G2255" s="13">
        <f t="shared" si="71"/>
        <v>-0.73486482389330465</v>
      </c>
    </row>
    <row r="2256" spans="1:7" x14ac:dyDescent="0.3">
      <c r="A2256" s="1">
        <v>42023</v>
      </c>
      <c r="B2256" t="s">
        <v>1438</v>
      </c>
      <c r="C2256" t="s">
        <v>1446</v>
      </c>
      <c r="D2256" s="7">
        <v>0</v>
      </c>
      <c r="E2256" s="7">
        <v>0</v>
      </c>
      <c r="F2256" s="7">
        <f t="shared" si="70"/>
        <v>0</v>
      </c>
      <c r="G2256" s="13">
        <f t="shared" si="71"/>
        <v>0</v>
      </c>
    </row>
    <row r="2257" spans="1:7" x14ac:dyDescent="0.3">
      <c r="A2257" s="1">
        <v>42025</v>
      </c>
      <c r="B2257" t="s">
        <v>1438</v>
      </c>
      <c r="C2257" t="s">
        <v>1082</v>
      </c>
      <c r="D2257" s="7">
        <v>729072</v>
      </c>
      <c r="E2257" s="7">
        <v>258438.83385600001</v>
      </c>
      <c r="F2257" s="7">
        <f t="shared" si="70"/>
        <v>-470633.16614400002</v>
      </c>
      <c r="G2257" s="13">
        <f t="shared" si="71"/>
        <v>-0.64552357811574168</v>
      </c>
    </row>
    <row r="2258" spans="1:7" x14ac:dyDescent="0.3">
      <c r="A2258" s="1">
        <v>42027</v>
      </c>
      <c r="B2258" t="s">
        <v>1438</v>
      </c>
      <c r="C2258" t="s">
        <v>1447</v>
      </c>
      <c r="D2258" s="7">
        <v>2020320</v>
      </c>
      <c r="E2258" s="7">
        <v>574260.84475200006</v>
      </c>
      <c r="F2258" s="7">
        <f t="shared" si="70"/>
        <v>-1446059.1552479998</v>
      </c>
      <c r="G2258" s="13">
        <f t="shared" si="71"/>
        <v>-0.71575748161083386</v>
      </c>
    </row>
    <row r="2259" spans="1:7" x14ac:dyDescent="0.3">
      <c r="A2259" s="1">
        <v>42029</v>
      </c>
      <c r="B2259" t="s">
        <v>1438</v>
      </c>
      <c r="C2259" t="s">
        <v>1448</v>
      </c>
      <c r="D2259" s="7">
        <v>105408</v>
      </c>
      <c r="E2259" s="7">
        <v>105408</v>
      </c>
      <c r="F2259" s="7">
        <f t="shared" si="70"/>
        <v>0</v>
      </c>
      <c r="G2259" s="13">
        <f t="shared" si="71"/>
        <v>0</v>
      </c>
    </row>
    <row r="2260" spans="1:7" x14ac:dyDescent="0.3">
      <c r="A2260" s="1">
        <v>42031</v>
      </c>
      <c r="B2260" t="s">
        <v>1438</v>
      </c>
      <c r="C2260" t="s">
        <v>1449</v>
      </c>
      <c r="D2260" s="7">
        <v>105408</v>
      </c>
      <c r="E2260" s="7">
        <v>105408</v>
      </c>
      <c r="F2260" s="7">
        <f t="shared" si="70"/>
        <v>0</v>
      </c>
      <c r="G2260" s="13">
        <f t="shared" si="71"/>
        <v>0</v>
      </c>
    </row>
    <row r="2261" spans="1:7" x14ac:dyDescent="0.3">
      <c r="A2261" s="1">
        <v>42033</v>
      </c>
      <c r="B2261" t="s">
        <v>1438</v>
      </c>
      <c r="C2261" t="s">
        <v>1450</v>
      </c>
      <c r="D2261" s="7">
        <v>913536</v>
      </c>
      <c r="E2261" s="7">
        <v>569522.47199999995</v>
      </c>
      <c r="F2261" s="7">
        <f t="shared" si="70"/>
        <v>-344013.52800000005</v>
      </c>
      <c r="G2261" s="13">
        <f t="shared" si="71"/>
        <v>-0.37657358659100471</v>
      </c>
    </row>
    <row r="2262" spans="1:7" x14ac:dyDescent="0.3">
      <c r="A2262" s="1">
        <v>42035</v>
      </c>
      <c r="B2262" t="s">
        <v>1438</v>
      </c>
      <c r="C2262" t="s">
        <v>510</v>
      </c>
      <c r="D2262" s="7">
        <v>1497370.6849178793</v>
      </c>
      <c r="E2262" s="7">
        <v>397006.01812800003</v>
      </c>
      <c r="F2262" s="7">
        <f t="shared" si="70"/>
        <v>-1100364.6667898793</v>
      </c>
      <c r="G2262" s="13">
        <f t="shared" si="71"/>
        <v>-0.73486457152740836</v>
      </c>
    </row>
    <row r="2263" spans="1:7" x14ac:dyDescent="0.3">
      <c r="A2263" s="1">
        <v>42037</v>
      </c>
      <c r="B2263" t="s">
        <v>1438</v>
      </c>
      <c r="C2263" t="s">
        <v>38</v>
      </c>
      <c r="D2263" s="7">
        <v>800803.62888033583</v>
      </c>
      <c r="E2263" s="7">
        <v>212320.99128000002</v>
      </c>
      <c r="F2263" s="7">
        <f t="shared" si="70"/>
        <v>-588482.63760033576</v>
      </c>
      <c r="G2263" s="13">
        <f t="shared" si="71"/>
        <v>-0.73486509848005799</v>
      </c>
    </row>
    <row r="2264" spans="1:7" x14ac:dyDescent="0.3">
      <c r="A2264" s="1">
        <v>42039</v>
      </c>
      <c r="B2264" t="s">
        <v>1438</v>
      </c>
      <c r="C2264" t="s">
        <v>41</v>
      </c>
      <c r="D2264" s="7">
        <v>524250.20829281589</v>
      </c>
      <c r="E2264" s="7">
        <v>138997.16456746488</v>
      </c>
      <c r="F2264" s="7">
        <f t="shared" si="70"/>
        <v>-385253.04372535099</v>
      </c>
      <c r="G2264" s="13">
        <f t="shared" si="71"/>
        <v>-0.73486483673492575</v>
      </c>
    </row>
    <row r="2265" spans="1:7" x14ac:dyDescent="0.3">
      <c r="A2265" s="1">
        <v>42041</v>
      </c>
      <c r="B2265" t="s">
        <v>1438</v>
      </c>
      <c r="C2265" t="s">
        <v>512</v>
      </c>
      <c r="D2265" s="7">
        <v>4381691.4814943569</v>
      </c>
      <c r="E2265" s="7">
        <v>1161740.5339200001</v>
      </c>
      <c r="F2265" s="7">
        <f t="shared" si="70"/>
        <v>-3219950.9475743566</v>
      </c>
      <c r="G2265" s="13">
        <f t="shared" si="71"/>
        <v>-0.73486482587226942</v>
      </c>
    </row>
    <row r="2266" spans="1:7" x14ac:dyDescent="0.3">
      <c r="A2266" s="1">
        <v>42043</v>
      </c>
      <c r="B2266" t="s">
        <v>1438</v>
      </c>
      <c r="C2266" t="s">
        <v>1451</v>
      </c>
      <c r="D2266" s="7">
        <v>3094242.891829459</v>
      </c>
      <c r="E2266" s="7">
        <v>820395.06067200005</v>
      </c>
      <c r="F2266" s="7">
        <f t="shared" si="70"/>
        <v>-2273847.8311574589</v>
      </c>
      <c r="G2266" s="13">
        <f t="shared" si="71"/>
        <v>-0.73486403965302649</v>
      </c>
    </row>
    <row r="2267" spans="1:7" x14ac:dyDescent="0.3">
      <c r="A2267" s="1">
        <v>42045</v>
      </c>
      <c r="B2267" t="s">
        <v>1438</v>
      </c>
      <c r="C2267" t="s">
        <v>563</v>
      </c>
      <c r="D2267" s="7">
        <v>158112</v>
      </c>
      <c r="E2267" s="7">
        <v>158112</v>
      </c>
      <c r="F2267" s="7">
        <f t="shared" si="70"/>
        <v>0</v>
      </c>
      <c r="G2267" s="13">
        <f t="shared" si="71"/>
        <v>0</v>
      </c>
    </row>
    <row r="2268" spans="1:7" x14ac:dyDescent="0.3">
      <c r="A2268" s="1">
        <v>42047</v>
      </c>
      <c r="B2268" t="s">
        <v>1438</v>
      </c>
      <c r="C2268" t="s">
        <v>658</v>
      </c>
      <c r="D2268" s="7">
        <v>0</v>
      </c>
      <c r="E2268" s="7">
        <v>0</v>
      </c>
      <c r="F2268" s="7">
        <f t="shared" si="70"/>
        <v>0</v>
      </c>
      <c r="G2268" s="13">
        <f t="shared" si="71"/>
        <v>0</v>
      </c>
    </row>
    <row r="2269" spans="1:7" x14ac:dyDescent="0.3">
      <c r="A2269" s="1">
        <v>42049</v>
      </c>
      <c r="B2269" t="s">
        <v>1438</v>
      </c>
      <c r="C2269" t="s">
        <v>1223</v>
      </c>
      <c r="D2269" s="7">
        <v>1771232.3253809488</v>
      </c>
      <c r="E2269" s="7">
        <v>469616.44588800002</v>
      </c>
      <c r="F2269" s="7">
        <f t="shared" si="70"/>
        <v>-1301615.8794929488</v>
      </c>
      <c r="G2269" s="13">
        <f t="shared" si="71"/>
        <v>-0.73486456905815722</v>
      </c>
    </row>
    <row r="2270" spans="1:7" x14ac:dyDescent="0.3">
      <c r="A2270" s="1">
        <v>42051</v>
      </c>
      <c r="B2270" t="s">
        <v>1438</v>
      </c>
      <c r="C2270" t="s">
        <v>58</v>
      </c>
      <c r="D2270" s="7">
        <v>105408</v>
      </c>
      <c r="E2270" s="7">
        <v>33562.741007999997</v>
      </c>
      <c r="F2270" s="7">
        <f t="shared" si="70"/>
        <v>-71845.258992000003</v>
      </c>
      <c r="G2270" s="13">
        <f t="shared" si="71"/>
        <v>-0.681592089708561</v>
      </c>
    </row>
    <row r="2271" spans="1:7" x14ac:dyDescent="0.3">
      <c r="A2271" s="1">
        <v>42053</v>
      </c>
      <c r="B2271" t="s">
        <v>1438</v>
      </c>
      <c r="C2271" t="s">
        <v>1452</v>
      </c>
      <c r="D2271" s="7">
        <v>0</v>
      </c>
      <c r="E2271" s="7">
        <v>0</v>
      </c>
      <c r="F2271" s="7">
        <f t="shared" si="70"/>
        <v>0</v>
      </c>
      <c r="G2271" s="13">
        <f t="shared" si="71"/>
        <v>0</v>
      </c>
    </row>
    <row r="2272" spans="1:7" x14ac:dyDescent="0.3">
      <c r="A2272" s="1">
        <v>42055</v>
      </c>
      <c r="B2272" t="s">
        <v>1438</v>
      </c>
      <c r="C2272" t="s">
        <v>61</v>
      </c>
      <c r="D2272" s="7">
        <v>1953421.9120999919</v>
      </c>
      <c r="E2272" s="7">
        <v>517920.84336</v>
      </c>
      <c r="F2272" s="7">
        <f t="shared" si="70"/>
        <v>-1435501.0687399919</v>
      </c>
      <c r="G2272" s="13">
        <f t="shared" si="71"/>
        <v>-0.73486483378123968</v>
      </c>
    </row>
    <row r="2273" spans="1:7" x14ac:dyDescent="0.3">
      <c r="A2273" s="1">
        <v>42057</v>
      </c>
      <c r="B2273" t="s">
        <v>1438</v>
      </c>
      <c r="C2273" t="s">
        <v>62</v>
      </c>
      <c r="D2273" s="7">
        <v>316224</v>
      </c>
      <c r="E2273" s="7">
        <v>273489.65376000002</v>
      </c>
      <c r="F2273" s="7">
        <f t="shared" si="70"/>
        <v>-42734.346239999984</v>
      </c>
      <c r="G2273" s="13">
        <f t="shared" si="71"/>
        <v>-0.13513947783849417</v>
      </c>
    </row>
    <row r="2274" spans="1:7" x14ac:dyDescent="0.3">
      <c r="A2274" s="1">
        <v>42059</v>
      </c>
      <c r="B2274" t="s">
        <v>1438</v>
      </c>
      <c r="C2274" t="s">
        <v>68</v>
      </c>
      <c r="D2274" s="7">
        <v>424752.09150580241</v>
      </c>
      <c r="E2274" s="7">
        <v>112616.60311463926</v>
      </c>
      <c r="F2274" s="7">
        <f t="shared" si="70"/>
        <v>-312135.48839116318</v>
      </c>
      <c r="G2274" s="13">
        <f t="shared" si="71"/>
        <v>-0.73486510045095133</v>
      </c>
    </row>
    <row r="2275" spans="1:7" x14ac:dyDescent="0.3">
      <c r="A2275" s="1">
        <v>42061</v>
      </c>
      <c r="B2275" t="s">
        <v>1438</v>
      </c>
      <c r="C2275" t="s">
        <v>1453</v>
      </c>
      <c r="D2275" s="7">
        <v>81599.715739900828</v>
      </c>
      <c r="E2275" s="7">
        <v>21634.910351999999</v>
      </c>
      <c r="F2275" s="7">
        <f t="shared" si="70"/>
        <v>-59964.805387900829</v>
      </c>
      <c r="G2275" s="13">
        <f t="shared" si="71"/>
        <v>-0.73486537108828542</v>
      </c>
    </row>
    <row r="2276" spans="1:7" x14ac:dyDescent="0.3">
      <c r="A2276" s="1">
        <v>42063</v>
      </c>
      <c r="B2276" t="s">
        <v>1438</v>
      </c>
      <c r="C2276" t="s">
        <v>1454</v>
      </c>
      <c r="D2276" s="7">
        <v>53394.985057532213</v>
      </c>
      <c r="E2276" s="7">
        <v>14156.902320000001</v>
      </c>
      <c r="F2276" s="7">
        <f t="shared" si="70"/>
        <v>-39238.082737532211</v>
      </c>
      <c r="G2276" s="13">
        <f t="shared" si="71"/>
        <v>-0.73486457005754058</v>
      </c>
    </row>
    <row r="2277" spans="1:7" x14ac:dyDescent="0.3">
      <c r="A2277" s="1">
        <v>42065</v>
      </c>
      <c r="B2277" t="s">
        <v>1438</v>
      </c>
      <c r="C2277" t="s">
        <v>83</v>
      </c>
      <c r="D2277" s="7">
        <v>1096908.0624306088</v>
      </c>
      <c r="E2277" s="7">
        <v>290829.18912</v>
      </c>
      <c r="F2277" s="7">
        <f t="shared" si="70"/>
        <v>-806078.87331060879</v>
      </c>
      <c r="G2277" s="13">
        <f t="shared" si="71"/>
        <v>-0.7348645715343185</v>
      </c>
    </row>
    <row r="2278" spans="1:7" x14ac:dyDescent="0.3">
      <c r="A2278" s="1">
        <v>42067</v>
      </c>
      <c r="B2278" t="s">
        <v>1438</v>
      </c>
      <c r="C2278" t="s">
        <v>1455</v>
      </c>
      <c r="D2278" s="7">
        <v>0</v>
      </c>
      <c r="E2278" s="7">
        <v>0</v>
      </c>
      <c r="F2278" s="7">
        <f t="shared" si="70"/>
        <v>0</v>
      </c>
      <c r="G2278" s="13">
        <f t="shared" si="71"/>
        <v>0</v>
      </c>
    </row>
    <row r="2279" spans="1:7" x14ac:dyDescent="0.3">
      <c r="A2279" s="1">
        <v>42069</v>
      </c>
      <c r="B2279" t="s">
        <v>1438</v>
      </c>
      <c r="C2279" t="s">
        <v>1456</v>
      </c>
      <c r="D2279" s="7">
        <v>193248</v>
      </c>
      <c r="E2279" s="7">
        <v>193248</v>
      </c>
      <c r="F2279" s="7">
        <f t="shared" si="70"/>
        <v>0</v>
      </c>
      <c r="G2279" s="13">
        <f t="shared" si="71"/>
        <v>0</v>
      </c>
    </row>
    <row r="2280" spans="1:7" x14ac:dyDescent="0.3">
      <c r="A2280" s="1">
        <v>42071</v>
      </c>
      <c r="B2280" t="s">
        <v>1438</v>
      </c>
      <c r="C2280" t="s">
        <v>1141</v>
      </c>
      <c r="D2280" s="7">
        <v>588528</v>
      </c>
      <c r="E2280" s="7">
        <v>588528</v>
      </c>
      <c r="F2280" s="7">
        <f t="shared" si="70"/>
        <v>0</v>
      </c>
      <c r="G2280" s="13">
        <f t="shared" si="71"/>
        <v>0</v>
      </c>
    </row>
    <row r="2281" spans="1:7" x14ac:dyDescent="0.3">
      <c r="A2281" s="1">
        <v>42073</v>
      </c>
      <c r="B2281" t="s">
        <v>1438</v>
      </c>
      <c r="C2281" t="s">
        <v>188</v>
      </c>
      <c r="D2281" s="7">
        <v>324186.12121713528</v>
      </c>
      <c r="E2281" s="7">
        <v>85953.140496000007</v>
      </c>
      <c r="F2281" s="7">
        <f t="shared" si="70"/>
        <v>-238232.98072113527</v>
      </c>
      <c r="G2281" s="13">
        <f t="shared" si="71"/>
        <v>-0.73486483575146699</v>
      </c>
    </row>
    <row r="2282" spans="1:7" x14ac:dyDescent="0.3">
      <c r="A2282" s="1">
        <v>42075</v>
      </c>
      <c r="B2282" t="s">
        <v>1438</v>
      </c>
      <c r="C2282" t="s">
        <v>1457</v>
      </c>
      <c r="D2282" s="7">
        <v>825695.99999999988</v>
      </c>
      <c r="E2282" s="7">
        <v>405043.17311999999</v>
      </c>
      <c r="F2282" s="7">
        <f t="shared" si="70"/>
        <v>-420652.82687999989</v>
      </c>
      <c r="G2282" s="13">
        <f t="shared" si="71"/>
        <v>-0.50945242181141726</v>
      </c>
    </row>
    <row r="2283" spans="1:7" x14ac:dyDescent="0.3">
      <c r="A2283" s="1">
        <v>42077</v>
      </c>
      <c r="B2283" t="s">
        <v>1438</v>
      </c>
      <c r="C2283" t="s">
        <v>1458</v>
      </c>
      <c r="D2283" s="7">
        <v>1247328</v>
      </c>
      <c r="E2283" s="7">
        <v>615960.23404799995</v>
      </c>
      <c r="F2283" s="7">
        <f t="shared" si="70"/>
        <v>-631367.76595200005</v>
      </c>
      <c r="G2283" s="13">
        <f t="shared" si="71"/>
        <v>-0.50617621503886712</v>
      </c>
    </row>
    <row r="2284" spans="1:7" x14ac:dyDescent="0.3">
      <c r="A2284" s="1">
        <v>42079</v>
      </c>
      <c r="B2284" t="s">
        <v>1438</v>
      </c>
      <c r="C2284" t="s">
        <v>1459</v>
      </c>
      <c r="D2284" s="7">
        <v>3297997.6680080066</v>
      </c>
      <c r="E2284" s="7">
        <v>874415.17296</v>
      </c>
      <c r="F2284" s="7">
        <f t="shared" si="70"/>
        <v>-2423582.4950480065</v>
      </c>
      <c r="G2284" s="13">
        <f t="shared" si="71"/>
        <v>-0.73486482982016554</v>
      </c>
    </row>
    <row r="2285" spans="1:7" x14ac:dyDescent="0.3">
      <c r="A2285" s="1">
        <v>42081</v>
      </c>
      <c r="B2285" t="s">
        <v>1438</v>
      </c>
      <c r="C2285" t="s">
        <v>1460</v>
      </c>
      <c r="D2285" s="7">
        <v>105408.00000000001</v>
      </c>
      <c r="E2285" s="7">
        <v>105408</v>
      </c>
      <c r="F2285" s="7">
        <f t="shared" si="70"/>
        <v>0</v>
      </c>
      <c r="G2285" s="13">
        <f t="shared" si="71"/>
        <v>0</v>
      </c>
    </row>
    <row r="2286" spans="1:7" x14ac:dyDescent="0.3">
      <c r="A2286" s="1">
        <v>42083</v>
      </c>
      <c r="B2286" t="s">
        <v>1438</v>
      </c>
      <c r="C2286" t="s">
        <v>1461</v>
      </c>
      <c r="D2286" s="7">
        <v>24623.876587274885</v>
      </c>
      <c r="E2286" s="7">
        <v>6528.6686725344007</v>
      </c>
      <c r="F2286" s="7">
        <f t="shared" si="70"/>
        <v>-18095.207914740484</v>
      </c>
      <c r="G2286" s="13">
        <f t="shared" si="71"/>
        <v>-0.73486430337665509</v>
      </c>
    </row>
    <row r="2287" spans="1:7" x14ac:dyDescent="0.3">
      <c r="A2287" s="1">
        <v>42085</v>
      </c>
      <c r="B2287" t="s">
        <v>1438</v>
      </c>
      <c r="C2287" t="s">
        <v>538</v>
      </c>
      <c r="D2287" s="7">
        <v>509472</v>
      </c>
      <c r="E2287" s="7">
        <v>509471.99999999994</v>
      </c>
      <c r="F2287" s="7">
        <f t="shared" si="70"/>
        <v>0</v>
      </c>
      <c r="G2287" s="13">
        <f t="shared" si="71"/>
        <v>0</v>
      </c>
    </row>
    <row r="2288" spans="1:7" x14ac:dyDescent="0.3">
      <c r="A2288" s="1">
        <v>42087</v>
      </c>
      <c r="B2288" t="s">
        <v>1438</v>
      </c>
      <c r="C2288" t="s">
        <v>1462</v>
      </c>
      <c r="D2288" s="7">
        <v>175680</v>
      </c>
      <c r="E2288" s="7">
        <v>55518.397104000003</v>
      </c>
      <c r="F2288" s="7">
        <f t="shared" si="70"/>
        <v>-120161.602896</v>
      </c>
      <c r="G2288" s="13">
        <f t="shared" si="71"/>
        <v>-0.68397998005464478</v>
      </c>
    </row>
    <row r="2289" spans="1:7" x14ac:dyDescent="0.3">
      <c r="A2289" s="1">
        <v>42089</v>
      </c>
      <c r="B2289" t="s">
        <v>1438</v>
      </c>
      <c r="C2289" t="s">
        <v>104</v>
      </c>
      <c r="D2289" s="7">
        <v>175680</v>
      </c>
      <c r="E2289" s="7">
        <v>175680</v>
      </c>
      <c r="F2289" s="7">
        <f t="shared" si="70"/>
        <v>0</v>
      </c>
      <c r="G2289" s="13">
        <f t="shared" si="71"/>
        <v>0</v>
      </c>
    </row>
    <row r="2290" spans="1:7" x14ac:dyDescent="0.3">
      <c r="A2290" s="1">
        <v>42091</v>
      </c>
      <c r="B2290" t="s">
        <v>1438</v>
      </c>
      <c r="C2290" t="s">
        <v>105</v>
      </c>
      <c r="D2290" s="7">
        <v>193248</v>
      </c>
      <c r="E2290" s="7">
        <v>193248.00000000003</v>
      </c>
      <c r="F2290" s="7">
        <f t="shared" si="70"/>
        <v>0</v>
      </c>
      <c r="G2290" s="13">
        <f t="shared" si="71"/>
        <v>0</v>
      </c>
    </row>
    <row r="2291" spans="1:7" x14ac:dyDescent="0.3">
      <c r="A2291" s="1">
        <v>42093</v>
      </c>
      <c r="B2291" t="s">
        <v>1438</v>
      </c>
      <c r="C2291" t="s">
        <v>1463</v>
      </c>
      <c r="D2291" s="7">
        <v>316224</v>
      </c>
      <c r="E2291" s="7">
        <v>175980.28031999999</v>
      </c>
      <c r="F2291" s="7">
        <f t="shared" si="70"/>
        <v>-140243.71968000001</v>
      </c>
      <c r="G2291" s="13">
        <f t="shared" si="71"/>
        <v>-0.44349486338797817</v>
      </c>
    </row>
    <row r="2292" spans="1:7" x14ac:dyDescent="0.3">
      <c r="A2292" s="1">
        <v>42095</v>
      </c>
      <c r="B2292" t="s">
        <v>1438</v>
      </c>
      <c r="C2292" t="s">
        <v>1288</v>
      </c>
      <c r="D2292" s="7">
        <v>158112</v>
      </c>
      <c r="E2292" s="7">
        <v>158112</v>
      </c>
      <c r="F2292" s="7">
        <f t="shared" si="70"/>
        <v>0</v>
      </c>
      <c r="G2292" s="13">
        <f t="shared" si="71"/>
        <v>0</v>
      </c>
    </row>
    <row r="2293" spans="1:7" x14ac:dyDescent="0.3">
      <c r="A2293" s="1">
        <v>42097</v>
      </c>
      <c r="B2293" t="s">
        <v>1438</v>
      </c>
      <c r="C2293" t="s">
        <v>1464</v>
      </c>
      <c r="D2293" s="7">
        <v>596289.74375031714</v>
      </c>
      <c r="E2293" s="7">
        <v>158097.38268570165</v>
      </c>
      <c r="F2293" s="7">
        <f t="shared" si="70"/>
        <v>-438192.36106461548</v>
      </c>
      <c r="G2293" s="13">
        <f t="shared" si="71"/>
        <v>-0.73486482982021339</v>
      </c>
    </row>
    <row r="2294" spans="1:7" x14ac:dyDescent="0.3">
      <c r="A2294" s="1">
        <v>42099</v>
      </c>
      <c r="B2294" t="s">
        <v>1438</v>
      </c>
      <c r="C2294" t="s">
        <v>193</v>
      </c>
      <c r="D2294" s="7">
        <v>0</v>
      </c>
      <c r="E2294" s="7">
        <v>0</v>
      </c>
      <c r="F2294" s="7">
        <f t="shared" si="70"/>
        <v>0</v>
      </c>
      <c r="G2294" s="13">
        <f t="shared" si="71"/>
        <v>0</v>
      </c>
    </row>
    <row r="2295" spans="1:7" x14ac:dyDescent="0.3">
      <c r="A2295" s="1">
        <v>42101</v>
      </c>
      <c r="B2295" t="s">
        <v>1438</v>
      </c>
      <c r="C2295" t="s">
        <v>1465</v>
      </c>
      <c r="D2295" s="7">
        <v>105408</v>
      </c>
      <c r="E2295" s="7">
        <v>105408</v>
      </c>
      <c r="F2295" s="7">
        <f t="shared" si="70"/>
        <v>0</v>
      </c>
      <c r="G2295" s="13">
        <f t="shared" si="71"/>
        <v>0</v>
      </c>
    </row>
    <row r="2296" spans="1:7" x14ac:dyDescent="0.3">
      <c r="A2296" s="1">
        <v>42103</v>
      </c>
      <c r="B2296" t="s">
        <v>1438</v>
      </c>
      <c r="C2296" t="s">
        <v>116</v>
      </c>
      <c r="D2296" s="7">
        <v>869616</v>
      </c>
      <c r="E2296" s="7">
        <v>299252.95968000003</v>
      </c>
      <c r="F2296" s="7">
        <f t="shared" si="70"/>
        <v>-570363.04031999991</v>
      </c>
      <c r="G2296" s="13">
        <f t="shared" si="71"/>
        <v>-0.65587919302312736</v>
      </c>
    </row>
    <row r="2297" spans="1:7" x14ac:dyDescent="0.3">
      <c r="A2297" s="1">
        <v>42105</v>
      </c>
      <c r="B2297" t="s">
        <v>1438</v>
      </c>
      <c r="C2297" t="s">
        <v>1466</v>
      </c>
      <c r="D2297" s="7">
        <v>0</v>
      </c>
      <c r="E2297" s="7">
        <v>0</v>
      </c>
      <c r="F2297" s="7">
        <f t="shared" si="70"/>
        <v>0</v>
      </c>
      <c r="G2297" s="13">
        <f t="shared" si="71"/>
        <v>0</v>
      </c>
    </row>
    <row r="2298" spans="1:7" x14ac:dyDescent="0.3">
      <c r="A2298" s="1">
        <v>42107</v>
      </c>
      <c r="B2298" t="s">
        <v>1438</v>
      </c>
      <c r="C2298" t="s">
        <v>1467</v>
      </c>
      <c r="D2298" s="7">
        <v>1457082.8791425335</v>
      </c>
      <c r="E2298" s="7">
        <v>386323.90847999998</v>
      </c>
      <c r="F2298" s="7">
        <f t="shared" si="70"/>
        <v>-1070758.9706625335</v>
      </c>
      <c r="G2298" s="13">
        <f t="shared" si="71"/>
        <v>-0.73486483575502271</v>
      </c>
    </row>
    <row r="2299" spans="1:7" x14ac:dyDescent="0.3">
      <c r="A2299" s="1">
        <v>42109</v>
      </c>
      <c r="B2299" t="s">
        <v>1438</v>
      </c>
      <c r="C2299" t="s">
        <v>1468</v>
      </c>
      <c r="D2299" s="7">
        <v>58215.341866580617</v>
      </c>
      <c r="E2299" s="7">
        <v>15434.949408</v>
      </c>
      <c r="F2299" s="7">
        <f t="shared" si="70"/>
        <v>-42780.392458580616</v>
      </c>
      <c r="G2299" s="13">
        <f t="shared" si="71"/>
        <v>-0.73486457498825297</v>
      </c>
    </row>
    <row r="2300" spans="1:7" x14ac:dyDescent="0.3">
      <c r="A2300" s="1">
        <v>42111</v>
      </c>
      <c r="B2300" t="s">
        <v>1438</v>
      </c>
      <c r="C2300" t="s">
        <v>842</v>
      </c>
      <c r="D2300" s="7">
        <v>105408</v>
      </c>
      <c r="E2300" s="7">
        <v>105408</v>
      </c>
      <c r="F2300" s="7">
        <f t="shared" si="70"/>
        <v>0</v>
      </c>
      <c r="G2300" s="13">
        <f t="shared" si="71"/>
        <v>0</v>
      </c>
    </row>
    <row r="2301" spans="1:7" x14ac:dyDescent="0.3">
      <c r="A2301" s="1">
        <v>42113</v>
      </c>
      <c r="B2301" t="s">
        <v>1438</v>
      </c>
      <c r="C2301" t="s">
        <v>589</v>
      </c>
      <c r="D2301" s="7">
        <v>0</v>
      </c>
      <c r="E2301" s="7">
        <v>0</v>
      </c>
      <c r="F2301" s="7">
        <f t="shared" si="70"/>
        <v>0</v>
      </c>
      <c r="G2301" s="13">
        <f t="shared" si="71"/>
        <v>0</v>
      </c>
    </row>
    <row r="2302" spans="1:7" x14ac:dyDescent="0.3">
      <c r="A2302" s="1">
        <v>42115</v>
      </c>
      <c r="B2302" t="s">
        <v>1438</v>
      </c>
      <c r="C2302" t="s">
        <v>1469</v>
      </c>
      <c r="D2302" s="7">
        <v>1034013.8057004217</v>
      </c>
      <c r="E2302" s="7">
        <v>274153.14292800002</v>
      </c>
      <c r="F2302" s="7">
        <f t="shared" si="70"/>
        <v>-759860.66277242173</v>
      </c>
      <c r="G2302" s="13">
        <f t="shared" si="71"/>
        <v>-0.73486510391194082</v>
      </c>
    </row>
    <row r="2303" spans="1:7" x14ac:dyDescent="0.3">
      <c r="A2303" s="1">
        <v>42117</v>
      </c>
      <c r="B2303" t="s">
        <v>1438</v>
      </c>
      <c r="C2303" t="s">
        <v>1239</v>
      </c>
      <c r="D2303" s="7">
        <v>0</v>
      </c>
      <c r="E2303" s="7">
        <v>0</v>
      </c>
      <c r="F2303" s="7">
        <f t="shared" si="70"/>
        <v>0</v>
      </c>
      <c r="G2303" s="13">
        <f t="shared" si="71"/>
        <v>0</v>
      </c>
    </row>
    <row r="2304" spans="1:7" x14ac:dyDescent="0.3">
      <c r="A2304" s="1">
        <v>42119</v>
      </c>
      <c r="B2304" t="s">
        <v>1438</v>
      </c>
      <c r="C2304" t="s">
        <v>146</v>
      </c>
      <c r="D2304" s="7">
        <v>105407.99999999999</v>
      </c>
      <c r="E2304" s="7">
        <v>105408</v>
      </c>
      <c r="F2304" s="7">
        <f t="shared" si="70"/>
        <v>0</v>
      </c>
      <c r="G2304" s="13">
        <f t="shared" si="71"/>
        <v>0</v>
      </c>
    </row>
    <row r="2305" spans="1:7" x14ac:dyDescent="0.3">
      <c r="A2305" s="1">
        <v>42121</v>
      </c>
      <c r="B2305" t="s">
        <v>1438</v>
      </c>
      <c r="C2305" t="s">
        <v>1470</v>
      </c>
      <c r="D2305" s="7">
        <v>719583.0029348213</v>
      </c>
      <c r="E2305" s="7">
        <v>190786.56719999999</v>
      </c>
      <c r="F2305" s="7">
        <f t="shared" si="70"/>
        <v>-528796.43573482125</v>
      </c>
      <c r="G2305" s="13">
        <f t="shared" si="71"/>
        <v>-0.73486510045140518</v>
      </c>
    </row>
    <row r="2306" spans="1:7" x14ac:dyDescent="0.3">
      <c r="A2306" s="1">
        <v>42123</v>
      </c>
      <c r="B2306" t="s">
        <v>1438</v>
      </c>
      <c r="C2306" t="s">
        <v>151</v>
      </c>
      <c r="D2306" s="7">
        <v>0</v>
      </c>
      <c r="E2306" s="7">
        <v>0</v>
      </c>
      <c r="F2306" s="7">
        <f t="shared" si="70"/>
        <v>0</v>
      </c>
      <c r="G2306" s="13">
        <f t="shared" si="71"/>
        <v>0</v>
      </c>
    </row>
    <row r="2307" spans="1:7" x14ac:dyDescent="0.3">
      <c r="A2307" s="1">
        <v>42125</v>
      </c>
      <c r="B2307" t="s">
        <v>1438</v>
      </c>
      <c r="C2307" t="s">
        <v>152</v>
      </c>
      <c r="D2307" s="7">
        <v>1124352</v>
      </c>
      <c r="E2307" s="7">
        <v>572984.98655999999</v>
      </c>
      <c r="F2307" s="7">
        <f t="shared" ref="F2307:F2370" si="72">E2307-D2307</f>
        <v>-551367.01344000001</v>
      </c>
      <c r="G2307" s="13">
        <f t="shared" ref="G2307:G2370" si="73">F2307/(D2307+1E-50)</f>
        <v>-0.49038647455601092</v>
      </c>
    </row>
    <row r="2308" spans="1:7" x14ac:dyDescent="0.3">
      <c r="A2308" s="1">
        <v>42127</v>
      </c>
      <c r="B2308" t="s">
        <v>1438</v>
      </c>
      <c r="C2308" t="s">
        <v>153</v>
      </c>
      <c r="D2308" s="7">
        <v>105408</v>
      </c>
      <c r="E2308" s="7">
        <v>62490.386016000004</v>
      </c>
      <c r="F2308" s="7">
        <f t="shared" si="72"/>
        <v>-42917.613983999996</v>
      </c>
      <c r="G2308" s="13">
        <f t="shared" si="73"/>
        <v>-0.4071570846994535</v>
      </c>
    </row>
    <row r="2309" spans="1:7" x14ac:dyDescent="0.3">
      <c r="A2309" s="1">
        <v>42129</v>
      </c>
      <c r="B2309" t="s">
        <v>1438</v>
      </c>
      <c r="C2309" t="s">
        <v>1471</v>
      </c>
      <c r="D2309" s="7">
        <v>2134512</v>
      </c>
      <c r="E2309" s="7">
        <v>755420.26320000004</v>
      </c>
      <c r="F2309" s="7">
        <f t="shared" si="72"/>
        <v>-1379091.7368000001</v>
      </c>
      <c r="G2309" s="13">
        <f t="shared" si="73"/>
        <v>-0.64609228563718546</v>
      </c>
    </row>
    <row r="2310" spans="1:7" x14ac:dyDescent="0.3">
      <c r="A2310" s="1">
        <v>42131</v>
      </c>
      <c r="B2310" t="s">
        <v>1438</v>
      </c>
      <c r="C2310" t="s">
        <v>1243</v>
      </c>
      <c r="D2310" s="7">
        <v>0</v>
      </c>
      <c r="E2310" s="7">
        <v>0</v>
      </c>
      <c r="F2310" s="7">
        <f t="shared" si="72"/>
        <v>0</v>
      </c>
      <c r="G2310" s="13">
        <f t="shared" si="73"/>
        <v>0</v>
      </c>
    </row>
    <row r="2311" spans="1:7" x14ac:dyDescent="0.3">
      <c r="A2311" s="1">
        <v>42133</v>
      </c>
      <c r="B2311" t="s">
        <v>1438</v>
      </c>
      <c r="C2311" t="s">
        <v>844</v>
      </c>
      <c r="D2311" s="7">
        <v>263520</v>
      </c>
      <c r="E2311" s="7">
        <v>263520</v>
      </c>
      <c r="F2311" s="7">
        <f t="shared" si="72"/>
        <v>0</v>
      </c>
      <c r="G2311" s="13">
        <f t="shared" si="73"/>
        <v>0</v>
      </c>
    </row>
    <row r="2312" spans="1:7" x14ac:dyDescent="0.3">
      <c r="A2312" s="1">
        <v>44001</v>
      </c>
      <c r="B2312" t="s">
        <v>1472</v>
      </c>
      <c r="C2312" t="s">
        <v>866</v>
      </c>
      <c r="D2312" s="7">
        <v>33403.418683600001</v>
      </c>
      <c r="E2312" s="7">
        <v>8856.4138069056007</v>
      </c>
      <c r="F2312" s="7">
        <f t="shared" si="72"/>
        <v>-24547.004876694402</v>
      </c>
      <c r="G2312" s="13">
        <f t="shared" si="73"/>
        <v>-0.73486504807204622</v>
      </c>
    </row>
    <row r="2313" spans="1:7" x14ac:dyDescent="0.3">
      <c r="A2313" s="1">
        <v>44003</v>
      </c>
      <c r="B2313" t="s">
        <v>1472</v>
      </c>
      <c r="C2313" t="s">
        <v>414</v>
      </c>
      <c r="D2313" s="7">
        <v>950207.421844</v>
      </c>
      <c r="E2313" s="7">
        <v>251933.40697686721</v>
      </c>
      <c r="F2313" s="7">
        <f t="shared" si="72"/>
        <v>-698274.01486713276</v>
      </c>
      <c r="G2313" s="13">
        <f t="shared" si="73"/>
        <v>-0.73486482931489006</v>
      </c>
    </row>
    <row r="2314" spans="1:7" x14ac:dyDescent="0.3">
      <c r="A2314" s="1">
        <v>44005</v>
      </c>
      <c r="B2314" t="s">
        <v>1472</v>
      </c>
      <c r="C2314" t="s">
        <v>1473</v>
      </c>
      <c r="D2314" s="7">
        <v>95822.987819299902</v>
      </c>
      <c r="E2314" s="7">
        <v>25406.056348800001</v>
      </c>
      <c r="F2314" s="7">
        <f t="shared" si="72"/>
        <v>-70416.931470499898</v>
      </c>
      <c r="G2314" s="13">
        <f t="shared" si="73"/>
        <v>-0.73486470285491434</v>
      </c>
    </row>
    <row r="2315" spans="1:7" x14ac:dyDescent="0.3">
      <c r="A2315" s="1">
        <v>44007</v>
      </c>
      <c r="B2315" t="s">
        <v>1472</v>
      </c>
      <c r="C2315" t="s">
        <v>1474</v>
      </c>
      <c r="D2315" s="7">
        <v>158112</v>
      </c>
      <c r="E2315" s="7">
        <v>158112</v>
      </c>
      <c r="F2315" s="7">
        <f t="shared" si="72"/>
        <v>0</v>
      </c>
      <c r="G2315" s="13">
        <f t="shared" si="73"/>
        <v>0</v>
      </c>
    </row>
    <row r="2316" spans="1:7" x14ac:dyDescent="0.3">
      <c r="A2316" s="1">
        <v>44009</v>
      </c>
      <c r="B2316" t="s">
        <v>1472</v>
      </c>
      <c r="C2316" t="s">
        <v>152</v>
      </c>
      <c r="D2316" s="7">
        <v>465352.61396400002</v>
      </c>
      <c r="E2316" s="7">
        <v>123381.40264624321</v>
      </c>
      <c r="F2316" s="7">
        <f t="shared" si="72"/>
        <v>-341971.2113177568</v>
      </c>
      <c r="G2316" s="13">
        <f t="shared" si="73"/>
        <v>-0.73486470486273425</v>
      </c>
    </row>
    <row r="2317" spans="1:7" x14ac:dyDescent="0.3">
      <c r="A2317" s="1">
        <v>45001</v>
      </c>
      <c r="B2317" t="s">
        <v>1475</v>
      </c>
      <c r="C2317" t="s">
        <v>1476</v>
      </c>
      <c r="D2317" s="7">
        <v>0</v>
      </c>
      <c r="E2317" s="7">
        <v>32033.846888196887</v>
      </c>
      <c r="F2317" s="7">
        <f t="shared" si="72"/>
        <v>32033.846888196887</v>
      </c>
      <c r="G2317" s="13">
        <f t="shared" si="73"/>
        <v>3.2033846888196885E+54</v>
      </c>
    </row>
    <row r="2318" spans="1:7" x14ac:dyDescent="0.3">
      <c r="A2318" s="1">
        <v>45003</v>
      </c>
      <c r="B2318" t="s">
        <v>1475</v>
      </c>
      <c r="C2318" t="s">
        <v>1477</v>
      </c>
      <c r="D2318" s="7">
        <v>228384</v>
      </c>
      <c r="E2318" s="7">
        <v>228384</v>
      </c>
      <c r="F2318" s="7">
        <f t="shared" si="72"/>
        <v>0</v>
      </c>
      <c r="G2318" s="13">
        <f t="shared" si="73"/>
        <v>0</v>
      </c>
    </row>
    <row r="2319" spans="1:7" x14ac:dyDescent="0.3">
      <c r="A2319" s="1">
        <v>45005</v>
      </c>
      <c r="B2319" t="s">
        <v>1475</v>
      </c>
      <c r="C2319" t="s">
        <v>1478</v>
      </c>
      <c r="D2319" s="7">
        <v>0</v>
      </c>
      <c r="E2319" s="7">
        <v>11690.210106960743</v>
      </c>
      <c r="F2319" s="7">
        <f t="shared" si="72"/>
        <v>11690.210106960743</v>
      </c>
      <c r="G2319" s="13">
        <f t="shared" si="73"/>
        <v>1.1690210106960744E+54</v>
      </c>
    </row>
    <row r="2320" spans="1:7" x14ac:dyDescent="0.3">
      <c r="A2320" s="1">
        <v>45007</v>
      </c>
      <c r="B2320" t="s">
        <v>1475</v>
      </c>
      <c r="C2320" t="s">
        <v>646</v>
      </c>
      <c r="D2320" s="7">
        <v>2213568</v>
      </c>
      <c r="E2320" s="7">
        <v>661670.81503700931</v>
      </c>
      <c r="F2320" s="7">
        <f t="shared" si="72"/>
        <v>-1551897.1849629907</v>
      </c>
      <c r="G2320" s="13">
        <f t="shared" si="73"/>
        <v>-0.70108403489885596</v>
      </c>
    </row>
    <row r="2321" spans="1:7" x14ac:dyDescent="0.3">
      <c r="A2321" s="1">
        <v>45009</v>
      </c>
      <c r="B2321" t="s">
        <v>1475</v>
      </c>
      <c r="C2321" t="s">
        <v>1479</v>
      </c>
      <c r="D2321" s="7">
        <v>0</v>
      </c>
      <c r="E2321" s="7">
        <v>25311.082507728144</v>
      </c>
      <c r="F2321" s="7">
        <f t="shared" si="72"/>
        <v>25311.082507728144</v>
      </c>
      <c r="G2321" s="13">
        <f t="shared" si="73"/>
        <v>2.5311082507728144E+54</v>
      </c>
    </row>
    <row r="2322" spans="1:7" x14ac:dyDescent="0.3">
      <c r="A2322" s="1">
        <v>45011</v>
      </c>
      <c r="B2322" t="s">
        <v>1475</v>
      </c>
      <c r="C2322" t="s">
        <v>1480</v>
      </c>
      <c r="D2322" s="7">
        <v>0</v>
      </c>
      <c r="E2322" s="7">
        <v>31414.430674791147</v>
      </c>
      <c r="F2322" s="7">
        <f t="shared" si="72"/>
        <v>31414.430674791147</v>
      </c>
      <c r="G2322" s="13">
        <f t="shared" si="73"/>
        <v>3.1414430674791148E+54</v>
      </c>
    </row>
    <row r="2323" spans="1:7" x14ac:dyDescent="0.3">
      <c r="A2323" s="1">
        <v>45013</v>
      </c>
      <c r="B2323" t="s">
        <v>1475</v>
      </c>
      <c r="C2323" t="s">
        <v>1251</v>
      </c>
      <c r="D2323" s="7">
        <v>0</v>
      </c>
      <c r="E2323" s="7">
        <v>105408</v>
      </c>
      <c r="F2323" s="7">
        <f t="shared" si="72"/>
        <v>105408</v>
      </c>
      <c r="G2323" s="13">
        <f t="shared" si="73"/>
        <v>1.05408E+55</v>
      </c>
    </row>
    <row r="2324" spans="1:7" x14ac:dyDescent="0.3">
      <c r="A2324" s="1">
        <v>45015</v>
      </c>
      <c r="B2324" t="s">
        <v>1475</v>
      </c>
      <c r="C2324" t="s">
        <v>1481</v>
      </c>
      <c r="D2324" s="7">
        <v>263520</v>
      </c>
      <c r="E2324" s="7">
        <v>263520</v>
      </c>
      <c r="F2324" s="7">
        <f t="shared" si="72"/>
        <v>0</v>
      </c>
      <c r="G2324" s="13">
        <f t="shared" si="73"/>
        <v>0</v>
      </c>
    </row>
    <row r="2325" spans="1:7" x14ac:dyDescent="0.3">
      <c r="A2325" s="1">
        <v>45017</v>
      </c>
      <c r="B2325" t="s">
        <v>1475</v>
      </c>
      <c r="C2325" t="s">
        <v>21</v>
      </c>
      <c r="D2325" s="7">
        <v>316224</v>
      </c>
      <c r="E2325" s="7">
        <v>303283.83660888352</v>
      </c>
      <c r="F2325" s="7">
        <f t="shared" si="72"/>
        <v>-12940.163391116483</v>
      </c>
      <c r="G2325" s="13">
        <f t="shared" si="73"/>
        <v>-4.092087694519228E-2</v>
      </c>
    </row>
    <row r="2326" spans="1:7" x14ac:dyDescent="0.3">
      <c r="A2326" s="1">
        <v>45019</v>
      </c>
      <c r="B2326" t="s">
        <v>1475</v>
      </c>
      <c r="C2326" t="s">
        <v>1482</v>
      </c>
      <c r="D2326" s="7">
        <v>17798.164722837515</v>
      </c>
      <c r="E2326" s="7">
        <v>228383.99999999997</v>
      </c>
      <c r="F2326" s="7">
        <f t="shared" si="72"/>
        <v>210585.83527716246</v>
      </c>
      <c r="G2326" s="13">
        <f t="shared" si="73"/>
        <v>11.831884835123006</v>
      </c>
    </row>
    <row r="2327" spans="1:7" x14ac:dyDescent="0.3">
      <c r="A2327" s="1">
        <v>45021</v>
      </c>
      <c r="B2327" t="s">
        <v>1475</v>
      </c>
      <c r="C2327" t="s">
        <v>30</v>
      </c>
      <c r="D2327" s="7">
        <v>1165726.2494022411</v>
      </c>
      <c r="E2327" s="7">
        <v>264776.91518666607</v>
      </c>
      <c r="F2327" s="7">
        <f t="shared" si="72"/>
        <v>-900949.33421557501</v>
      </c>
      <c r="G2327" s="13">
        <f t="shared" si="73"/>
        <v>-0.77286527147995687</v>
      </c>
    </row>
    <row r="2328" spans="1:7" x14ac:dyDescent="0.3">
      <c r="A2328" s="1">
        <v>45023</v>
      </c>
      <c r="B2328" t="s">
        <v>1475</v>
      </c>
      <c r="C2328" t="s">
        <v>1448</v>
      </c>
      <c r="D2328" s="7">
        <v>931104</v>
      </c>
      <c r="E2328" s="7">
        <v>273217.26767998078</v>
      </c>
      <c r="F2328" s="7">
        <f t="shared" si="72"/>
        <v>-657886.73232001928</v>
      </c>
      <c r="G2328" s="13">
        <f t="shared" si="73"/>
        <v>-0.70656632590990831</v>
      </c>
    </row>
    <row r="2329" spans="1:7" x14ac:dyDescent="0.3">
      <c r="A2329" s="1">
        <v>45025</v>
      </c>
      <c r="B2329" t="s">
        <v>1475</v>
      </c>
      <c r="C2329" t="s">
        <v>1483</v>
      </c>
      <c r="D2329" s="7">
        <v>0</v>
      </c>
      <c r="E2329" s="7">
        <v>64870.33139800038</v>
      </c>
      <c r="F2329" s="7">
        <f t="shared" si="72"/>
        <v>64870.33139800038</v>
      </c>
      <c r="G2329" s="13">
        <f t="shared" si="73"/>
        <v>6.4870331398000374E+54</v>
      </c>
    </row>
    <row r="2330" spans="1:7" x14ac:dyDescent="0.3">
      <c r="A2330" s="1">
        <v>45027</v>
      </c>
      <c r="B2330" t="s">
        <v>1475</v>
      </c>
      <c r="C2330" t="s">
        <v>1484</v>
      </c>
      <c r="D2330" s="7">
        <v>755424</v>
      </c>
      <c r="E2330" s="7">
        <v>317010.97620387323</v>
      </c>
      <c r="F2330" s="7">
        <f t="shared" si="72"/>
        <v>-438413.02379612677</v>
      </c>
      <c r="G2330" s="13">
        <f t="shared" si="73"/>
        <v>-0.58035358129491088</v>
      </c>
    </row>
    <row r="2331" spans="1:7" x14ac:dyDescent="0.3">
      <c r="A2331" s="1">
        <v>45029</v>
      </c>
      <c r="B2331" t="s">
        <v>1475</v>
      </c>
      <c r="C2331" t="s">
        <v>1485</v>
      </c>
      <c r="D2331" s="7">
        <v>948672</v>
      </c>
      <c r="E2331" s="7">
        <v>332925.88519954745</v>
      </c>
      <c r="F2331" s="7">
        <f t="shared" si="72"/>
        <v>-615746.11480045249</v>
      </c>
      <c r="G2331" s="13">
        <f t="shared" si="73"/>
        <v>-0.6490611241824914</v>
      </c>
    </row>
    <row r="2332" spans="1:7" x14ac:dyDescent="0.3">
      <c r="A2332" s="1">
        <v>45031</v>
      </c>
      <c r="B2332" t="s">
        <v>1475</v>
      </c>
      <c r="C2332" t="s">
        <v>1486</v>
      </c>
      <c r="D2332" s="7">
        <v>640386.2115753179</v>
      </c>
      <c r="E2332" s="7">
        <v>168654.43224605118</v>
      </c>
      <c r="F2332" s="7">
        <f t="shared" si="72"/>
        <v>-471731.77932926675</v>
      </c>
      <c r="G2332" s="13">
        <f t="shared" si="73"/>
        <v>-0.73663637786458624</v>
      </c>
    </row>
    <row r="2333" spans="1:7" x14ac:dyDescent="0.3">
      <c r="A2333" s="1">
        <v>45033</v>
      </c>
      <c r="B2333" t="s">
        <v>1475</v>
      </c>
      <c r="C2333" t="s">
        <v>1487</v>
      </c>
      <c r="D2333" s="7">
        <v>1413934.6784264098</v>
      </c>
      <c r="E2333" s="7">
        <v>279885.88234417955</v>
      </c>
      <c r="F2333" s="7">
        <f t="shared" si="72"/>
        <v>-1134048.7960822303</v>
      </c>
      <c r="G2333" s="13">
        <f t="shared" si="73"/>
        <v>-0.80205175909846915</v>
      </c>
    </row>
    <row r="2334" spans="1:7" x14ac:dyDescent="0.3">
      <c r="A2334" s="1">
        <v>45035</v>
      </c>
      <c r="B2334" t="s">
        <v>1475</v>
      </c>
      <c r="C2334" t="s">
        <v>853</v>
      </c>
      <c r="D2334" s="7">
        <v>1405440</v>
      </c>
      <c r="E2334" s="7">
        <v>461876.78652147745</v>
      </c>
      <c r="F2334" s="7">
        <f t="shared" si="72"/>
        <v>-943563.21347852261</v>
      </c>
      <c r="G2334" s="13">
        <f t="shared" si="73"/>
        <v>-0.67136499137531491</v>
      </c>
    </row>
    <row r="2335" spans="1:7" x14ac:dyDescent="0.3">
      <c r="A2335" s="1">
        <v>45037</v>
      </c>
      <c r="B2335" t="s">
        <v>1475</v>
      </c>
      <c r="C2335" t="s">
        <v>1488</v>
      </c>
      <c r="D2335" s="7">
        <v>0</v>
      </c>
      <c r="E2335" s="7">
        <v>28859.746240027391</v>
      </c>
      <c r="F2335" s="7">
        <f t="shared" si="72"/>
        <v>28859.746240027391</v>
      </c>
      <c r="G2335" s="13">
        <f t="shared" si="73"/>
        <v>2.8859746240027392E+54</v>
      </c>
    </row>
    <row r="2336" spans="1:7" x14ac:dyDescent="0.3">
      <c r="A2336" s="1">
        <v>45039</v>
      </c>
      <c r="B2336" t="s">
        <v>1475</v>
      </c>
      <c r="C2336" t="s">
        <v>405</v>
      </c>
      <c r="D2336" s="7">
        <v>105407.99999999999</v>
      </c>
      <c r="E2336" s="7">
        <v>105408</v>
      </c>
      <c r="F2336" s="7">
        <f t="shared" si="72"/>
        <v>0</v>
      </c>
      <c r="G2336" s="13">
        <f t="shared" si="73"/>
        <v>0</v>
      </c>
    </row>
    <row r="2337" spans="1:7" x14ac:dyDescent="0.3">
      <c r="A2337" s="1">
        <v>45041</v>
      </c>
      <c r="B2337" t="s">
        <v>1475</v>
      </c>
      <c r="C2337" t="s">
        <v>1489</v>
      </c>
      <c r="D2337" s="7">
        <v>1057767.6085055321</v>
      </c>
      <c r="E2337" s="7">
        <v>345218.42408168007</v>
      </c>
      <c r="F2337" s="7">
        <f t="shared" si="72"/>
        <v>-712549.18442385201</v>
      </c>
      <c r="G2337" s="13">
        <f t="shared" si="73"/>
        <v>-0.67363490684931993</v>
      </c>
    </row>
    <row r="2338" spans="1:7" x14ac:dyDescent="0.3">
      <c r="A2338" s="1">
        <v>45043</v>
      </c>
      <c r="B2338" t="s">
        <v>1475</v>
      </c>
      <c r="C2338" t="s">
        <v>1490</v>
      </c>
      <c r="D2338" s="7">
        <v>0</v>
      </c>
      <c r="E2338" s="7">
        <v>75894.023078123224</v>
      </c>
      <c r="F2338" s="7">
        <f t="shared" si="72"/>
        <v>75894.023078123224</v>
      </c>
      <c r="G2338" s="13">
        <f t="shared" si="73"/>
        <v>7.5894023078123219E+54</v>
      </c>
    </row>
    <row r="2339" spans="1:7" x14ac:dyDescent="0.3">
      <c r="A2339" s="1">
        <v>45045</v>
      </c>
      <c r="B2339" t="s">
        <v>1475</v>
      </c>
      <c r="C2339" t="s">
        <v>1491</v>
      </c>
      <c r="D2339" s="7">
        <v>105408</v>
      </c>
      <c r="E2339" s="7">
        <v>105408</v>
      </c>
      <c r="F2339" s="7">
        <f t="shared" si="72"/>
        <v>0</v>
      </c>
      <c r="G2339" s="13">
        <f t="shared" si="73"/>
        <v>0</v>
      </c>
    </row>
    <row r="2340" spans="1:7" x14ac:dyDescent="0.3">
      <c r="A2340" s="1">
        <v>45047</v>
      </c>
      <c r="B2340" t="s">
        <v>1475</v>
      </c>
      <c r="C2340" t="s">
        <v>666</v>
      </c>
      <c r="D2340" s="7">
        <v>0</v>
      </c>
      <c r="E2340" s="7">
        <v>65706.777952856064</v>
      </c>
      <c r="F2340" s="7">
        <f t="shared" si="72"/>
        <v>65706.777952856064</v>
      </c>
      <c r="G2340" s="13">
        <f t="shared" si="73"/>
        <v>6.5706777952856067E+54</v>
      </c>
    </row>
    <row r="2341" spans="1:7" x14ac:dyDescent="0.3">
      <c r="A2341" s="1">
        <v>45049</v>
      </c>
      <c r="B2341" t="s">
        <v>1475</v>
      </c>
      <c r="C2341" t="s">
        <v>1492</v>
      </c>
      <c r="D2341" s="7">
        <v>105408</v>
      </c>
      <c r="E2341" s="7">
        <v>104714.31679592382</v>
      </c>
      <c r="F2341" s="7">
        <f t="shared" si="72"/>
        <v>-693.68320407618012</v>
      </c>
      <c r="G2341" s="13">
        <f t="shared" si="73"/>
        <v>-6.5809350720645501E-3</v>
      </c>
    </row>
    <row r="2342" spans="1:7" x14ac:dyDescent="0.3">
      <c r="A2342" s="1">
        <v>45051</v>
      </c>
      <c r="B2342" t="s">
        <v>1475</v>
      </c>
      <c r="C2342" t="s">
        <v>1493</v>
      </c>
      <c r="D2342" s="7">
        <v>105408</v>
      </c>
      <c r="E2342" s="7">
        <v>105407.99999999999</v>
      </c>
      <c r="F2342" s="7">
        <f t="shared" si="72"/>
        <v>0</v>
      </c>
      <c r="G2342" s="13">
        <f t="shared" si="73"/>
        <v>0</v>
      </c>
    </row>
    <row r="2343" spans="1:7" x14ac:dyDescent="0.3">
      <c r="A2343" s="1">
        <v>45053</v>
      </c>
      <c r="B2343" t="s">
        <v>1475</v>
      </c>
      <c r="C2343" t="s">
        <v>81</v>
      </c>
      <c r="D2343" s="7">
        <v>527040</v>
      </c>
      <c r="E2343" s="7">
        <v>437871.78417918779</v>
      </c>
      <c r="F2343" s="7">
        <f t="shared" si="72"/>
        <v>-89168.215820812213</v>
      </c>
      <c r="G2343" s="13">
        <f t="shared" si="73"/>
        <v>-0.16918680901034497</v>
      </c>
    </row>
    <row r="2344" spans="1:7" x14ac:dyDescent="0.3">
      <c r="A2344" s="1">
        <v>45055</v>
      </c>
      <c r="B2344" t="s">
        <v>1475</v>
      </c>
      <c r="C2344" t="s">
        <v>1494</v>
      </c>
      <c r="D2344" s="7">
        <v>860832</v>
      </c>
      <c r="E2344" s="7">
        <v>277031.65312578162</v>
      </c>
      <c r="F2344" s="7">
        <f t="shared" si="72"/>
        <v>-583800.34687421843</v>
      </c>
      <c r="G2344" s="13">
        <f t="shared" si="73"/>
        <v>-0.67818151146125893</v>
      </c>
    </row>
    <row r="2345" spans="1:7" x14ac:dyDescent="0.3">
      <c r="A2345" s="1">
        <v>45057</v>
      </c>
      <c r="B2345" t="s">
        <v>1475</v>
      </c>
      <c r="C2345" t="s">
        <v>1141</v>
      </c>
      <c r="D2345" s="7">
        <v>0</v>
      </c>
      <c r="E2345" s="7">
        <v>85361.629163721547</v>
      </c>
      <c r="F2345" s="7">
        <f t="shared" si="72"/>
        <v>85361.629163721547</v>
      </c>
      <c r="G2345" s="13">
        <f t="shared" si="73"/>
        <v>8.5361629163721553E+54</v>
      </c>
    </row>
    <row r="2346" spans="1:7" x14ac:dyDescent="0.3">
      <c r="A2346" s="1">
        <v>45059</v>
      </c>
      <c r="B2346" t="s">
        <v>1475</v>
      </c>
      <c r="C2346" t="s">
        <v>89</v>
      </c>
      <c r="D2346" s="7">
        <v>685152</v>
      </c>
      <c r="E2346" s="7">
        <v>360838.66130637057</v>
      </c>
      <c r="F2346" s="7">
        <f t="shared" si="72"/>
        <v>-324313.33869362943</v>
      </c>
      <c r="G2346" s="13">
        <f t="shared" si="73"/>
        <v>-0.47334509523963941</v>
      </c>
    </row>
    <row r="2347" spans="1:7" x14ac:dyDescent="0.3">
      <c r="A2347" s="1">
        <v>45061</v>
      </c>
      <c r="B2347" t="s">
        <v>1475</v>
      </c>
      <c r="C2347" t="s">
        <v>90</v>
      </c>
      <c r="D2347" s="7">
        <v>105408</v>
      </c>
      <c r="E2347" s="7">
        <v>105408</v>
      </c>
      <c r="F2347" s="7">
        <f t="shared" si="72"/>
        <v>0</v>
      </c>
      <c r="G2347" s="13">
        <f t="shared" si="73"/>
        <v>0</v>
      </c>
    </row>
    <row r="2348" spans="1:7" x14ac:dyDescent="0.3">
      <c r="A2348" s="1">
        <v>45063</v>
      </c>
      <c r="B2348" t="s">
        <v>1475</v>
      </c>
      <c r="C2348" t="s">
        <v>1495</v>
      </c>
      <c r="D2348" s="7">
        <v>1198245.0550351765</v>
      </c>
      <c r="E2348" s="7">
        <v>515883.02136918216</v>
      </c>
      <c r="F2348" s="7">
        <f t="shared" si="72"/>
        <v>-682362.0336659943</v>
      </c>
      <c r="G2348" s="13">
        <f t="shared" si="73"/>
        <v>-0.5694678486663669</v>
      </c>
    </row>
    <row r="2349" spans="1:7" x14ac:dyDescent="0.3">
      <c r="A2349" s="1">
        <v>45065</v>
      </c>
      <c r="B2349" t="s">
        <v>1475</v>
      </c>
      <c r="C2349" t="s">
        <v>1496</v>
      </c>
      <c r="D2349" s="7">
        <v>0</v>
      </c>
      <c r="E2349" s="7">
        <v>17771.674102342393</v>
      </c>
      <c r="F2349" s="7">
        <f t="shared" si="72"/>
        <v>17771.674102342393</v>
      </c>
      <c r="G2349" s="13">
        <f t="shared" si="73"/>
        <v>1.7771674102342394E+54</v>
      </c>
    </row>
    <row r="2350" spans="1:7" x14ac:dyDescent="0.3">
      <c r="A2350" s="1">
        <v>45067</v>
      </c>
      <c r="B2350" t="s">
        <v>1475</v>
      </c>
      <c r="C2350" t="s">
        <v>100</v>
      </c>
      <c r="D2350" s="7">
        <v>0</v>
      </c>
      <c r="E2350" s="7">
        <v>66920.210155937646</v>
      </c>
      <c r="F2350" s="7">
        <f t="shared" si="72"/>
        <v>66920.210155937646</v>
      </c>
      <c r="G2350" s="13">
        <f t="shared" si="73"/>
        <v>6.6920210155937647E+54</v>
      </c>
    </row>
    <row r="2351" spans="1:7" x14ac:dyDescent="0.3">
      <c r="A2351" s="1">
        <v>45069</v>
      </c>
      <c r="B2351" t="s">
        <v>1475</v>
      </c>
      <c r="C2351" t="s">
        <v>1497</v>
      </c>
      <c r="D2351" s="7">
        <v>0</v>
      </c>
      <c r="E2351" s="7">
        <v>42224.379951751005</v>
      </c>
      <c r="F2351" s="7">
        <f t="shared" si="72"/>
        <v>42224.379951751005</v>
      </c>
      <c r="G2351" s="13">
        <f t="shared" si="73"/>
        <v>4.2224379951751006E+54</v>
      </c>
    </row>
    <row r="2352" spans="1:7" x14ac:dyDescent="0.3">
      <c r="A2352" s="1">
        <v>45071</v>
      </c>
      <c r="B2352" t="s">
        <v>1475</v>
      </c>
      <c r="C2352" t="s">
        <v>1498</v>
      </c>
      <c r="D2352" s="7">
        <v>1229760</v>
      </c>
      <c r="E2352" s="7">
        <v>324988.99487335642</v>
      </c>
      <c r="F2352" s="7">
        <f t="shared" si="72"/>
        <v>-904771.00512664358</v>
      </c>
      <c r="G2352" s="13">
        <f t="shared" si="73"/>
        <v>-0.73572974005224079</v>
      </c>
    </row>
    <row r="2353" spans="1:7" x14ac:dyDescent="0.3">
      <c r="A2353" s="1">
        <v>45073</v>
      </c>
      <c r="B2353" t="s">
        <v>1475</v>
      </c>
      <c r="C2353" t="s">
        <v>110</v>
      </c>
      <c r="D2353" s="7">
        <v>175680</v>
      </c>
      <c r="E2353" s="7">
        <v>140782.99387953276</v>
      </c>
      <c r="F2353" s="7">
        <f t="shared" si="72"/>
        <v>-34897.006120467238</v>
      </c>
      <c r="G2353" s="13">
        <f t="shared" si="73"/>
        <v>-0.19863960678772336</v>
      </c>
    </row>
    <row r="2354" spans="1:7" x14ac:dyDescent="0.3">
      <c r="A2354" s="1">
        <v>45075</v>
      </c>
      <c r="B2354" t="s">
        <v>1475</v>
      </c>
      <c r="C2354" t="s">
        <v>1499</v>
      </c>
      <c r="D2354" s="7">
        <v>2055456</v>
      </c>
      <c r="E2354" s="7">
        <v>626780.21383763978</v>
      </c>
      <c r="F2354" s="7">
        <f t="shared" si="72"/>
        <v>-1428675.7861623601</v>
      </c>
      <c r="G2354" s="13">
        <f t="shared" si="73"/>
        <v>-0.69506512723325631</v>
      </c>
    </row>
    <row r="2355" spans="1:7" x14ac:dyDescent="0.3">
      <c r="A2355" s="1">
        <v>45077</v>
      </c>
      <c r="B2355" t="s">
        <v>1475</v>
      </c>
      <c r="C2355" t="s">
        <v>114</v>
      </c>
      <c r="D2355" s="7">
        <v>105408</v>
      </c>
      <c r="E2355" s="7">
        <v>104288.18844709017</v>
      </c>
      <c r="F2355" s="7">
        <f t="shared" si="72"/>
        <v>-1119.8115529098286</v>
      </c>
      <c r="G2355" s="13">
        <f t="shared" si="73"/>
        <v>-1.0623591690477274E-2</v>
      </c>
    </row>
    <row r="2356" spans="1:7" x14ac:dyDescent="0.3">
      <c r="A2356" s="1">
        <v>45079</v>
      </c>
      <c r="B2356" t="s">
        <v>1475</v>
      </c>
      <c r="C2356" t="s">
        <v>543</v>
      </c>
      <c r="D2356" s="7">
        <v>431398.71839825937</v>
      </c>
      <c r="E2356" s="7">
        <v>594530.73901755712</v>
      </c>
      <c r="F2356" s="7">
        <f t="shared" si="72"/>
        <v>163132.02061929775</v>
      </c>
      <c r="G2356" s="13">
        <f t="shared" si="73"/>
        <v>0.37814674374785062</v>
      </c>
    </row>
    <row r="2357" spans="1:7" x14ac:dyDescent="0.3">
      <c r="A2357" s="1">
        <v>45081</v>
      </c>
      <c r="B2357" t="s">
        <v>1475</v>
      </c>
      <c r="C2357" t="s">
        <v>1500</v>
      </c>
      <c r="D2357" s="7">
        <v>0</v>
      </c>
      <c r="E2357" s="7">
        <v>35842.722567721743</v>
      </c>
      <c r="F2357" s="7">
        <f t="shared" si="72"/>
        <v>35842.722567721743</v>
      </c>
      <c r="G2357" s="13">
        <f t="shared" si="73"/>
        <v>3.5842722567721743E+54</v>
      </c>
    </row>
    <row r="2358" spans="1:7" x14ac:dyDescent="0.3">
      <c r="A2358" s="1">
        <v>45083</v>
      </c>
      <c r="B2358" t="s">
        <v>1475</v>
      </c>
      <c r="C2358" t="s">
        <v>1501</v>
      </c>
      <c r="D2358" s="7">
        <v>1894802.486809318</v>
      </c>
      <c r="E2358" s="7">
        <v>696736.66954739427</v>
      </c>
      <c r="F2358" s="7">
        <f t="shared" si="72"/>
        <v>-1198065.8172619236</v>
      </c>
      <c r="G2358" s="13">
        <f t="shared" si="73"/>
        <v>-0.63229060844191831</v>
      </c>
    </row>
    <row r="2359" spans="1:7" x14ac:dyDescent="0.3">
      <c r="A2359" s="1">
        <v>45085</v>
      </c>
      <c r="B2359" t="s">
        <v>1475</v>
      </c>
      <c r="C2359" t="s">
        <v>131</v>
      </c>
      <c r="D2359" s="7">
        <v>509472</v>
      </c>
      <c r="E2359" s="7">
        <v>182432.49771826746</v>
      </c>
      <c r="F2359" s="7">
        <f t="shared" si="72"/>
        <v>-327039.50228173251</v>
      </c>
      <c r="G2359" s="13">
        <f t="shared" si="73"/>
        <v>-0.64191850049017907</v>
      </c>
    </row>
    <row r="2360" spans="1:7" x14ac:dyDescent="0.3">
      <c r="A2360" s="1">
        <v>45087</v>
      </c>
      <c r="B2360" t="s">
        <v>1475</v>
      </c>
      <c r="C2360" t="s">
        <v>146</v>
      </c>
      <c r="D2360" s="7">
        <v>0</v>
      </c>
      <c r="E2360" s="7">
        <v>35422.096692073734</v>
      </c>
      <c r="F2360" s="7">
        <f t="shared" si="72"/>
        <v>35422.096692073734</v>
      </c>
      <c r="G2360" s="13">
        <f t="shared" si="73"/>
        <v>3.5422096692073734E+54</v>
      </c>
    </row>
    <row r="2361" spans="1:7" x14ac:dyDescent="0.3">
      <c r="A2361" s="1">
        <v>45089</v>
      </c>
      <c r="B2361" t="s">
        <v>1475</v>
      </c>
      <c r="C2361" t="s">
        <v>1502</v>
      </c>
      <c r="D2361" s="7">
        <v>0</v>
      </c>
      <c r="E2361" s="7">
        <v>55632.23195250702</v>
      </c>
      <c r="F2361" s="7">
        <f t="shared" si="72"/>
        <v>55632.23195250702</v>
      </c>
      <c r="G2361" s="13">
        <f t="shared" si="73"/>
        <v>5.563223195250702E+54</v>
      </c>
    </row>
    <row r="2362" spans="1:7" x14ac:dyDescent="0.3">
      <c r="A2362" s="1">
        <v>45091</v>
      </c>
      <c r="B2362" t="s">
        <v>1475</v>
      </c>
      <c r="C2362" t="s">
        <v>844</v>
      </c>
      <c r="D2362" s="7">
        <v>782823.37758345332</v>
      </c>
      <c r="E2362" s="7">
        <v>381086.2051969294</v>
      </c>
      <c r="F2362" s="7">
        <f t="shared" si="72"/>
        <v>-401737.17238652392</v>
      </c>
      <c r="G2362" s="13">
        <f t="shared" si="73"/>
        <v>-0.51319005524167105</v>
      </c>
    </row>
    <row r="2363" spans="1:7" x14ac:dyDescent="0.3">
      <c r="A2363" s="1">
        <v>46003</v>
      </c>
      <c r="B2363" t="s">
        <v>1503</v>
      </c>
      <c r="C2363" t="s">
        <v>1504</v>
      </c>
      <c r="D2363" s="7">
        <v>367230.90313699999</v>
      </c>
      <c r="E2363" s="7">
        <v>97365.525087503265</v>
      </c>
      <c r="F2363" s="7">
        <f t="shared" si="72"/>
        <v>-269865.37804949674</v>
      </c>
      <c r="G2363" s="13">
        <f t="shared" si="73"/>
        <v>-0.73486565467182419</v>
      </c>
    </row>
    <row r="2364" spans="1:7" x14ac:dyDescent="0.3">
      <c r="A2364" s="1">
        <v>46005</v>
      </c>
      <c r="B2364" t="s">
        <v>1503</v>
      </c>
      <c r="C2364" t="s">
        <v>1505</v>
      </c>
      <c r="D2364" s="7">
        <v>0</v>
      </c>
      <c r="E2364" s="7">
        <v>0</v>
      </c>
      <c r="F2364" s="7">
        <f t="shared" si="72"/>
        <v>0</v>
      </c>
      <c r="G2364" s="13">
        <f t="shared" si="73"/>
        <v>0</v>
      </c>
    </row>
    <row r="2365" spans="1:7" x14ac:dyDescent="0.3">
      <c r="A2365" s="1">
        <v>46007</v>
      </c>
      <c r="B2365" t="s">
        <v>1503</v>
      </c>
      <c r="C2365" t="s">
        <v>1506</v>
      </c>
      <c r="D2365" s="7">
        <v>0</v>
      </c>
      <c r="E2365" s="7">
        <v>0</v>
      </c>
      <c r="F2365" s="7">
        <f t="shared" si="72"/>
        <v>0</v>
      </c>
      <c r="G2365" s="13">
        <f t="shared" si="73"/>
        <v>0</v>
      </c>
    </row>
    <row r="2366" spans="1:7" x14ac:dyDescent="0.3">
      <c r="A2366" s="1">
        <v>46009</v>
      </c>
      <c r="B2366" t="s">
        <v>1503</v>
      </c>
      <c r="C2366" t="s">
        <v>1507</v>
      </c>
      <c r="D2366" s="7">
        <v>0</v>
      </c>
      <c r="E2366" s="7">
        <v>0</v>
      </c>
      <c r="F2366" s="7">
        <f t="shared" si="72"/>
        <v>0</v>
      </c>
      <c r="G2366" s="13">
        <f t="shared" si="73"/>
        <v>0</v>
      </c>
    </row>
    <row r="2367" spans="1:7" x14ac:dyDescent="0.3">
      <c r="A2367" s="1">
        <v>46011</v>
      </c>
      <c r="B2367" t="s">
        <v>1503</v>
      </c>
      <c r="C2367" t="s">
        <v>1508</v>
      </c>
      <c r="D2367" s="7">
        <v>105408</v>
      </c>
      <c r="E2367" s="7">
        <v>105408</v>
      </c>
      <c r="F2367" s="7">
        <f t="shared" si="72"/>
        <v>0</v>
      </c>
      <c r="G2367" s="13">
        <f t="shared" si="73"/>
        <v>0</v>
      </c>
    </row>
    <row r="2368" spans="1:7" x14ac:dyDescent="0.3">
      <c r="A2368" s="1">
        <v>46013</v>
      </c>
      <c r="B2368" t="s">
        <v>1503</v>
      </c>
      <c r="C2368" t="s">
        <v>505</v>
      </c>
      <c r="D2368" s="7">
        <v>0</v>
      </c>
      <c r="E2368" s="7">
        <v>0</v>
      </c>
      <c r="F2368" s="7">
        <f t="shared" si="72"/>
        <v>0</v>
      </c>
      <c r="G2368" s="13">
        <f t="shared" si="73"/>
        <v>0</v>
      </c>
    </row>
    <row r="2369" spans="1:7" x14ac:dyDescent="0.3">
      <c r="A2369" s="1">
        <v>46015</v>
      </c>
      <c r="B2369" t="s">
        <v>1503</v>
      </c>
      <c r="C2369" t="s">
        <v>1509</v>
      </c>
      <c r="D2369" s="7">
        <v>316224</v>
      </c>
      <c r="E2369" s="7">
        <v>102779.834650224</v>
      </c>
      <c r="F2369" s="7">
        <f t="shared" si="72"/>
        <v>-213444.16534977598</v>
      </c>
      <c r="G2369" s="13">
        <f t="shared" si="73"/>
        <v>-0.67497775421782025</v>
      </c>
    </row>
    <row r="2370" spans="1:7" x14ac:dyDescent="0.3">
      <c r="A2370" s="1">
        <v>46017</v>
      </c>
      <c r="B2370" t="s">
        <v>1503</v>
      </c>
      <c r="C2370" t="s">
        <v>1120</v>
      </c>
      <c r="D2370" s="7">
        <v>0</v>
      </c>
      <c r="E2370" s="7">
        <v>0</v>
      </c>
      <c r="F2370" s="7">
        <f t="shared" si="72"/>
        <v>0</v>
      </c>
      <c r="G2370" s="13">
        <f t="shared" si="73"/>
        <v>0</v>
      </c>
    </row>
    <row r="2371" spans="1:7" x14ac:dyDescent="0.3">
      <c r="A2371" s="1">
        <v>46019</v>
      </c>
      <c r="B2371" t="s">
        <v>1503</v>
      </c>
      <c r="C2371" t="s">
        <v>297</v>
      </c>
      <c r="D2371" s="7">
        <v>0</v>
      </c>
      <c r="E2371" s="7">
        <v>0</v>
      </c>
      <c r="F2371" s="7">
        <f t="shared" ref="F2371:F2434" si="74">E2371-D2371</f>
        <v>0</v>
      </c>
      <c r="G2371" s="13">
        <f t="shared" ref="G2371:G2434" si="75">F2371/(D2371+1E-50)</f>
        <v>0</v>
      </c>
    </row>
    <row r="2372" spans="1:7" x14ac:dyDescent="0.3">
      <c r="A2372" s="1">
        <v>46021</v>
      </c>
      <c r="B2372" t="s">
        <v>1503</v>
      </c>
      <c r="C2372" t="s">
        <v>726</v>
      </c>
      <c r="D2372" s="7">
        <v>0</v>
      </c>
      <c r="E2372" s="7">
        <v>0</v>
      </c>
      <c r="F2372" s="7">
        <f t="shared" si="74"/>
        <v>0</v>
      </c>
      <c r="G2372" s="13">
        <f t="shared" si="75"/>
        <v>0</v>
      </c>
    </row>
    <row r="2373" spans="1:7" x14ac:dyDescent="0.3">
      <c r="A2373" s="1">
        <v>46023</v>
      </c>
      <c r="B2373" t="s">
        <v>1503</v>
      </c>
      <c r="C2373" t="s">
        <v>1510</v>
      </c>
      <c r="D2373" s="7">
        <v>0</v>
      </c>
      <c r="E2373" s="7">
        <v>0</v>
      </c>
      <c r="F2373" s="7">
        <f t="shared" si="74"/>
        <v>0</v>
      </c>
      <c r="G2373" s="13">
        <f t="shared" si="75"/>
        <v>0</v>
      </c>
    </row>
    <row r="2374" spans="1:7" x14ac:dyDescent="0.3">
      <c r="A2374" s="1">
        <v>46025</v>
      </c>
      <c r="B2374" t="s">
        <v>1503</v>
      </c>
      <c r="C2374" t="s">
        <v>255</v>
      </c>
      <c r="D2374" s="7">
        <v>0</v>
      </c>
      <c r="E2374" s="7">
        <v>0</v>
      </c>
      <c r="F2374" s="7">
        <f t="shared" si="74"/>
        <v>0</v>
      </c>
      <c r="G2374" s="13">
        <f t="shared" si="75"/>
        <v>0</v>
      </c>
    </row>
    <row r="2375" spans="1:7" x14ac:dyDescent="0.3">
      <c r="A2375" s="1">
        <v>46027</v>
      </c>
      <c r="B2375" t="s">
        <v>1503</v>
      </c>
      <c r="C2375" t="s">
        <v>32</v>
      </c>
      <c r="D2375" s="7">
        <v>0</v>
      </c>
      <c r="E2375" s="7">
        <v>0</v>
      </c>
      <c r="F2375" s="7">
        <f t="shared" si="74"/>
        <v>0</v>
      </c>
      <c r="G2375" s="13">
        <f t="shared" si="75"/>
        <v>0</v>
      </c>
    </row>
    <row r="2376" spans="1:7" x14ac:dyDescent="0.3">
      <c r="A2376" s="1">
        <v>46029</v>
      </c>
      <c r="B2376" t="s">
        <v>1503</v>
      </c>
      <c r="C2376" t="s">
        <v>1511</v>
      </c>
      <c r="D2376" s="7">
        <v>300765.68833799998</v>
      </c>
      <c r="E2376" s="7">
        <v>82186.325001116638</v>
      </c>
      <c r="F2376" s="7">
        <f t="shared" si="74"/>
        <v>-218579.36333688334</v>
      </c>
      <c r="G2376" s="13">
        <f t="shared" si="75"/>
        <v>-0.72674301561700816</v>
      </c>
    </row>
    <row r="2377" spans="1:7" x14ac:dyDescent="0.3">
      <c r="A2377" s="1">
        <v>46031</v>
      </c>
      <c r="B2377" t="s">
        <v>1503</v>
      </c>
      <c r="C2377" t="s">
        <v>1512</v>
      </c>
      <c r="D2377" s="7">
        <v>0</v>
      </c>
      <c r="E2377" s="7">
        <v>0</v>
      </c>
      <c r="F2377" s="7">
        <f t="shared" si="74"/>
        <v>0</v>
      </c>
      <c r="G2377" s="13">
        <f t="shared" si="75"/>
        <v>0</v>
      </c>
    </row>
    <row r="2378" spans="1:7" x14ac:dyDescent="0.3">
      <c r="A2378" s="1">
        <v>46033</v>
      </c>
      <c r="B2378" t="s">
        <v>1503</v>
      </c>
      <c r="C2378" t="s">
        <v>365</v>
      </c>
      <c r="D2378" s="7">
        <v>0</v>
      </c>
      <c r="E2378" s="7">
        <v>0</v>
      </c>
      <c r="F2378" s="7">
        <f t="shared" si="74"/>
        <v>0</v>
      </c>
      <c r="G2378" s="13">
        <f t="shared" si="75"/>
        <v>0</v>
      </c>
    </row>
    <row r="2379" spans="1:7" x14ac:dyDescent="0.3">
      <c r="A2379" s="1">
        <v>46035</v>
      </c>
      <c r="B2379" t="s">
        <v>1503</v>
      </c>
      <c r="C2379" t="s">
        <v>1513</v>
      </c>
      <c r="D2379" s="7">
        <v>105408</v>
      </c>
      <c r="E2379" s="7">
        <v>86247.037545354484</v>
      </c>
      <c r="F2379" s="7">
        <f t="shared" si="74"/>
        <v>-19160.962454645516</v>
      </c>
      <c r="G2379" s="13">
        <f t="shared" si="75"/>
        <v>-0.18177901539395033</v>
      </c>
    </row>
    <row r="2380" spans="1:7" x14ac:dyDescent="0.3">
      <c r="A2380" s="1">
        <v>46037</v>
      </c>
      <c r="B2380" t="s">
        <v>1503</v>
      </c>
      <c r="C2380" t="s">
        <v>1514</v>
      </c>
      <c r="D2380" s="7">
        <v>0</v>
      </c>
      <c r="E2380" s="7">
        <v>0</v>
      </c>
      <c r="F2380" s="7">
        <f t="shared" si="74"/>
        <v>0</v>
      </c>
      <c r="G2380" s="13">
        <f t="shared" si="75"/>
        <v>0</v>
      </c>
    </row>
    <row r="2381" spans="1:7" x14ac:dyDescent="0.3">
      <c r="A2381" s="1">
        <v>46039</v>
      </c>
      <c r="B2381" t="s">
        <v>1503</v>
      </c>
      <c r="C2381" t="s">
        <v>1126</v>
      </c>
      <c r="D2381" s="7">
        <v>206058.29370099999</v>
      </c>
      <c r="E2381" s="7">
        <v>54633.127886510323</v>
      </c>
      <c r="F2381" s="7">
        <f t="shared" si="74"/>
        <v>-151425.16581448965</v>
      </c>
      <c r="G2381" s="13">
        <f t="shared" si="75"/>
        <v>-0.73486566881027604</v>
      </c>
    </row>
    <row r="2382" spans="1:7" x14ac:dyDescent="0.3">
      <c r="A2382" s="1">
        <v>46041</v>
      </c>
      <c r="B2382" t="s">
        <v>1503</v>
      </c>
      <c r="C2382" t="s">
        <v>1390</v>
      </c>
      <c r="D2382" s="7">
        <v>0</v>
      </c>
      <c r="E2382" s="7">
        <v>0</v>
      </c>
      <c r="F2382" s="7">
        <f t="shared" si="74"/>
        <v>0</v>
      </c>
      <c r="G2382" s="13">
        <f t="shared" si="75"/>
        <v>0</v>
      </c>
    </row>
    <row r="2383" spans="1:7" x14ac:dyDescent="0.3">
      <c r="A2383" s="1">
        <v>46043</v>
      </c>
      <c r="B2383" t="s">
        <v>1503</v>
      </c>
      <c r="C2383" t="s">
        <v>50</v>
      </c>
      <c r="D2383" s="7">
        <v>0</v>
      </c>
      <c r="E2383" s="7">
        <v>0</v>
      </c>
      <c r="F2383" s="7">
        <f t="shared" si="74"/>
        <v>0</v>
      </c>
      <c r="G2383" s="13">
        <f t="shared" si="75"/>
        <v>0</v>
      </c>
    </row>
    <row r="2384" spans="1:7" x14ac:dyDescent="0.3">
      <c r="A2384" s="1">
        <v>46045</v>
      </c>
      <c r="B2384" t="s">
        <v>1503</v>
      </c>
      <c r="C2384" t="s">
        <v>1515</v>
      </c>
      <c r="D2384" s="7">
        <v>0</v>
      </c>
      <c r="E2384" s="7">
        <v>0</v>
      </c>
      <c r="F2384" s="7">
        <f t="shared" si="74"/>
        <v>0</v>
      </c>
      <c r="G2384" s="13">
        <f t="shared" si="75"/>
        <v>0</v>
      </c>
    </row>
    <row r="2385" spans="1:7" x14ac:dyDescent="0.3">
      <c r="A2385" s="1">
        <v>46047</v>
      </c>
      <c r="B2385" t="s">
        <v>1503</v>
      </c>
      <c r="C2385" t="s">
        <v>1516</v>
      </c>
      <c r="D2385" s="7">
        <v>0</v>
      </c>
      <c r="E2385" s="7">
        <v>0</v>
      </c>
      <c r="F2385" s="7">
        <f t="shared" si="74"/>
        <v>0</v>
      </c>
      <c r="G2385" s="13">
        <f t="shared" si="75"/>
        <v>0</v>
      </c>
    </row>
    <row r="2386" spans="1:7" x14ac:dyDescent="0.3">
      <c r="A2386" s="1">
        <v>46049</v>
      </c>
      <c r="B2386" t="s">
        <v>1503</v>
      </c>
      <c r="C2386" t="s">
        <v>1517</v>
      </c>
      <c r="D2386" s="7">
        <v>0</v>
      </c>
      <c r="E2386" s="7">
        <v>0</v>
      </c>
      <c r="F2386" s="7">
        <f t="shared" si="74"/>
        <v>0</v>
      </c>
      <c r="G2386" s="13">
        <f t="shared" si="75"/>
        <v>0</v>
      </c>
    </row>
    <row r="2387" spans="1:7" x14ac:dyDescent="0.3">
      <c r="A2387" s="1">
        <v>46051</v>
      </c>
      <c r="B2387" t="s">
        <v>1503</v>
      </c>
      <c r="C2387" t="s">
        <v>265</v>
      </c>
      <c r="D2387" s="7">
        <v>105408</v>
      </c>
      <c r="E2387" s="7">
        <v>31298.264860099131</v>
      </c>
      <c r="F2387" s="7">
        <f t="shared" si="74"/>
        <v>-74109.735139900877</v>
      </c>
      <c r="G2387" s="13">
        <f t="shared" si="75"/>
        <v>-0.7030750525567403</v>
      </c>
    </row>
    <row r="2388" spans="1:7" x14ac:dyDescent="0.3">
      <c r="A2388" s="1">
        <v>46053</v>
      </c>
      <c r="B2388" t="s">
        <v>1503</v>
      </c>
      <c r="C2388" t="s">
        <v>1518</v>
      </c>
      <c r="D2388" s="7">
        <v>0</v>
      </c>
      <c r="E2388" s="7">
        <v>0</v>
      </c>
      <c r="F2388" s="7">
        <f t="shared" si="74"/>
        <v>0</v>
      </c>
      <c r="G2388" s="13">
        <f t="shared" si="75"/>
        <v>0</v>
      </c>
    </row>
    <row r="2389" spans="1:7" x14ac:dyDescent="0.3">
      <c r="A2389" s="1">
        <v>46055</v>
      </c>
      <c r="B2389" t="s">
        <v>1503</v>
      </c>
      <c r="C2389" t="s">
        <v>1519</v>
      </c>
      <c r="D2389" s="7">
        <v>0</v>
      </c>
      <c r="E2389" s="7">
        <v>0</v>
      </c>
      <c r="F2389" s="7">
        <f t="shared" si="74"/>
        <v>0</v>
      </c>
      <c r="G2389" s="13">
        <f t="shared" si="75"/>
        <v>0</v>
      </c>
    </row>
    <row r="2390" spans="1:7" x14ac:dyDescent="0.3">
      <c r="A2390" s="1">
        <v>46057</v>
      </c>
      <c r="B2390" t="s">
        <v>1503</v>
      </c>
      <c r="C2390" t="s">
        <v>1520</v>
      </c>
      <c r="D2390" s="7">
        <v>71464.055924599903</v>
      </c>
      <c r="E2390" s="7">
        <v>18947.574972959999</v>
      </c>
      <c r="F2390" s="7">
        <f t="shared" si="74"/>
        <v>-52516.480951639904</v>
      </c>
      <c r="G2390" s="13">
        <f t="shared" si="75"/>
        <v>-0.73486566459436398</v>
      </c>
    </row>
    <row r="2391" spans="1:7" x14ac:dyDescent="0.3">
      <c r="A2391" s="1">
        <v>46059</v>
      </c>
      <c r="B2391" t="s">
        <v>1503</v>
      </c>
      <c r="C2391" t="s">
        <v>1521</v>
      </c>
      <c r="D2391" s="7">
        <v>0</v>
      </c>
      <c r="E2391" s="7">
        <v>0</v>
      </c>
      <c r="F2391" s="7">
        <f t="shared" si="74"/>
        <v>0</v>
      </c>
      <c r="G2391" s="13">
        <f t="shared" si="75"/>
        <v>0</v>
      </c>
    </row>
    <row r="2392" spans="1:7" x14ac:dyDescent="0.3">
      <c r="A2392" s="1">
        <v>46061</v>
      </c>
      <c r="B2392" t="s">
        <v>1503</v>
      </c>
      <c r="C2392" t="s">
        <v>1522</v>
      </c>
      <c r="D2392" s="7">
        <v>316224</v>
      </c>
      <c r="E2392" s="7">
        <v>94106.94236467201</v>
      </c>
      <c r="F2392" s="7">
        <f t="shared" si="74"/>
        <v>-222117.05763532798</v>
      </c>
      <c r="G2392" s="13">
        <f t="shared" si="75"/>
        <v>-0.70240417436794167</v>
      </c>
    </row>
    <row r="2393" spans="1:7" x14ac:dyDescent="0.3">
      <c r="A2393" s="1">
        <v>46063</v>
      </c>
      <c r="B2393" t="s">
        <v>1503</v>
      </c>
      <c r="C2393" t="s">
        <v>1198</v>
      </c>
      <c r="D2393" s="7">
        <v>0</v>
      </c>
      <c r="E2393" s="7">
        <v>0</v>
      </c>
      <c r="F2393" s="7">
        <f t="shared" si="74"/>
        <v>0</v>
      </c>
      <c r="G2393" s="13">
        <f t="shared" si="75"/>
        <v>0</v>
      </c>
    </row>
    <row r="2394" spans="1:7" x14ac:dyDescent="0.3">
      <c r="A2394" s="1">
        <v>46065</v>
      </c>
      <c r="B2394" t="s">
        <v>1503</v>
      </c>
      <c r="C2394" t="s">
        <v>1394</v>
      </c>
      <c r="D2394" s="7">
        <v>0</v>
      </c>
      <c r="E2394" s="7">
        <v>0</v>
      </c>
      <c r="F2394" s="7">
        <f t="shared" si="74"/>
        <v>0</v>
      </c>
      <c r="G2394" s="13">
        <f t="shared" si="75"/>
        <v>0</v>
      </c>
    </row>
    <row r="2395" spans="1:7" x14ac:dyDescent="0.3">
      <c r="A2395" s="1">
        <v>46067</v>
      </c>
      <c r="B2395" t="s">
        <v>1503</v>
      </c>
      <c r="C2395" t="s">
        <v>1523</v>
      </c>
      <c r="D2395" s="7">
        <v>0</v>
      </c>
      <c r="E2395" s="7">
        <v>0</v>
      </c>
      <c r="F2395" s="7">
        <f t="shared" si="74"/>
        <v>0</v>
      </c>
      <c r="G2395" s="13">
        <f t="shared" si="75"/>
        <v>0</v>
      </c>
    </row>
    <row r="2396" spans="1:7" x14ac:dyDescent="0.3">
      <c r="A2396" s="1">
        <v>46069</v>
      </c>
      <c r="B2396" t="s">
        <v>1503</v>
      </c>
      <c r="C2396" t="s">
        <v>1279</v>
      </c>
      <c r="D2396" s="7">
        <v>0</v>
      </c>
      <c r="E2396" s="7">
        <v>0</v>
      </c>
      <c r="F2396" s="7">
        <f t="shared" si="74"/>
        <v>0</v>
      </c>
      <c r="G2396" s="13">
        <f t="shared" si="75"/>
        <v>0</v>
      </c>
    </row>
    <row r="2397" spans="1:7" x14ac:dyDescent="0.3">
      <c r="A2397" s="1">
        <v>46071</v>
      </c>
      <c r="B2397" t="s">
        <v>1503</v>
      </c>
      <c r="C2397" t="s">
        <v>80</v>
      </c>
      <c r="D2397" s="7">
        <v>527855.636671999</v>
      </c>
      <c r="E2397" s="7">
        <v>139952.65442462402</v>
      </c>
      <c r="F2397" s="7">
        <f t="shared" si="74"/>
        <v>-387902.98224737495</v>
      </c>
      <c r="G2397" s="13">
        <f t="shared" si="75"/>
        <v>-0.73486566268953502</v>
      </c>
    </row>
    <row r="2398" spans="1:7" x14ac:dyDescent="0.3">
      <c r="A2398" s="1">
        <v>46073</v>
      </c>
      <c r="B2398" t="s">
        <v>1503</v>
      </c>
      <c r="C2398" t="s">
        <v>1524</v>
      </c>
      <c r="D2398" s="7">
        <v>0</v>
      </c>
      <c r="E2398" s="7">
        <v>0</v>
      </c>
      <c r="F2398" s="7">
        <f t="shared" si="74"/>
        <v>0</v>
      </c>
      <c r="G2398" s="13">
        <f t="shared" si="75"/>
        <v>0</v>
      </c>
    </row>
    <row r="2399" spans="1:7" x14ac:dyDescent="0.3">
      <c r="A2399" s="1">
        <v>46075</v>
      </c>
      <c r="B2399" t="s">
        <v>1503</v>
      </c>
      <c r="C2399" t="s">
        <v>86</v>
      </c>
      <c r="D2399" s="7">
        <v>382485.75838999997</v>
      </c>
      <c r="E2399" s="7">
        <v>101410.105240128</v>
      </c>
      <c r="F2399" s="7">
        <f t="shared" si="74"/>
        <v>-281075.65314987197</v>
      </c>
      <c r="G2399" s="13">
        <f t="shared" si="75"/>
        <v>-0.7348656701180345</v>
      </c>
    </row>
    <row r="2400" spans="1:7" x14ac:dyDescent="0.3">
      <c r="A2400" s="1">
        <v>46077</v>
      </c>
      <c r="B2400" t="s">
        <v>1503</v>
      </c>
      <c r="C2400" t="s">
        <v>1525</v>
      </c>
      <c r="D2400" s="7">
        <v>0</v>
      </c>
      <c r="E2400" s="7">
        <v>0</v>
      </c>
      <c r="F2400" s="7">
        <f t="shared" si="74"/>
        <v>0</v>
      </c>
      <c r="G2400" s="13">
        <f t="shared" si="75"/>
        <v>0</v>
      </c>
    </row>
    <row r="2401" spans="1:7" x14ac:dyDescent="0.3">
      <c r="A2401" s="1">
        <v>46079</v>
      </c>
      <c r="B2401" t="s">
        <v>1503</v>
      </c>
      <c r="C2401" t="s">
        <v>310</v>
      </c>
      <c r="D2401" s="7">
        <v>0</v>
      </c>
      <c r="E2401" s="7">
        <v>0</v>
      </c>
      <c r="F2401" s="7">
        <f t="shared" si="74"/>
        <v>0</v>
      </c>
      <c r="G2401" s="13">
        <f t="shared" si="75"/>
        <v>0</v>
      </c>
    </row>
    <row r="2402" spans="1:7" x14ac:dyDescent="0.3">
      <c r="A2402" s="1">
        <v>46081</v>
      </c>
      <c r="B2402" t="s">
        <v>1503</v>
      </c>
      <c r="C2402" t="s">
        <v>188</v>
      </c>
      <c r="D2402" s="7">
        <v>158112</v>
      </c>
      <c r="E2402" s="7">
        <v>90806.321813707196</v>
      </c>
      <c r="F2402" s="7">
        <f t="shared" si="74"/>
        <v>-67305.678186292804</v>
      </c>
      <c r="G2402" s="13">
        <f t="shared" si="75"/>
        <v>-0.42568355460871282</v>
      </c>
    </row>
    <row r="2403" spans="1:7" x14ac:dyDescent="0.3">
      <c r="A2403" s="1">
        <v>46083</v>
      </c>
      <c r="B2403" t="s">
        <v>1503</v>
      </c>
      <c r="C2403" t="s">
        <v>92</v>
      </c>
      <c r="D2403" s="7">
        <v>105408</v>
      </c>
      <c r="E2403" s="7">
        <v>105408</v>
      </c>
      <c r="F2403" s="7">
        <f t="shared" si="74"/>
        <v>0</v>
      </c>
      <c r="G2403" s="13">
        <f t="shared" si="75"/>
        <v>0</v>
      </c>
    </row>
    <row r="2404" spans="1:7" x14ac:dyDescent="0.3">
      <c r="A2404" s="1">
        <v>46085</v>
      </c>
      <c r="B2404" t="s">
        <v>1503</v>
      </c>
      <c r="C2404" t="s">
        <v>1526</v>
      </c>
      <c r="D2404" s="7">
        <v>491904</v>
      </c>
      <c r="E2404" s="7">
        <v>165212.84548372726</v>
      </c>
      <c r="F2404" s="7">
        <f t="shared" si="74"/>
        <v>-326691.15451627271</v>
      </c>
      <c r="G2404" s="13">
        <f t="shared" si="75"/>
        <v>-0.66413599913046595</v>
      </c>
    </row>
    <row r="2405" spans="1:7" x14ac:dyDescent="0.3">
      <c r="A2405" s="1">
        <v>46087</v>
      </c>
      <c r="B2405" t="s">
        <v>1503</v>
      </c>
      <c r="C2405" t="s">
        <v>1527</v>
      </c>
      <c r="D2405" s="7">
        <v>316224</v>
      </c>
      <c r="E2405" s="7">
        <v>110496.30886204727</v>
      </c>
      <c r="F2405" s="7">
        <f t="shared" si="74"/>
        <v>-205727.69113795273</v>
      </c>
      <c r="G2405" s="13">
        <f t="shared" si="75"/>
        <v>-0.65057582959532712</v>
      </c>
    </row>
    <row r="2406" spans="1:7" x14ac:dyDescent="0.3">
      <c r="A2406" s="1">
        <v>46089</v>
      </c>
      <c r="B2406" t="s">
        <v>1503</v>
      </c>
      <c r="C2406" t="s">
        <v>677</v>
      </c>
      <c r="D2406" s="7">
        <v>0</v>
      </c>
      <c r="E2406" s="7">
        <v>0</v>
      </c>
      <c r="F2406" s="7">
        <f t="shared" si="74"/>
        <v>0</v>
      </c>
      <c r="G2406" s="13">
        <f t="shared" si="75"/>
        <v>0</v>
      </c>
    </row>
    <row r="2407" spans="1:7" x14ac:dyDescent="0.3">
      <c r="A2407" s="1">
        <v>46091</v>
      </c>
      <c r="B2407" t="s">
        <v>1503</v>
      </c>
      <c r="C2407" t="s">
        <v>191</v>
      </c>
      <c r="D2407" s="7">
        <v>0</v>
      </c>
      <c r="E2407" s="7">
        <v>0</v>
      </c>
      <c r="F2407" s="7">
        <f t="shared" si="74"/>
        <v>0</v>
      </c>
      <c r="G2407" s="13">
        <f t="shared" si="75"/>
        <v>0</v>
      </c>
    </row>
    <row r="2408" spans="1:7" x14ac:dyDescent="0.3">
      <c r="A2408" s="1">
        <v>46093</v>
      </c>
      <c r="B2408" t="s">
        <v>1503</v>
      </c>
      <c r="C2408" t="s">
        <v>678</v>
      </c>
      <c r="D2408" s="7">
        <v>333792</v>
      </c>
      <c r="E2408" s="7">
        <v>151398.65385576</v>
      </c>
      <c r="F2408" s="7">
        <f t="shared" si="74"/>
        <v>-182393.34614424</v>
      </c>
      <c r="G2408" s="13">
        <f t="shared" si="75"/>
        <v>-0.5464281532937878</v>
      </c>
    </row>
    <row r="2409" spans="1:7" x14ac:dyDescent="0.3">
      <c r="A2409" s="1">
        <v>46095</v>
      </c>
      <c r="B2409" t="s">
        <v>1503</v>
      </c>
      <c r="C2409" t="s">
        <v>1528</v>
      </c>
      <c r="D2409" s="7">
        <v>0</v>
      </c>
      <c r="E2409" s="7">
        <v>0</v>
      </c>
      <c r="F2409" s="7">
        <f t="shared" si="74"/>
        <v>0</v>
      </c>
      <c r="G2409" s="13">
        <f t="shared" si="75"/>
        <v>0</v>
      </c>
    </row>
    <row r="2410" spans="1:7" x14ac:dyDescent="0.3">
      <c r="A2410" s="1">
        <v>46097</v>
      </c>
      <c r="B2410" t="s">
        <v>1503</v>
      </c>
      <c r="C2410" t="s">
        <v>1529</v>
      </c>
      <c r="D2410" s="7">
        <v>0</v>
      </c>
      <c r="E2410" s="7">
        <v>0</v>
      </c>
      <c r="F2410" s="7">
        <f t="shared" si="74"/>
        <v>0</v>
      </c>
      <c r="G2410" s="13">
        <f t="shared" si="75"/>
        <v>0</v>
      </c>
    </row>
    <row r="2411" spans="1:7" x14ac:dyDescent="0.3">
      <c r="A2411" s="1">
        <v>46099</v>
      </c>
      <c r="B2411" t="s">
        <v>1503</v>
      </c>
      <c r="C2411" t="s">
        <v>1530</v>
      </c>
      <c r="D2411" s="7">
        <v>1165254.9788800001</v>
      </c>
      <c r="E2411" s="7">
        <v>462127.39949990402</v>
      </c>
      <c r="F2411" s="7">
        <f t="shared" si="74"/>
        <v>-703127.57938009605</v>
      </c>
      <c r="G2411" s="13">
        <f t="shared" si="75"/>
        <v>-0.60341092046301847</v>
      </c>
    </row>
    <row r="2412" spans="1:7" x14ac:dyDescent="0.3">
      <c r="A2412" s="1">
        <v>46101</v>
      </c>
      <c r="B2412" t="s">
        <v>1503</v>
      </c>
      <c r="C2412" t="s">
        <v>1531</v>
      </c>
      <c r="D2412" s="7">
        <v>606587.59476899996</v>
      </c>
      <c r="E2412" s="7">
        <v>160827.1995509273</v>
      </c>
      <c r="F2412" s="7">
        <f t="shared" si="74"/>
        <v>-445760.39521807269</v>
      </c>
      <c r="G2412" s="13">
        <f t="shared" si="75"/>
        <v>-0.73486566336363457</v>
      </c>
    </row>
    <row r="2413" spans="1:7" x14ac:dyDescent="0.3">
      <c r="A2413" s="1">
        <v>46103</v>
      </c>
      <c r="B2413" t="s">
        <v>1503</v>
      </c>
      <c r="C2413" t="s">
        <v>976</v>
      </c>
      <c r="D2413" s="7">
        <v>783746.98369100003</v>
      </c>
      <c r="E2413" s="7">
        <v>300160.74312288</v>
      </c>
      <c r="F2413" s="7">
        <f t="shared" si="74"/>
        <v>-483586.24056812003</v>
      </c>
      <c r="G2413" s="13">
        <f t="shared" si="75"/>
        <v>-0.61701831156109266</v>
      </c>
    </row>
    <row r="2414" spans="1:7" x14ac:dyDescent="0.3">
      <c r="A2414" s="1">
        <v>46105</v>
      </c>
      <c r="B2414" t="s">
        <v>1503</v>
      </c>
      <c r="C2414" t="s">
        <v>1148</v>
      </c>
      <c r="D2414" s="7">
        <v>0</v>
      </c>
      <c r="E2414" s="7">
        <v>0</v>
      </c>
      <c r="F2414" s="7">
        <f t="shared" si="74"/>
        <v>0</v>
      </c>
      <c r="G2414" s="13">
        <f t="shared" si="75"/>
        <v>0</v>
      </c>
    </row>
    <row r="2415" spans="1:7" x14ac:dyDescent="0.3">
      <c r="A2415" s="1">
        <v>46107</v>
      </c>
      <c r="B2415" t="s">
        <v>1503</v>
      </c>
      <c r="C2415" t="s">
        <v>1466</v>
      </c>
      <c r="D2415" s="7">
        <v>0</v>
      </c>
      <c r="E2415" s="7">
        <v>0</v>
      </c>
      <c r="F2415" s="7">
        <f t="shared" si="74"/>
        <v>0</v>
      </c>
      <c r="G2415" s="13">
        <f t="shared" si="75"/>
        <v>0</v>
      </c>
    </row>
    <row r="2416" spans="1:7" x14ac:dyDescent="0.3">
      <c r="A2416" s="1">
        <v>46109</v>
      </c>
      <c r="B2416" t="s">
        <v>1503</v>
      </c>
      <c r="C2416" t="s">
        <v>1532</v>
      </c>
      <c r="D2416" s="7">
        <v>333792</v>
      </c>
      <c r="E2416" s="7">
        <v>123362.58648744001</v>
      </c>
      <c r="F2416" s="7">
        <f t="shared" si="74"/>
        <v>-210429.41351255999</v>
      </c>
      <c r="G2416" s="13">
        <f t="shared" si="75"/>
        <v>-0.63042078154227776</v>
      </c>
    </row>
    <row r="2417" spans="1:7" x14ac:dyDescent="0.3">
      <c r="A2417" s="1">
        <v>46111</v>
      </c>
      <c r="B2417" t="s">
        <v>1503</v>
      </c>
      <c r="C2417" t="s">
        <v>1533</v>
      </c>
      <c r="D2417" s="7">
        <v>0</v>
      </c>
      <c r="E2417" s="7">
        <v>0</v>
      </c>
      <c r="F2417" s="7">
        <f t="shared" si="74"/>
        <v>0</v>
      </c>
      <c r="G2417" s="13">
        <f t="shared" si="75"/>
        <v>0</v>
      </c>
    </row>
    <row r="2418" spans="1:7" x14ac:dyDescent="0.3">
      <c r="A2418" s="1">
        <v>46113</v>
      </c>
      <c r="B2418" t="s">
        <v>1503</v>
      </c>
      <c r="C2418" t="s">
        <v>1072</v>
      </c>
      <c r="D2418" s="7">
        <v>0</v>
      </c>
      <c r="E2418" s="7">
        <v>0</v>
      </c>
      <c r="F2418" s="7">
        <f t="shared" si="74"/>
        <v>0</v>
      </c>
      <c r="G2418" s="13">
        <f t="shared" si="75"/>
        <v>0</v>
      </c>
    </row>
    <row r="2419" spans="1:7" x14ac:dyDescent="0.3">
      <c r="A2419" s="1">
        <v>46115</v>
      </c>
      <c r="B2419" t="s">
        <v>1503</v>
      </c>
      <c r="C2419" t="s">
        <v>1534</v>
      </c>
      <c r="D2419" s="7">
        <v>0</v>
      </c>
      <c r="E2419" s="7">
        <v>0</v>
      </c>
      <c r="F2419" s="7">
        <f t="shared" si="74"/>
        <v>0</v>
      </c>
      <c r="G2419" s="13">
        <f t="shared" si="75"/>
        <v>0</v>
      </c>
    </row>
    <row r="2420" spans="1:7" x14ac:dyDescent="0.3">
      <c r="A2420" s="1">
        <v>46117</v>
      </c>
      <c r="B2420" t="s">
        <v>1503</v>
      </c>
      <c r="C2420" t="s">
        <v>1535</v>
      </c>
      <c r="D2420" s="7">
        <v>0</v>
      </c>
      <c r="E2420" s="7">
        <v>0</v>
      </c>
      <c r="F2420" s="7">
        <f t="shared" si="74"/>
        <v>0</v>
      </c>
      <c r="G2420" s="13">
        <f t="shared" si="75"/>
        <v>0</v>
      </c>
    </row>
    <row r="2421" spans="1:7" x14ac:dyDescent="0.3">
      <c r="A2421" s="1">
        <v>46119</v>
      </c>
      <c r="B2421" t="s">
        <v>1503</v>
      </c>
      <c r="C2421" t="s">
        <v>1536</v>
      </c>
      <c r="D2421" s="7">
        <v>0</v>
      </c>
      <c r="E2421" s="7">
        <v>0</v>
      </c>
      <c r="F2421" s="7">
        <f t="shared" si="74"/>
        <v>0</v>
      </c>
      <c r="G2421" s="13">
        <f t="shared" si="75"/>
        <v>0</v>
      </c>
    </row>
    <row r="2422" spans="1:7" x14ac:dyDescent="0.3">
      <c r="A2422" s="1">
        <v>46121</v>
      </c>
      <c r="B2422" t="s">
        <v>1503</v>
      </c>
      <c r="C2422" t="s">
        <v>765</v>
      </c>
      <c r="D2422" s="7">
        <v>0</v>
      </c>
      <c r="E2422" s="7">
        <v>0</v>
      </c>
      <c r="F2422" s="7">
        <f t="shared" si="74"/>
        <v>0</v>
      </c>
      <c r="G2422" s="13">
        <f t="shared" si="75"/>
        <v>0</v>
      </c>
    </row>
    <row r="2423" spans="1:7" x14ac:dyDescent="0.3">
      <c r="A2423" s="1">
        <v>46123</v>
      </c>
      <c r="B2423" t="s">
        <v>1503</v>
      </c>
      <c r="C2423" t="s">
        <v>1537</v>
      </c>
      <c r="D2423" s="7">
        <v>0</v>
      </c>
      <c r="E2423" s="7">
        <v>0</v>
      </c>
      <c r="F2423" s="7">
        <f t="shared" si="74"/>
        <v>0</v>
      </c>
      <c r="G2423" s="13">
        <f t="shared" si="75"/>
        <v>0</v>
      </c>
    </row>
    <row r="2424" spans="1:7" x14ac:dyDescent="0.3">
      <c r="A2424" s="1">
        <v>46125</v>
      </c>
      <c r="B2424" t="s">
        <v>1503</v>
      </c>
      <c r="C2424" t="s">
        <v>144</v>
      </c>
      <c r="D2424" s="7">
        <v>0</v>
      </c>
      <c r="E2424" s="7">
        <v>0</v>
      </c>
      <c r="F2424" s="7">
        <f t="shared" si="74"/>
        <v>0</v>
      </c>
      <c r="G2424" s="13">
        <f t="shared" si="75"/>
        <v>0</v>
      </c>
    </row>
    <row r="2425" spans="1:7" x14ac:dyDescent="0.3">
      <c r="A2425" s="1">
        <v>46127</v>
      </c>
      <c r="B2425" t="s">
        <v>1503</v>
      </c>
      <c r="C2425" t="s">
        <v>146</v>
      </c>
      <c r="D2425" s="7">
        <v>351360</v>
      </c>
      <c r="E2425" s="7">
        <v>265716.65806918562</v>
      </c>
      <c r="F2425" s="7">
        <f t="shared" si="74"/>
        <v>-85643.341930814378</v>
      </c>
      <c r="G2425" s="13">
        <f t="shared" si="75"/>
        <v>-0.24374812707995896</v>
      </c>
    </row>
    <row r="2426" spans="1:7" x14ac:dyDescent="0.3">
      <c r="A2426" s="1">
        <v>46129</v>
      </c>
      <c r="B2426" t="s">
        <v>1503</v>
      </c>
      <c r="C2426" t="s">
        <v>1538</v>
      </c>
      <c r="D2426" s="7">
        <v>0</v>
      </c>
      <c r="E2426" s="7">
        <v>0</v>
      </c>
      <c r="F2426" s="7">
        <f t="shared" si="74"/>
        <v>0</v>
      </c>
      <c r="G2426" s="13">
        <f t="shared" si="75"/>
        <v>0</v>
      </c>
    </row>
    <row r="2427" spans="1:7" x14ac:dyDescent="0.3">
      <c r="A2427" s="1">
        <v>46135</v>
      </c>
      <c r="B2427" t="s">
        <v>1503</v>
      </c>
      <c r="C2427" t="s">
        <v>1539</v>
      </c>
      <c r="D2427" s="7">
        <v>0</v>
      </c>
      <c r="E2427" s="7">
        <v>0</v>
      </c>
      <c r="F2427" s="7">
        <f t="shared" si="74"/>
        <v>0</v>
      </c>
      <c r="G2427" s="13">
        <f t="shared" si="75"/>
        <v>0</v>
      </c>
    </row>
    <row r="2428" spans="1:7" x14ac:dyDescent="0.3">
      <c r="A2428" s="1">
        <v>46137</v>
      </c>
      <c r="B2428" t="s">
        <v>1503</v>
      </c>
      <c r="C2428" t="s">
        <v>1540</v>
      </c>
      <c r="D2428" s="7">
        <v>0</v>
      </c>
      <c r="E2428" s="7">
        <v>0</v>
      </c>
      <c r="F2428" s="7">
        <f t="shared" si="74"/>
        <v>0</v>
      </c>
      <c r="G2428" s="13">
        <f t="shared" si="75"/>
        <v>0</v>
      </c>
    </row>
    <row r="2429" spans="1:7" x14ac:dyDescent="0.3">
      <c r="A2429" s="1">
        <v>47001</v>
      </c>
      <c r="B2429" t="s">
        <v>1541</v>
      </c>
      <c r="C2429" t="s">
        <v>646</v>
      </c>
      <c r="D2429" s="7">
        <v>105408</v>
      </c>
      <c r="E2429" s="7">
        <v>105408</v>
      </c>
      <c r="F2429" s="7">
        <f t="shared" si="74"/>
        <v>0</v>
      </c>
      <c r="G2429" s="13">
        <f t="shared" si="75"/>
        <v>0</v>
      </c>
    </row>
    <row r="2430" spans="1:7" x14ac:dyDescent="0.3">
      <c r="A2430" s="1">
        <v>47003</v>
      </c>
      <c r="B2430" t="s">
        <v>1541</v>
      </c>
      <c r="C2430" t="s">
        <v>1441</v>
      </c>
      <c r="D2430" s="7">
        <v>24181.604193399999</v>
      </c>
      <c r="E2430" s="7">
        <v>6411.3922988721533</v>
      </c>
      <c r="F2430" s="7">
        <f t="shared" si="74"/>
        <v>-17770.211894527845</v>
      </c>
      <c r="G2430" s="13">
        <f t="shared" si="75"/>
        <v>-0.73486488954185902</v>
      </c>
    </row>
    <row r="2431" spans="1:7" x14ac:dyDescent="0.3">
      <c r="A2431" s="1">
        <v>47005</v>
      </c>
      <c r="B2431" t="s">
        <v>1541</v>
      </c>
      <c r="C2431" t="s">
        <v>251</v>
      </c>
      <c r="D2431" s="7">
        <v>529644.83216800005</v>
      </c>
      <c r="E2431" s="7">
        <v>140427.47166566402</v>
      </c>
      <c r="F2431" s="7">
        <f t="shared" si="74"/>
        <v>-389217.36050233606</v>
      </c>
      <c r="G2431" s="13">
        <f t="shared" si="75"/>
        <v>-0.73486483179520334</v>
      </c>
    </row>
    <row r="2432" spans="1:7" x14ac:dyDescent="0.3">
      <c r="A2432" s="1">
        <v>47007</v>
      </c>
      <c r="B2432" t="s">
        <v>1541</v>
      </c>
      <c r="C2432" t="s">
        <v>1542</v>
      </c>
      <c r="D2432" s="7">
        <v>0</v>
      </c>
      <c r="E2432" s="7">
        <v>0</v>
      </c>
      <c r="F2432" s="7">
        <f t="shared" si="74"/>
        <v>0</v>
      </c>
      <c r="G2432" s="13">
        <f t="shared" si="75"/>
        <v>0</v>
      </c>
    </row>
    <row r="2433" spans="1:7" x14ac:dyDescent="0.3">
      <c r="A2433" s="1">
        <v>47009</v>
      </c>
      <c r="B2433" t="s">
        <v>1541</v>
      </c>
      <c r="C2433" t="s">
        <v>167</v>
      </c>
      <c r="D2433" s="7">
        <v>105408</v>
      </c>
      <c r="E2433" s="7">
        <v>32694.143959022324</v>
      </c>
      <c r="F2433" s="7">
        <f t="shared" si="74"/>
        <v>-72713.856040977669</v>
      </c>
      <c r="G2433" s="13">
        <f t="shared" si="75"/>
        <v>-0.68983242297527392</v>
      </c>
    </row>
    <row r="2434" spans="1:7" x14ac:dyDescent="0.3">
      <c r="A2434" s="1">
        <v>47011</v>
      </c>
      <c r="B2434" t="s">
        <v>1541</v>
      </c>
      <c r="C2434" t="s">
        <v>253</v>
      </c>
      <c r="D2434" s="7">
        <v>1394970.0925399901</v>
      </c>
      <c r="E2434" s="7">
        <v>369855.61910496</v>
      </c>
      <c r="F2434" s="7">
        <f t="shared" si="74"/>
        <v>-1025114.4734350301</v>
      </c>
      <c r="G2434" s="13">
        <f t="shared" si="75"/>
        <v>-0.73486483969593974</v>
      </c>
    </row>
    <row r="2435" spans="1:7" x14ac:dyDescent="0.3">
      <c r="A2435" s="1">
        <v>47013</v>
      </c>
      <c r="B2435" t="s">
        <v>1541</v>
      </c>
      <c r="C2435" t="s">
        <v>726</v>
      </c>
      <c r="D2435" s="7">
        <v>922320</v>
      </c>
      <c r="E2435" s="7">
        <v>505352.281255776</v>
      </c>
      <c r="F2435" s="7">
        <f t="shared" ref="F2435:F2498" si="76">E2435-D2435</f>
        <v>-416967.718744224</v>
      </c>
      <c r="G2435" s="13">
        <f t="shared" ref="G2435:G2498" si="77">F2435/(D2435+1E-50)</f>
        <v>-0.4520857389455113</v>
      </c>
    </row>
    <row r="2436" spans="1:7" x14ac:dyDescent="0.3">
      <c r="A2436" s="1">
        <v>47015</v>
      </c>
      <c r="B2436" t="s">
        <v>1541</v>
      </c>
      <c r="C2436" t="s">
        <v>1543</v>
      </c>
      <c r="D2436" s="7">
        <v>0</v>
      </c>
      <c r="E2436" s="7">
        <v>0</v>
      </c>
      <c r="F2436" s="7">
        <f t="shared" si="76"/>
        <v>0</v>
      </c>
      <c r="G2436" s="13">
        <f t="shared" si="77"/>
        <v>0</v>
      </c>
    </row>
    <row r="2437" spans="1:7" x14ac:dyDescent="0.3">
      <c r="A2437" s="1">
        <v>47017</v>
      </c>
      <c r="B2437" t="s">
        <v>1541</v>
      </c>
      <c r="C2437" t="s">
        <v>24</v>
      </c>
      <c r="D2437" s="7">
        <v>40128.405479900001</v>
      </c>
      <c r="E2437" s="7">
        <v>10639.451536752</v>
      </c>
      <c r="F2437" s="7">
        <f t="shared" si="76"/>
        <v>-29488.953943148001</v>
      </c>
      <c r="G2437" s="13">
        <f t="shared" si="77"/>
        <v>-0.73486483179399653</v>
      </c>
    </row>
    <row r="2438" spans="1:7" x14ac:dyDescent="0.3">
      <c r="A2438" s="1">
        <v>47019</v>
      </c>
      <c r="B2438" t="s">
        <v>1541</v>
      </c>
      <c r="C2438" t="s">
        <v>728</v>
      </c>
      <c r="D2438" s="7">
        <v>65463.536098600001</v>
      </c>
      <c r="E2438" s="7">
        <v>17356.685784168003</v>
      </c>
      <c r="F2438" s="7">
        <f t="shared" si="76"/>
        <v>-48106.850314431998</v>
      </c>
      <c r="G2438" s="13">
        <f t="shared" si="77"/>
        <v>-0.73486482981876089</v>
      </c>
    </row>
    <row r="2439" spans="1:7" x14ac:dyDescent="0.3">
      <c r="A2439" s="1">
        <v>47021</v>
      </c>
      <c r="B2439" t="s">
        <v>1541</v>
      </c>
      <c r="C2439" t="s">
        <v>1544</v>
      </c>
      <c r="D2439" s="7">
        <v>804504.11465</v>
      </c>
      <c r="E2439" s="7">
        <v>213302.33497929602</v>
      </c>
      <c r="F2439" s="7">
        <f t="shared" si="76"/>
        <v>-591201.77967070392</v>
      </c>
      <c r="G2439" s="13">
        <f t="shared" si="77"/>
        <v>-0.73486483027859539</v>
      </c>
    </row>
    <row r="2440" spans="1:7" x14ac:dyDescent="0.3">
      <c r="A2440" s="1">
        <v>47023</v>
      </c>
      <c r="B2440" t="s">
        <v>1541</v>
      </c>
      <c r="C2440" t="s">
        <v>1448</v>
      </c>
      <c r="D2440" s="7">
        <v>0</v>
      </c>
      <c r="E2440" s="7">
        <v>0</v>
      </c>
      <c r="F2440" s="7">
        <f t="shared" si="76"/>
        <v>0</v>
      </c>
      <c r="G2440" s="13">
        <f t="shared" si="77"/>
        <v>0</v>
      </c>
    </row>
    <row r="2441" spans="1:7" x14ac:dyDescent="0.3">
      <c r="A2441" s="1">
        <v>47025</v>
      </c>
      <c r="B2441" t="s">
        <v>1541</v>
      </c>
      <c r="C2441" t="s">
        <v>1004</v>
      </c>
      <c r="D2441" s="7">
        <v>0</v>
      </c>
      <c r="E2441" s="7">
        <v>0</v>
      </c>
      <c r="F2441" s="7">
        <f t="shared" si="76"/>
        <v>0</v>
      </c>
      <c r="G2441" s="13">
        <f t="shared" si="77"/>
        <v>0</v>
      </c>
    </row>
    <row r="2442" spans="1:7" x14ac:dyDescent="0.3">
      <c r="A2442" s="1">
        <v>47027</v>
      </c>
      <c r="B2442" t="s">
        <v>1541</v>
      </c>
      <c r="C2442" t="s">
        <v>32</v>
      </c>
      <c r="D2442" s="7">
        <v>0</v>
      </c>
      <c r="E2442" s="7">
        <v>0</v>
      </c>
      <c r="F2442" s="7">
        <f t="shared" si="76"/>
        <v>0</v>
      </c>
      <c r="G2442" s="13">
        <f t="shared" si="77"/>
        <v>0</v>
      </c>
    </row>
    <row r="2443" spans="1:7" x14ac:dyDescent="0.3">
      <c r="A2443" s="1">
        <v>47029</v>
      </c>
      <c r="B2443" t="s">
        <v>1541</v>
      </c>
      <c r="C2443" t="s">
        <v>1545</v>
      </c>
      <c r="D2443" s="7">
        <v>175680</v>
      </c>
      <c r="E2443" s="7">
        <v>175680</v>
      </c>
      <c r="F2443" s="7">
        <f t="shared" si="76"/>
        <v>0</v>
      </c>
      <c r="G2443" s="13">
        <f t="shared" si="77"/>
        <v>0</v>
      </c>
    </row>
    <row r="2444" spans="1:7" x14ac:dyDescent="0.3">
      <c r="A2444" s="1">
        <v>47031</v>
      </c>
      <c r="B2444" t="s">
        <v>1541</v>
      </c>
      <c r="C2444" t="s">
        <v>36</v>
      </c>
      <c r="D2444" s="7">
        <v>562176</v>
      </c>
      <c r="E2444" s="7">
        <v>558523.90128494322</v>
      </c>
      <c r="F2444" s="7">
        <f t="shared" si="76"/>
        <v>-3652.0987150567817</v>
      </c>
      <c r="G2444" s="13">
        <f t="shared" si="77"/>
        <v>-6.4963618422998878E-3</v>
      </c>
    </row>
    <row r="2445" spans="1:7" x14ac:dyDescent="0.3">
      <c r="A2445" s="1">
        <v>47033</v>
      </c>
      <c r="B2445" t="s">
        <v>1541</v>
      </c>
      <c r="C2445" t="s">
        <v>1546</v>
      </c>
      <c r="D2445" s="7">
        <v>0</v>
      </c>
      <c r="E2445" s="7">
        <v>0</v>
      </c>
      <c r="F2445" s="7">
        <f t="shared" si="76"/>
        <v>0</v>
      </c>
      <c r="G2445" s="13">
        <f t="shared" si="77"/>
        <v>0</v>
      </c>
    </row>
    <row r="2446" spans="1:7" x14ac:dyDescent="0.3">
      <c r="A2446" s="1">
        <v>47035</v>
      </c>
      <c r="B2446" t="s">
        <v>1541</v>
      </c>
      <c r="C2446" t="s">
        <v>512</v>
      </c>
      <c r="D2446" s="7">
        <v>1396656</v>
      </c>
      <c r="E2446" s="7">
        <v>551202.37456502405</v>
      </c>
      <c r="F2446" s="7">
        <f t="shared" si="76"/>
        <v>-845453.62543497595</v>
      </c>
      <c r="G2446" s="13">
        <f t="shared" si="77"/>
        <v>-0.60534134778712578</v>
      </c>
    </row>
    <row r="2447" spans="1:7" x14ac:dyDescent="0.3">
      <c r="A2447" s="1">
        <v>47037</v>
      </c>
      <c r="B2447" t="s">
        <v>1541</v>
      </c>
      <c r="C2447" t="s">
        <v>1265</v>
      </c>
      <c r="D2447" s="7">
        <v>1298981.9341899999</v>
      </c>
      <c r="E2447" s="7">
        <v>2222018.3347704001</v>
      </c>
      <c r="F2447" s="7">
        <f t="shared" si="76"/>
        <v>923036.40058040014</v>
      </c>
      <c r="G2447" s="13">
        <f t="shared" si="77"/>
        <v>0.71058447872562103</v>
      </c>
    </row>
    <row r="2448" spans="1:7" x14ac:dyDescent="0.3">
      <c r="A2448" s="1">
        <v>47039</v>
      </c>
      <c r="B2448" t="s">
        <v>1541</v>
      </c>
      <c r="C2448" t="s">
        <v>45</v>
      </c>
      <c r="D2448" s="7">
        <v>105407.99999999999</v>
      </c>
      <c r="E2448" s="7">
        <v>92151.837156864</v>
      </c>
      <c r="F2448" s="7">
        <f t="shared" si="76"/>
        <v>-13256.162843135986</v>
      </c>
      <c r="G2448" s="13">
        <f t="shared" si="77"/>
        <v>-0.12576050056101992</v>
      </c>
    </row>
    <row r="2449" spans="1:7" x14ac:dyDescent="0.3">
      <c r="A2449" s="1">
        <v>47041</v>
      </c>
      <c r="B2449" t="s">
        <v>1541</v>
      </c>
      <c r="C2449" t="s">
        <v>46</v>
      </c>
      <c r="D2449" s="7">
        <v>0</v>
      </c>
      <c r="E2449" s="7">
        <v>0</v>
      </c>
      <c r="F2449" s="7">
        <f t="shared" si="76"/>
        <v>0</v>
      </c>
      <c r="G2449" s="13">
        <f t="shared" si="77"/>
        <v>0</v>
      </c>
    </row>
    <row r="2450" spans="1:7" x14ac:dyDescent="0.3">
      <c r="A2450" s="1">
        <v>47043</v>
      </c>
      <c r="B2450" t="s">
        <v>1541</v>
      </c>
      <c r="C2450" t="s">
        <v>1547</v>
      </c>
      <c r="D2450" s="7">
        <v>1281675.24501</v>
      </c>
      <c r="E2450" s="7">
        <v>339817.1797644624</v>
      </c>
      <c r="F2450" s="7">
        <f t="shared" si="76"/>
        <v>-941858.06524553755</v>
      </c>
      <c r="G2450" s="13">
        <f t="shared" si="77"/>
        <v>-0.73486483328168595</v>
      </c>
    </row>
    <row r="2451" spans="1:7" x14ac:dyDescent="0.3">
      <c r="A2451" s="1">
        <v>47045</v>
      </c>
      <c r="B2451" t="s">
        <v>1541</v>
      </c>
      <c r="C2451" t="s">
        <v>1548</v>
      </c>
      <c r="D2451" s="7">
        <v>175680</v>
      </c>
      <c r="E2451" s="7">
        <v>86044.69518806327</v>
      </c>
      <c r="F2451" s="7">
        <f t="shared" si="76"/>
        <v>-89635.30481193673</v>
      </c>
      <c r="G2451" s="13">
        <f t="shared" si="77"/>
        <v>-0.51021917584208065</v>
      </c>
    </row>
    <row r="2452" spans="1:7" x14ac:dyDescent="0.3">
      <c r="A2452" s="1">
        <v>47047</v>
      </c>
      <c r="B2452" t="s">
        <v>1541</v>
      </c>
      <c r="C2452" t="s">
        <v>58</v>
      </c>
      <c r="D2452" s="7">
        <v>456768</v>
      </c>
      <c r="E2452" s="7">
        <v>266303.69225496001</v>
      </c>
      <c r="F2452" s="7">
        <f t="shared" si="76"/>
        <v>-190464.30774503999</v>
      </c>
      <c r="G2452" s="13">
        <f t="shared" si="77"/>
        <v>-0.41698259892339218</v>
      </c>
    </row>
    <row r="2453" spans="1:7" x14ac:dyDescent="0.3">
      <c r="A2453" s="1">
        <v>47049</v>
      </c>
      <c r="B2453" t="s">
        <v>1541</v>
      </c>
      <c r="C2453" t="s">
        <v>1549</v>
      </c>
      <c r="D2453" s="7">
        <v>0</v>
      </c>
      <c r="E2453" s="7">
        <v>0</v>
      </c>
      <c r="F2453" s="7">
        <f t="shared" si="76"/>
        <v>0</v>
      </c>
      <c r="G2453" s="13">
        <f t="shared" si="77"/>
        <v>0</v>
      </c>
    </row>
    <row r="2454" spans="1:7" x14ac:dyDescent="0.3">
      <c r="A2454" s="1">
        <v>47051</v>
      </c>
      <c r="B2454" t="s">
        <v>1541</v>
      </c>
      <c r="C2454" t="s">
        <v>61</v>
      </c>
      <c r="D2454" s="7">
        <v>0</v>
      </c>
      <c r="E2454" s="7">
        <v>0</v>
      </c>
      <c r="F2454" s="7">
        <f t="shared" si="76"/>
        <v>0</v>
      </c>
      <c r="G2454" s="13">
        <f t="shared" si="77"/>
        <v>0</v>
      </c>
    </row>
    <row r="2455" spans="1:7" x14ac:dyDescent="0.3">
      <c r="A2455" s="1">
        <v>47053</v>
      </c>
      <c r="B2455" t="s">
        <v>1541</v>
      </c>
      <c r="C2455" t="s">
        <v>567</v>
      </c>
      <c r="D2455" s="7">
        <v>0</v>
      </c>
      <c r="E2455" s="7">
        <v>0</v>
      </c>
      <c r="F2455" s="7">
        <f t="shared" si="76"/>
        <v>0</v>
      </c>
      <c r="G2455" s="13">
        <f t="shared" si="77"/>
        <v>0</v>
      </c>
    </row>
    <row r="2456" spans="1:7" x14ac:dyDescent="0.3">
      <c r="A2456" s="1">
        <v>47055</v>
      </c>
      <c r="B2456" t="s">
        <v>1541</v>
      </c>
      <c r="C2456" t="s">
        <v>1550</v>
      </c>
      <c r="D2456" s="7">
        <v>746640</v>
      </c>
      <c r="E2456" s="7">
        <v>199404.63823008002</v>
      </c>
      <c r="F2456" s="7">
        <f t="shared" si="76"/>
        <v>-547235.36176991998</v>
      </c>
      <c r="G2456" s="13">
        <f t="shared" si="77"/>
        <v>-0.73293067846608806</v>
      </c>
    </row>
    <row r="2457" spans="1:7" x14ac:dyDescent="0.3">
      <c r="A2457" s="1">
        <v>47057</v>
      </c>
      <c r="B2457" t="s">
        <v>1541</v>
      </c>
      <c r="C2457" t="s">
        <v>1551</v>
      </c>
      <c r="D2457" s="7">
        <v>0</v>
      </c>
      <c r="E2457" s="7">
        <v>0</v>
      </c>
      <c r="F2457" s="7">
        <f t="shared" si="76"/>
        <v>0</v>
      </c>
      <c r="G2457" s="13">
        <f t="shared" si="77"/>
        <v>0</v>
      </c>
    </row>
    <row r="2458" spans="1:7" x14ac:dyDescent="0.3">
      <c r="A2458" s="1">
        <v>47059</v>
      </c>
      <c r="B2458" t="s">
        <v>1541</v>
      </c>
      <c r="C2458" t="s">
        <v>68</v>
      </c>
      <c r="D2458" s="7">
        <v>1753851.2034499999</v>
      </c>
      <c r="E2458" s="7">
        <v>465007.63038220728</v>
      </c>
      <c r="F2458" s="7">
        <f t="shared" si="76"/>
        <v>-1288843.5730677927</v>
      </c>
      <c r="G2458" s="13">
        <f t="shared" si="77"/>
        <v>-0.7348648337626984</v>
      </c>
    </row>
    <row r="2459" spans="1:7" x14ac:dyDescent="0.3">
      <c r="A2459" s="1">
        <v>47061</v>
      </c>
      <c r="B2459" t="s">
        <v>1541</v>
      </c>
      <c r="C2459" t="s">
        <v>519</v>
      </c>
      <c r="D2459" s="7">
        <v>316224</v>
      </c>
      <c r="E2459" s="7">
        <v>139183.42401791926</v>
      </c>
      <c r="F2459" s="7">
        <f t="shared" si="76"/>
        <v>-177040.57598208074</v>
      </c>
      <c r="G2459" s="13">
        <f t="shared" si="77"/>
        <v>-0.55985812582878192</v>
      </c>
    </row>
    <row r="2460" spans="1:7" x14ac:dyDescent="0.3">
      <c r="A2460" s="1">
        <v>47063</v>
      </c>
      <c r="B2460" t="s">
        <v>1541</v>
      </c>
      <c r="C2460" t="s">
        <v>1552</v>
      </c>
      <c r="D2460" s="7">
        <v>105408.00000000001</v>
      </c>
      <c r="E2460" s="7">
        <v>105407.99999999999</v>
      </c>
      <c r="F2460" s="7">
        <f t="shared" si="76"/>
        <v>0</v>
      </c>
      <c r="G2460" s="13">
        <f t="shared" si="77"/>
        <v>0</v>
      </c>
    </row>
    <row r="2461" spans="1:7" x14ac:dyDescent="0.3">
      <c r="A2461" s="1">
        <v>47065</v>
      </c>
      <c r="B2461" t="s">
        <v>1541</v>
      </c>
      <c r="C2461" t="s">
        <v>436</v>
      </c>
      <c r="D2461" s="7">
        <v>737856</v>
      </c>
      <c r="E2461" s="7">
        <v>737856</v>
      </c>
      <c r="F2461" s="7">
        <f t="shared" si="76"/>
        <v>0</v>
      </c>
      <c r="G2461" s="13">
        <f t="shared" si="77"/>
        <v>0</v>
      </c>
    </row>
    <row r="2462" spans="1:7" x14ac:dyDescent="0.3">
      <c r="A2462" s="1">
        <v>47067</v>
      </c>
      <c r="B2462" t="s">
        <v>1541</v>
      </c>
      <c r="C2462" t="s">
        <v>72</v>
      </c>
      <c r="D2462" s="7">
        <v>0</v>
      </c>
      <c r="E2462" s="7">
        <v>0</v>
      </c>
      <c r="F2462" s="7">
        <f t="shared" si="76"/>
        <v>0</v>
      </c>
      <c r="G2462" s="13">
        <f t="shared" si="77"/>
        <v>0</v>
      </c>
    </row>
    <row r="2463" spans="1:7" x14ac:dyDescent="0.3">
      <c r="A2463" s="1">
        <v>47069</v>
      </c>
      <c r="B2463" t="s">
        <v>1541</v>
      </c>
      <c r="C2463" t="s">
        <v>1553</v>
      </c>
      <c r="D2463" s="7">
        <v>0</v>
      </c>
      <c r="E2463" s="7">
        <v>0</v>
      </c>
      <c r="F2463" s="7">
        <f t="shared" si="76"/>
        <v>0</v>
      </c>
      <c r="G2463" s="13">
        <f t="shared" si="77"/>
        <v>0</v>
      </c>
    </row>
    <row r="2464" spans="1:7" x14ac:dyDescent="0.3">
      <c r="A2464" s="1">
        <v>47071</v>
      </c>
      <c r="B2464" t="s">
        <v>1541</v>
      </c>
      <c r="C2464" t="s">
        <v>520</v>
      </c>
      <c r="D2464" s="7">
        <v>0</v>
      </c>
      <c r="E2464" s="7">
        <v>0</v>
      </c>
      <c r="F2464" s="7">
        <f t="shared" si="76"/>
        <v>0</v>
      </c>
      <c r="G2464" s="13">
        <f t="shared" si="77"/>
        <v>0</v>
      </c>
    </row>
    <row r="2465" spans="1:7" x14ac:dyDescent="0.3">
      <c r="A2465" s="1">
        <v>47073</v>
      </c>
      <c r="B2465" t="s">
        <v>1541</v>
      </c>
      <c r="C2465" t="s">
        <v>1554</v>
      </c>
      <c r="D2465" s="7">
        <v>0</v>
      </c>
      <c r="E2465" s="7">
        <v>0</v>
      </c>
      <c r="F2465" s="7">
        <f t="shared" si="76"/>
        <v>0</v>
      </c>
      <c r="G2465" s="13">
        <f t="shared" si="77"/>
        <v>0</v>
      </c>
    </row>
    <row r="2466" spans="1:7" x14ac:dyDescent="0.3">
      <c r="A2466" s="1">
        <v>47075</v>
      </c>
      <c r="B2466" t="s">
        <v>1541</v>
      </c>
      <c r="C2466" t="s">
        <v>1276</v>
      </c>
      <c r="D2466" s="7">
        <v>228384</v>
      </c>
      <c r="E2466" s="7">
        <v>228383.99999999997</v>
      </c>
      <c r="F2466" s="7">
        <f t="shared" si="76"/>
        <v>0</v>
      </c>
      <c r="G2466" s="13">
        <f t="shared" si="77"/>
        <v>0</v>
      </c>
    </row>
    <row r="2467" spans="1:7" x14ac:dyDescent="0.3">
      <c r="A2467" s="1">
        <v>47077</v>
      </c>
      <c r="B2467" t="s">
        <v>1541</v>
      </c>
      <c r="C2467" t="s">
        <v>521</v>
      </c>
      <c r="D2467" s="7">
        <v>333792</v>
      </c>
      <c r="E2467" s="7">
        <v>333792</v>
      </c>
      <c r="F2467" s="7">
        <f t="shared" si="76"/>
        <v>0</v>
      </c>
      <c r="G2467" s="13">
        <f t="shared" si="77"/>
        <v>0</v>
      </c>
    </row>
    <row r="2468" spans="1:7" x14ac:dyDescent="0.3">
      <c r="A2468" s="1">
        <v>47079</v>
      </c>
      <c r="B2468" t="s">
        <v>1541</v>
      </c>
      <c r="C2468" t="s">
        <v>77</v>
      </c>
      <c r="D2468" s="7">
        <v>0</v>
      </c>
      <c r="E2468" s="7">
        <v>0</v>
      </c>
      <c r="F2468" s="7">
        <f t="shared" si="76"/>
        <v>0</v>
      </c>
      <c r="G2468" s="13">
        <f t="shared" si="77"/>
        <v>0</v>
      </c>
    </row>
    <row r="2469" spans="1:7" x14ac:dyDescent="0.3">
      <c r="A2469" s="1">
        <v>47081</v>
      </c>
      <c r="B2469" t="s">
        <v>1541</v>
      </c>
      <c r="C2469" t="s">
        <v>740</v>
      </c>
      <c r="D2469" s="7">
        <v>105408</v>
      </c>
      <c r="E2469" s="7">
        <v>105408</v>
      </c>
      <c r="F2469" s="7">
        <f t="shared" si="76"/>
        <v>0</v>
      </c>
      <c r="G2469" s="13">
        <f t="shared" si="77"/>
        <v>0</v>
      </c>
    </row>
    <row r="2470" spans="1:7" x14ac:dyDescent="0.3">
      <c r="A2470" s="1">
        <v>47083</v>
      </c>
      <c r="B2470" t="s">
        <v>1541</v>
      </c>
      <c r="C2470" t="s">
        <v>78</v>
      </c>
      <c r="D2470" s="7">
        <v>0</v>
      </c>
      <c r="E2470" s="7">
        <v>0</v>
      </c>
      <c r="F2470" s="7">
        <f t="shared" si="76"/>
        <v>0</v>
      </c>
      <c r="G2470" s="13">
        <f t="shared" si="77"/>
        <v>0</v>
      </c>
    </row>
    <row r="2471" spans="1:7" x14ac:dyDescent="0.3">
      <c r="A2471" s="1">
        <v>47085</v>
      </c>
      <c r="B2471" t="s">
        <v>1541</v>
      </c>
      <c r="C2471" t="s">
        <v>1011</v>
      </c>
      <c r="D2471" s="7">
        <v>893636.94055699999</v>
      </c>
      <c r="E2471" s="7">
        <v>236934.58231574329</v>
      </c>
      <c r="F2471" s="7">
        <f t="shared" si="76"/>
        <v>-656702.35824125668</v>
      </c>
      <c r="G2471" s="13">
        <f t="shared" si="77"/>
        <v>-0.73486482981772994</v>
      </c>
    </row>
    <row r="2472" spans="1:7" x14ac:dyDescent="0.3">
      <c r="A2472" s="1">
        <v>47087</v>
      </c>
      <c r="B2472" t="s">
        <v>1541</v>
      </c>
      <c r="C2472" t="s">
        <v>80</v>
      </c>
      <c r="D2472" s="7">
        <v>0</v>
      </c>
      <c r="E2472" s="7">
        <v>0</v>
      </c>
      <c r="F2472" s="7">
        <f t="shared" si="76"/>
        <v>0</v>
      </c>
      <c r="G2472" s="13">
        <f t="shared" si="77"/>
        <v>0</v>
      </c>
    </row>
    <row r="2473" spans="1:7" x14ac:dyDescent="0.3">
      <c r="A2473" s="1">
        <v>47089</v>
      </c>
      <c r="B2473" t="s">
        <v>1541</v>
      </c>
      <c r="C2473" t="s">
        <v>83</v>
      </c>
      <c r="D2473" s="7">
        <v>2581335.7441099999</v>
      </c>
      <c r="E2473" s="7">
        <v>684402.88799081277</v>
      </c>
      <c r="F2473" s="7">
        <f t="shared" si="76"/>
        <v>-1896932.8561191871</v>
      </c>
      <c r="G2473" s="13">
        <f t="shared" si="77"/>
        <v>-0.7348648312981142</v>
      </c>
    </row>
    <row r="2474" spans="1:7" x14ac:dyDescent="0.3">
      <c r="A2474" s="1">
        <v>47091</v>
      </c>
      <c r="B2474" t="s">
        <v>1541</v>
      </c>
      <c r="C2474" t="s">
        <v>85</v>
      </c>
      <c r="D2474" s="7">
        <v>0</v>
      </c>
      <c r="E2474" s="7">
        <v>0</v>
      </c>
      <c r="F2474" s="7">
        <f t="shared" si="76"/>
        <v>0</v>
      </c>
      <c r="G2474" s="13">
        <f t="shared" si="77"/>
        <v>0</v>
      </c>
    </row>
    <row r="2475" spans="1:7" x14ac:dyDescent="0.3">
      <c r="A2475" s="1">
        <v>47093</v>
      </c>
      <c r="B2475" t="s">
        <v>1541</v>
      </c>
      <c r="C2475" t="s">
        <v>528</v>
      </c>
      <c r="D2475" s="7">
        <v>5841962.8355299998</v>
      </c>
      <c r="E2475" s="7">
        <v>1548894.333855497</v>
      </c>
      <c r="F2475" s="7">
        <f t="shared" si="76"/>
        <v>-4293068.5016745031</v>
      </c>
      <c r="G2475" s="13">
        <f t="shared" si="77"/>
        <v>-0.7348674790542421</v>
      </c>
    </row>
    <row r="2476" spans="1:7" x14ac:dyDescent="0.3">
      <c r="A2476" s="1">
        <v>47095</v>
      </c>
      <c r="B2476" t="s">
        <v>1541</v>
      </c>
      <c r="C2476" t="s">
        <v>310</v>
      </c>
      <c r="D2476" s="7">
        <v>0</v>
      </c>
      <c r="E2476" s="7">
        <v>0</v>
      </c>
      <c r="F2476" s="7">
        <f t="shared" si="76"/>
        <v>0</v>
      </c>
      <c r="G2476" s="13">
        <f t="shared" si="77"/>
        <v>0</v>
      </c>
    </row>
    <row r="2477" spans="1:7" x14ac:dyDescent="0.3">
      <c r="A2477" s="1">
        <v>47097</v>
      </c>
      <c r="B2477" t="s">
        <v>1541</v>
      </c>
      <c r="C2477" t="s">
        <v>187</v>
      </c>
      <c r="D2477" s="7">
        <v>0</v>
      </c>
      <c r="E2477" s="7">
        <v>0</v>
      </c>
      <c r="F2477" s="7">
        <f t="shared" si="76"/>
        <v>0</v>
      </c>
      <c r="G2477" s="13">
        <f t="shared" si="77"/>
        <v>0</v>
      </c>
    </row>
    <row r="2478" spans="1:7" x14ac:dyDescent="0.3">
      <c r="A2478" s="1">
        <v>47099</v>
      </c>
      <c r="B2478" t="s">
        <v>1541</v>
      </c>
      <c r="C2478" t="s">
        <v>188</v>
      </c>
      <c r="D2478" s="7">
        <v>0</v>
      </c>
      <c r="E2478" s="7">
        <v>0</v>
      </c>
      <c r="F2478" s="7">
        <f t="shared" si="76"/>
        <v>0</v>
      </c>
      <c r="G2478" s="13">
        <f t="shared" si="77"/>
        <v>0</v>
      </c>
    </row>
    <row r="2479" spans="1:7" x14ac:dyDescent="0.3">
      <c r="A2479" s="1">
        <v>47101</v>
      </c>
      <c r="B2479" t="s">
        <v>1541</v>
      </c>
      <c r="C2479" t="s">
        <v>491</v>
      </c>
      <c r="D2479" s="7">
        <v>0</v>
      </c>
      <c r="E2479" s="7">
        <v>0</v>
      </c>
      <c r="F2479" s="7">
        <f t="shared" si="76"/>
        <v>0</v>
      </c>
      <c r="G2479" s="13">
        <f t="shared" si="77"/>
        <v>0</v>
      </c>
    </row>
    <row r="2480" spans="1:7" x14ac:dyDescent="0.3">
      <c r="A2480" s="1">
        <v>47103</v>
      </c>
      <c r="B2480" t="s">
        <v>1541</v>
      </c>
      <c r="C2480" t="s">
        <v>92</v>
      </c>
      <c r="D2480" s="7">
        <v>0</v>
      </c>
      <c r="E2480" s="7">
        <v>0</v>
      </c>
      <c r="F2480" s="7">
        <f t="shared" si="76"/>
        <v>0</v>
      </c>
      <c r="G2480" s="13">
        <f t="shared" si="77"/>
        <v>0</v>
      </c>
    </row>
    <row r="2481" spans="1:7" x14ac:dyDescent="0.3">
      <c r="A2481" s="1">
        <v>47105</v>
      </c>
      <c r="B2481" t="s">
        <v>1541</v>
      </c>
      <c r="C2481" t="s">
        <v>1555</v>
      </c>
      <c r="D2481" s="7">
        <v>895968</v>
      </c>
      <c r="E2481" s="7">
        <v>468897.31516488001</v>
      </c>
      <c r="F2481" s="7">
        <f t="shared" si="76"/>
        <v>-427070.68483511999</v>
      </c>
      <c r="G2481" s="13">
        <f t="shared" si="77"/>
        <v>-0.47665841283965499</v>
      </c>
    </row>
    <row r="2482" spans="1:7" x14ac:dyDescent="0.3">
      <c r="A2482" s="1">
        <v>47107</v>
      </c>
      <c r="B2482" t="s">
        <v>1541</v>
      </c>
      <c r="C2482" t="s">
        <v>1556</v>
      </c>
      <c r="D2482" s="7">
        <v>333792</v>
      </c>
      <c r="E2482" s="7">
        <v>333792</v>
      </c>
      <c r="F2482" s="7">
        <f t="shared" si="76"/>
        <v>0</v>
      </c>
      <c r="G2482" s="13">
        <f t="shared" si="77"/>
        <v>0</v>
      </c>
    </row>
    <row r="2483" spans="1:7" x14ac:dyDescent="0.3">
      <c r="A2483" s="1">
        <v>47109</v>
      </c>
      <c r="B2483" t="s">
        <v>1541</v>
      </c>
      <c r="C2483" t="s">
        <v>1557</v>
      </c>
      <c r="D2483" s="7">
        <v>0</v>
      </c>
      <c r="E2483" s="7">
        <v>0</v>
      </c>
      <c r="F2483" s="7">
        <f t="shared" si="76"/>
        <v>0</v>
      </c>
      <c r="G2483" s="13">
        <f t="shared" si="77"/>
        <v>0</v>
      </c>
    </row>
    <row r="2484" spans="1:7" x14ac:dyDescent="0.3">
      <c r="A2484" s="1">
        <v>47111</v>
      </c>
      <c r="B2484" t="s">
        <v>1541</v>
      </c>
      <c r="C2484" t="s">
        <v>98</v>
      </c>
      <c r="D2484" s="7">
        <v>0</v>
      </c>
      <c r="E2484" s="7">
        <v>0</v>
      </c>
      <c r="F2484" s="7">
        <f t="shared" si="76"/>
        <v>0</v>
      </c>
      <c r="G2484" s="13">
        <f t="shared" si="77"/>
        <v>0</v>
      </c>
    </row>
    <row r="2485" spans="1:7" x14ac:dyDescent="0.3">
      <c r="A2485" s="1">
        <v>47113</v>
      </c>
      <c r="B2485" t="s">
        <v>1541</v>
      </c>
      <c r="C2485" t="s">
        <v>99</v>
      </c>
      <c r="D2485" s="7">
        <v>1741024.5365200001</v>
      </c>
      <c r="E2485" s="7">
        <v>461606.83333948726</v>
      </c>
      <c r="F2485" s="7">
        <f t="shared" si="76"/>
        <v>-1279417.7031805129</v>
      </c>
      <c r="G2485" s="13">
        <f t="shared" si="77"/>
        <v>-0.73486483179487083</v>
      </c>
    </row>
    <row r="2486" spans="1:7" x14ac:dyDescent="0.3">
      <c r="A2486" s="1">
        <v>47115</v>
      </c>
      <c r="B2486" t="s">
        <v>1541</v>
      </c>
      <c r="C2486" t="s">
        <v>100</v>
      </c>
      <c r="D2486" s="7">
        <v>1370304</v>
      </c>
      <c r="E2486" s="7">
        <v>699004.95580555208</v>
      </c>
      <c r="F2486" s="7">
        <f t="shared" si="76"/>
        <v>-671299.04419444792</v>
      </c>
      <c r="G2486" s="13">
        <f t="shared" si="77"/>
        <v>-0.48989059668106344</v>
      </c>
    </row>
    <row r="2487" spans="1:7" x14ac:dyDescent="0.3">
      <c r="A2487" s="1">
        <v>47117</v>
      </c>
      <c r="B2487" t="s">
        <v>1541</v>
      </c>
      <c r="C2487" t="s">
        <v>191</v>
      </c>
      <c r="D2487" s="7">
        <v>333792</v>
      </c>
      <c r="E2487" s="7">
        <v>142543.66476770255</v>
      </c>
      <c r="F2487" s="7">
        <f t="shared" si="76"/>
        <v>-191248.33523229745</v>
      </c>
      <c r="G2487" s="13">
        <f t="shared" si="77"/>
        <v>-0.57295661739136183</v>
      </c>
    </row>
    <row r="2488" spans="1:7" x14ac:dyDescent="0.3">
      <c r="A2488" s="1">
        <v>47119</v>
      </c>
      <c r="B2488" t="s">
        <v>1541</v>
      </c>
      <c r="C2488" t="s">
        <v>1558</v>
      </c>
      <c r="D2488" s="7">
        <v>878400</v>
      </c>
      <c r="E2488" s="7">
        <v>284470.01321041438</v>
      </c>
      <c r="F2488" s="7">
        <f t="shared" si="76"/>
        <v>-593929.98678958556</v>
      </c>
      <c r="G2488" s="13">
        <f t="shared" si="77"/>
        <v>-0.67614980281145898</v>
      </c>
    </row>
    <row r="2489" spans="1:7" x14ac:dyDescent="0.3">
      <c r="A2489" s="1">
        <v>47121</v>
      </c>
      <c r="B2489" t="s">
        <v>1541</v>
      </c>
      <c r="C2489" t="s">
        <v>1363</v>
      </c>
      <c r="D2489" s="7">
        <v>0</v>
      </c>
      <c r="E2489" s="7">
        <v>0</v>
      </c>
      <c r="F2489" s="7">
        <f t="shared" si="76"/>
        <v>0</v>
      </c>
      <c r="G2489" s="13">
        <f t="shared" si="77"/>
        <v>0</v>
      </c>
    </row>
    <row r="2490" spans="1:7" x14ac:dyDescent="0.3">
      <c r="A2490" s="1">
        <v>47123</v>
      </c>
      <c r="B2490" t="s">
        <v>1541</v>
      </c>
      <c r="C2490" t="s">
        <v>104</v>
      </c>
      <c r="D2490" s="7">
        <v>105408</v>
      </c>
      <c r="E2490" s="7">
        <v>105408</v>
      </c>
      <c r="F2490" s="7">
        <f t="shared" si="76"/>
        <v>0</v>
      </c>
      <c r="G2490" s="13">
        <f t="shared" si="77"/>
        <v>0</v>
      </c>
    </row>
    <row r="2491" spans="1:7" x14ac:dyDescent="0.3">
      <c r="A2491" s="1">
        <v>47125</v>
      </c>
      <c r="B2491" t="s">
        <v>1541</v>
      </c>
      <c r="C2491" t="s">
        <v>105</v>
      </c>
      <c r="D2491" s="7">
        <v>210816</v>
      </c>
      <c r="E2491" s="7">
        <v>210816</v>
      </c>
      <c r="F2491" s="7">
        <f t="shared" si="76"/>
        <v>0</v>
      </c>
      <c r="G2491" s="13">
        <f t="shared" si="77"/>
        <v>0</v>
      </c>
    </row>
    <row r="2492" spans="1:7" x14ac:dyDescent="0.3">
      <c r="A2492" s="1">
        <v>47127</v>
      </c>
      <c r="B2492" t="s">
        <v>1541</v>
      </c>
      <c r="C2492" t="s">
        <v>1285</v>
      </c>
      <c r="D2492" s="7">
        <v>0</v>
      </c>
      <c r="E2492" s="7">
        <v>0</v>
      </c>
      <c r="F2492" s="7">
        <f t="shared" si="76"/>
        <v>0</v>
      </c>
      <c r="G2492" s="13">
        <f t="shared" si="77"/>
        <v>0</v>
      </c>
    </row>
    <row r="2493" spans="1:7" x14ac:dyDescent="0.3">
      <c r="A2493" s="1">
        <v>47129</v>
      </c>
      <c r="B2493" t="s">
        <v>1541</v>
      </c>
      <c r="C2493" t="s">
        <v>106</v>
      </c>
      <c r="D2493" s="7">
        <v>0</v>
      </c>
      <c r="E2493" s="7">
        <v>0</v>
      </c>
      <c r="F2493" s="7">
        <f t="shared" si="76"/>
        <v>0</v>
      </c>
      <c r="G2493" s="13">
        <f t="shared" si="77"/>
        <v>0</v>
      </c>
    </row>
    <row r="2494" spans="1:7" x14ac:dyDescent="0.3">
      <c r="A2494" s="1">
        <v>47131</v>
      </c>
      <c r="B2494" t="s">
        <v>1541</v>
      </c>
      <c r="C2494" t="s">
        <v>1559</v>
      </c>
      <c r="D2494" s="7">
        <v>0</v>
      </c>
      <c r="E2494" s="7">
        <v>0</v>
      </c>
      <c r="F2494" s="7">
        <f t="shared" si="76"/>
        <v>0</v>
      </c>
      <c r="G2494" s="13">
        <f t="shared" si="77"/>
        <v>0</v>
      </c>
    </row>
    <row r="2495" spans="1:7" x14ac:dyDescent="0.3">
      <c r="A2495" s="1">
        <v>47133</v>
      </c>
      <c r="B2495" t="s">
        <v>1541</v>
      </c>
      <c r="C2495" t="s">
        <v>1560</v>
      </c>
      <c r="D2495" s="7">
        <v>0</v>
      </c>
      <c r="E2495" s="7">
        <v>0</v>
      </c>
      <c r="F2495" s="7">
        <f t="shared" si="76"/>
        <v>0</v>
      </c>
      <c r="G2495" s="13">
        <f t="shared" si="77"/>
        <v>0</v>
      </c>
    </row>
    <row r="2496" spans="1:7" x14ac:dyDescent="0.3">
      <c r="A2496" s="1">
        <v>47135</v>
      </c>
      <c r="B2496" t="s">
        <v>1541</v>
      </c>
      <c r="C2496" t="s">
        <v>193</v>
      </c>
      <c r="D2496" s="7">
        <v>0</v>
      </c>
      <c r="E2496" s="7">
        <v>0</v>
      </c>
      <c r="F2496" s="7">
        <f t="shared" si="76"/>
        <v>0</v>
      </c>
      <c r="G2496" s="13">
        <f t="shared" si="77"/>
        <v>0</v>
      </c>
    </row>
    <row r="2497" spans="1:7" x14ac:dyDescent="0.3">
      <c r="A2497" s="1">
        <v>47137</v>
      </c>
      <c r="B2497" t="s">
        <v>1541</v>
      </c>
      <c r="C2497" t="s">
        <v>1561</v>
      </c>
      <c r="D2497" s="7">
        <v>0</v>
      </c>
      <c r="E2497" s="7">
        <v>0</v>
      </c>
      <c r="F2497" s="7">
        <f t="shared" si="76"/>
        <v>0</v>
      </c>
      <c r="G2497" s="13">
        <f t="shared" si="77"/>
        <v>0</v>
      </c>
    </row>
    <row r="2498" spans="1:7" x14ac:dyDescent="0.3">
      <c r="A2498" s="1">
        <v>47139</v>
      </c>
      <c r="B2498" t="s">
        <v>1541</v>
      </c>
      <c r="C2498" t="s">
        <v>117</v>
      </c>
      <c r="D2498" s="7">
        <v>0</v>
      </c>
      <c r="E2498" s="7">
        <v>0</v>
      </c>
      <c r="F2498" s="7">
        <f t="shared" si="76"/>
        <v>0</v>
      </c>
      <c r="G2498" s="13">
        <f t="shared" si="77"/>
        <v>0</v>
      </c>
    </row>
    <row r="2499" spans="1:7" x14ac:dyDescent="0.3">
      <c r="A2499" s="1">
        <v>47141</v>
      </c>
      <c r="B2499" t="s">
        <v>1541</v>
      </c>
      <c r="C2499" t="s">
        <v>119</v>
      </c>
      <c r="D2499" s="7">
        <v>746640</v>
      </c>
      <c r="E2499" s="7">
        <v>746640</v>
      </c>
      <c r="F2499" s="7">
        <f t="shared" ref="F2499:F2562" si="78">E2499-D2499</f>
        <v>0</v>
      </c>
      <c r="G2499" s="13">
        <f t="shared" ref="G2499:G2562" si="79">F2499/(D2499+1E-50)</f>
        <v>0</v>
      </c>
    </row>
    <row r="2500" spans="1:7" x14ac:dyDescent="0.3">
      <c r="A2500" s="1">
        <v>47143</v>
      </c>
      <c r="B2500" t="s">
        <v>1541</v>
      </c>
      <c r="C2500" t="s">
        <v>1562</v>
      </c>
      <c r="D2500" s="7">
        <v>0</v>
      </c>
      <c r="E2500" s="7">
        <v>0</v>
      </c>
      <c r="F2500" s="7">
        <f t="shared" si="78"/>
        <v>0</v>
      </c>
      <c r="G2500" s="13">
        <f t="shared" si="79"/>
        <v>0</v>
      </c>
    </row>
    <row r="2501" spans="1:7" x14ac:dyDescent="0.3">
      <c r="A2501" s="1">
        <v>47145</v>
      </c>
      <c r="B2501" t="s">
        <v>1541</v>
      </c>
      <c r="C2501" t="s">
        <v>1563</v>
      </c>
      <c r="D2501" s="7">
        <v>105408</v>
      </c>
      <c r="E2501" s="7">
        <v>105408</v>
      </c>
      <c r="F2501" s="7">
        <f t="shared" si="78"/>
        <v>0</v>
      </c>
      <c r="G2501" s="13">
        <f t="shared" si="79"/>
        <v>0</v>
      </c>
    </row>
    <row r="2502" spans="1:7" x14ac:dyDescent="0.3">
      <c r="A2502" s="1">
        <v>47147</v>
      </c>
      <c r="B2502" t="s">
        <v>1541</v>
      </c>
      <c r="C2502" t="s">
        <v>761</v>
      </c>
      <c r="D2502" s="7">
        <v>456768</v>
      </c>
      <c r="E2502" s="7">
        <v>456768</v>
      </c>
      <c r="F2502" s="7">
        <f t="shared" si="78"/>
        <v>0</v>
      </c>
      <c r="G2502" s="13">
        <f t="shared" si="79"/>
        <v>0</v>
      </c>
    </row>
    <row r="2503" spans="1:7" x14ac:dyDescent="0.3">
      <c r="A2503" s="1">
        <v>47149</v>
      </c>
      <c r="B2503" t="s">
        <v>1541</v>
      </c>
      <c r="C2503" t="s">
        <v>1297</v>
      </c>
      <c r="D2503" s="7">
        <v>1721664</v>
      </c>
      <c r="E2503" s="7">
        <v>928140.20525908796</v>
      </c>
      <c r="F2503" s="7">
        <f t="shared" si="78"/>
        <v>-793523.79474091204</v>
      </c>
      <c r="G2503" s="13">
        <f t="shared" si="79"/>
        <v>-0.46090514452350284</v>
      </c>
    </row>
    <row r="2504" spans="1:7" x14ac:dyDescent="0.3">
      <c r="A2504" s="1">
        <v>47151</v>
      </c>
      <c r="B2504" t="s">
        <v>1541</v>
      </c>
      <c r="C2504" t="s">
        <v>284</v>
      </c>
      <c r="D2504" s="7">
        <v>0</v>
      </c>
      <c r="E2504" s="7">
        <v>0</v>
      </c>
      <c r="F2504" s="7">
        <f t="shared" si="78"/>
        <v>0</v>
      </c>
      <c r="G2504" s="13">
        <f t="shared" si="79"/>
        <v>0</v>
      </c>
    </row>
    <row r="2505" spans="1:7" x14ac:dyDescent="0.3">
      <c r="A2505" s="1">
        <v>47153</v>
      </c>
      <c r="B2505" t="s">
        <v>1541</v>
      </c>
      <c r="C2505" t="s">
        <v>1564</v>
      </c>
      <c r="D2505" s="7">
        <v>0</v>
      </c>
      <c r="E2505" s="7">
        <v>0</v>
      </c>
      <c r="F2505" s="7">
        <f t="shared" si="78"/>
        <v>0</v>
      </c>
      <c r="G2505" s="13">
        <f t="shared" si="79"/>
        <v>0</v>
      </c>
    </row>
    <row r="2506" spans="1:7" x14ac:dyDescent="0.3">
      <c r="A2506" s="1">
        <v>47155</v>
      </c>
      <c r="B2506" t="s">
        <v>1541</v>
      </c>
      <c r="C2506" t="s">
        <v>287</v>
      </c>
      <c r="D2506" s="7">
        <v>105408</v>
      </c>
      <c r="E2506" s="7">
        <v>103040.70415161527</v>
      </c>
      <c r="F2506" s="7">
        <f t="shared" si="78"/>
        <v>-2367.2958483847324</v>
      </c>
      <c r="G2506" s="13">
        <f t="shared" si="79"/>
        <v>-2.2458407790535182E-2</v>
      </c>
    </row>
    <row r="2507" spans="1:7" x14ac:dyDescent="0.3">
      <c r="A2507" s="1">
        <v>47157</v>
      </c>
      <c r="B2507" t="s">
        <v>1541</v>
      </c>
      <c r="C2507" t="s">
        <v>196</v>
      </c>
      <c r="D2507" s="7">
        <v>2389248</v>
      </c>
      <c r="E2507" s="7">
        <v>2151828.7003539167</v>
      </c>
      <c r="F2507" s="7">
        <f t="shared" si="78"/>
        <v>-237419.29964608327</v>
      </c>
      <c r="G2507" s="13">
        <f t="shared" si="79"/>
        <v>-9.9369885271886074E-2</v>
      </c>
    </row>
    <row r="2508" spans="1:7" x14ac:dyDescent="0.3">
      <c r="A2508" s="1">
        <v>47159</v>
      </c>
      <c r="B2508" t="s">
        <v>1541</v>
      </c>
      <c r="C2508" t="s">
        <v>701</v>
      </c>
      <c r="D2508" s="7">
        <v>650016</v>
      </c>
      <c r="E2508" s="7">
        <v>350038.95092625602</v>
      </c>
      <c r="F2508" s="7">
        <f t="shared" si="78"/>
        <v>-299977.04907374398</v>
      </c>
      <c r="G2508" s="13">
        <f t="shared" si="79"/>
        <v>-0.4614917926231723</v>
      </c>
    </row>
    <row r="2509" spans="1:7" x14ac:dyDescent="0.3">
      <c r="A2509" s="1">
        <v>47161</v>
      </c>
      <c r="B2509" t="s">
        <v>1541</v>
      </c>
      <c r="C2509" t="s">
        <v>130</v>
      </c>
      <c r="D2509" s="7">
        <v>0</v>
      </c>
      <c r="E2509" s="7">
        <v>0</v>
      </c>
      <c r="F2509" s="7">
        <f t="shared" si="78"/>
        <v>0</v>
      </c>
      <c r="G2509" s="13">
        <f t="shared" si="79"/>
        <v>0</v>
      </c>
    </row>
    <row r="2510" spans="1:7" x14ac:dyDescent="0.3">
      <c r="A2510" s="1">
        <v>47163</v>
      </c>
      <c r="B2510" t="s">
        <v>1541</v>
      </c>
      <c r="C2510" t="s">
        <v>589</v>
      </c>
      <c r="D2510" s="7">
        <v>193248</v>
      </c>
      <c r="E2510" s="7">
        <v>193248</v>
      </c>
      <c r="F2510" s="7">
        <f t="shared" si="78"/>
        <v>0</v>
      </c>
      <c r="G2510" s="13">
        <f t="shared" si="79"/>
        <v>0</v>
      </c>
    </row>
    <row r="2511" spans="1:7" x14ac:dyDescent="0.3">
      <c r="A2511" s="1">
        <v>47165</v>
      </c>
      <c r="B2511" t="s">
        <v>1541</v>
      </c>
      <c r="C2511" t="s">
        <v>705</v>
      </c>
      <c r="D2511" s="7">
        <v>105408.00000000001</v>
      </c>
      <c r="E2511" s="7">
        <v>105408</v>
      </c>
      <c r="F2511" s="7">
        <f t="shared" si="78"/>
        <v>0</v>
      </c>
      <c r="G2511" s="13">
        <f t="shared" si="79"/>
        <v>0</v>
      </c>
    </row>
    <row r="2512" spans="1:7" x14ac:dyDescent="0.3">
      <c r="A2512" s="1">
        <v>47167</v>
      </c>
      <c r="B2512" t="s">
        <v>1541</v>
      </c>
      <c r="C2512" t="s">
        <v>592</v>
      </c>
      <c r="D2512" s="7">
        <v>0</v>
      </c>
      <c r="E2512" s="7">
        <v>0</v>
      </c>
      <c r="F2512" s="7">
        <f t="shared" si="78"/>
        <v>0</v>
      </c>
      <c r="G2512" s="13">
        <f t="shared" si="79"/>
        <v>0</v>
      </c>
    </row>
    <row r="2513" spans="1:7" x14ac:dyDescent="0.3">
      <c r="A2513" s="1">
        <v>47169</v>
      </c>
      <c r="B2513" t="s">
        <v>1541</v>
      </c>
      <c r="C2513" t="s">
        <v>1565</v>
      </c>
      <c r="D2513" s="7">
        <v>0</v>
      </c>
      <c r="E2513" s="7">
        <v>0</v>
      </c>
      <c r="F2513" s="7">
        <f t="shared" si="78"/>
        <v>0</v>
      </c>
      <c r="G2513" s="13">
        <f t="shared" si="79"/>
        <v>0</v>
      </c>
    </row>
    <row r="2514" spans="1:7" x14ac:dyDescent="0.3">
      <c r="A2514" s="1">
        <v>47171</v>
      </c>
      <c r="B2514" t="s">
        <v>1541</v>
      </c>
      <c r="C2514" t="s">
        <v>1566</v>
      </c>
      <c r="D2514" s="7">
        <v>491904</v>
      </c>
      <c r="E2514" s="7">
        <v>144019.48615613687</v>
      </c>
      <c r="F2514" s="7">
        <f t="shared" si="78"/>
        <v>-347884.51384386315</v>
      </c>
      <c r="G2514" s="13">
        <f t="shared" si="79"/>
        <v>-0.70722033942367446</v>
      </c>
    </row>
    <row r="2515" spans="1:7" x14ac:dyDescent="0.3">
      <c r="A2515" s="1">
        <v>47173</v>
      </c>
      <c r="B2515" t="s">
        <v>1541</v>
      </c>
      <c r="C2515" t="s">
        <v>146</v>
      </c>
      <c r="D2515" s="7">
        <v>0</v>
      </c>
      <c r="E2515" s="7">
        <v>0</v>
      </c>
      <c r="F2515" s="7">
        <f t="shared" si="78"/>
        <v>0</v>
      </c>
      <c r="G2515" s="13">
        <f t="shared" si="79"/>
        <v>0</v>
      </c>
    </row>
    <row r="2516" spans="1:7" x14ac:dyDescent="0.3">
      <c r="A2516" s="1">
        <v>47175</v>
      </c>
      <c r="B2516" t="s">
        <v>1541</v>
      </c>
      <c r="C2516" t="s">
        <v>290</v>
      </c>
      <c r="D2516" s="7">
        <v>0</v>
      </c>
      <c r="E2516" s="7">
        <v>0</v>
      </c>
      <c r="F2516" s="7">
        <f t="shared" si="78"/>
        <v>0</v>
      </c>
      <c r="G2516" s="13">
        <f t="shared" si="79"/>
        <v>0</v>
      </c>
    </row>
    <row r="2517" spans="1:7" x14ac:dyDescent="0.3">
      <c r="A2517" s="1">
        <v>47177</v>
      </c>
      <c r="B2517" t="s">
        <v>1541</v>
      </c>
      <c r="C2517" t="s">
        <v>151</v>
      </c>
      <c r="D2517" s="7">
        <v>16021.9488824</v>
      </c>
      <c r="E2517" s="7">
        <v>4247.9820644486408</v>
      </c>
      <c r="F2517" s="7">
        <f t="shared" si="78"/>
        <v>-11773.966817951359</v>
      </c>
      <c r="G2517" s="13">
        <f t="shared" si="79"/>
        <v>-0.7348648347570863</v>
      </c>
    </row>
    <row r="2518" spans="1:7" x14ac:dyDescent="0.3">
      <c r="A2518" s="1">
        <v>47179</v>
      </c>
      <c r="B2518" t="s">
        <v>1541</v>
      </c>
      <c r="C2518" t="s">
        <v>152</v>
      </c>
      <c r="D2518" s="7">
        <v>105408</v>
      </c>
      <c r="E2518" s="7">
        <v>105408</v>
      </c>
      <c r="F2518" s="7">
        <f t="shared" si="78"/>
        <v>0</v>
      </c>
      <c r="G2518" s="13">
        <f t="shared" si="79"/>
        <v>0</v>
      </c>
    </row>
    <row r="2519" spans="1:7" x14ac:dyDescent="0.3">
      <c r="A2519" s="1">
        <v>47181</v>
      </c>
      <c r="B2519" t="s">
        <v>1541</v>
      </c>
      <c r="C2519" t="s">
        <v>153</v>
      </c>
      <c r="D2519" s="7">
        <v>0</v>
      </c>
      <c r="E2519" s="7">
        <v>0</v>
      </c>
      <c r="F2519" s="7">
        <f t="shared" si="78"/>
        <v>0</v>
      </c>
      <c r="G2519" s="13">
        <f t="shared" si="79"/>
        <v>0</v>
      </c>
    </row>
    <row r="2520" spans="1:7" x14ac:dyDescent="0.3">
      <c r="A2520" s="1">
        <v>47183</v>
      </c>
      <c r="B2520" t="s">
        <v>1541</v>
      </c>
      <c r="C2520" t="s">
        <v>1567</v>
      </c>
      <c r="D2520" s="7">
        <v>0</v>
      </c>
      <c r="E2520" s="7">
        <v>0</v>
      </c>
      <c r="F2520" s="7">
        <f t="shared" si="78"/>
        <v>0</v>
      </c>
      <c r="G2520" s="13">
        <f t="shared" si="79"/>
        <v>0</v>
      </c>
    </row>
    <row r="2521" spans="1:7" x14ac:dyDescent="0.3">
      <c r="A2521" s="1">
        <v>47185</v>
      </c>
      <c r="B2521" t="s">
        <v>1541</v>
      </c>
      <c r="C2521" t="s">
        <v>156</v>
      </c>
      <c r="D2521" s="7">
        <v>0</v>
      </c>
      <c r="E2521" s="7">
        <v>0</v>
      </c>
      <c r="F2521" s="7">
        <f t="shared" si="78"/>
        <v>0</v>
      </c>
      <c r="G2521" s="13">
        <f t="shared" si="79"/>
        <v>0</v>
      </c>
    </row>
    <row r="2522" spans="1:7" x14ac:dyDescent="0.3">
      <c r="A2522" s="1">
        <v>47187</v>
      </c>
      <c r="B2522" t="s">
        <v>1541</v>
      </c>
      <c r="C2522" t="s">
        <v>554</v>
      </c>
      <c r="D2522" s="7">
        <v>2213568</v>
      </c>
      <c r="E2522" s="7">
        <v>815158.735881984</v>
      </c>
      <c r="F2522" s="7">
        <f t="shared" si="78"/>
        <v>-1398409.264118016</v>
      </c>
      <c r="G2522" s="13">
        <f t="shared" si="79"/>
        <v>-0.63174443437835026</v>
      </c>
    </row>
    <row r="2523" spans="1:7" x14ac:dyDescent="0.3">
      <c r="A2523" s="1">
        <v>47189</v>
      </c>
      <c r="B2523" t="s">
        <v>1541</v>
      </c>
      <c r="C2523" t="s">
        <v>710</v>
      </c>
      <c r="D2523" s="7">
        <v>1335168</v>
      </c>
      <c r="E2523" s="7">
        <v>618291.85635935934</v>
      </c>
      <c r="F2523" s="7">
        <f t="shared" si="78"/>
        <v>-716876.14364064066</v>
      </c>
      <c r="G2523" s="13">
        <f t="shared" si="79"/>
        <v>-0.53691830813848196</v>
      </c>
    </row>
    <row r="2524" spans="1:7" x14ac:dyDescent="0.3">
      <c r="A2524" s="1">
        <v>48001</v>
      </c>
      <c r="B2524" t="s">
        <v>1568</v>
      </c>
      <c r="C2524" t="s">
        <v>646</v>
      </c>
      <c r="D2524" s="7">
        <v>80407.8066082</v>
      </c>
      <c r="E2524" s="7">
        <v>0</v>
      </c>
      <c r="F2524" s="7">
        <f t="shared" si="78"/>
        <v>-80407.8066082</v>
      </c>
      <c r="G2524" s="13">
        <f t="shared" si="79"/>
        <v>-1</v>
      </c>
    </row>
    <row r="2525" spans="1:7" x14ac:dyDescent="0.3">
      <c r="A2525" s="1">
        <v>48003</v>
      </c>
      <c r="B2525" t="s">
        <v>1568</v>
      </c>
      <c r="C2525" t="s">
        <v>1569</v>
      </c>
      <c r="D2525" s="7">
        <v>126952.20543099999</v>
      </c>
      <c r="E2525" s="7">
        <v>0</v>
      </c>
      <c r="F2525" s="7">
        <f t="shared" si="78"/>
        <v>-126952.20543099999</v>
      </c>
      <c r="G2525" s="13">
        <f t="shared" si="79"/>
        <v>-1</v>
      </c>
    </row>
    <row r="2526" spans="1:7" x14ac:dyDescent="0.3">
      <c r="A2526" s="1">
        <v>48005</v>
      </c>
      <c r="B2526" t="s">
        <v>1568</v>
      </c>
      <c r="C2526" t="s">
        <v>1570</v>
      </c>
      <c r="D2526" s="7">
        <v>424362.46982599999</v>
      </c>
      <c r="E2526" s="7">
        <v>4057.5114681551922</v>
      </c>
      <c r="F2526" s="7">
        <f t="shared" si="78"/>
        <v>-420304.95835784479</v>
      </c>
      <c r="G2526" s="13">
        <f t="shared" si="79"/>
        <v>-0.99043857137079327</v>
      </c>
    </row>
    <row r="2527" spans="1:7" x14ac:dyDescent="0.3">
      <c r="A2527" s="1">
        <v>48007</v>
      </c>
      <c r="B2527" t="s">
        <v>1568</v>
      </c>
      <c r="C2527" t="s">
        <v>1571</v>
      </c>
      <c r="D2527" s="7">
        <v>0</v>
      </c>
      <c r="E2527" s="7">
        <v>0</v>
      </c>
      <c r="F2527" s="7">
        <f t="shared" si="78"/>
        <v>0</v>
      </c>
      <c r="G2527" s="13">
        <f t="shared" si="79"/>
        <v>0</v>
      </c>
    </row>
    <row r="2528" spans="1:7" x14ac:dyDescent="0.3">
      <c r="A2528" s="1">
        <v>48009</v>
      </c>
      <c r="B2528" t="s">
        <v>1568</v>
      </c>
      <c r="C2528" t="s">
        <v>1572</v>
      </c>
      <c r="D2528" s="7">
        <v>19470.5485137</v>
      </c>
      <c r="E2528" s="7">
        <v>0</v>
      </c>
      <c r="F2528" s="7">
        <f t="shared" si="78"/>
        <v>-19470.5485137</v>
      </c>
      <c r="G2528" s="13">
        <f t="shared" si="79"/>
        <v>-1</v>
      </c>
    </row>
    <row r="2529" spans="1:7" x14ac:dyDescent="0.3">
      <c r="A2529" s="1">
        <v>48011</v>
      </c>
      <c r="B2529" t="s">
        <v>1568</v>
      </c>
      <c r="C2529" t="s">
        <v>1440</v>
      </c>
      <c r="D2529" s="7">
        <v>42259.235406699998</v>
      </c>
      <c r="E2529" s="7">
        <v>0</v>
      </c>
      <c r="F2529" s="7">
        <f t="shared" si="78"/>
        <v>-42259.235406699998</v>
      </c>
      <c r="G2529" s="13">
        <f t="shared" si="79"/>
        <v>-1</v>
      </c>
    </row>
    <row r="2530" spans="1:7" x14ac:dyDescent="0.3">
      <c r="A2530" s="1">
        <v>48013</v>
      </c>
      <c r="B2530" t="s">
        <v>1568</v>
      </c>
      <c r="C2530" t="s">
        <v>1573</v>
      </c>
      <c r="D2530" s="7">
        <v>219859.55248099999</v>
      </c>
      <c r="E2530" s="7">
        <v>333792</v>
      </c>
      <c r="F2530" s="7">
        <f t="shared" si="78"/>
        <v>113932.44751900001</v>
      </c>
      <c r="G2530" s="13">
        <f t="shared" si="79"/>
        <v>0.51820558276104889</v>
      </c>
    </row>
    <row r="2531" spans="1:7" x14ac:dyDescent="0.3">
      <c r="A2531" s="1">
        <v>48015</v>
      </c>
      <c r="B2531" t="s">
        <v>1568</v>
      </c>
      <c r="C2531" t="s">
        <v>1574</v>
      </c>
      <c r="D2531" s="7">
        <v>405663.83756499999</v>
      </c>
      <c r="E2531" s="7">
        <v>371164.15360756731</v>
      </c>
      <c r="F2531" s="7">
        <f t="shared" si="78"/>
        <v>-34499.683957432688</v>
      </c>
      <c r="G2531" s="13">
        <f t="shared" si="79"/>
        <v>-8.5045007128358496E-2</v>
      </c>
    </row>
    <row r="2532" spans="1:7" x14ac:dyDescent="0.3">
      <c r="A2532" s="1">
        <v>48017</v>
      </c>
      <c r="B2532" t="s">
        <v>1568</v>
      </c>
      <c r="C2532" t="s">
        <v>1575</v>
      </c>
      <c r="D2532" s="7">
        <v>0</v>
      </c>
      <c r="E2532" s="7">
        <v>0</v>
      </c>
      <c r="F2532" s="7">
        <f t="shared" si="78"/>
        <v>0</v>
      </c>
      <c r="G2532" s="13">
        <f t="shared" si="79"/>
        <v>0</v>
      </c>
    </row>
    <row r="2533" spans="1:7" x14ac:dyDescent="0.3">
      <c r="A2533" s="1">
        <v>48019</v>
      </c>
      <c r="B2533" t="s">
        <v>1568</v>
      </c>
      <c r="C2533" t="s">
        <v>1576</v>
      </c>
      <c r="D2533" s="7">
        <v>0</v>
      </c>
      <c r="E2533" s="7">
        <v>0</v>
      </c>
      <c r="F2533" s="7">
        <f t="shared" si="78"/>
        <v>0</v>
      </c>
      <c r="G2533" s="13">
        <f t="shared" si="79"/>
        <v>0</v>
      </c>
    </row>
    <row r="2534" spans="1:7" x14ac:dyDescent="0.3">
      <c r="A2534" s="1">
        <v>48021</v>
      </c>
      <c r="B2534" t="s">
        <v>1568</v>
      </c>
      <c r="C2534" t="s">
        <v>1577</v>
      </c>
      <c r="D2534" s="7">
        <v>32912.7294196</v>
      </c>
      <c r="E2534" s="7">
        <v>7982.8862593233598</v>
      </c>
      <c r="F2534" s="7">
        <f t="shared" si="78"/>
        <v>-24929.84316027664</v>
      </c>
      <c r="G2534" s="13">
        <f t="shared" si="79"/>
        <v>-0.75745292474681736</v>
      </c>
    </row>
    <row r="2535" spans="1:7" x14ac:dyDescent="0.3">
      <c r="A2535" s="1">
        <v>48023</v>
      </c>
      <c r="B2535" t="s">
        <v>1568</v>
      </c>
      <c r="C2535" t="s">
        <v>1578</v>
      </c>
      <c r="D2535" s="7">
        <v>51126.255529900001</v>
      </c>
      <c r="E2535" s="7">
        <v>0</v>
      </c>
      <c r="F2535" s="7">
        <f t="shared" si="78"/>
        <v>-51126.255529900001</v>
      </c>
      <c r="G2535" s="13">
        <f t="shared" si="79"/>
        <v>-1</v>
      </c>
    </row>
    <row r="2536" spans="1:7" x14ac:dyDescent="0.3">
      <c r="A2536" s="1">
        <v>48025</v>
      </c>
      <c r="B2536" t="s">
        <v>1568</v>
      </c>
      <c r="C2536" t="s">
        <v>1579</v>
      </c>
      <c r="D2536" s="7">
        <v>0</v>
      </c>
      <c r="E2536" s="7">
        <v>0</v>
      </c>
      <c r="F2536" s="7">
        <f t="shared" si="78"/>
        <v>0</v>
      </c>
      <c r="G2536" s="13">
        <f t="shared" si="79"/>
        <v>0</v>
      </c>
    </row>
    <row r="2537" spans="1:7" x14ac:dyDescent="0.3">
      <c r="A2537" s="1">
        <v>48027</v>
      </c>
      <c r="B2537" t="s">
        <v>1568</v>
      </c>
      <c r="C2537" t="s">
        <v>717</v>
      </c>
      <c r="D2537" s="7">
        <v>781776</v>
      </c>
      <c r="E2537" s="7">
        <v>781776</v>
      </c>
      <c r="F2537" s="7">
        <f t="shared" si="78"/>
        <v>0</v>
      </c>
      <c r="G2537" s="13">
        <f t="shared" si="79"/>
        <v>0</v>
      </c>
    </row>
    <row r="2538" spans="1:7" x14ac:dyDescent="0.3">
      <c r="A2538" s="1">
        <v>48029</v>
      </c>
      <c r="B2538" t="s">
        <v>1568</v>
      </c>
      <c r="C2538" t="s">
        <v>1580</v>
      </c>
      <c r="D2538" s="7">
        <v>2575703.5461300001</v>
      </c>
      <c r="E2538" s="7">
        <v>2429895.2746174079</v>
      </c>
      <c r="F2538" s="7">
        <f t="shared" si="78"/>
        <v>-145808.27151259221</v>
      </c>
      <c r="G2538" s="13">
        <f t="shared" si="79"/>
        <v>-5.6609104619850151E-2</v>
      </c>
    </row>
    <row r="2539" spans="1:7" x14ac:dyDescent="0.3">
      <c r="A2539" s="1">
        <v>48031</v>
      </c>
      <c r="B2539" t="s">
        <v>1568</v>
      </c>
      <c r="C2539" t="s">
        <v>1581</v>
      </c>
      <c r="D2539" s="7">
        <v>73672.161671199996</v>
      </c>
      <c r="E2539" s="7">
        <v>0</v>
      </c>
      <c r="F2539" s="7">
        <f t="shared" si="78"/>
        <v>-73672.161671199996</v>
      </c>
      <c r="G2539" s="13">
        <f t="shared" si="79"/>
        <v>-1</v>
      </c>
    </row>
    <row r="2540" spans="1:7" x14ac:dyDescent="0.3">
      <c r="A2540" s="1">
        <v>48033</v>
      </c>
      <c r="B2540" t="s">
        <v>1568</v>
      </c>
      <c r="C2540" t="s">
        <v>1582</v>
      </c>
      <c r="D2540" s="7">
        <v>0</v>
      </c>
      <c r="E2540" s="7">
        <v>0</v>
      </c>
      <c r="F2540" s="7">
        <f t="shared" si="78"/>
        <v>0</v>
      </c>
      <c r="G2540" s="13">
        <f t="shared" si="79"/>
        <v>0</v>
      </c>
    </row>
    <row r="2541" spans="1:7" x14ac:dyDescent="0.3">
      <c r="A2541" s="1">
        <v>48035</v>
      </c>
      <c r="B2541" t="s">
        <v>1568</v>
      </c>
      <c r="C2541" t="s">
        <v>1583</v>
      </c>
      <c r="D2541" s="7">
        <v>0</v>
      </c>
      <c r="E2541" s="7">
        <v>0</v>
      </c>
      <c r="F2541" s="7">
        <f t="shared" si="78"/>
        <v>0</v>
      </c>
      <c r="G2541" s="13">
        <f t="shared" si="79"/>
        <v>0</v>
      </c>
    </row>
    <row r="2542" spans="1:7" x14ac:dyDescent="0.3">
      <c r="A2542" s="1">
        <v>48037</v>
      </c>
      <c r="B2542" t="s">
        <v>1568</v>
      </c>
      <c r="C2542" t="s">
        <v>1584</v>
      </c>
      <c r="D2542" s="7">
        <v>714565.11485000001</v>
      </c>
      <c r="E2542" s="7">
        <v>783675.52673117036</v>
      </c>
      <c r="F2542" s="7">
        <f t="shared" si="78"/>
        <v>69110.411881170352</v>
      </c>
      <c r="G2542" s="13">
        <f t="shared" si="79"/>
        <v>9.6716744835322471E-2</v>
      </c>
    </row>
    <row r="2543" spans="1:7" x14ac:dyDescent="0.3">
      <c r="A2543" s="1">
        <v>48039</v>
      </c>
      <c r="B2543" t="s">
        <v>1568</v>
      </c>
      <c r="C2543" t="s">
        <v>1585</v>
      </c>
      <c r="D2543" s="7">
        <v>68884.322551200006</v>
      </c>
      <c r="E2543" s="7">
        <v>105408</v>
      </c>
      <c r="F2543" s="7">
        <f t="shared" si="78"/>
        <v>36523.677448799994</v>
      </c>
      <c r="G2543" s="13">
        <f t="shared" si="79"/>
        <v>0.53021756034042222</v>
      </c>
    </row>
    <row r="2544" spans="1:7" x14ac:dyDescent="0.3">
      <c r="A2544" s="1">
        <v>48041</v>
      </c>
      <c r="B2544" t="s">
        <v>1568</v>
      </c>
      <c r="C2544" t="s">
        <v>1586</v>
      </c>
      <c r="D2544" s="7">
        <v>105408.00000000001</v>
      </c>
      <c r="E2544" s="7">
        <v>105408</v>
      </c>
      <c r="F2544" s="7">
        <f t="shared" si="78"/>
        <v>0</v>
      </c>
      <c r="G2544" s="13">
        <f t="shared" si="79"/>
        <v>0</v>
      </c>
    </row>
    <row r="2545" spans="1:7" x14ac:dyDescent="0.3">
      <c r="A2545" s="1">
        <v>48043</v>
      </c>
      <c r="B2545" t="s">
        <v>1568</v>
      </c>
      <c r="C2545" t="s">
        <v>1587</v>
      </c>
      <c r="D2545" s="7">
        <v>0</v>
      </c>
      <c r="E2545" s="7">
        <v>0</v>
      </c>
      <c r="F2545" s="7">
        <f t="shared" si="78"/>
        <v>0</v>
      </c>
      <c r="G2545" s="13">
        <f t="shared" si="79"/>
        <v>0</v>
      </c>
    </row>
    <row r="2546" spans="1:7" x14ac:dyDescent="0.3">
      <c r="A2546" s="1">
        <v>48045</v>
      </c>
      <c r="B2546" t="s">
        <v>1568</v>
      </c>
      <c r="C2546" t="s">
        <v>1588</v>
      </c>
      <c r="D2546" s="7">
        <v>0</v>
      </c>
      <c r="E2546" s="7">
        <v>0</v>
      </c>
      <c r="F2546" s="7">
        <f t="shared" si="78"/>
        <v>0</v>
      </c>
      <c r="G2546" s="13">
        <f t="shared" si="79"/>
        <v>0</v>
      </c>
    </row>
    <row r="2547" spans="1:7" x14ac:dyDescent="0.3">
      <c r="A2547" s="1">
        <v>48047</v>
      </c>
      <c r="B2547" t="s">
        <v>1568</v>
      </c>
      <c r="C2547" t="s">
        <v>16</v>
      </c>
      <c r="D2547" s="7">
        <v>8380.1107637299992</v>
      </c>
      <c r="E2547" s="7">
        <v>7074.0278106960004</v>
      </c>
      <c r="F2547" s="7">
        <f t="shared" si="78"/>
        <v>-1306.0829530339988</v>
      </c>
      <c r="G2547" s="13">
        <f t="shared" si="79"/>
        <v>-0.15585509426520508</v>
      </c>
    </row>
    <row r="2548" spans="1:7" x14ac:dyDescent="0.3">
      <c r="A2548" s="1">
        <v>48049</v>
      </c>
      <c r="B2548" t="s">
        <v>1568</v>
      </c>
      <c r="C2548" t="s">
        <v>505</v>
      </c>
      <c r="D2548" s="7">
        <v>0</v>
      </c>
      <c r="E2548" s="7">
        <v>0</v>
      </c>
      <c r="F2548" s="7">
        <f t="shared" si="78"/>
        <v>0</v>
      </c>
      <c r="G2548" s="13">
        <f t="shared" si="79"/>
        <v>0</v>
      </c>
    </row>
    <row r="2549" spans="1:7" x14ac:dyDescent="0.3">
      <c r="A2549" s="1">
        <v>48051</v>
      </c>
      <c r="B2549" t="s">
        <v>1568</v>
      </c>
      <c r="C2549" t="s">
        <v>1589</v>
      </c>
      <c r="D2549" s="7">
        <v>0</v>
      </c>
      <c r="E2549" s="7">
        <v>0</v>
      </c>
      <c r="F2549" s="7">
        <f t="shared" si="78"/>
        <v>0</v>
      </c>
      <c r="G2549" s="13">
        <f t="shared" si="79"/>
        <v>0</v>
      </c>
    </row>
    <row r="2550" spans="1:7" x14ac:dyDescent="0.3">
      <c r="A2550" s="1">
        <v>48053</v>
      </c>
      <c r="B2550" t="s">
        <v>1568</v>
      </c>
      <c r="C2550" t="s">
        <v>1590</v>
      </c>
      <c r="D2550" s="7">
        <v>0</v>
      </c>
      <c r="E2550" s="7">
        <v>382.12437107400001</v>
      </c>
      <c r="F2550" s="7">
        <f t="shared" si="78"/>
        <v>382.12437107400001</v>
      </c>
      <c r="G2550" s="13">
        <f t="shared" si="79"/>
        <v>3.8212437107400003E+52</v>
      </c>
    </row>
    <row r="2551" spans="1:7" x14ac:dyDescent="0.3">
      <c r="A2551" s="1">
        <v>48055</v>
      </c>
      <c r="B2551" t="s">
        <v>1568</v>
      </c>
      <c r="C2551" t="s">
        <v>724</v>
      </c>
      <c r="D2551" s="7">
        <v>44264.315632999998</v>
      </c>
      <c r="E2551" s="7">
        <v>14766.388245431928</v>
      </c>
      <c r="F2551" s="7">
        <f t="shared" si="78"/>
        <v>-29497.92738756807</v>
      </c>
      <c r="G2551" s="13">
        <f t="shared" si="79"/>
        <v>-0.66640423478222111</v>
      </c>
    </row>
    <row r="2552" spans="1:7" x14ac:dyDescent="0.3">
      <c r="A2552" s="1">
        <v>48057</v>
      </c>
      <c r="B2552" t="s">
        <v>1568</v>
      </c>
      <c r="C2552" t="s">
        <v>21</v>
      </c>
      <c r="D2552" s="7">
        <v>0</v>
      </c>
      <c r="E2552" s="7">
        <v>2398.9473930763129</v>
      </c>
      <c r="F2552" s="7">
        <f t="shared" si="78"/>
        <v>2398.9473930763129</v>
      </c>
      <c r="G2552" s="13">
        <f t="shared" si="79"/>
        <v>2.398947393076313E+53</v>
      </c>
    </row>
    <row r="2553" spans="1:7" x14ac:dyDescent="0.3">
      <c r="A2553" s="1">
        <v>48059</v>
      </c>
      <c r="B2553" t="s">
        <v>1568</v>
      </c>
      <c r="C2553" t="s">
        <v>1591</v>
      </c>
      <c r="D2553" s="7">
        <v>56670.272703199997</v>
      </c>
      <c r="E2553" s="7">
        <v>430607.86965566326</v>
      </c>
      <c r="F2553" s="7">
        <f t="shared" si="78"/>
        <v>373937.59695246327</v>
      </c>
      <c r="G2553" s="13">
        <f t="shared" si="79"/>
        <v>6.5984788693516938</v>
      </c>
    </row>
    <row r="2554" spans="1:7" x14ac:dyDescent="0.3">
      <c r="A2554" s="1">
        <v>48061</v>
      </c>
      <c r="B2554" t="s">
        <v>1568</v>
      </c>
      <c r="C2554" t="s">
        <v>1446</v>
      </c>
      <c r="D2554" s="7">
        <v>658800</v>
      </c>
      <c r="E2554" s="7">
        <v>310876.84451736952</v>
      </c>
      <c r="F2554" s="7">
        <f t="shared" si="78"/>
        <v>-347923.15548263048</v>
      </c>
      <c r="G2554" s="13">
        <f t="shared" si="79"/>
        <v>-0.5281165080185648</v>
      </c>
    </row>
    <row r="2555" spans="1:7" x14ac:dyDescent="0.3">
      <c r="A2555" s="1">
        <v>48063</v>
      </c>
      <c r="B2555" t="s">
        <v>1568</v>
      </c>
      <c r="C2555" t="s">
        <v>1592</v>
      </c>
      <c r="D2555" s="7">
        <v>0</v>
      </c>
      <c r="E2555" s="7">
        <v>0</v>
      </c>
      <c r="F2555" s="7">
        <f t="shared" si="78"/>
        <v>0</v>
      </c>
      <c r="G2555" s="13">
        <f t="shared" si="79"/>
        <v>0</v>
      </c>
    </row>
    <row r="2556" spans="1:7" x14ac:dyDescent="0.3">
      <c r="A2556" s="1">
        <v>48065</v>
      </c>
      <c r="B2556" t="s">
        <v>1568</v>
      </c>
      <c r="C2556" t="s">
        <v>1593</v>
      </c>
      <c r="D2556" s="7">
        <v>30311.363259400001</v>
      </c>
      <c r="E2556" s="7">
        <v>188126.17378214328</v>
      </c>
      <c r="F2556" s="7">
        <f t="shared" si="78"/>
        <v>157814.81052274327</v>
      </c>
      <c r="G2556" s="13">
        <f t="shared" si="79"/>
        <v>5.2064570363328206</v>
      </c>
    </row>
    <row r="2557" spans="1:7" x14ac:dyDescent="0.3">
      <c r="A2557" s="1">
        <v>48067</v>
      </c>
      <c r="B2557" t="s">
        <v>1568</v>
      </c>
      <c r="C2557" t="s">
        <v>507</v>
      </c>
      <c r="D2557" s="7">
        <v>193248</v>
      </c>
      <c r="E2557" s="7">
        <v>0</v>
      </c>
      <c r="F2557" s="7">
        <f t="shared" si="78"/>
        <v>-193248</v>
      </c>
      <c r="G2557" s="13">
        <f t="shared" si="79"/>
        <v>-1</v>
      </c>
    </row>
    <row r="2558" spans="1:7" x14ac:dyDescent="0.3">
      <c r="A2558" s="1">
        <v>48069</v>
      </c>
      <c r="B2558" t="s">
        <v>1568</v>
      </c>
      <c r="C2558" t="s">
        <v>1594</v>
      </c>
      <c r="D2558" s="7">
        <v>0</v>
      </c>
      <c r="E2558" s="7">
        <v>0</v>
      </c>
      <c r="F2558" s="7">
        <f t="shared" si="78"/>
        <v>0</v>
      </c>
      <c r="G2558" s="13">
        <f t="shared" si="79"/>
        <v>0</v>
      </c>
    </row>
    <row r="2559" spans="1:7" x14ac:dyDescent="0.3">
      <c r="A2559" s="1">
        <v>48071</v>
      </c>
      <c r="B2559" t="s">
        <v>1568</v>
      </c>
      <c r="C2559" t="s">
        <v>170</v>
      </c>
      <c r="D2559" s="7">
        <v>667584</v>
      </c>
      <c r="E2559" s="7">
        <v>667584</v>
      </c>
      <c r="F2559" s="7">
        <f t="shared" si="78"/>
        <v>0</v>
      </c>
      <c r="G2559" s="13">
        <f t="shared" si="79"/>
        <v>0</v>
      </c>
    </row>
    <row r="2560" spans="1:7" x14ac:dyDescent="0.3">
      <c r="A2560" s="1">
        <v>48073</v>
      </c>
      <c r="B2560" t="s">
        <v>1568</v>
      </c>
      <c r="C2560" t="s">
        <v>30</v>
      </c>
      <c r="D2560" s="7">
        <v>191674.64774700001</v>
      </c>
      <c r="E2560" s="7">
        <v>0</v>
      </c>
      <c r="F2560" s="7">
        <f t="shared" si="78"/>
        <v>-191674.64774700001</v>
      </c>
      <c r="G2560" s="13">
        <f t="shared" si="79"/>
        <v>-1</v>
      </c>
    </row>
    <row r="2561" spans="1:7" x14ac:dyDescent="0.3">
      <c r="A2561" s="1">
        <v>48075</v>
      </c>
      <c r="B2561" t="s">
        <v>1568</v>
      </c>
      <c r="C2561" t="s">
        <v>1595</v>
      </c>
      <c r="D2561" s="7">
        <v>53024.949901499996</v>
      </c>
      <c r="E2561" s="7">
        <v>0</v>
      </c>
      <c r="F2561" s="7">
        <f t="shared" si="78"/>
        <v>-53024.949901499996</v>
      </c>
      <c r="G2561" s="13">
        <f t="shared" si="79"/>
        <v>-1</v>
      </c>
    </row>
    <row r="2562" spans="1:7" x14ac:dyDescent="0.3">
      <c r="A2562" s="1">
        <v>48077</v>
      </c>
      <c r="B2562" t="s">
        <v>1568</v>
      </c>
      <c r="C2562" t="s">
        <v>32</v>
      </c>
      <c r="D2562" s="7">
        <v>23821.8771925</v>
      </c>
      <c r="E2562" s="7">
        <v>0</v>
      </c>
      <c r="F2562" s="7">
        <f t="shared" si="78"/>
        <v>-23821.8771925</v>
      </c>
      <c r="G2562" s="13">
        <f t="shared" si="79"/>
        <v>-1</v>
      </c>
    </row>
    <row r="2563" spans="1:7" x14ac:dyDescent="0.3">
      <c r="A2563" s="1">
        <v>48079</v>
      </c>
      <c r="B2563" t="s">
        <v>1568</v>
      </c>
      <c r="C2563" t="s">
        <v>1596</v>
      </c>
      <c r="D2563" s="7">
        <v>0</v>
      </c>
      <c r="E2563" s="7">
        <v>0</v>
      </c>
      <c r="F2563" s="7">
        <f t="shared" ref="F2563:F2626" si="80">E2563-D2563</f>
        <v>0</v>
      </c>
      <c r="G2563" s="13">
        <f t="shared" ref="G2563:G2626" si="81">F2563/(D2563+1E-50)</f>
        <v>0</v>
      </c>
    </row>
    <row r="2564" spans="1:7" x14ac:dyDescent="0.3">
      <c r="A2564" s="1">
        <v>48081</v>
      </c>
      <c r="B2564" t="s">
        <v>1568</v>
      </c>
      <c r="C2564" t="s">
        <v>1597</v>
      </c>
      <c r="D2564" s="7">
        <v>18085.8484775</v>
      </c>
      <c r="E2564" s="7">
        <v>0</v>
      </c>
      <c r="F2564" s="7">
        <f t="shared" si="80"/>
        <v>-18085.8484775</v>
      </c>
      <c r="G2564" s="13">
        <f t="shared" si="81"/>
        <v>-1</v>
      </c>
    </row>
    <row r="2565" spans="1:7" x14ac:dyDescent="0.3">
      <c r="A2565" s="1">
        <v>48083</v>
      </c>
      <c r="B2565" t="s">
        <v>1568</v>
      </c>
      <c r="C2565" t="s">
        <v>1598</v>
      </c>
      <c r="D2565" s="7">
        <v>0</v>
      </c>
      <c r="E2565" s="7">
        <v>0</v>
      </c>
      <c r="F2565" s="7">
        <f t="shared" si="80"/>
        <v>0</v>
      </c>
      <c r="G2565" s="13">
        <f t="shared" si="81"/>
        <v>0</v>
      </c>
    </row>
    <row r="2566" spans="1:7" x14ac:dyDescent="0.3">
      <c r="A2566" s="1">
        <v>48085</v>
      </c>
      <c r="B2566" t="s">
        <v>1568</v>
      </c>
      <c r="C2566" t="s">
        <v>1599</v>
      </c>
      <c r="D2566" s="7">
        <v>1510848</v>
      </c>
      <c r="E2566" s="7">
        <v>799357.72785752872</v>
      </c>
      <c r="F2566" s="7">
        <f t="shared" si="80"/>
        <v>-711490.27214247128</v>
      </c>
      <c r="G2566" s="13">
        <f t="shared" si="81"/>
        <v>-0.47092114636447296</v>
      </c>
    </row>
    <row r="2567" spans="1:7" x14ac:dyDescent="0.3">
      <c r="A2567" s="1">
        <v>48087</v>
      </c>
      <c r="B2567" t="s">
        <v>1568</v>
      </c>
      <c r="C2567" t="s">
        <v>1600</v>
      </c>
      <c r="D2567" s="7">
        <v>86340.464138900003</v>
      </c>
      <c r="E2567" s="7">
        <v>0</v>
      </c>
      <c r="F2567" s="7">
        <f t="shared" si="80"/>
        <v>-86340.464138900003</v>
      </c>
      <c r="G2567" s="13">
        <f t="shared" si="81"/>
        <v>-1</v>
      </c>
    </row>
    <row r="2568" spans="1:7" x14ac:dyDescent="0.3">
      <c r="A2568" s="1">
        <v>48089</v>
      </c>
      <c r="B2568" t="s">
        <v>1568</v>
      </c>
      <c r="C2568" t="s">
        <v>1601</v>
      </c>
      <c r="D2568" s="7">
        <v>99487.831561600004</v>
      </c>
      <c r="E2568" s="7">
        <v>683078.35495171137</v>
      </c>
      <c r="F2568" s="7">
        <f t="shared" si="80"/>
        <v>583590.5233901114</v>
      </c>
      <c r="G2568" s="13">
        <f t="shared" si="81"/>
        <v>5.8659487721246482</v>
      </c>
    </row>
    <row r="2569" spans="1:7" x14ac:dyDescent="0.3">
      <c r="A2569" s="1">
        <v>48091</v>
      </c>
      <c r="B2569" t="s">
        <v>1568</v>
      </c>
      <c r="C2569" t="s">
        <v>1602</v>
      </c>
      <c r="D2569" s="7">
        <v>466157.518774</v>
      </c>
      <c r="E2569" s="7">
        <v>190311.30822959926</v>
      </c>
      <c r="F2569" s="7">
        <f t="shared" si="80"/>
        <v>-275846.21054440073</v>
      </c>
      <c r="G2569" s="13">
        <f t="shared" si="81"/>
        <v>-0.5917446344529198</v>
      </c>
    </row>
    <row r="2570" spans="1:7" x14ac:dyDescent="0.3">
      <c r="A2570" s="1">
        <v>48093</v>
      </c>
      <c r="B2570" t="s">
        <v>1568</v>
      </c>
      <c r="C2570" t="s">
        <v>655</v>
      </c>
      <c r="D2570" s="7">
        <v>0</v>
      </c>
      <c r="E2570" s="7">
        <v>0</v>
      </c>
      <c r="F2570" s="7">
        <f t="shared" si="80"/>
        <v>0</v>
      </c>
      <c r="G2570" s="13">
        <f t="shared" si="81"/>
        <v>0</v>
      </c>
    </row>
    <row r="2571" spans="1:7" x14ac:dyDescent="0.3">
      <c r="A2571" s="1">
        <v>48095</v>
      </c>
      <c r="B2571" t="s">
        <v>1568</v>
      </c>
      <c r="C2571" t="s">
        <v>1603</v>
      </c>
      <c r="D2571" s="7">
        <v>13584.4632286</v>
      </c>
      <c r="E2571" s="7">
        <v>0</v>
      </c>
      <c r="F2571" s="7">
        <f t="shared" si="80"/>
        <v>-13584.4632286</v>
      </c>
      <c r="G2571" s="13">
        <f t="shared" si="81"/>
        <v>-1</v>
      </c>
    </row>
    <row r="2572" spans="1:7" x14ac:dyDescent="0.3">
      <c r="A2572" s="1">
        <v>48097</v>
      </c>
      <c r="B2572" t="s">
        <v>1568</v>
      </c>
      <c r="C2572" t="s">
        <v>1604</v>
      </c>
      <c r="D2572" s="7">
        <v>514973.39950699999</v>
      </c>
      <c r="E2572" s="7">
        <v>241107.28878977208</v>
      </c>
      <c r="F2572" s="7">
        <f t="shared" si="80"/>
        <v>-273866.11071722792</v>
      </c>
      <c r="G2572" s="13">
        <f t="shared" si="81"/>
        <v>-0.53180632432550579</v>
      </c>
    </row>
    <row r="2573" spans="1:7" x14ac:dyDescent="0.3">
      <c r="A2573" s="1">
        <v>48099</v>
      </c>
      <c r="B2573" t="s">
        <v>1568</v>
      </c>
      <c r="C2573" t="s">
        <v>1605</v>
      </c>
      <c r="D2573" s="7">
        <v>49820.860842399998</v>
      </c>
      <c r="E2573" s="7">
        <v>65992.810922611199</v>
      </c>
      <c r="F2573" s="7">
        <f t="shared" si="80"/>
        <v>16171.950080211202</v>
      </c>
      <c r="G2573" s="13">
        <f t="shared" si="81"/>
        <v>0.32460198010966679</v>
      </c>
    </row>
    <row r="2574" spans="1:7" x14ac:dyDescent="0.3">
      <c r="A2574" s="1">
        <v>48101</v>
      </c>
      <c r="B2574" t="s">
        <v>1568</v>
      </c>
      <c r="C2574" t="s">
        <v>1606</v>
      </c>
      <c r="D2574" s="7">
        <v>0</v>
      </c>
      <c r="E2574" s="7">
        <v>0</v>
      </c>
      <c r="F2574" s="7">
        <f t="shared" si="80"/>
        <v>0</v>
      </c>
      <c r="G2574" s="13">
        <f t="shared" si="81"/>
        <v>0</v>
      </c>
    </row>
    <row r="2575" spans="1:7" x14ac:dyDescent="0.3">
      <c r="A2575" s="1">
        <v>48103</v>
      </c>
      <c r="B2575" t="s">
        <v>1568</v>
      </c>
      <c r="C2575" t="s">
        <v>1607</v>
      </c>
      <c r="D2575" s="7">
        <v>0</v>
      </c>
      <c r="E2575" s="7">
        <v>14974.113184963127</v>
      </c>
      <c r="F2575" s="7">
        <f t="shared" si="80"/>
        <v>14974.113184963127</v>
      </c>
      <c r="G2575" s="13">
        <f t="shared" si="81"/>
        <v>1.4974113184963128E+54</v>
      </c>
    </row>
    <row r="2576" spans="1:7" x14ac:dyDescent="0.3">
      <c r="A2576" s="1">
        <v>48105</v>
      </c>
      <c r="B2576" t="s">
        <v>1568</v>
      </c>
      <c r="C2576" t="s">
        <v>1546</v>
      </c>
      <c r="D2576" s="7">
        <v>98273.369633900002</v>
      </c>
      <c r="E2576" s="7">
        <v>204945.772695216</v>
      </c>
      <c r="F2576" s="7">
        <f t="shared" si="80"/>
        <v>106672.403061316</v>
      </c>
      <c r="G2576" s="13">
        <f t="shared" si="81"/>
        <v>1.0854660164671783</v>
      </c>
    </row>
    <row r="2577" spans="1:7" x14ac:dyDescent="0.3">
      <c r="A2577" s="1">
        <v>48107</v>
      </c>
      <c r="B2577" t="s">
        <v>1568</v>
      </c>
      <c r="C2577" t="s">
        <v>1608</v>
      </c>
      <c r="D2577" s="7">
        <v>32384.136741999999</v>
      </c>
      <c r="E2577" s="7">
        <v>0</v>
      </c>
      <c r="F2577" s="7">
        <f t="shared" si="80"/>
        <v>-32384.136741999999</v>
      </c>
      <c r="G2577" s="13">
        <f t="shared" si="81"/>
        <v>-1</v>
      </c>
    </row>
    <row r="2578" spans="1:7" x14ac:dyDescent="0.3">
      <c r="A2578" s="1">
        <v>48109</v>
      </c>
      <c r="B2578" t="s">
        <v>1568</v>
      </c>
      <c r="C2578" t="s">
        <v>1609</v>
      </c>
      <c r="D2578" s="7">
        <v>757.75436118799996</v>
      </c>
      <c r="E2578" s="7">
        <v>205329.86579251126</v>
      </c>
      <c r="F2578" s="7">
        <f t="shared" si="80"/>
        <v>204572.11143132325</v>
      </c>
      <c r="G2578" s="13">
        <f t="shared" si="81"/>
        <v>269.97153947170568</v>
      </c>
    </row>
    <row r="2579" spans="1:7" x14ac:dyDescent="0.3">
      <c r="A2579" s="1">
        <v>48111</v>
      </c>
      <c r="B2579" t="s">
        <v>1568</v>
      </c>
      <c r="C2579" t="s">
        <v>1610</v>
      </c>
      <c r="D2579" s="7">
        <v>158112</v>
      </c>
      <c r="E2579" s="7">
        <v>0</v>
      </c>
      <c r="F2579" s="7">
        <f t="shared" si="80"/>
        <v>-158112</v>
      </c>
      <c r="G2579" s="13">
        <f t="shared" si="81"/>
        <v>-1</v>
      </c>
    </row>
    <row r="2580" spans="1:7" x14ac:dyDescent="0.3">
      <c r="A2580" s="1">
        <v>48113</v>
      </c>
      <c r="B2580" t="s">
        <v>1568</v>
      </c>
      <c r="C2580" t="s">
        <v>181</v>
      </c>
      <c r="D2580" s="7">
        <v>4726378.2673899997</v>
      </c>
      <c r="E2580" s="7">
        <v>4000995.6504688798</v>
      </c>
      <c r="F2580" s="7">
        <f t="shared" si="80"/>
        <v>-725382.61692111986</v>
      </c>
      <c r="G2580" s="13">
        <f t="shared" si="81"/>
        <v>-0.15347536229293188</v>
      </c>
    </row>
    <row r="2581" spans="1:7" x14ac:dyDescent="0.3">
      <c r="A2581" s="1">
        <v>48115</v>
      </c>
      <c r="B2581" t="s">
        <v>1568</v>
      </c>
      <c r="C2581" t="s">
        <v>44</v>
      </c>
      <c r="D2581" s="7">
        <v>0</v>
      </c>
      <c r="E2581" s="7">
        <v>0</v>
      </c>
      <c r="F2581" s="7">
        <f t="shared" si="80"/>
        <v>0</v>
      </c>
      <c r="G2581" s="13">
        <f t="shared" si="81"/>
        <v>0</v>
      </c>
    </row>
    <row r="2582" spans="1:7" x14ac:dyDescent="0.3">
      <c r="A2582" s="1">
        <v>48117</v>
      </c>
      <c r="B2582" t="s">
        <v>1568</v>
      </c>
      <c r="C2582" t="s">
        <v>1611</v>
      </c>
      <c r="D2582" s="7">
        <v>89542.450956899993</v>
      </c>
      <c r="E2582" s="7">
        <v>15040.436711294327</v>
      </c>
      <c r="F2582" s="7">
        <f t="shared" si="80"/>
        <v>-74502.014245605664</v>
      </c>
      <c r="G2582" s="13">
        <f t="shared" si="81"/>
        <v>-0.8320300980086659</v>
      </c>
    </row>
    <row r="2583" spans="1:7" x14ac:dyDescent="0.3">
      <c r="A2583" s="1">
        <v>48119</v>
      </c>
      <c r="B2583" t="s">
        <v>1568</v>
      </c>
      <c r="C2583" t="s">
        <v>366</v>
      </c>
      <c r="D2583" s="7">
        <v>0</v>
      </c>
      <c r="E2583" s="7">
        <v>0</v>
      </c>
      <c r="F2583" s="7">
        <f t="shared" si="80"/>
        <v>0</v>
      </c>
      <c r="G2583" s="13">
        <f t="shared" si="81"/>
        <v>0</v>
      </c>
    </row>
    <row r="2584" spans="1:7" x14ac:dyDescent="0.3">
      <c r="A2584" s="1">
        <v>48121</v>
      </c>
      <c r="B2584" t="s">
        <v>1568</v>
      </c>
      <c r="C2584" t="s">
        <v>1612</v>
      </c>
      <c r="D2584" s="7">
        <v>1615576.3144100001</v>
      </c>
      <c r="E2584" s="7">
        <v>985485.52747367288</v>
      </c>
      <c r="F2584" s="7">
        <f t="shared" si="80"/>
        <v>-630090.78693632723</v>
      </c>
      <c r="G2584" s="13">
        <f t="shared" si="81"/>
        <v>-0.39000991863787815</v>
      </c>
    </row>
    <row r="2585" spans="1:7" x14ac:dyDescent="0.3">
      <c r="A2585" s="1">
        <v>48123</v>
      </c>
      <c r="B2585" t="s">
        <v>1568</v>
      </c>
      <c r="C2585" t="s">
        <v>513</v>
      </c>
      <c r="D2585" s="7">
        <v>0</v>
      </c>
      <c r="E2585" s="7">
        <v>0</v>
      </c>
      <c r="F2585" s="7">
        <f t="shared" si="80"/>
        <v>0</v>
      </c>
      <c r="G2585" s="13">
        <f t="shared" si="81"/>
        <v>0</v>
      </c>
    </row>
    <row r="2586" spans="1:7" x14ac:dyDescent="0.3">
      <c r="A2586" s="1">
        <v>48125</v>
      </c>
      <c r="B2586" t="s">
        <v>1568</v>
      </c>
      <c r="C2586" t="s">
        <v>1613</v>
      </c>
      <c r="D2586" s="7">
        <v>0</v>
      </c>
      <c r="E2586" s="7">
        <v>0</v>
      </c>
      <c r="F2586" s="7">
        <f t="shared" si="80"/>
        <v>0</v>
      </c>
      <c r="G2586" s="13">
        <f t="shared" si="81"/>
        <v>0</v>
      </c>
    </row>
    <row r="2587" spans="1:7" x14ac:dyDescent="0.3">
      <c r="A2587" s="1">
        <v>48127</v>
      </c>
      <c r="B2587" t="s">
        <v>1568</v>
      </c>
      <c r="C2587" t="s">
        <v>1614</v>
      </c>
      <c r="D2587" s="7">
        <v>105408</v>
      </c>
      <c r="E2587" s="7">
        <v>2796.3154022721528</v>
      </c>
      <c r="F2587" s="7">
        <f t="shared" si="80"/>
        <v>-102611.68459772784</v>
      </c>
      <c r="G2587" s="13">
        <f t="shared" si="81"/>
        <v>-0.97347150688494077</v>
      </c>
    </row>
    <row r="2588" spans="1:7" x14ac:dyDescent="0.3">
      <c r="A2588" s="1">
        <v>48129</v>
      </c>
      <c r="B2588" t="s">
        <v>1568</v>
      </c>
      <c r="C2588" t="s">
        <v>1615</v>
      </c>
      <c r="D2588" s="7">
        <v>0</v>
      </c>
      <c r="E2588" s="7">
        <v>60374.061263971125</v>
      </c>
      <c r="F2588" s="7">
        <f t="shared" si="80"/>
        <v>60374.061263971125</v>
      </c>
      <c r="G2588" s="13">
        <f t="shared" si="81"/>
        <v>6.0374061263971125E+54</v>
      </c>
    </row>
    <row r="2589" spans="1:7" x14ac:dyDescent="0.3">
      <c r="A2589" s="1">
        <v>48131</v>
      </c>
      <c r="B2589" t="s">
        <v>1568</v>
      </c>
      <c r="C2589" t="s">
        <v>430</v>
      </c>
      <c r="D2589" s="7">
        <v>84742.2942264999</v>
      </c>
      <c r="E2589" s="7">
        <v>0</v>
      </c>
      <c r="F2589" s="7">
        <f t="shared" si="80"/>
        <v>-84742.2942264999</v>
      </c>
      <c r="G2589" s="13">
        <f t="shared" si="81"/>
        <v>-1</v>
      </c>
    </row>
    <row r="2590" spans="1:7" x14ac:dyDescent="0.3">
      <c r="A2590" s="1">
        <v>48133</v>
      </c>
      <c r="B2590" t="s">
        <v>1568</v>
      </c>
      <c r="C2590" t="s">
        <v>1616</v>
      </c>
      <c r="D2590" s="7">
        <v>388958.21051399998</v>
      </c>
      <c r="E2590" s="7">
        <v>589047.89781734336</v>
      </c>
      <c r="F2590" s="7">
        <f t="shared" si="80"/>
        <v>200089.68730334338</v>
      </c>
      <c r="G2590" s="13">
        <f t="shared" si="81"/>
        <v>0.51442463970339936</v>
      </c>
    </row>
    <row r="2591" spans="1:7" x14ac:dyDescent="0.3">
      <c r="A2591" s="1">
        <v>48135</v>
      </c>
      <c r="B2591" t="s">
        <v>1568</v>
      </c>
      <c r="C2591" t="s">
        <v>1617</v>
      </c>
      <c r="D2591" s="7">
        <v>511416.03739999997</v>
      </c>
      <c r="E2591" s="7">
        <v>149938.70476996727</v>
      </c>
      <c r="F2591" s="7">
        <f t="shared" si="80"/>
        <v>-361477.33263003267</v>
      </c>
      <c r="G2591" s="13">
        <f t="shared" si="81"/>
        <v>-0.70681657631965511</v>
      </c>
    </row>
    <row r="2592" spans="1:7" x14ac:dyDescent="0.3">
      <c r="A2592" s="1">
        <v>48137</v>
      </c>
      <c r="B2592" t="s">
        <v>1568</v>
      </c>
      <c r="C2592" t="s">
        <v>516</v>
      </c>
      <c r="D2592" s="7">
        <v>0</v>
      </c>
      <c r="E2592" s="7">
        <v>0</v>
      </c>
      <c r="F2592" s="7">
        <f t="shared" si="80"/>
        <v>0</v>
      </c>
      <c r="G2592" s="13">
        <f t="shared" si="81"/>
        <v>0</v>
      </c>
    </row>
    <row r="2593" spans="1:7" x14ac:dyDescent="0.3">
      <c r="A2593" s="1">
        <v>48139</v>
      </c>
      <c r="B2593" t="s">
        <v>1568</v>
      </c>
      <c r="C2593" t="s">
        <v>659</v>
      </c>
      <c r="D2593" s="7">
        <v>1548277.6137000001</v>
      </c>
      <c r="E2593" s="7">
        <v>895790.99156380806</v>
      </c>
      <c r="F2593" s="7">
        <f t="shared" si="80"/>
        <v>-652486.62213619205</v>
      </c>
      <c r="G2593" s="13">
        <f t="shared" si="81"/>
        <v>-0.42142740834242937</v>
      </c>
    </row>
    <row r="2594" spans="1:7" x14ac:dyDescent="0.3">
      <c r="A2594" s="1">
        <v>48141</v>
      </c>
      <c r="B2594" t="s">
        <v>1568</v>
      </c>
      <c r="C2594" t="s">
        <v>370</v>
      </c>
      <c r="D2594" s="7">
        <v>4956414.6206999999</v>
      </c>
      <c r="E2594" s="7">
        <v>1572167.5839902328</v>
      </c>
      <c r="F2594" s="7">
        <f t="shared" si="80"/>
        <v>-3384247.0367097668</v>
      </c>
      <c r="G2594" s="13">
        <f t="shared" si="81"/>
        <v>-0.6828014392855225</v>
      </c>
    </row>
    <row r="2595" spans="1:7" x14ac:dyDescent="0.3">
      <c r="A2595" s="1">
        <v>48143</v>
      </c>
      <c r="B2595" t="s">
        <v>1568</v>
      </c>
      <c r="C2595" t="s">
        <v>1618</v>
      </c>
      <c r="D2595" s="7">
        <v>0</v>
      </c>
      <c r="E2595" s="7">
        <v>46954.068642892802</v>
      </c>
      <c r="F2595" s="7">
        <f t="shared" si="80"/>
        <v>46954.068642892802</v>
      </c>
      <c r="G2595" s="13">
        <f t="shared" si="81"/>
        <v>4.6954068642892802E+54</v>
      </c>
    </row>
    <row r="2596" spans="1:7" x14ac:dyDescent="0.3">
      <c r="A2596" s="1">
        <v>48145</v>
      </c>
      <c r="B2596" t="s">
        <v>1568</v>
      </c>
      <c r="C2596" t="s">
        <v>1619</v>
      </c>
      <c r="D2596" s="7">
        <v>0</v>
      </c>
      <c r="E2596" s="7">
        <v>61298.800388276162</v>
      </c>
      <c r="F2596" s="7">
        <f t="shared" si="80"/>
        <v>61298.800388276162</v>
      </c>
      <c r="G2596" s="13">
        <f t="shared" si="81"/>
        <v>6.1298800388276162E+54</v>
      </c>
    </row>
    <row r="2597" spans="1:7" x14ac:dyDescent="0.3">
      <c r="A2597" s="1">
        <v>48147</v>
      </c>
      <c r="B2597" t="s">
        <v>1568</v>
      </c>
      <c r="C2597" t="s">
        <v>57</v>
      </c>
      <c r="D2597" s="7">
        <v>50484.7024351</v>
      </c>
      <c r="E2597" s="7">
        <v>1195.7513890511927</v>
      </c>
      <c r="F2597" s="7">
        <f t="shared" si="80"/>
        <v>-49288.951046048809</v>
      </c>
      <c r="G2597" s="13">
        <f t="shared" si="81"/>
        <v>-0.97631457983557746</v>
      </c>
    </row>
    <row r="2598" spans="1:7" x14ac:dyDescent="0.3">
      <c r="A2598" s="1">
        <v>48149</v>
      </c>
      <c r="B2598" t="s">
        <v>1568</v>
      </c>
      <c r="C2598" t="s">
        <v>58</v>
      </c>
      <c r="D2598" s="7">
        <v>162911.88667899999</v>
      </c>
      <c r="E2598" s="7">
        <v>404672.57353732805</v>
      </c>
      <c r="F2598" s="7">
        <f t="shared" si="80"/>
        <v>241760.68685832806</v>
      </c>
      <c r="G2598" s="13">
        <f t="shared" si="81"/>
        <v>1.483996605690848</v>
      </c>
    </row>
    <row r="2599" spans="1:7" x14ac:dyDescent="0.3">
      <c r="A2599" s="1">
        <v>48151</v>
      </c>
      <c r="B2599" t="s">
        <v>1568</v>
      </c>
      <c r="C2599" t="s">
        <v>1620</v>
      </c>
      <c r="D2599" s="7">
        <v>0</v>
      </c>
      <c r="E2599" s="7">
        <v>0</v>
      </c>
      <c r="F2599" s="7">
        <f t="shared" si="80"/>
        <v>0</v>
      </c>
      <c r="G2599" s="13">
        <f t="shared" si="81"/>
        <v>0</v>
      </c>
    </row>
    <row r="2600" spans="1:7" x14ac:dyDescent="0.3">
      <c r="A2600" s="1">
        <v>48153</v>
      </c>
      <c r="B2600" t="s">
        <v>1568</v>
      </c>
      <c r="C2600" t="s">
        <v>59</v>
      </c>
      <c r="D2600" s="7">
        <v>0</v>
      </c>
      <c r="E2600" s="7">
        <v>0</v>
      </c>
      <c r="F2600" s="7">
        <f t="shared" si="80"/>
        <v>0</v>
      </c>
      <c r="G2600" s="13">
        <f t="shared" si="81"/>
        <v>0</v>
      </c>
    </row>
    <row r="2601" spans="1:7" x14ac:dyDescent="0.3">
      <c r="A2601" s="1">
        <v>48155</v>
      </c>
      <c r="B2601" t="s">
        <v>1568</v>
      </c>
      <c r="C2601" t="s">
        <v>1621</v>
      </c>
      <c r="D2601" s="7">
        <v>0</v>
      </c>
      <c r="E2601" s="7">
        <v>0</v>
      </c>
      <c r="F2601" s="7">
        <f t="shared" si="80"/>
        <v>0</v>
      </c>
      <c r="G2601" s="13">
        <f t="shared" si="81"/>
        <v>0</v>
      </c>
    </row>
    <row r="2602" spans="1:7" x14ac:dyDescent="0.3">
      <c r="A2602" s="1">
        <v>48157</v>
      </c>
      <c r="B2602" t="s">
        <v>1568</v>
      </c>
      <c r="C2602" t="s">
        <v>1622</v>
      </c>
      <c r="D2602" s="7">
        <v>483120</v>
      </c>
      <c r="E2602" s="7">
        <v>239693.656470816</v>
      </c>
      <c r="F2602" s="7">
        <f t="shared" si="80"/>
        <v>-243426.343529184</v>
      </c>
      <c r="G2602" s="13">
        <f t="shared" si="81"/>
        <v>-0.50386310550004965</v>
      </c>
    </row>
    <row r="2603" spans="1:7" x14ac:dyDescent="0.3">
      <c r="A2603" s="1">
        <v>48159</v>
      </c>
      <c r="B2603" t="s">
        <v>1568</v>
      </c>
      <c r="C2603" t="s">
        <v>61</v>
      </c>
      <c r="D2603" s="7">
        <v>194897.181331</v>
      </c>
      <c r="E2603" s="7">
        <v>201383.19171811128</v>
      </c>
      <c r="F2603" s="7">
        <f t="shared" si="80"/>
        <v>6486.0103871112806</v>
      </c>
      <c r="G2603" s="13">
        <f t="shared" si="81"/>
        <v>3.3279138994298157E-2</v>
      </c>
    </row>
    <row r="2604" spans="1:7" x14ac:dyDescent="0.3">
      <c r="A2604" s="1">
        <v>48161</v>
      </c>
      <c r="B2604" t="s">
        <v>1568</v>
      </c>
      <c r="C2604" t="s">
        <v>1623</v>
      </c>
      <c r="D2604" s="7">
        <v>365407.17341300001</v>
      </c>
      <c r="E2604" s="7">
        <v>443998.42966502329</v>
      </c>
      <c r="F2604" s="7">
        <f t="shared" si="80"/>
        <v>78591.256252023275</v>
      </c>
      <c r="G2604" s="13">
        <f t="shared" si="81"/>
        <v>0.21507858074585695</v>
      </c>
    </row>
    <row r="2605" spans="1:7" x14ac:dyDescent="0.3">
      <c r="A2605" s="1">
        <v>48163</v>
      </c>
      <c r="B2605" t="s">
        <v>1568</v>
      </c>
      <c r="C2605" t="s">
        <v>1624</v>
      </c>
      <c r="D2605" s="7">
        <v>189061.77144700001</v>
      </c>
      <c r="E2605" s="7">
        <v>328702.09646512801</v>
      </c>
      <c r="F2605" s="7">
        <f t="shared" si="80"/>
        <v>139640.325018128</v>
      </c>
      <c r="G2605" s="13">
        <f t="shared" si="81"/>
        <v>0.73859630082474714</v>
      </c>
    </row>
    <row r="2606" spans="1:7" x14ac:dyDescent="0.3">
      <c r="A2606" s="1">
        <v>48165</v>
      </c>
      <c r="B2606" t="s">
        <v>1568</v>
      </c>
      <c r="C2606" t="s">
        <v>1625</v>
      </c>
      <c r="D2606" s="7">
        <v>14545.892665699999</v>
      </c>
      <c r="E2606" s="7">
        <v>0</v>
      </c>
      <c r="F2606" s="7">
        <f t="shared" si="80"/>
        <v>-14545.892665699999</v>
      </c>
      <c r="G2606" s="13">
        <f t="shared" si="81"/>
        <v>-1</v>
      </c>
    </row>
    <row r="2607" spans="1:7" x14ac:dyDescent="0.3">
      <c r="A2607" s="1">
        <v>48167</v>
      </c>
      <c r="B2607" t="s">
        <v>1568</v>
      </c>
      <c r="C2607" t="s">
        <v>1626</v>
      </c>
      <c r="D2607" s="7">
        <v>105408</v>
      </c>
      <c r="E2607" s="7">
        <v>105408</v>
      </c>
      <c r="F2607" s="7">
        <f t="shared" si="80"/>
        <v>0</v>
      </c>
      <c r="G2607" s="13">
        <f t="shared" si="81"/>
        <v>0</v>
      </c>
    </row>
    <row r="2608" spans="1:7" x14ac:dyDescent="0.3">
      <c r="A2608" s="1">
        <v>48169</v>
      </c>
      <c r="B2608" t="s">
        <v>1568</v>
      </c>
      <c r="C2608" t="s">
        <v>1627</v>
      </c>
      <c r="D2608" s="7">
        <v>0</v>
      </c>
      <c r="E2608" s="7">
        <v>0</v>
      </c>
      <c r="F2608" s="7">
        <f t="shared" si="80"/>
        <v>0</v>
      </c>
      <c r="G2608" s="13">
        <f t="shared" si="81"/>
        <v>0</v>
      </c>
    </row>
    <row r="2609" spans="1:7" x14ac:dyDescent="0.3">
      <c r="A2609" s="1">
        <v>48171</v>
      </c>
      <c r="B2609" t="s">
        <v>1568</v>
      </c>
      <c r="C2609" t="s">
        <v>1628</v>
      </c>
      <c r="D2609" s="7">
        <v>121414.600905999</v>
      </c>
      <c r="E2609" s="7">
        <v>8686.1116895136001</v>
      </c>
      <c r="F2609" s="7">
        <f t="shared" si="80"/>
        <v>-112728.48921648541</v>
      </c>
      <c r="G2609" s="13">
        <f t="shared" si="81"/>
        <v>-0.92845908461834414</v>
      </c>
    </row>
    <row r="2610" spans="1:7" x14ac:dyDescent="0.3">
      <c r="A2610" s="1">
        <v>48173</v>
      </c>
      <c r="B2610" t="s">
        <v>1568</v>
      </c>
      <c r="C2610" t="s">
        <v>1629</v>
      </c>
      <c r="D2610" s="7">
        <v>0</v>
      </c>
      <c r="E2610" s="7">
        <v>0</v>
      </c>
      <c r="F2610" s="7">
        <f t="shared" si="80"/>
        <v>0</v>
      </c>
      <c r="G2610" s="13">
        <f t="shared" si="81"/>
        <v>0</v>
      </c>
    </row>
    <row r="2611" spans="1:7" x14ac:dyDescent="0.3">
      <c r="A2611" s="1">
        <v>48175</v>
      </c>
      <c r="B2611" t="s">
        <v>1568</v>
      </c>
      <c r="C2611" t="s">
        <v>1630</v>
      </c>
      <c r="D2611" s="7">
        <v>0</v>
      </c>
      <c r="E2611" s="7">
        <v>1432.6510025356799</v>
      </c>
      <c r="F2611" s="7">
        <f t="shared" si="80"/>
        <v>1432.6510025356799</v>
      </c>
      <c r="G2611" s="13">
        <f t="shared" si="81"/>
        <v>1.43265100253568E+53</v>
      </c>
    </row>
    <row r="2612" spans="1:7" x14ac:dyDescent="0.3">
      <c r="A2612" s="1">
        <v>48177</v>
      </c>
      <c r="B2612" t="s">
        <v>1568</v>
      </c>
      <c r="C2612" t="s">
        <v>1631</v>
      </c>
      <c r="D2612" s="7">
        <v>105408</v>
      </c>
      <c r="E2612" s="7">
        <v>105408</v>
      </c>
      <c r="F2612" s="7">
        <f t="shared" si="80"/>
        <v>0</v>
      </c>
      <c r="G2612" s="13">
        <f t="shared" si="81"/>
        <v>0</v>
      </c>
    </row>
    <row r="2613" spans="1:7" x14ac:dyDescent="0.3">
      <c r="A2613" s="1">
        <v>48179</v>
      </c>
      <c r="B2613" t="s">
        <v>1568</v>
      </c>
      <c r="C2613" t="s">
        <v>664</v>
      </c>
      <c r="D2613" s="7">
        <v>175680</v>
      </c>
      <c r="E2613" s="7">
        <v>175680</v>
      </c>
      <c r="F2613" s="7">
        <f t="shared" si="80"/>
        <v>0</v>
      </c>
      <c r="G2613" s="13">
        <f t="shared" si="81"/>
        <v>0</v>
      </c>
    </row>
    <row r="2614" spans="1:7" x14ac:dyDescent="0.3">
      <c r="A2614" s="1">
        <v>48181</v>
      </c>
      <c r="B2614" t="s">
        <v>1568</v>
      </c>
      <c r="C2614" t="s">
        <v>736</v>
      </c>
      <c r="D2614" s="7">
        <v>124552.171493</v>
      </c>
      <c r="E2614" s="7">
        <v>183630.308883216</v>
      </c>
      <c r="F2614" s="7">
        <f t="shared" si="80"/>
        <v>59078.137390215998</v>
      </c>
      <c r="G2614" s="13">
        <f t="shared" si="81"/>
        <v>0.47432442712198131</v>
      </c>
    </row>
    <row r="2615" spans="1:7" x14ac:dyDescent="0.3">
      <c r="A2615" s="1">
        <v>48183</v>
      </c>
      <c r="B2615" t="s">
        <v>1568</v>
      </c>
      <c r="C2615" t="s">
        <v>1632</v>
      </c>
      <c r="D2615" s="7">
        <v>105408</v>
      </c>
      <c r="E2615" s="7">
        <v>105408</v>
      </c>
      <c r="F2615" s="7">
        <f t="shared" si="80"/>
        <v>0</v>
      </c>
      <c r="G2615" s="13">
        <f t="shared" si="81"/>
        <v>0</v>
      </c>
    </row>
    <row r="2616" spans="1:7" x14ac:dyDescent="0.3">
      <c r="A2616" s="1">
        <v>48185</v>
      </c>
      <c r="B2616" t="s">
        <v>1568</v>
      </c>
      <c r="C2616" t="s">
        <v>1633</v>
      </c>
      <c r="D2616" s="7">
        <v>0</v>
      </c>
      <c r="E2616" s="7">
        <v>21116.143410460802</v>
      </c>
      <c r="F2616" s="7">
        <f t="shared" si="80"/>
        <v>21116.143410460802</v>
      </c>
      <c r="G2616" s="13">
        <f t="shared" si="81"/>
        <v>2.1116143410460801E+54</v>
      </c>
    </row>
    <row r="2617" spans="1:7" x14ac:dyDescent="0.3">
      <c r="A2617" s="1">
        <v>48187</v>
      </c>
      <c r="B2617" t="s">
        <v>1568</v>
      </c>
      <c r="C2617" t="s">
        <v>1197</v>
      </c>
      <c r="D2617" s="7">
        <v>139629.583358</v>
      </c>
      <c r="E2617" s="7">
        <v>363988.88103616802</v>
      </c>
      <c r="F2617" s="7">
        <f t="shared" si="80"/>
        <v>224359.29767816802</v>
      </c>
      <c r="G2617" s="13">
        <f t="shared" si="81"/>
        <v>1.6068177837566646</v>
      </c>
    </row>
    <row r="2618" spans="1:7" x14ac:dyDescent="0.3">
      <c r="A2618" s="1">
        <v>48189</v>
      </c>
      <c r="B2618" t="s">
        <v>1568</v>
      </c>
      <c r="C2618" t="s">
        <v>186</v>
      </c>
      <c r="D2618" s="7">
        <v>157620.39516099999</v>
      </c>
      <c r="E2618" s="7">
        <v>185335.21551634007</v>
      </c>
      <c r="F2618" s="7">
        <f t="shared" si="80"/>
        <v>27714.820355340082</v>
      </c>
      <c r="G2618" s="13">
        <f t="shared" si="81"/>
        <v>0.17583270443543184</v>
      </c>
    </row>
    <row r="2619" spans="1:7" x14ac:dyDescent="0.3">
      <c r="A2619" s="1">
        <v>48191</v>
      </c>
      <c r="B2619" t="s">
        <v>1568</v>
      </c>
      <c r="C2619" t="s">
        <v>71</v>
      </c>
      <c r="D2619" s="7">
        <v>0</v>
      </c>
      <c r="E2619" s="7">
        <v>0</v>
      </c>
      <c r="F2619" s="7">
        <f t="shared" si="80"/>
        <v>0</v>
      </c>
      <c r="G2619" s="13">
        <f t="shared" si="81"/>
        <v>0</v>
      </c>
    </row>
    <row r="2620" spans="1:7" x14ac:dyDescent="0.3">
      <c r="A2620" s="1">
        <v>48193</v>
      </c>
      <c r="B2620" t="s">
        <v>1568</v>
      </c>
      <c r="C2620" t="s">
        <v>436</v>
      </c>
      <c r="D2620" s="7">
        <v>29235.235552800001</v>
      </c>
      <c r="E2620" s="7">
        <v>0</v>
      </c>
      <c r="F2620" s="7">
        <f t="shared" si="80"/>
        <v>-29235.235552800001</v>
      </c>
      <c r="G2620" s="13">
        <f t="shared" si="81"/>
        <v>-1</v>
      </c>
    </row>
    <row r="2621" spans="1:7" x14ac:dyDescent="0.3">
      <c r="A2621" s="1">
        <v>48195</v>
      </c>
      <c r="B2621" t="s">
        <v>1568</v>
      </c>
      <c r="C2621" t="s">
        <v>1634</v>
      </c>
      <c r="D2621" s="7">
        <v>0</v>
      </c>
      <c r="E2621" s="7">
        <v>0</v>
      </c>
      <c r="F2621" s="7">
        <f t="shared" si="80"/>
        <v>0</v>
      </c>
      <c r="G2621" s="13">
        <f t="shared" si="81"/>
        <v>0</v>
      </c>
    </row>
    <row r="2622" spans="1:7" x14ac:dyDescent="0.3">
      <c r="A2622" s="1">
        <v>48197</v>
      </c>
      <c r="B2622" t="s">
        <v>1568</v>
      </c>
      <c r="C2622" t="s">
        <v>1553</v>
      </c>
      <c r="D2622" s="7">
        <v>37830.006769799998</v>
      </c>
      <c r="E2622" s="7">
        <v>0</v>
      </c>
      <c r="F2622" s="7">
        <f t="shared" si="80"/>
        <v>-37830.006769799998</v>
      </c>
      <c r="G2622" s="13">
        <f t="shared" si="81"/>
        <v>-1</v>
      </c>
    </row>
    <row r="2623" spans="1:7" x14ac:dyDescent="0.3">
      <c r="A2623" s="1">
        <v>48199</v>
      </c>
      <c r="B2623" t="s">
        <v>1568</v>
      </c>
      <c r="C2623" t="s">
        <v>520</v>
      </c>
      <c r="D2623" s="7">
        <v>40630.062689699997</v>
      </c>
      <c r="E2623" s="7">
        <v>66679.919298534718</v>
      </c>
      <c r="F2623" s="7">
        <f t="shared" si="80"/>
        <v>26049.856608834722</v>
      </c>
      <c r="G2623" s="13">
        <f t="shared" si="81"/>
        <v>0.64114733978588079</v>
      </c>
    </row>
    <row r="2624" spans="1:7" x14ac:dyDescent="0.3">
      <c r="A2624" s="1">
        <v>48201</v>
      </c>
      <c r="B2624" t="s">
        <v>1568</v>
      </c>
      <c r="C2624" t="s">
        <v>74</v>
      </c>
      <c r="D2624" s="7">
        <v>8016116.5218000002</v>
      </c>
      <c r="E2624" s="7">
        <v>3772499.8049561204</v>
      </c>
      <c r="F2624" s="7">
        <f t="shared" si="80"/>
        <v>-4243616.7168438798</v>
      </c>
      <c r="G2624" s="13">
        <f t="shared" si="81"/>
        <v>-0.52938560776945709</v>
      </c>
    </row>
    <row r="2625" spans="1:7" x14ac:dyDescent="0.3">
      <c r="A2625" s="1">
        <v>48203</v>
      </c>
      <c r="B2625" t="s">
        <v>1568</v>
      </c>
      <c r="C2625" t="s">
        <v>568</v>
      </c>
      <c r="D2625" s="7">
        <v>231267.893996</v>
      </c>
      <c r="E2625" s="7">
        <v>790560</v>
      </c>
      <c r="F2625" s="7">
        <f t="shared" si="80"/>
        <v>559292.10600399994</v>
      </c>
      <c r="G2625" s="13">
        <f t="shared" si="81"/>
        <v>2.4183733260167686</v>
      </c>
    </row>
    <row r="2626" spans="1:7" x14ac:dyDescent="0.3">
      <c r="A2626" s="1">
        <v>48205</v>
      </c>
      <c r="B2626" t="s">
        <v>1568</v>
      </c>
      <c r="C2626" t="s">
        <v>1635</v>
      </c>
      <c r="D2626" s="7">
        <v>0</v>
      </c>
      <c r="E2626" s="7">
        <v>0</v>
      </c>
      <c r="F2626" s="7">
        <f t="shared" si="80"/>
        <v>0</v>
      </c>
      <c r="G2626" s="13">
        <f t="shared" si="81"/>
        <v>0</v>
      </c>
    </row>
    <row r="2627" spans="1:7" x14ac:dyDescent="0.3">
      <c r="A2627" s="1">
        <v>48207</v>
      </c>
      <c r="B2627" t="s">
        <v>1568</v>
      </c>
      <c r="C2627" t="s">
        <v>669</v>
      </c>
      <c r="D2627" s="7">
        <v>45674.744681999997</v>
      </c>
      <c r="E2627" s="7">
        <v>0</v>
      </c>
      <c r="F2627" s="7">
        <f t="shared" ref="F2627:F2690" si="82">E2627-D2627</f>
        <v>-45674.744681999997</v>
      </c>
      <c r="G2627" s="13">
        <f t="shared" ref="G2627:G2690" si="83">F2627/(D2627+1E-50)</f>
        <v>-1</v>
      </c>
    </row>
    <row r="2628" spans="1:7" x14ac:dyDescent="0.3">
      <c r="A2628" s="1">
        <v>48209</v>
      </c>
      <c r="B2628" t="s">
        <v>1568</v>
      </c>
      <c r="C2628" t="s">
        <v>1636</v>
      </c>
      <c r="D2628" s="7">
        <v>447983.99999999994</v>
      </c>
      <c r="E2628" s="7">
        <v>319108.63766305923</v>
      </c>
      <c r="F2628" s="7">
        <f t="shared" si="82"/>
        <v>-128875.36233694071</v>
      </c>
      <c r="G2628" s="13">
        <f t="shared" si="83"/>
        <v>-0.28767849373401894</v>
      </c>
    </row>
    <row r="2629" spans="1:7" x14ac:dyDescent="0.3">
      <c r="A2629" s="1">
        <v>48211</v>
      </c>
      <c r="B2629" t="s">
        <v>1568</v>
      </c>
      <c r="C2629" t="s">
        <v>1637</v>
      </c>
      <c r="D2629" s="7">
        <v>76622.655816800005</v>
      </c>
      <c r="E2629" s="7">
        <v>0</v>
      </c>
      <c r="F2629" s="7">
        <f t="shared" si="82"/>
        <v>-76622.655816800005</v>
      </c>
      <c r="G2629" s="13">
        <f t="shared" si="83"/>
        <v>-1</v>
      </c>
    </row>
    <row r="2630" spans="1:7" x14ac:dyDescent="0.3">
      <c r="A2630" s="1">
        <v>48213</v>
      </c>
      <c r="B2630" t="s">
        <v>1568</v>
      </c>
      <c r="C2630" t="s">
        <v>521</v>
      </c>
      <c r="D2630" s="7">
        <v>0</v>
      </c>
      <c r="E2630" s="7">
        <v>0</v>
      </c>
      <c r="F2630" s="7">
        <f t="shared" si="82"/>
        <v>0</v>
      </c>
      <c r="G2630" s="13">
        <f t="shared" si="83"/>
        <v>0</v>
      </c>
    </row>
    <row r="2631" spans="1:7" x14ac:dyDescent="0.3">
      <c r="A2631" s="1">
        <v>48215</v>
      </c>
      <c r="B2631" t="s">
        <v>1568</v>
      </c>
      <c r="C2631" t="s">
        <v>1199</v>
      </c>
      <c r="D2631" s="7">
        <v>1925525.04767</v>
      </c>
      <c r="E2631" s="7">
        <v>537944.66366227134</v>
      </c>
      <c r="F2631" s="7">
        <f t="shared" si="82"/>
        <v>-1387580.3840077287</v>
      </c>
      <c r="G2631" s="13">
        <f t="shared" si="83"/>
        <v>-0.72062442692541628</v>
      </c>
    </row>
    <row r="2632" spans="1:7" x14ac:dyDescent="0.3">
      <c r="A2632" s="1">
        <v>48217</v>
      </c>
      <c r="B2632" t="s">
        <v>1568</v>
      </c>
      <c r="C2632" t="s">
        <v>1093</v>
      </c>
      <c r="D2632" s="7">
        <v>966931.76587399899</v>
      </c>
      <c r="E2632" s="7">
        <v>628301.64533255924</v>
      </c>
      <c r="F2632" s="7">
        <f t="shared" si="82"/>
        <v>-338630.12054143974</v>
      </c>
      <c r="G2632" s="13">
        <f t="shared" si="83"/>
        <v>-0.35021097919495459</v>
      </c>
    </row>
    <row r="2633" spans="1:7" x14ac:dyDescent="0.3">
      <c r="A2633" s="1">
        <v>48219</v>
      </c>
      <c r="B2633" t="s">
        <v>1568</v>
      </c>
      <c r="C2633" t="s">
        <v>1638</v>
      </c>
      <c r="D2633" s="7">
        <v>0</v>
      </c>
      <c r="E2633" s="7">
        <v>0</v>
      </c>
      <c r="F2633" s="7">
        <f t="shared" si="82"/>
        <v>0</v>
      </c>
      <c r="G2633" s="13">
        <f t="shared" si="83"/>
        <v>0</v>
      </c>
    </row>
    <row r="2634" spans="1:7" x14ac:dyDescent="0.3">
      <c r="A2634" s="1">
        <v>48221</v>
      </c>
      <c r="B2634" t="s">
        <v>1568</v>
      </c>
      <c r="C2634" t="s">
        <v>1639</v>
      </c>
      <c r="D2634" s="7">
        <v>0</v>
      </c>
      <c r="E2634" s="7">
        <v>480.52366478976006</v>
      </c>
      <c r="F2634" s="7">
        <f t="shared" si="82"/>
        <v>480.52366478976006</v>
      </c>
      <c r="G2634" s="13">
        <f t="shared" si="83"/>
        <v>4.8052366478976006E+52</v>
      </c>
    </row>
    <row r="2635" spans="1:7" x14ac:dyDescent="0.3">
      <c r="A2635" s="1">
        <v>48223</v>
      </c>
      <c r="B2635" t="s">
        <v>1568</v>
      </c>
      <c r="C2635" t="s">
        <v>741</v>
      </c>
      <c r="D2635" s="7">
        <v>421801.95772199897</v>
      </c>
      <c r="E2635" s="7">
        <v>592229.27090343775</v>
      </c>
      <c r="F2635" s="7">
        <f t="shared" si="82"/>
        <v>170427.31318143877</v>
      </c>
      <c r="G2635" s="13">
        <f t="shared" si="83"/>
        <v>0.4040458088479616</v>
      </c>
    </row>
    <row r="2636" spans="1:7" x14ac:dyDescent="0.3">
      <c r="A2636" s="1">
        <v>48225</v>
      </c>
      <c r="B2636" t="s">
        <v>1568</v>
      </c>
      <c r="C2636" t="s">
        <v>78</v>
      </c>
      <c r="D2636" s="7">
        <v>261073.53445199999</v>
      </c>
      <c r="E2636" s="7">
        <v>0</v>
      </c>
      <c r="F2636" s="7">
        <f t="shared" si="82"/>
        <v>-261073.53445199999</v>
      </c>
      <c r="G2636" s="13">
        <f t="shared" si="83"/>
        <v>-1</v>
      </c>
    </row>
    <row r="2637" spans="1:7" x14ac:dyDescent="0.3">
      <c r="A2637" s="1">
        <v>48227</v>
      </c>
      <c r="B2637" t="s">
        <v>1568</v>
      </c>
      <c r="C2637" t="s">
        <v>268</v>
      </c>
      <c r="D2637" s="7">
        <v>361053.25627999997</v>
      </c>
      <c r="E2637" s="7">
        <v>354040.8558833705</v>
      </c>
      <c r="F2637" s="7">
        <f t="shared" si="82"/>
        <v>-7012.4003966294695</v>
      </c>
      <c r="G2637" s="13">
        <f t="shared" si="83"/>
        <v>-1.9422066619422182E-2</v>
      </c>
    </row>
    <row r="2638" spans="1:7" x14ac:dyDescent="0.3">
      <c r="A2638" s="1">
        <v>48229</v>
      </c>
      <c r="B2638" t="s">
        <v>1568</v>
      </c>
      <c r="C2638" t="s">
        <v>1640</v>
      </c>
      <c r="D2638" s="7">
        <v>367.44000615599998</v>
      </c>
      <c r="E2638" s="7">
        <v>316224</v>
      </c>
      <c r="F2638" s="7">
        <f t="shared" si="82"/>
        <v>315856.55999384401</v>
      </c>
      <c r="G2638" s="13">
        <f t="shared" si="83"/>
        <v>859.61396337377664</v>
      </c>
    </row>
    <row r="2639" spans="1:7" x14ac:dyDescent="0.3">
      <c r="A2639" s="1">
        <v>48231</v>
      </c>
      <c r="B2639" t="s">
        <v>1568</v>
      </c>
      <c r="C2639" t="s">
        <v>1641</v>
      </c>
      <c r="D2639" s="7">
        <v>363262.28749900003</v>
      </c>
      <c r="E2639" s="7">
        <v>174961.847760312</v>
      </c>
      <c r="F2639" s="7">
        <f t="shared" si="82"/>
        <v>-188300.43973868803</v>
      </c>
      <c r="G2639" s="13">
        <f t="shared" si="83"/>
        <v>-0.5183594505091762</v>
      </c>
    </row>
    <row r="2640" spans="1:7" x14ac:dyDescent="0.3">
      <c r="A2640" s="1">
        <v>48233</v>
      </c>
      <c r="B2640" t="s">
        <v>1568</v>
      </c>
      <c r="C2640" t="s">
        <v>1523</v>
      </c>
      <c r="D2640" s="7">
        <v>28160.831206399998</v>
      </c>
      <c r="E2640" s="7">
        <v>0</v>
      </c>
      <c r="F2640" s="7">
        <f t="shared" si="82"/>
        <v>-28160.831206399998</v>
      </c>
      <c r="G2640" s="13">
        <f t="shared" si="83"/>
        <v>-1</v>
      </c>
    </row>
    <row r="2641" spans="1:7" x14ac:dyDescent="0.3">
      <c r="A2641" s="1">
        <v>48235</v>
      </c>
      <c r="B2641" t="s">
        <v>1568</v>
      </c>
      <c r="C2641" t="s">
        <v>1642</v>
      </c>
      <c r="D2641" s="7">
        <v>0</v>
      </c>
      <c r="E2641" s="7">
        <v>0</v>
      </c>
      <c r="F2641" s="7">
        <f t="shared" si="82"/>
        <v>0</v>
      </c>
      <c r="G2641" s="13">
        <f t="shared" si="83"/>
        <v>0</v>
      </c>
    </row>
    <row r="2642" spans="1:7" x14ac:dyDescent="0.3">
      <c r="A2642" s="1">
        <v>48237</v>
      </c>
      <c r="B2642" t="s">
        <v>1568</v>
      </c>
      <c r="C2642" t="s">
        <v>1643</v>
      </c>
      <c r="D2642" s="7">
        <v>0</v>
      </c>
      <c r="E2642" s="7">
        <v>0</v>
      </c>
      <c r="F2642" s="7">
        <f t="shared" si="82"/>
        <v>0</v>
      </c>
      <c r="G2642" s="13">
        <f t="shared" si="83"/>
        <v>0</v>
      </c>
    </row>
    <row r="2643" spans="1:7" x14ac:dyDescent="0.3">
      <c r="A2643" s="1">
        <v>48239</v>
      </c>
      <c r="B2643" t="s">
        <v>1568</v>
      </c>
      <c r="C2643" t="s">
        <v>80</v>
      </c>
      <c r="D2643" s="7">
        <v>309662.74174999999</v>
      </c>
      <c r="E2643" s="7">
        <v>0</v>
      </c>
      <c r="F2643" s="7">
        <f t="shared" si="82"/>
        <v>-309662.74174999999</v>
      </c>
      <c r="G2643" s="13">
        <f t="shared" si="83"/>
        <v>-1</v>
      </c>
    </row>
    <row r="2644" spans="1:7" x14ac:dyDescent="0.3">
      <c r="A2644" s="1">
        <v>48241</v>
      </c>
      <c r="B2644" t="s">
        <v>1568</v>
      </c>
      <c r="C2644" t="s">
        <v>81</v>
      </c>
      <c r="D2644" s="7">
        <v>67763.174255100006</v>
      </c>
      <c r="E2644" s="7">
        <v>0</v>
      </c>
      <c r="F2644" s="7">
        <f t="shared" si="82"/>
        <v>-67763.174255100006</v>
      </c>
      <c r="G2644" s="13">
        <f t="shared" si="83"/>
        <v>-1</v>
      </c>
    </row>
    <row r="2645" spans="1:7" x14ac:dyDescent="0.3">
      <c r="A2645" s="1">
        <v>48243</v>
      </c>
      <c r="B2645" t="s">
        <v>1568</v>
      </c>
      <c r="C2645" t="s">
        <v>82</v>
      </c>
      <c r="D2645" s="7">
        <v>0</v>
      </c>
      <c r="E2645" s="7">
        <v>33617.461664855931</v>
      </c>
      <c r="F2645" s="7">
        <f t="shared" si="82"/>
        <v>33617.461664855931</v>
      </c>
      <c r="G2645" s="13">
        <f t="shared" si="83"/>
        <v>3.3617461664855932E+54</v>
      </c>
    </row>
    <row r="2646" spans="1:7" x14ac:dyDescent="0.3">
      <c r="A2646" s="1">
        <v>48245</v>
      </c>
      <c r="B2646" t="s">
        <v>1568</v>
      </c>
      <c r="C2646" t="s">
        <v>83</v>
      </c>
      <c r="D2646" s="7">
        <v>691591.17056400003</v>
      </c>
      <c r="E2646" s="7">
        <v>1141952.4124531681</v>
      </c>
      <c r="F2646" s="7">
        <f t="shared" si="82"/>
        <v>450361.24188916804</v>
      </c>
      <c r="G2646" s="13">
        <f t="shared" si="83"/>
        <v>0.65119576573236704</v>
      </c>
    </row>
    <row r="2647" spans="1:7" x14ac:dyDescent="0.3">
      <c r="A2647" s="1">
        <v>48247</v>
      </c>
      <c r="B2647" t="s">
        <v>1568</v>
      </c>
      <c r="C2647" t="s">
        <v>1644</v>
      </c>
      <c r="D2647" s="7">
        <v>0</v>
      </c>
      <c r="E2647" s="7">
        <v>0</v>
      </c>
      <c r="F2647" s="7">
        <f t="shared" si="82"/>
        <v>0</v>
      </c>
      <c r="G2647" s="13">
        <f t="shared" si="83"/>
        <v>0</v>
      </c>
    </row>
    <row r="2648" spans="1:7" x14ac:dyDescent="0.3">
      <c r="A2648" s="1">
        <v>48249</v>
      </c>
      <c r="B2648" t="s">
        <v>1568</v>
      </c>
      <c r="C2648" t="s">
        <v>1645</v>
      </c>
      <c r="D2648" s="7">
        <v>151613.871247</v>
      </c>
      <c r="E2648" s="7">
        <v>0</v>
      </c>
      <c r="F2648" s="7">
        <f t="shared" si="82"/>
        <v>-151613.871247</v>
      </c>
      <c r="G2648" s="13">
        <f t="shared" si="83"/>
        <v>-1</v>
      </c>
    </row>
    <row r="2649" spans="1:7" x14ac:dyDescent="0.3">
      <c r="A2649" s="1">
        <v>48251</v>
      </c>
      <c r="B2649" t="s">
        <v>1568</v>
      </c>
      <c r="C2649" t="s">
        <v>85</v>
      </c>
      <c r="D2649" s="7">
        <v>113192.081403</v>
      </c>
      <c r="E2649" s="7">
        <v>281616.33461652003</v>
      </c>
      <c r="F2649" s="7">
        <f t="shared" si="82"/>
        <v>168424.25321352005</v>
      </c>
      <c r="G2649" s="13">
        <f t="shared" si="83"/>
        <v>1.4879508453765051</v>
      </c>
    </row>
    <row r="2650" spans="1:7" x14ac:dyDescent="0.3">
      <c r="A2650" s="1">
        <v>48253</v>
      </c>
      <c r="B2650" t="s">
        <v>1568</v>
      </c>
      <c r="C2650" t="s">
        <v>86</v>
      </c>
      <c r="D2650" s="7">
        <v>29911.9664973</v>
      </c>
      <c r="E2650" s="7">
        <v>1017.2496404255928</v>
      </c>
      <c r="F2650" s="7">
        <f t="shared" si="82"/>
        <v>-28894.716856874405</v>
      </c>
      <c r="G2650" s="13">
        <f t="shared" si="83"/>
        <v>-0.96599188353205012</v>
      </c>
    </row>
    <row r="2651" spans="1:7" x14ac:dyDescent="0.3">
      <c r="A2651" s="1">
        <v>48255</v>
      </c>
      <c r="B2651" t="s">
        <v>1568</v>
      </c>
      <c r="C2651" t="s">
        <v>1646</v>
      </c>
      <c r="D2651" s="7">
        <v>0</v>
      </c>
      <c r="E2651" s="7">
        <v>0</v>
      </c>
      <c r="F2651" s="7">
        <f t="shared" si="82"/>
        <v>0</v>
      </c>
      <c r="G2651" s="13">
        <f t="shared" si="83"/>
        <v>0</v>
      </c>
    </row>
    <row r="2652" spans="1:7" x14ac:dyDescent="0.3">
      <c r="A2652" s="1">
        <v>48257</v>
      </c>
      <c r="B2652" t="s">
        <v>1568</v>
      </c>
      <c r="C2652" t="s">
        <v>1647</v>
      </c>
      <c r="D2652" s="7">
        <v>1590395.95181</v>
      </c>
      <c r="E2652" s="7">
        <v>643452.95626542252</v>
      </c>
      <c r="F2652" s="7">
        <f t="shared" si="82"/>
        <v>-946942.99554457748</v>
      </c>
      <c r="G2652" s="13">
        <f t="shared" si="83"/>
        <v>-0.59541335883487334</v>
      </c>
    </row>
    <row r="2653" spans="1:7" x14ac:dyDescent="0.3">
      <c r="A2653" s="1">
        <v>48259</v>
      </c>
      <c r="B2653" t="s">
        <v>1568</v>
      </c>
      <c r="C2653" t="s">
        <v>527</v>
      </c>
      <c r="D2653" s="7">
        <v>59806.2816705</v>
      </c>
      <c r="E2653" s="7">
        <v>153182.77297415928</v>
      </c>
      <c r="F2653" s="7">
        <f t="shared" si="82"/>
        <v>93376.491303659277</v>
      </c>
      <c r="G2653" s="13">
        <f t="shared" si="83"/>
        <v>1.561315779805754</v>
      </c>
    </row>
    <row r="2654" spans="1:7" x14ac:dyDescent="0.3">
      <c r="A2654" s="1">
        <v>48261</v>
      </c>
      <c r="B2654" t="s">
        <v>1568</v>
      </c>
      <c r="C2654" t="s">
        <v>1648</v>
      </c>
      <c r="D2654" s="7">
        <v>0</v>
      </c>
      <c r="E2654" s="7">
        <v>0</v>
      </c>
      <c r="F2654" s="7">
        <f t="shared" si="82"/>
        <v>0</v>
      </c>
      <c r="G2654" s="13">
        <f t="shared" si="83"/>
        <v>0</v>
      </c>
    </row>
    <row r="2655" spans="1:7" x14ac:dyDescent="0.3">
      <c r="A2655" s="1">
        <v>48263</v>
      </c>
      <c r="B2655" t="s">
        <v>1568</v>
      </c>
      <c r="C2655" t="s">
        <v>414</v>
      </c>
      <c r="D2655" s="7">
        <v>0</v>
      </c>
      <c r="E2655" s="7">
        <v>0</v>
      </c>
      <c r="F2655" s="7">
        <f t="shared" si="82"/>
        <v>0</v>
      </c>
      <c r="G2655" s="13">
        <f t="shared" si="83"/>
        <v>0</v>
      </c>
    </row>
    <row r="2656" spans="1:7" x14ac:dyDescent="0.3">
      <c r="A2656" s="1">
        <v>48265</v>
      </c>
      <c r="B2656" t="s">
        <v>1568</v>
      </c>
      <c r="C2656" t="s">
        <v>1649</v>
      </c>
      <c r="D2656" s="7">
        <v>115309.72706799999</v>
      </c>
      <c r="E2656" s="7">
        <v>124744.31390847407</v>
      </c>
      <c r="F2656" s="7">
        <f t="shared" si="82"/>
        <v>9434.5868404740759</v>
      </c>
      <c r="G2656" s="13">
        <f t="shared" si="83"/>
        <v>8.1819522778944304E-2</v>
      </c>
    </row>
    <row r="2657" spans="1:7" x14ac:dyDescent="0.3">
      <c r="A2657" s="1">
        <v>48267</v>
      </c>
      <c r="B2657" t="s">
        <v>1568</v>
      </c>
      <c r="C2657" t="s">
        <v>1650</v>
      </c>
      <c r="D2657" s="7">
        <v>64059.714415800001</v>
      </c>
      <c r="E2657" s="7">
        <v>226022.94043070328</v>
      </c>
      <c r="F2657" s="7">
        <f t="shared" si="82"/>
        <v>161963.22601490328</v>
      </c>
      <c r="G2657" s="13">
        <f t="shared" si="83"/>
        <v>2.5283163918532217</v>
      </c>
    </row>
    <row r="2658" spans="1:7" x14ac:dyDescent="0.3">
      <c r="A2658" s="1">
        <v>48269</v>
      </c>
      <c r="B2658" t="s">
        <v>1568</v>
      </c>
      <c r="C2658" t="s">
        <v>1651</v>
      </c>
      <c r="D2658" s="7">
        <v>0</v>
      </c>
      <c r="E2658" s="7">
        <v>0</v>
      </c>
      <c r="F2658" s="7">
        <f t="shared" si="82"/>
        <v>0</v>
      </c>
      <c r="G2658" s="13">
        <f t="shared" si="83"/>
        <v>0</v>
      </c>
    </row>
    <row r="2659" spans="1:7" x14ac:dyDescent="0.3">
      <c r="A2659" s="1">
        <v>48271</v>
      </c>
      <c r="B2659" t="s">
        <v>1568</v>
      </c>
      <c r="C2659" t="s">
        <v>1652</v>
      </c>
      <c r="D2659" s="7">
        <v>56125.412257899901</v>
      </c>
      <c r="E2659" s="7">
        <v>0</v>
      </c>
      <c r="F2659" s="7">
        <f t="shared" si="82"/>
        <v>-56125.412257899901</v>
      </c>
      <c r="G2659" s="13">
        <f t="shared" si="83"/>
        <v>-1</v>
      </c>
    </row>
    <row r="2660" spans="1:7" x14ac:dyDescent="0.3">
      <c r="A2660" s="1">
        <v>48273</v>
      </c>
      <c r="B2660" t="s">
        <v>1568</v>
      </c>
      <c r="C2660" t="s">
        <v>1653</v>
      </c>
      <c r="D2660" s="7">
        <v>247865.56904500001</v>
      </c>
      <c r="E2660" s="7">
        <v>7255.1035886736008</v>
      </c>
      <c r="F2660" s="7">
        <f t="shared" si="82"/>
        <v>-240610.4654563264</v>
      </c>
      <c r="G2660" s="13">
        <f t="shared" si="83"/>
        <v>-0.97072968376920299</v>
      </c>
    </row>
    <row r="2661" spans="1:7" x14ac:dyDescent="0.3">
      <c r="A2661" s="1">
        <v>48275</v>
      </c>
      <c r="B2661" t="s">
        <v>1568</v>
      </c>
      <c r="C2661" t="s">
        <v>528</v>
      </c>
      <c r="D2661" s="7">
        <v>44758.320478199901</v>
      </c>
      <c r="E2661" s="7">
        <v>0</v>
      </c>
      <c r="F2661" s="7">
        <f t="shared" si="82"/>
        <v>-44758.320478199901</v>
      </c>
      <c r="G2661" s="13">
        <f t="shared" si="83"/>
        <v>-1</v>
      </c>
    </row>
    <row r="2662" spans="1:7" x14ac:dyDescent="0.3">
      <c r="A2662" s="1">
        <v>48277</v>
      </c>
      <c r="B2662" t="s">
        <v>1568</v>
      </c>
      <c r="C2662" t="s">
        <v>87</v>
      </c>
      <c r="D2662" s="7">
        <v>214253.256551</v>
      </c>
      <c r="E2662" s="7">
        <v>0</v>
      </c>
      <c r="F2662" s="7">
        <f t="shared" si="82"/>
        <v>-214253.256551</v>
      </c>
      <c r="G2662" s="13">
        <f t="shared" si="83"/>
        <v>-1</v>
      </c>
    </row>
    <row r="2663" spans="1:7" x14ac:dyDescent="0.3">
      <c r="A2663" s="1">
        <v>48279</v>
      </c>
      <c r="B2663" t="s">
        <v>1568</v>
      </c>
      <c r="C2663" t="s">
        <v>1654</v>
      </c>
      <c r="D2663" s="7">
        <v>31672.245991899999</v>
      </c>
      <c r="E2663" s="7">
        <v>0</v>
      </c>
      <c r="F2663" s="7">
        <f t="shared" si="82"/>
        <v>-31672.245991899999</v>
      </c>
      <c r="G2663" s="13">
        <f t="shared" si="83"/>
        <v>-1</v>
      </c>
    </row>
    <row r="2664" spans="1:7" x14ac:dyDescent="0.3">
      <c r="A2664" s="1">
        <v>48281</v>
      </c>
      <c r="B2664" t="s">
        <v>1568</v>
      </c>
      <c r="C2664" t="s">
        <v>1655</v>
      </c>
      <c r="D2664" s="7">
        <v>30519.258285799999</v>
      </c>
      <c r="E2664" s="7">
        <v>0</v>
      </c>
      <c r="F2664" s="7">
        <f t="shared" si="82"/>
        <v>-30519.258285799999</v>
      </c>
      <c r="G2664" s="13">
        <f t="shared" si="83"/>
        <v>-1</v>
      </c>
    </row>
    <row r="2665" spans="1:7" x14ac:dyDescent="0.3">
      <c r="A2665" s="1">
        <v>48283</v>
      </c>
      <c r="B2665" t="s">
        <v>1568</v>
      </c>
      <c r="C2665" t="s">
        <v>529</v>
      </c>
      <c r="D2665" s="7">
        <v>23487.614591199999</v>
      </c>
      <c r="E2665" s="7">
        <v>661702.670363424</v>
      </c>
      <c r="F2665" s="7">
        <f t="shared" si="82"/>
        <v>638215.05577222398</v>
      </c>
      <c r="G2665" s="13">
        <f t="shared" si="83"/>
        <v>27.172408389711112</v>
      </c>
    </row>
    <row r="2666" spans="1:7" x14ac:dyDescent="0.3">
      <c r="A2666" s="1">
        <v>48285</v>
      </c>
      <c r="B2666" t="s">
        <v>1568</v>
      </c>
      <c r="C2666" t="s">
        <v>1656</v>
      </c>
      <c r="D2666" s="7">
        <v>0</v>
      </c>
      <c r="E2666" s="7">
        <v>0</v>
      </c>
      <c r="F2666" s="7">
        <f t="shared" si="82"/>
        <v>0</v>
      </c>
      <c r="G2666" s="13">
        <f t="shared" si="83"/>
        <v>0</v>
      </c>
    </row>
    <row r="2667" spans="1:7" x14ac:dyDescent="0.3">
      <c r="A2667" s="1">
        <v>48287</v>
      </c>
      <c r="B2667" t="s">
        <v>1568</v>
      </c>
      <c r="C2667" t="s">
        <v>90</v>
      </c>
      <c r="D2667" s="7">
        <v>14462.0530468</v>
      </c>
      <c r="E2667" s="7">
        <v>0</v>
      </c>
      <c r="F2667" s="7">
        <f t="shared" si="82"/>
        <v>-14462.0530468</v>
      </c>
      <c r="G2667" s="13">
        <f t="shared" si="83"/>
        <v>-1</v>
      </c>
    </row>
    <row r="2668" spans="1:7" x14ac:dyDescent="0.3">
      <c r="A2668" s="1">
        <v>48289</v>
      </c>
      <c r="B2668" t="s">
        <v>1568</v>
      </c>
      <c r="C2668" t="s">
        <v>444</v>
      </c>
      <c r="D2668" s="7">
        <v>264943.34265199897</v>
      </c>
      <c r="E2668" s="7">
        <v>439969.56978657527</v>
      </c>
      <c r="F2668" s="7">
        <f t="shared" si="82"/>
        <v>175026.2271345763</v>
      </c>
      <c r="G2668" s="13">
        <f t="shared" si="83"/>
        <v>0.66061756971365726</v>
      </c>
    </row>
    <row r="2669" spans="1:7" x14ac:dyDescent="0.3">
      <c r="A2669" s="1">
        <v>48291</v>
      </c>
      <c r="B2669" t="s">
        <v>1568</v>
      </c>
      <c r="C2669" t="s">
        <v>91</v>
      </c>
      <c r="D2669" s="7">
        <v>177540.339729</v>
      </c>
      <c r="E2669" s="7">
        <v>150553.41294100726</v>
      </c>
      <c r="F2669" s="7">
        <f t="shared" si="82"/>
        <v>-26986.926787992736</v>
      </c>
      <c r="G2669" s="13">
        <f t="shared" si="83"/>
        <v>-0.15200447869586117</v>
      </c>
    </row>
    <row r="2670" spans="1:7" x14ac:dyDescent="0.3">
      <c r="A2670" s="1">
        <v>48293</v>
      </c>
      <c r="B2670" t="s">
        <v>1568</v>
      </c>
      <c r="C2670" t="s">
        <v>189</v>
      </c>
      <c r="D2670" s="7">
        <v>12871.149592399999</v>
      </c>
      <c r="E2670" s="7">
        <v>0</v>
      </c>
      <c r="F2670" s="7">
        <f t="shared" si="82"/>
        <v>-12871.149592399999</v>
      </c>
      <c r="G2670" s="13">
        <f t="shared" si="83"/>
        <v>-1</v>
      </c>
    </row>
    <row r="2671" spans="1:7" x14ac:dyDescent="0.3">
      <c r="A2671" s="1">
        <v>48295</v>
      </c>
      <c r="B2671" t="s">
        <v>1568</v>
      </c>
      <c r="C2671" t="s">
        <v>1657</v>
      </c>
      <c r="D2671" s="7">
        <v>0</v>
      </c>
      <c r="E2671" s="7">
        <v>0</v>
      </c>
      <c r="F2671" s="7">
        <f t="shared" si="82"/>
        <v>0</v>
      </c>
      <c r="G2671" s="13">
        <f t="shared" si="83"/>
        <v>0</v>
      </c>
    </row>
    <row r="2672" spans="1:7" x14ac:dyDescent="0.3">
      <c r="A2672" s="1">
        <v>48297</v>
      </c>
      <c r="B2672" t="s">
        <v>1568</v>
      </c>
      <c r="C2672" t="s">
        <v>1658</v>
      </c>
      <c r="D2672" s="7">
        <v>71574.930441300006</v>
      </c>
      <c r="E2672" s="7">
        <v>336249.23654083128</v>
      </c>
      <c r="F2672" s="7">
        <f t="shared" si="82"/>
        <v>264674.30609953124</v>
      </c>
      <c r="G2672" s="13">
        <f t="shared" si="83"/>
        <v>3.6978632667564488</v>
      </c>
    </row>
    <row r="2673" spans="1:7" x14ac:dyDescent="0.3">
      <c r="A2673" s="1">
        <v>48299</v>
      </c>
      <c r="B2673" t="s">
        <v>1568</v>
      </c>
      <c r="C2673" t="s">
        <v>1659</v>
      </c>
      <c r="D2673" s="7">
        <v>0</v>
      </c>
      <c r="E2673" s="7">
        <v>0</v>
      </c>
      <c r="F2673" s="7">
        <f t="shared" si="82"/>
        <v>0</v>
      </c>
      <c r="G2673" s="13">
        <f t="shared" si="83"/>
        <v>0</v>
      </c>
    </row>
    <row r="2674" spans="1:7" x14ac:dyDescent="0.3">
      <c r="A2674" s="1">
        <v>48301</v>
      </c>
      <c r="B2674" t="s">
        <v>1568</v>
      </c>
      <c r="C2674" t="s">
        <v>1660</v>
      </c>
      <c r="D2674" s="7">
        <v>0</v>
      </c>
      <c r="E2674" s="7">
        <v>0</v>
      </c>
      <c r="F2674" s="7">
        <f t="shared" si="82"/>
        <v>0</v>
      </c>
      <c r="G2674" s="13">
        <f t="shared" si="83"/>
        <v>0</v>
      </c>
    </row>
    <row r="2675" spans="1:7" x14ac:dyDescent="0.3">
      <c r="A2675" s="1">
        <v>48303</v>
      </c>
      <c r="B2675" t="s">
        <v>1568</v>
      </c>
      <c r="C2675" t="s">
        <v>1661</v>
      </c>
      <c r="D2675" s="7">
        <v>1082769.5973469999</v>
      </c>
      <c r="E2675" s="7">
        <v>334838.77119271201</v>
      </c>
      <c r="F2675" s="7">
        <f t="shared" si="82"/>
        <v>-747930.8261542879</v>
      </c>
      <c r="G2675" s="13">
        <f t="shared" si="83"/>
        <v>-0.69075713613206968</v>
      </c>
    </row>
    <row r="2676" spans="1:7" x14ac:dyDescent="0.3">
      <c r="A2676" s="1">
        <v>48305</v>
      </c>
      <c r="B2676" t="s">
        <v>1568</v>
      </c>
      <c r="C2676" t="s">
        <v>1662</v>
      </c>
      <c r="D2676" s="7">
        <v>0</v>
      </c>
      <c r="E2676" s="7">
        <v>0</v>
      </c>
      <c r="F2676" s="7">
        <f t="shared" si="82"/>
        <v>0</v>
      </c>
      <c r="G2676" s="13">
        <f t="shared" si="83"/>
        <v>0</v>
      </c>
    </row>
    <row r="2677" spans="1:7" x14ac:dyDescent="0.3">
      <c r="A2677" s="1">
        <v>48307</v>
      </c>
      <c r="B2677" t="s">
        <v>1568</v>
      </c>
      <c r="C2677" t="s">
        <v>1663</v>
      </c>
      <c r="D2677" s="7">
        <v>105408</v>
      </c>
      <c r="E2677" s="7">
        <v>0</v>
      </c>
      <c r="F2677" s="7">
        <f t="shared" si="82"/>
        <v>-105408</v>
      </c>
      <c r="G2677" s="13">
        <f t="shared" si="83"/>
        <v>-1</v>
      </c>
    </row>
    <row r="2678" spans="1:7" x14ac:dyDescent="0.3">
      <c r="A2678" s="1">
        <v>48309</v>
      </c>
      <c r="B2678" t="s">
        <v>1568</v>
      </c>
      <c r="C2678" t="s">
        <v>1664</v>
      </c>
      <c r="D2678" s="7">
        <v>2293086.9824199998</v>
      </c>
      <c r="E2678" s="7">
        <v>1178130.1423193761</v>
      </c>
      <c r="F2678" s="7">
        <f t="shared" si="82"/>
        <v>-1114956.8401006237</v>
      </c>
      <c r="G2678" s="13">
        <f t="shared" si="83"/>
        <v>-0.48622527128210313</v>
      </c>
    </row>
    <row r="2679" spans="1:7" x14ac:dyDescent="0.3">
      <c r="A2679" s="1">
        <v>48311</v>
      </c>
      <c r="B2679" t="s">
        <v>1568</v>
      </c>
      <c r="C2679" t="s">
        <v>1665</v>
      </c>
      <c r="D2679" s="7">
        <v>0</v>
      </c>
      <c r="E2679" s="7">
        <v>0</v>
      </c>
      <c r="F2679" s="7">
        <f t="shared" si="82"/>
        <v>0</v>
      </c>
      <c r="G2679" s="13">
        <f t="shared" si="83"/>
        <v>0</v>
      </c>
    </row>
    <row r="2680" spans="1:7" x14ac:dyDescent="0.3">
      <c r="A2680" s="1">
        <v>48313</v>
      </c>
      <c r="B2680" t="s">
        <v>1568</v>
      </c>
      <c r="C2680" t="s">
        <v>99</v>
      </c>
      <c r="D2680" s="7">
        <v>105408</v>
      </c>
      <c r="E2680" s="7">
        <v>105408</v>
      </c>
      <c r="F2680" s="7">
        <f t="shared" si="82"/>
        <v>0</v>
      </c>
      <c r="G2680" s="13">
        <f t="shared" si="83"/>
        <v>0</v>
      </c>
    </row>
    <row r="2681" spans="1:7" x14ac:dyDescent="0.3">
      <c r="A2681" s="1">
        <v>48315</v>
      </c>
      <c r="B2681" t="s">
        <v>1568</v>
      </c>
      <c r="C2681" t="s">
        <v>100</v>
      </c>
      <c r="D2681" s="7">
        <v>46354.940506600004</v>
      </c>
      <c r="E2681" s="7">
        <v>0</v>
      </c>
      <c r="F2681" s="7">
        <f t="shared" si="82"/>
        <v>-46354.940506600004</v>
      </c>
      <c r="G2681" s="13">
        <f t="shared" si="83"/>
        <v>-1</v>
      </c>
    </row>
    <row r="2682" spans="1:7" x14ac:dyDescent="0.3">
      <c r="A2682" s="1">
        <v>48317</v>
      </c>
      <c r="B2682" t="s">
        <v>1568</v>
      </c>
      <c r="C2682" t="s">
        <v>447</v>
      </c>
      <c r="D2682" s="7">
        <v>105408</v>
      </c>
      <c r="E2682" s="7">
        <v>105408.00000000001</v>
      </c>
      <c r="F2682" s="7">
        <f t="shared" si="82"/>
        <v>0</v>
      </c>
      <c r="G2682" s="13">
        <f t="shared" si="83"/>
        <v>0</v>
      </c>
    </row>
    <row r="2683" spans="1:7" x14ac:dyDescent="0.3">
      <c r="A2683" s="1">
        <v>48319</v>
      </c>
      <c r="B2683" t="s">
        <v>1568</v>
      </c>
      <c r="C2683" t="s">
        <v>535</v>
      </c>
      <c r="D2683" s="7">
        <v>0</v>
      </c>
      <c r="E2683" s="7">
        <v>0</v>
      </c>
      <c r="F2683" s="7">
        <f t="shared" si="82"/>
        <v>0</v>
      </c>
      <c r="G2683" s="13">
        <f t="shared" si="83"/>
        <v>0</v>
      </c>
    </row>
    <row r="2684" spans="1:7" x14ac:dyDescent="0.3">
      <c r="A2684" s="1">
        <v>48321</v>
      </c>
      <c r="B2684" t="s">
        <v>1568</v>
      </c>
      <c r="C2684" t="s">
        <v>1666</v>
      </c>
      <c r="D2684" s="7">
        <v>0</v>
      </c>
      <c r="E2684" s="7">
        <v>0</v>
      </c>
      <c r="F2684" s="7">
        <f t="shared" si="82"/>
        <v>0</v>
      </c>
      <c r="G2684" s="13">
        <f t="shared" si="83"/>
        <v>0</v>
      </c>
    </row>
    <row r="2685" spans="1:7" x14ac:dyDescent="0.3">
      <c r="A2685" s="1">
        <v>48323</v>
      </c>
      <c r="B2685" t="s">
        <v>1568</v>
      </c>
      <c r="C2685" t="s">
        <v>1667</v>
      </c>
      <c r="D2685" s="7">
        <v>105408</v>
      </c>
      <c r="E2685" s="7">
        <v>1921.1545708003202</v>
      </c>
      <c r="F2685" s="7">
        <f t="shared" si="82"/>
        <v>-103486.84542919967</v>
      </c>
      <c r="G2685" s="13">
        <f t="shared" si="83"/>
        <v>-0.98177411040148443</v>
      </c>
    </row>
    <row r="2686" spans="1:7" x14ac:dyDescent="0.3">
      <c r="A2686" s="1">
        <v>48325</v>
      </c>
      <c r="B2686" t="s">
        <v>1568</v>
      </c>
      <c r="C2686" t="s">
        <v>1362</v>
      </c>
      <c r="D2686" s="7">
        <v>94200.4823779</v>
      </c>
      <c r="E2686" s="7">
        <v>133056.60973046327</v>
      </c>
      <c r="F2686" s="7">
        <f t="shared" si="82"/>
        <v>38856.127352563271</v>
      </c>
      <c r="G2686" s="13">
        <f t="shared" si="83"/>
        <v>0.41248331613298778</v>
      </c>
    </row>
    <row r="2687" spans="1:7" x14ac:dyDescent="0.3">
      <c r="A2687" s="1">
        <v>48327</v>
      </c>
      <c r="B2687" t="s">
        <v>1568</v>
      </c>
      <c r="C2687" t="s">
        <v>537</v>
      </c>
      <c r="D2687" s="7">
        <v>0</v>
      </c>
      <c r="E2687" s="7">
        <v>0</v>
      </c>
      <c r="F2687" s="7">
        <f t="shared" si="82"/>
        <v>0</v>
      </c>
      <c r="G2687" s="13">
        <f t="shared" si="83"/>
        <v>0</v>
      </c>
    </row>
    <row r="2688" spans="1:7" x14ac:dyDescent="0.3">
      <c r="A2688" s="1">
        <v>48329</v>
      </c>
      <c r="B2688" t="s">
        <v>1568</v>
      </c>
      <c r="C2688" t="s">
        <v>916</v>
      </c>
      <c r="D2688" s="7">
        <v>1209886.2512300001</v>
      </c>
      <c r="E2688" s="7">
        <v>184428.67112558402</v>
      </c>
      <c r="F2688" s="7">
        <f t="shared" si="82"/>
        <v>-1025457.580104416</v>
      </c>
      <c r="G2688" s="13">
        <f t="shared" si="83"/>
        <v>-0.84756528067155956</v>
      </c>
    </row>
    <row r="2689" spans="1:7" x14ac:dyDescent="0.3">
      <c r="A2689" s="1">
        <v>48331</v>
      </c>
      <c r="B2689" t="s">
        <v>1568</v>
      </c>
      <c r="C2689" t="s">
        <v>1668</v>
      </c>
      <c r="D2689" s="7">
        <v>105408</v>
      </c>
      <c r="E2689" s="7">
        <v>0</v>
      </c>
      <c r="F2689" s="7">
        <f t="shared" si="82"/>
        <v>-105408</v>
      </c>
      <c r="G2689" s="13">
        <f t="shared" si="83"/>
        <v>-1</v>
      </c>
    </row>
    <row r="2690" spans="1:7" x14ac:dyDescent="0.3">
      <c r="A2690" s="1">
        <v>48333</v>
      </c>
      <c r="B2690" t="s">
        <v>1568</v>
      </c>
      <c r="C2690" t="s">
        <v>626</v>
      </c>
      <c r="D2690" s="7">
        <v>0</v>
      </c>
      <c r="E2690" s="7">
        <v>0</v>
      </c>
      <c r="F2690" s="7">
        <f t="shared" si="82"/>
        <v>0</v>
      </c>
      <c r="G2690" s="13">
        <f t="shared" si="83"/>
        <v>0</v>
      </c>
    </row>
    <row r="2691" spans="1:7" x14ac:dyDescent="0.3">
      <c r="A2691" s="1">
        <v>48335</v>
      </c>
      <c r="B2691" t="s">
        <v>1568</v>
      </c>
      <c r="C2691" t="s">
        <v>103</v>
      </c>
      <c r="D2691" s="7">
        <v>59574.766257800002</v>
      </c>
      <c r="E2691" s="7">
        <v>290824.34657174331</v>
      </c>
      <c r="F2691" s="7">
        <f t="shared" ref="F2691:F2754" si="84">E2691-D2691</f>
        <v>231249.58031394333</v>
      </c>
      <c r="G2691" s="13">
        <f t="shared" ref="G2691:G2754" si="85">F2691/(D2691+1E-50)</f>
        <v>3.8816699559214181</v>
      </c>
    </row>
    <row r="2692" spans="1:7" x14ac:dyDescent="0.3">
      <c r="A2692" s="1">
        <v>48337</v>
      </c>
      <c r="B2692" t="s">
        <v>1568</v>
      </c>
      <c r="C2692" t="s">
        <v>1669</v>
      </c>
      <c r="D2692" s="7">
        <v>166131.511937</v>
      </c>
      <c r="E2692" s="7">
        <v>7687.0187413631274</v>
      </c>
      <c r="F2692" s="7">
        <f t="shared" si="84"/>
        <v>-158444.49319563687</v>
      </c>
      <c r="G2692" s="13">
        <f t="shared" si="85"/>
        <v>-0.95372931569852815</v>
      </c>
    </row>
    <row r="2693" spans="1:7" x14ac:dyDescent="0.3">
      <c r="A2693" s="1">
        <v>48339</v>
      </c>
      <c r="B2693" t="s">
        <v>1568</v>
      </c>
      <c r="C2693" t="s">
        <v>105</v>
      </c>
      <c r="D2693" s="7">
        <v>1855966.2033800001</v>
      </c>
      <c r="E2693" s="7">
        <v>471180.98244686401</v>
      </c>
      <c r="F2693" s="7">
        <f t="shared" si="84"/>
        <v>-1384785.2209331361</v>
      </c>
      <c r="G2693" s="13">
        <f t="shared" si="85"/>
        <v>-0.74612631329774703</v>
      </c>
    </row>
    <row r="2694" spans="1:7" x14ac:dyDescent="0.3">
      <c r="A2694" s="1">
        <v>48341</v>
      </c>
      <c r="B2694" t="s">
        <v>1568</v>
      </c>
      <c r="C2694" t="s">
        <v>1285</v>
      </c>
      <c r="D2694" s="7">
        <v>161758.22484499999</v>
      </c>
      <c r="E2694" s="7">
        <v>0</v>
      </c>
      <c r="F2694" s="7">
        <f t="shared" si="84"/>
        <v>-161758.22484499999</v>
      </c>
      <c r="G2694" s="13">
        <f t="shared" si="85"/>
        <v>-1</v>
      </c>
    </row>
    <row r="2695" spans="1:7" x14ac:dyDescent="0.3">
      <c r="A2695" s="1">
        <v>48343</v>
      </c>
      <c r="B2695" t="s">
        <v>1568</v>
      </c>
      <c r="C2695" t="s">
        <v>679</v>
      </c>
      <c r="D2695" s="7">
        <v>69835.151527800001</v>
      </c>
      <c r="E2695" s="7">
        <v>105408</v>
      </c>
      <c r="F2695" s="7">
        <f t="shared" si="84"/>
        <v>35572.848472199999</v>
      </c>
      <c r="G2695" s="13">
        <f t="shared" si="85"/>
        <v>0.50938313576994454</v>
      </c>
    </row>
    <row r="2696" spans="1:7" x14ac:dyDescent="0.3">
      <c r="A2696" s="1">
        <v>48345</v>
      </c>
      <c r="B2696" t="s">
        <v>1568</v>
      </c>
      <c r="C2696" t="s">
        <v>1670</v>
      </c>
      <c r="D2696" s="7">
        <v>0</v>
      </c>
      <c r="E2696" s="7">
        <v>0</v>
      </c>
      <c r="F2696" s="7">
        <f t="shared" si="84"/>
        <v>0</v>
      </c>
      <c r="G2696" s="13">
        <f t="shared" si="85"/>
        <v>0</v>
      </c>
    </row>
    <row r="2697" spans="1:7" x14ac:dyDescent="0.3">
      <c r="A2697" s="1">
        <v>48347</v>
      </c>
      <c r="B2697" t="s">
        <v>1568</v>
      </c>
      <c r="C2697" t="s">
        <v>1671</v>
      </c>
      <c r="D2697" s="7">
        <v>280229.54044999997</v>
      </c>
      <c r="E2697" s="7">
        <v>1675.2368115441527</v>
      </c>
      <c r="F2697" s="7">
        <f t="shared" si="84"/>
        <v>-278554.30363845581</v>
      </c>
      <c r="G2697" s="13">
        <f t="shared" si="85"/>
        <v>-0.99402191214796976</v>
      </c>
    </row>
    <row r="2698" spans="1:7" x14ac:dyDescent="0.3">
      <c r="A2698" s="1">
        <v>48349</v>
      </c>
      <c r="B2698" t="s">
        <v>1568</v>
      </c>
      <c r="C2698" t="s">
        <v>1672</v>
      </c>
      <c r="D2698" s="7">
        <v>333792</v>
      </c>
      <c r="E2698" s="7">
        <v>333792</v>
      </c>
      <c r="F2698" s="7">
        <f t="shared" si="84"/>
        <v>0</v>
      </c>
      <c r="G2698" s="13">
        <f t="shared" si="85"/>
        <v>0</v>
      </c>
    </row>
    <row r="2699" spans="1:7" x14ac:dyDescent="0.3">
      <c r="A2699" s="1">
        <v>48351</v>
      </c>
      <c r="B2699" t="s">
        <v>1568</v>
      </c>
      <c r="C2699" t="s">
        <v>109</v>
      </c>
      <c r="D2699" s="7">
        <v>24997.9363261</v>
      </c>
      <c r="E2699" s="7">
        <v>0</v>
      </c>
      <c r="F2699" s="7">
        <f t="shared" si="84"/>
        <v>-24997.9363261</v>
      </c>
      <c r="G2699" s="13">
        <f t="shared" si="85"/>
        <v>-1</v>
      </c>
    </row>
    <row r="2700" spans="1:7" x14ac:dyDescent="0.3">
      <c r="A2700" s="1">
        <v>48353</v>
      </c>
      <c r="B2700" t="s">
        <v>1568</v>
      </c>
      <c r="C2700" t="s">
        <v>1673</v>
      </c>
      <c r="D2700" s="7">
        <v>413008.918963</v>
      </c>
      <c r="E2700" s="7">
        <v>409961.49970161601</v>
      </c>
      <c r="F2700" s="7">
        <f t="shared" si="84"/>
        <v>-3047.4192613839987</v>
      </c>
      <c r="G2700" s="13">
        <f t="shared" si="85"/>
        <v>-7.3785797871764756E-3</v>
      </c>
    </row>
    <row r="2701" spans="1:7" x14ac:dyDescent="0.3">
      <c r="A2701" s="1">
        <v>48355</v>
      </c>
      <c r="B2701" t="s">
        <v>1568</v>
      </c>
      <c r="C2701" t="s">
        <v>1674</v>
      </c>
      <c r="D2701" s="7">
        <v>430416</v>
      </c>
      <c r="E2701" s="7">
        <v>204517.66563302808</v>
      </c>
      <c r="F2701" s="7">
        <f t="shared" si="84"/>
        <v>-225898.33436697192</v>
      </c>
      <c r="G2701" s="13">
        <f t="shared" si="85"/>
        <v>-0.52483721415321904</v>
      </c>
    </row>
    <row r="2702" spans="1:7" x14ac:dyDescent="0.3">
      <c r="A2702" s="1">
        <v>48357</v>
      </c>
      <c r="B2702" t="s">
        <v>1568</v>
      </c>
      <c r="C2702" t="s">
        <v>1675</v>
      </c>
      <c r="D2702" s="7">
        <v>105408</v>
      </c>
      <c r="E2702" s="7">
        <v>0</v>
      </c>
      <c r="F2702" s="7">
        <f t="shared" si="84"/>
        <v>-105408</v>
      </c>
      <c r="G2702" s="13">
        <f t="shared" si="85"/>
        <v>-1</v>
      </c>
    </row>
    <row r="2703" spans="1:7" x14ac:dyDescent="0.3">
      <c r="A2703" s="1">
        <v>48359</v>
      </c>
      <c r="B2703" t="s">
        <v>1568</v>
      </c>
      <c r="C2703" t="s">
        <v>757</v>
      </c>
      <c r="D2703" s="7">
        <v>46054.551213899998</v>
      </c>
      <c r="E2703" s="7">
        <v>304589.74805577606</v>
      </c>
      <c r="F2703" s="7">
        <f t="shared" si="84"/>
        <v>258535.19684187605</v>
      </c>
      <c r="G2703" s="13">
        <f t="shared" si="85"/>
        <v>5.6136731338692538</v>
      </c>
    </row>
    <row r="2704" spans="1:7" x14ac:dyDescent="0.3">
      <c r="A2704" s="1">
        <v>48361</v>
      </c>
      <c r="B2704" t="s">
        <v>1568</v>
      </c>
      <c r="C2704" t="s">
        <v>322</v>
      </c>
      <c r="D2704" s="7">
        <v>1104165.2456509999</v>
      </c>
      <c r="E2704" s="7">
        <v>502772.42130091123</v>
      </c>
      <c r="F2704" s="7">
        <f t="shared" si="84"/>
        <v>-601392.82435008872</v>
      </c>
      <c r="G2704" s="13">
        <f t="shared" si="85"/>
        <v>-0.54465835319378864</v>
      </c>
    </row>
    <row r="2705" spans="1:7" x14ac:dyDescent="0.3">
      <c r="A2705" s="1">
        <v>48363</v>
      </c>
      <c r="B2705" t="s">
        <v>1568</v>
      </c>
      <c r="C2705" t="s">
        <v>1676</v>
      </c>
      <c r="D2705" s="7">
        <v>311023.83977800002</v>
      </c>
      <c r="E2705" s="7">
        <v>175920.57437640001</v>
      </c>
      <c r="F2705" s="7">
        <f t="shared" si="84"/>
        <v>-135103.26540160002</v>
      </c>
      <c r="G2705" s="13">
        <f t="shared" si="85"/>
        <v>-0.43438234669738784</v>
      </c>
    </row>
    <row r="2706" spans="1:7" x14ac:dyDescent="0.3">
      <c r="A2706" s="1">
        <v>48365</v>
      </c>
      <c r="B2706" t="s">
        <v>1568</v>
      </c>
      <c r="C2706" t="s">
        <v>1021</v>
      </c>
      <c r="D2706" s="7">
        <v>346970.76982599997</v>
      </c>
      <c r="E2706" s="7">
        <v>0</v>
      </c>
      <c r="F2706" s="7">
        <f t="shared" si="84"/>
        <v>-346970.76982599997</v>
      </c>
      <c r="G2706" s="13">
        <f t="shared" si="85"/>
        <v>-1</v>
      </c>
    </row>
    <row r="2707" spans="1:7" x14ac:dyDescent="0.3">
      <c r="A2707" s="1">
        <v>48367</v>
      </c>
      <c r="B2707" t="s">
        <v>1568</v>
      </c>
      <c r="C2707" t="s">
        <v>1677</v>
      </c>
      <c r="D2707" s="7">
        <v>2641999.0042099999</v>
      </c>
      <c r="E2707" s="7">
        <v>627859.02119971137</v>
      </c>
      <c r="F2707" s="7">
        <f t="shared" si="84"/>
        <v>-2014139.9830102886</v>
      </c>
      <c r="G2707" s="13">
        <f t="shared" si="85"/>
        <v>-0.76235455796946783</v>
      </c>
    </row>
    <row r="2708" spans="1:7" x14ac:dyDescent="0.3">
      <c r="A2708" s="1">
        <v>48369</v>
      </c>
      <c r="B2708" t="s">
        <v>1568</v>
      </c>
      <c r="C2708" t="s">
        <v>1678</v>
      </c>
      <c r="D2708" s="7">
        <v>17591.7224237999</v>
      </c>
      <c r="E2708" s="7">
        <v>0</v>
      </c>
      <c r="F2708" s="7">
        <f t="shared" si="84"/>
        <v>-17591.7224237999</v>
      </c>
      <c r="G2708" s="13">
        <f t="shared" si="85"/>
        <v>-1</v>
      </c>
    </row>
    <row r="2709" spans="1:7" x14ac:dyDescent="0.3">
      <c r="A2709" s="1">
        <v>48371</v>
      </c>
      <c r="B2709" t="s">
        <v>1568</v>
      </c>
      <c r="C2709" t="s">
        <v>1679</v>
      </c>
      <c r="D2709" s="7">
        <v>727954.16069599998</v>
      </c>
      <c r="E2709" s="7">
        <v>400934.52390020521</v>
      </c>
      <c r="F2709" s="7">
        <f t="shared" si="84"/>
        <v>-327019.63679579477</v>
      </c>
      <c r="G2709" s="13">
        <f t="shared" si="85"/>
        <v>-0.44923108411542007</v>
      </c>
    </row>
    <row r="2710" spans="1:7" x14ac:dyDescent="0.3">
      <c r="A2710" s="1">
        <v>48373</v>
      </c>
      <c r="B2710" t="s">
        <v>1568</v>
      </c>
      <c r="C2710" t="s">
        <v>117</v>
      </c>
      <c r="D2710" s="7">
        <v>374862.01824</v>
      </c>
      <c r="E2710" s="7">
        <v>0</v>
      </c>
      <c r="F2710" s="7">
        <f t="shared" si="84"/>
        <v>-374862.01824</v>
      </c>
      <c r="G2710" s="13">
        <f t="shared" si="85"/>
        <v>-1</v>
      </c>
    </row>
    <row r="2711" spans="1:7" x14ac:dyDescent="0.3">
      <c r="A2711" s="1">
        <v>48375</v>
      </c>
      <c r="B2711" t="s">
        <v>1568</v>
      </c>
      <c r="C2711" t="s">
        <v>1466</v>
      </c>
      <c r="D2711" s="7">
        <v>2785413.25748999</v>
      </c>
      <c r="E2711" s="7">
        <v>463537.432218528</v>
      </c>
      <c r="F2711" s="7">
        <f t="shared" si="84"/>
        <v>-2321875.8252714621</v>
      </c>
      <c r="G2711" s="13">
        <f t="shared" si="85"/>
        <v>-0.83358396425662384</v>
      </c>
    </row>
    <row r="2712" spans="1:7" x14ac:dyDescent="0.3">
      <c r="A2712" s="1">
        <v>48377</v>
      </c>
      <c r="B2712" t="s">
        <v>1568</v>
      </c>
      <c r="C2712" t="s">
        <v>1680</v>
      </c>
      <c r="D2712" s="7">
        <v>0</v>
      </c>
      <c r="E2712" s="7">
        <v>0</v>
      </c>
      <c r="F2712" s="7">
        <f t="shared" si="84"/>
        <v>0</v>
      </c>
      <c r="G2712" s="13">
        <f t="shared" si="85"/>
        <v>0</v>
      </c>
    </row>
    <row r="2713" spans="1:7" x14ac:dyDescent="0.3">
      <c r="A2713" s="1">
        <v>48379</v>
      </c>
      <c r="B2713" t="s">
        <v>1568</v>
      </c>
      <c r="C2713" t="s">
        <v>1681</v>
      </c>
      <c r="D2713" s="7">
        <v>48225.210858699997</v>
      </c>
      <c r="E2713" s="7">
        <v>0</v>
      </c>
      <c r="F2713" s="7">
        <f t="shared" si="84"/>
        <v>-48225.210858699997</v>
      </c>
      <c r="G2713" s="13">
        <f t="shared" si="85"/>
        <v>-1</v>
      </c>
    </row>
    <row r="2714" spans="1:7" x14ac:dyDescent="0.3">
      <c r="A2714" s="1">
        <v>48381</v>
      </c>
      <c r="B2714" t="s">
        <v>1568</v>
      </c>
      <c r="C2714" t="s">
        <v>1682</v>
      </c>
      <c r="D2714" s="7">
        <v>103067.9047876</v>
      </c>
      <c r="E2714" s="7">
        <v>318405.19906723202</v>
      </c>
      <c r="F2714" s="7">
        <f t="shared" si="84"/>
        <v>215337.29427963204</v>
      </c>
      <c r="G2714" s="13">
        <f t="shared" si="85"/>
        <v>2.0892759460221324</v>
      </c>
    </row>
    <row r="2715" spans="1:7" x14ac:dyDescent="0.3">
      <c r="A2715" s="1">
        <v>48383</v>
      </c>
      <c r="B2715" t="s">
        <v>1568</v>
      </c>
      <c r="C2715" t="s">
        <v>1683</v>
      </c>
      <c r="D2715" s="7">
        <v>0</v>
      </c>
      <c r="E2715" s="7">
        <v>0</v>
      </c>
      <c r="F2715" s="7">
        <f t="shared" si="84"/>
        <v>0</v>
      </c>
      <c r="G2715" s="13">
        <f t="shared" si="85"/>
        <v>0</v>
      </c>
    </row>
    <row r="2716" spans="1:7" x14ac:dyDescent="0.3">
      <c r="A2716" s="1">
        <v>48385</v>
      </c>
      <c r="B2716" t="s">
        <v>1568</v>
      </c>
      <c r="C2716" t="s">
        <v>1684</v>
      </c>
      <c r="D2716" s="7">
        <v>0</v>
      </c>
      <c r="E2716" s="7">
        <v>0</v>
      </c>
      <c r="F2716" s="7">
        <f t="shared" si="84"/>
        <v>0</v>
      </c>
      <c r="G2716" s="13">
        <f t="shared" si="85"/>
        <v>0</v>
      </c>
    </row>
    <row r="2717" spans="1:7" x14ac:dyDescent="0.3">
      <c r="A2717" s="1">
        <v>48387</v>
      </c>
      <c r="B2717" t="s">
        <v>1568</v>
      </c>
      <c r="C2717" t="s">
        <v>1685</v>
      </c>
      <c r="D2717" s="7">
        <v>0</v>
      </c>
      <c r="E2717" s="7">
        <v>0</v>
      </c>
      <c r="F2717" s="7">
        <f t="shared" si="84"/>
        <v>0</v>
      </c>
      <c r="G2717" s="13">
        <f t="shared" si="85"/>
        <v>0</v>
      </c>
    </row>
    <row r="2718" spans="1:7" x14ac:dyDescent="0.3">
      <c r="A2718" s="1">
        <v>48389</v>
      </c>
      <c r="B2718" t="s">
        <v>1568</v>
      </c>
      <c r="C2718" t="s">
        <v>1686</v>
      </c>
      <c r="D2718" s="7">
        <v>92925.131538400005</v>
      </c>
      <c r="E2718" s="7">
        <v>362898.16254118714</v>
      </c>
      <c r="F2718" s="7">
        <f t="shared" si="84"/>
        <v>269973.03100278712</v>
      </c>
      <c r="G2718" s="13">
        <f t="shared" si="85"/>
        <v>2.9052746714835109</v>
      </c>
    </row>
    <row r="2719" spans="1:7" x14ac:dyDescent="0.3">
      <c r="A2719" s="1">
        <v>48391</v>
      </c>
      <c r="B2719" t="s">
        <v>1568</v>
      </c>
      <c r="C2719" t="s">
        <v>1687</v>
      </c>
      <c r="D2719" s="7">
        <v>15840.3906632</v>
      </c>
      <c r="E2719" s="7">
        <v>0</v>
      </c>
      <c r="F2719" s="7">
        <f t="shared" si="84"/>
        <v>-15840.3906632</v>
      </c>
      <c r="G2719" s="13">
        <f t="shared" si="85"/>
        <v>-1</v>
      </c>
    </row>
    <row r="2720" spans="1:7" x14ac:dyDescent="0.3">
      <c r="A2720" s="1">
        <v>48393</v>
      </c>
      <c r="B2720" t="s">
        <v>1568</v>
      </c>
      <c r="C2720" t="s">
        <v>1532</v>
      </c>
      <c r="D2720" s="7">
        <v>0</v>
      </c>
      <c r="E2720" s="7">
        <v>0</v>
      </c>
      <c r="F2720" s="7">
        <f t="shared" si="84"/>
        <v>0</v>
      </c>
      <c r="G2720" s="13">
        <f t="shared" si="85"/>
        <v>0</v>
      </c>
    </row>
    <row r="2721" spans="1:7" x14ac:dyDescent="0.3">
      <c r="A2721" s="1">
        <v>48395</v>
      </c>
      <c r="B2721" t="s">
        <v>1568</v>
      </c>
      <c r="C2721" t="s">
        <v>761</v>
      </c>
      <c r="D2721" s="7">
        <v>0</v>
      </c>
      <c r="E2721" s="7">
        <v>0</v>
      </c>
      <c r="F2721" s="7">
        <f t="shared" si="84"/>
        <v>0</v>
      </c>
      <c r="G2721" s="13">
        <f t="shared" si="85"/>
        <v>0</v>
      </c>
    </row>
    <row r="2722" spans="1:7" x14ac:dyDescent="0.3">
      <c r="A2722" s="1">
        <v>48397</v>
      </c>
      <c r="B2722" t="s">
        <v>1568</v>
      </c>
      <c r="C2722" t="s">
        <v>1688</v>
      </c>
      <c r="D2722" s="7">
        <v>718405.59442400001</v>
      </c>
      <c r="E2722" s="7">
        <v>214354.29432628726</v>
      </c>
      <c r="F2722" s="7">
        <f t="shared" si="84"/>
        <v>-504051.30009771278</v>
      </c>
      <c r="G2722" s="13">
        <f t="shared" si="85"/>
        <v>-0.70162496507540251</v>
      </c>
    </row>
    <row r="2723" spans="1:7" x14ac:dyDescent="0.3">
      <c r="A2723" s="1">
        <v>48399</v>
      </c>
      <c r="B2723" t="s">
        <v>1568</v>
      </c>
      <c r="C2723" t="s">
        <v>1689</v>
      </c>
      <c r="D2723" s="7">
        <v>28984.4251330999</v>
      </c>
      <c r="E2723" s="7">
        <v>0</v>
      </c>
      <c r="F2723" s="7">
        <f t="shared" si="84"/>
        <v>-28984.4251330999</v>
      </c>
      <c r="G2723" s="13">
        <f t="shared" si="85"/>
        <v>-1</v>
      </c>
    </row>
    <row r="2724" spans="1:7" x14ac:dyDescent="0.3">
      <c r="A2724" s="1">
        <v>48401</v>
      </c>
      <c r="B2724" t="s">
        <v>1568</v>
      </c>
      <c r="C2724" t="s">
        <v>1690</v>
      </c>
      <c r="D2724" s="7">
        <v>0</v>
      </c>
      <c r="E2724" s="7">
        <v>932.84729070719277</v>
      </c>
      <c r="F2724" s="7">
        <f t="shared" si="84"/>
        <v>932.84729070719277</v>
      </c>
      <c r="G2724" s="13">
        <f t="shared" si="85"/>
        <v>9.3284729070719274E+52</v>
      </c>
    </row>
    <row r="2725" spans="1:7" x14ac:dyDescent="0.3">
      <c r="A2725" s="1">
        <v>48403</v>
      </c>
      <c r="B2725" t="s">
        <v>1568</v>
      </c>
      <c r="C2725" t="s">
        <v>1691</v>
      </c>
      <c r="D2725" s="7">
        <v>0</v>
      </c>
      <c r="E2725" s="7">
        <v>0</v>
      </c>
      <c r="F2725" s="7">
        <f t="shared" si="84"/>
        <v>0</v>
      </c>
      <c r="G2725" s="13">
        <f t="shared" si="85"/>
        <v>0</v>
      </c>
    </row>
    <row r="2726" spans="1:7" x14ac:dyDescent="0.3">
      <c r="A2726" s="1">
        <v>48405</v>
      </c>
      <c r="B2726" t="s">
        <v>1568</v>
      </c>
      <c r="C2726" t="s">
        <v>1692</v>
      </c>
      <c r="D2726" s="7">
        <v>31518.580532</v>
      </c>
      <c r="E2726" s="7">
        <v>0</v>
      </c>
      <c r="F2726" s="7">
        <f t="shared" si="84"/>
        <v>-31518.580532</v>
      </c>
      <c r="G2726" s="13">
        <f t="shared" si="85"/>
        <v>-1</v>
      </c>
    </row>
    <row r="2727" spans="1:7" x14ac:dyDescent="0.3">
      <c r="A2727" s="1">
        <v>48407</v>
      </c>
      <c r="B2727" t="s">
        <v>1568</v>
      </c>
      <c r="C2727" t="s">
        <v>1693</v>
      </c>
      <c r="D2727" s="7">
        <v>105408</v>
      </c>
      <c r="E2727" s="7">
        <v>0</v>
      </c>
      <c r="F2727" s="7">
        <f t="shared" si="84"/>
        <v>-105408</v>
      </c>
      <c r="G2727" s="13">
        <f t="shared" si="85"/>
        <v>-1</v>
      </c>
    </row>
    <row r="2728" spans="1:7" x14ac:dyDescent="0.3">
      <c r="A2728" s="1">
        <v>48409</v>
      </c>
      <c r="B2728" t="s">
        <v>1568</v>
      </c>
      <c r="C2728" t="s">
        <v>1694</v>
      </c>
      <c r="D2728" s="7">
        <v>172200.20782700001</v>
      </c>
      <c r="E2728" s="7">
        <v>231477.28319073527</v>
      </c>
      <c r="F2728" s="7">
        <f t="shared" si="84"/>
        <v>59277.075363735261</v>
      </c>
      <c r="G2728" s="13">
        <f t="shared" si="85"/>
        <v>0.34423347167668722</v>
      </c>
    </row>
    <row r="2729" spans="1:7" x14ac:dyDescent="0.3">
      <c r="A2729" s="1">
        <v>48411</v>
      </c>
      <c r="B2729" t="s">
        <v>1568</v>
      </c>
      <c r="C2729" t="s">
        <v>1695</v>
      </c>
      <c r="D2729" s="7">
        <v>0</v>
      </c>
      <c r="E2729" s="7">
        <v>0</v>
      </c>
      <c r="F2729" s="7">
        <f t="shared" si="84"/>
        <v>0</v>
      </c>
      <c r="G2729" s="13">
        <f t="shared" si="85"/>
        <v>0</v>
      </c>
    </row>
    <row r="2730" spans="1:7" x14ac:dyDescent="0.3">
      <c r="A2730" s="1">
        <v>48413</v>
      </c>
      <c r="B2730" t="s">
        <v>1568</v>
      </c>
      <c r="C2730" t="s">
        <v>1696</v>
      </c>
      <c r="D2730" s="7">
        <v>0</v>
      </c>
      <c r="E2730" s="7">
        <v>0</v>
      </c>
      <c r="F2730" s="7">
        <f t="shared" si="84"/>
        <v>0</v>
      </c>
      <c r="G2730" s="13">
        <f t="shared" si="85"/>
        <v>0</v>
      </c>
    </row>
    <row r="2731" spans="1:7" x14ac:dyDescent="0.3">
      <c r="A2731" s="1">
        <v>48415</v>
      </c>
      <c r="B2731" t="s">
        <v>1568</v>
      </c>
      <c r="C2731" t="s">
        <v>1697</v>
      </c>
      <c r="D2731" s="7">
        <v>105407.99999999999</v>
      </c>
      <c r="E2731" s="7">
        <v>12284.573757979128</v>
      </c>
      <c r="F2731" s="7">
        <f t="shared" si="84"/>
        <v>-93123.426242020854</v>
      </c>
      <c r="G2731" s="13">
        <f t="shared" si="85"/>
        <v>-0.88345691258747783</v>
      </c>
    </row>
    <row r="2732" spans="1:7" x14ac:dyDescent="0.3">
      <c r="A2732" s="1">
        <v>48417</v>
      </c>
      <c r="B2732" t="s">
        <v>1568</v>
      </c>
      <c r="C2732" t="s">
        <v>1698</v>
      </c>
      <c r="D2732" s="7">
        <v>0</v>
      </c>
      <c r="E2732" s="7">
        <v>0</v>
      </c>
      <c r="F2732" s="7">
        <f t="shared" si="84"/>
        <v>0</v>
      </c>
      <c r="G2732" s="13">
        <f t="shared" si="85"/>
        <v>0</v>
      </c>
    </row>
    <row r="2733" spans="1:7" x14ac:dyDescent="0.3">
      <c r="A2733" s="1">
        <v>48419</v>
      </c>
      <c r="B2733" t="s">
        <v>1568</v>
      </c>
      <c r="C2733" t="s">
        <v>196</v>
      </c>
      <c r="D2733" s="7">
        <v>100800.1247837</v>
      </c>
      <c r="E2733" s="7">
        <v>0</v>
      </c>
      <c r="F2733" s="7">
        <f t="shared" si="84"/>
        <v>-100800.1247837</v>
      </c>
      <c r="G2733" s="13">
        <f t="shared" si="85"/>
        <v>-1</v>
      </c>
    </row>
    <row r="2734" spans="1:7" x14ac:dyDescent="0.3">
      <c r="A2734" s="1">
        <v>48421</v>
      </c>
      <c r="B2734" t="s">
        <v>1568</v>
      </c>
      <c r="C2734" t="s">
        <v>700</v>
      </c>
      <c r="D2734" s="7">
        <v>891.76154589999999</v>
      </c>
      <c r="E2734" s="7">
        <v>0</v>
      </c>
      <c r="F2734" s="7">
        <f t="shared" si="84"/>
        <v>-891.76154589999999</v>
      </c>
      <c r="G2734" s="13">
        <f t="shared" si="85"/>
        <v>-1</v>
      </c>
    </row>
    <row r="2735" spans="1:7" x14ac:dyDescent="0.3">
      <c r="A2735" s="1">
        <v>48423</v>
      </c>
      <c r="B2735" t="s">
        <v>1568</v>
      </c>
      <c r="C2735" t="s">
        <v>701</v>
      </c>
      <c r="D2735" s="7">
        <v>563734.40352699999</v>
      </c>
      <c r="E2735" s="7">
        <v>407104.95567470329</v>
      </c>
      <c r="F2735" s="7">
        <f t="shared" si="84"/>
        <v>-156629.4478522967</v>
      </c>
      <c r="G2735" s="13">
        <f t="shared" si="85"/>
        <v>-0.27784262743651222</v>
      </c>
    </row>
    <row r="2736" spans="1:7" x14ac:dyDescent="0.3">
      <c r="A2736" s="1">
        <v>48425</v>
      </c>
      <c r="B2736" t="s">
        <v>1568</v>
      </c>
      <c r="C2736" t="s">
        <v>1699</v>
      </c>
      <c r="D2736" s="7">
        <v>0</v>
      </c>
      <c r="E2736" s="7">
        <v>0</v>
      </c>
      <c r="F2736" s="7">
        <f t="shared" si="84"/>
        <v>0</v>
      </c>
      <c r="G2736" s="13">
        <f t="shared" si="85"/>
        <v>0</v>
      </c>
    </row>
    <row r="2737" spans="1:7" x14ac:dyDescent="0.3">
      <c r="A2737" s="1">
        <v>48427</v>
      </c>
      <c r="B2737" t="s">
        <v>1568</v>
      </c>
      <c r="C2737" t="s">
        <v>1700</v>
      </c>
      <c r="D2737" s="7">
        <v>0</v>
      </c>
      <c r="E2737" s="7">
        <v>180.515713913664</v>
      </c>
      <c r="F2737" s="7">
        <f t="shared" si="84"/>
        <v>180.515713913664</v>
      </c>
      <c r="G2737" s="13">
        <f t="shared" si="85"/>
        <v>1.8051571391366401E+52</v>
      </c>
    </row>
    <row r="2738" spans="1:7" x14ac:dyDescent="0.3">
      <c r="A2738" s="1">
        <v>48429</v>
      </c>
      <c r="B2738" t="s">
        <v>1568</v>
      </c>
      <c r="C2738" t="s">
        <v>129</v>
      </c>
      <c r="D2738" s="7">
        <v>0</v>
      </c>
      <c r="E2738" s="7">
        <v>0</v>
      </c>
      <c r="F2738" s="7">
        <f t="shared" si="84"/>
        <v>0</v>
      </c>
      <c r="G2738" s="13">
        <f t="shared" si="85"/>
        <v>0</v>
      </c>
    </row>
    <row r="2739" spans="1:7" x14ac:dyDescent="0.3">
      <c r="A2739" s="1">
        <v>48431</v>
      </c>
      <c r="B2739" t="s">
        <v>1568</v>
      </c>
      <c r="C2739" t="s">
        <v>1701</v>
      </c>
      <c r="D2739" s="7">
        <v>96821.961771899994</v>
      </c>
      <c r="E2739" s="7">
        <v>0</v>
      </c>
      <c r="F2739" s="7">
        <f t="shared" si="84"/>
        <v>-96821.961771899994</v>
      </c>
      <c r="G2739" s="13">
        <f t="shared" si="85"/>
        <v>-1</v>
      </c>
    </row>
    <row r="2740" spans="1:7" x14ac:dyDescent="0.3">
      <c r="A2740" s="1">
        <v>48433</v>
      </c>
      <c r="B2740" t="s">
        <v>1568</v>
      </c>
      <c r="C2740" t="s">
        <v>1702</v>
      </c>
      <c r="D2740" s="7">
        <v>0</v>
      </c>
      <c r="E2740" s="7">
        <v>0</v>
      </c>
      <c r="F2740" s="7">
        <f t="shared" si="84"/>
        <v>0</v>
      </c>
      <c r="G2740" s="13">
        <f t="shared" si="85"/>
        <v>0</v>
      </c>
    </row>
    <row r="2741" spans="1:7" x14ac:dyDescent="0.3">
      <c r="A2741" s="1">
        <v>48435</v>
      </c>
      <c r="B2741" t="s">
        <v>1568</v>
      </c>
      <c r="C2741" t="s">
        <v>1703</v>
      </c>
      <c r="D2741" s="7">
        <v>119786.555148999</v>
      </c>
      <c r="E2741" s="7">
        <v>230995.98458515128</v>
      </c>
      <c r="F2741" s="7">
        <f t="shared" si="84"/>
        <v>111209.42943615228</v>
      </c>
      <c r="G2741" s="13">
        <f t="shared" si="85"/>
        <v>0.92839659090139215</v>
      </c>
    </row>
    <row r="2742" spans="1:7" x14ac:dyDescent="0.3">
      <c r="A2742" s="1">
        <v>48437</v>
      </c>
      <c r="B2742" t="s">
        <v>1568</v>
      </c>
      <c r="C2742" t="s">
        <v>1704</v>
      </c>
      <c r="D2742" s="7">
        <v>66420.494545099995</v>
      </c>
      <c r="E2742" s="7">
        <v>119887.77685439448</v>
      </c>
      <c r="F2742" s="7">
        <f t="shared" si="84"/>
        <v>53467.282309294489</v>
      </c>
      <c r="G2742" s="13">
        <f t="shared" si="85"/>
        <v>0.80498169541616138</v>
      </c>
    </row>
    <row r="2743" spans="1:7" x14ac:dyDescent="0.3">
      <c r="A2743" s="1">
        <v>48439</v>
      </c>
      <c r="B2743" t="s">
        <v>1568</v>
      </c>
      <c r="C2743" t="s">
        <v>1705</v>
      </c>
      <c r="D2743" s="7">
        <v>1892903.4093599999</v>
      </c>
      <c r="E2743" s="7">
        <v>2314009.5041558808</v>
      </c>
      <c r="F2743" s="7">
        <f t="shared" si="84"/>
        <v>421106.09479588084</v>
      </c>
      <c r="G2743" s="13">
        <f t="shared" si="85"/>
        <v>0.22246570676221611</v>
      </c>
    </row>
    <row r="2744" spans="1:7" x14ac:dyDescent="0.3">
      <c r="A2744" s="1">
        <v>48441</v>
      </c>
      <c r="B2744" t="s">
        <v>1568</v>
      </c>
      <c r="C2744" t="s">
        <v>135</v>
      </c>
      <c r="D2744" s="7">
        <v>1429981.4173300001</v>
      </c>
      <c r="E2744" s="7">
        <v>899566.85672616004</v>
      </c>
      <c r="F2744" s="7">
        <f t="shared" si="84"/>
        <v>-530414.56060384004</v>
      </c>
      <c r="G2744" s="13">
        <f t="shared" si="85"/>
        <v>-0.37092409326144066</v>
      </c>
    </row>
    <row r="2745" spans="1:7" x14ac:dyDescent="0.3">
      <c r="A2745" s="1">
        <v>48443</v>
      </c>
      <c r="B2745" t="s">
        <v>1568</v>
      </c>
      <c r="C2745" t="s">
        <v>137</v>
      </c>
      <c r="D2745" s="7">
        <v>5872.3868470799998</v>
      </c>
      <c r="E2745" s="7">
        <v>0</v>
      </c>
      <c r="F2745" s="7">
        <f t="shared" si="84"/>
        <v>-5872.3868470799998</v>
      </c>
      <c r="G2745" s="13">
        <f t="shared" si="85"/>
        <v>-1</v>
      </c>
    </row>
    <row r="2746" spans="1:7" x14ac:dyDescent="0.3">
      <c r="A2746" s="1">
        <v>48445</v>
      </c>
      <c r="B2746" t="s">
        <v>1568</v>
      </c>
      <c r="C2746" t="s">
        <v>1706</v>
      </c>
      <c r="D2746" s="7">
        <v>105408</v>
      </c>
      <c r="E2746" s="7">
        <v>284.03055023985524</v>
      </c>
      <c r="F2746" s="7">
        <f t="shared" si="84"/>
        <v>-105123.96944976014</v>
      </c>
      <c r="G2746" s="13">
        <f t="shared" si="85"/>
        <v>-0.99730541751821633</v>
      </c>
    </row>
    <row r="2747" spans="1:7" x14ac:dyDescent="0.3">
      <c r="A2747" s="1">
        <v>48447</v>
      </c>
      <c r="B2747" t="s">
        <v>1568</v>
      </c>
      <c r="C2747" t="s">
        <v>1707</v>
      </c>
      <c r="D2747" s="7">
        <v>0</v>
      </c>
      <c r="E2747" s="7">
        <v>0</v>
      </c>
      <c r="F2747" s="7">
        <f t="shared" si="84"/>
        <v>0</v>
      </c>
      <c r="G2747" s="13">
        <f t="shared" si="85"/>
        <v>0</v>
      </c>
    </row>
    <row r="2748" spans="1:7" x14ac:dyDescent="0.3">
      <c r="A2748" s="1">
        <v>48449</v>
      </c>
      <c r="B2748" t="s">
        <v>1568</v>
      </c>
      <c r="C2748" t="s">
        <v>1708</v>
      </c>
      <c r="D2748" s="7">
        <v>105408</v>
      </c>
      <c r="E2748" s="7">
        <v>105408</v>
      </c>
      <c r="F2748" s="7">
        <f t="shared" si="84"/>
        <v>0</v>
      </c>
      <c r="G2748" s="13">
        <f t="shared" si="85"/>
        <v>0</v>
      </c>
    </row>
    <row r="2749" spans="1:7" x14ac:dyDescent="0.3">
      <c r="A2749" s="1">
        <v>48451</v>
      </c>
      <c r="B2749" t="s">
        <v>1568</v>
      </c>
      <c r="C2749" t="s">
        <v>1709</v>
      </c>
      <c r="D2749" s="7">
        <v>366434.11106699897</v>
      </c>
      <c r="E2749" s="7">
        <v>126885.69687148801</v>
      </c>
      <c r="F2749" s="7">
        <f t="shared" si="84"/>
        <v>-239548.41419551097</v>
      </c>
      <c r="G2749" s="13">
        <f t="shared" si="85"/>
        <v>-0.65372847931100997</v>
      </c>
    </row>
    <row r="2750" spans="1:7" x14ac:dyDescent="0.3">
      <c r="A2750" s="1">
        <v>48453</v>
      </c>
      <c r="B2750" t="s">
        <v>1568</v>
      </c>
      <c r="C2750" t="s">
        <v>1710</v>
      </c>
      <c r="D2750" s="7">
        <v>79948.891357999993</v>
      </c>
      <c r="E2750" s="7">
        <v>245952</v>
      </c>
      <c r="F2750" s="7">
        <f t="shared" si="84"/>
        <v>166003.10864200001</v>
      </c>
      <c r="G2750" s="13">
        <f t="shared" si="85"/>
        <v>2.0763653606985146</v>
      </c>
    </row>
    <row r="2751" spans="1:7" x14ac:dyDescent="0.3">
      <c r="A2751" s="1">
        <v>48455</v>
      </c>
      <c r="B2751" t="s">
        <v>1568</v>
      </c>
      <c r="C2751" t="s">
        <v>344</v>
      </c>
      <c r="D2751" s="7">
        <v>0</v>
      </c>
      <c r="E2751" s="7">
        <v>0</v>
      </c>
      <c r="F2751" s="7">
        <f t="shared" si="84"/>
        <v>0</v>
      </c>
      <c r="G2751" s="13">
        <f t="shared" si="85"/>
        <v>0</v>
      </c>
    </row>
    <row r="2752" spans="1:7" x14ac:dyDescent="0.3">
      <c r="A2752" s="1">
        <v>48457</v>
      </c>
      <c r="B2752" t="s">
        <v>1568</v>
      </c>
      <c r="C2752" t="s">
        <v>1711</v>
      </c>
      <c r="D2752" s="7">
        <v>14693.9372128999</v>
      </c>
      <c r="E2752" s="7">
        <v>0</v>
      </c>
      <c r="F2752" s="7">
        <f t="shared" si="84"/>
        <v>-14693.9372128999</v>
      </c>
      <c r="G2752" s="13">
        <f t="shared" si="85"/>
        <v>-1</v>
      </c>
    </row>
    <row r="2753" spans="1:7" x14ac:dyDescent="0.3">
      <c r="A2753" s="1">
        <v>48459</v>
      </c>
      <c r="B2753" t="s">
        <v>1568</v>
      </c>
      <c r="C2753" t="s">
        <v>1712</v>
      </c>
      <c r="D2753" s="7">
        <v>100774.24349949999</v>
      </c>
      <c r="E2753" s="7">
        <v>0</v>
      </c>
      <c r="F2753" s="7">
        <f t="shared" si="84"/>
        <v>-100774.24349949999</v>
      </c>
      <c r="G2753" s="13">
        <f t="shared" si="85"/>
        <v>-1</v>
      </c>
    </row>
    <row r="2754" spans="1:7" x14ac:dyDescent="0.3">
      <c r="A2754" s="1">
        <v>48461</v>
      </c>
      <c r="B2754" t="s">
        <v>1568</v>
      </c>
      <c r="C2754" t="s">
        <v>1713</v>
      </c>
      <c r="D2754" s="7">
        <v>0</v>
      </c>
      <c r="E2754" s="7">
        <v>0</v>
      </c>
      <c r="F2754" s="7">
        <f t="shared" si="84"/>
        <v>0</v>
      </c>
      <c r="G2754" s="13">
        <f t="shared" si="85"/>
        <v>0</v>
      </c>
    </row>
    <row r="2755" spans="1:7" x14ac:dyDescent="0.3">
      <c r="A2755" s="1">
        <v>48463</v>
      </c>
      <c r="B2755" t="s">
        <v>1568</v>
      </c>
      <c r="C2755" t="s">
        <v>1714</v>
      </c>
      <c r="D2755" s="7">
        <v>17336.524118400001</v>
      </c>
      <c r="E2755" s="7">
        <v>0</v>
      </c>
      <c r="F2755" s="7">
        <f t="shared" ref="F2755:F2818" si="86">E2755-D2755</f>
        <v>-17336.524118400001</v>
      </c>
      <c r="G2755" s="13">
        <f t="shared" ref="G2755:G2818" si="87">F2755/(D2755+1E-50)</f>
        <v>-1</v>
      </c>
    </row>
    <row r="2756" spans="1:7" x14ac:dyDescent="0.3">
      <c r="A2756" s="1">
        <v>48465</v>
      </c>
      <c r="B2756" t="s">
        <v>1568</v>
      </c>
      <c r="C2756" t="s">
        <v>1715</v>
      </c>
      <c r="D2756" s="7">
        <v>34206.595182600002</v>
      </c>
      <c r="E2756" s="7">
        <v>317.71093397073605</v>
      </c>
      <c r="F2756" s="7">
        <f t="shared" si="86"/>
        <v>-33888.884248629263</v>
      </c>
      <c r="G2756" s="13">
        <f t="shared" si="87"/>
        <v>-0.99071199772223018</v>
      </c>
    </row>
    <row r="2757" spans="1:7" x14ac:dyDescent="0.3">
      <c r="A2757" s="1">
        <v>48467</v>
      </c>
      <c r="B2757" t="s">
        <v>1568</v>
      </c>
      <c r="C2757" t="s">
        <v>1716</v>
      </c>
      <c r="D2757" s="7">
        <v>535855.08847299998</v>
      </c>
      <c r="E2757" s="7">
        <v>256028.347230816</v>
      </c>
      <c r="F2757" s="7">
        <f t="shared" si="86"/>
        <v>-279826.74124218395</v>
      </c>
      <c r="G2757" s="13">
        <f t="shared" si="87"/>
        <v>-0.52220599796783218</v>
      </c>
    </row>
    <row r="2758" spans="1:7" x14ac:dyDescent="0.3">
      <c r="A2758" s="1">
        <v>48469</v>
      </c>
      <c r="B2758" t="s">
        <v>1568</v>
      </c>
      <c r="C2758" t="s">
        <v>1717</v>
      </c>
      <c r="D2758" s="7">
        <v>708485.675774</v>
      </c>
      <c r="E2758" s="7">
        <v>149067.94553169527</v>
      </c>
      <c r="F2758" s="7">
        <f t="shared" si="86"/>
        <v>-559417.73024230474</v>
      </c>
      <c r="G2758" s="13">
        <f t="shared" si="87"/>
        <v>-0.78959638757855921</v>
      </c>
    </row>
    <row r="2759" spans="1:7" x14ac:dyDescent="0.3">
      <c r="A2759" s="1">
        <v>48471</v>
      </c>
      <c r="B2759" t="s">
        <v>1568</v>
      </c>
      <c r="C2759" t="s">
        <v>148</v>
      </c>
      <c r="D2759" s="7">
        <v>699972.28151699901</v>
      </c>
      <c r="E2759" s="7">
        <v>488855.32024233602</v>
      </c>
      <c r="F2759" s="7">
        <f t="shared" si="86"/>
        <v>-211116.96127466299</v>
      </c>
      <c r="G2759" s="13">
        <f t="shared" si="87"/>
        <v>-0.301607601971216</v>
      </c>
    </row>
    <row r="2760" spans="1:7" x14ac:dyDescent="0.3">
      <c r="A2760" s="1">
        <v>48473</v>
      </c>
      <c r="B2760" t="s">
        <v>1568</v>
      </c>
      <c r="C2760" t="s">
        <v>1718</v>
      </c>
      <c r="D2760" s="7">
        <v>843926.88940900005</v>
      </c>
      <c r="E2760" s="7">
        <v>196767.22244501687</v>
      </c>
      <c r="F2760" s="7">
        <f t="shared" si="86"/>
        <v>-647159.66696398321</v>
      </c>
      <c r="G2760" s="13">
        <f t="shared" si="87"/>
        <v>-0.7668432835659349</v>
      </c>
    </row>
    <row r="2761" spans="1:7" x14ac:dyDescent="0.3">
      <c r="A2761" s="1">
        <v>48475</v>
      </c>
      <c r="B2761" t="s">
        <v>1568</v>
      </c>
      <c r="C2761" t="s">
        <v>1340</v>
      </c>
      <c r="D2761" s="7">
        <v>316224</v>
      </c>
      <c r="E2761" s="7">
        <v>237282.94017296497</v>
      </c>
      <c r="F2761" s="7">
        <f t="shared" si="86"/>
        <v>-78941.059827035031</v>
      </c>
      <c r="G2761" s="13">
        <f t="shared" si="87"/>
        <v>-0.24963652293005917</v>
      </c>
    </row>
    <row r="2762" spans="1:7" x14ac:dyDescent="0.3">
      <c r="A2762" s="1">
        <v>48477</v>
      </c>
      <c r="B2762" t="s">
        <v>1568</v>
      </c>
      <c r="C2762" t="s">
        <v>152</v>
      </c>
      <c r="D2762" s="7">
        <v>113517.174187999</v>
      </c>
      <c r="E2762" s="7">
        <v>0</v>
      </c>
      <c r="F2762" s="7">
        <f t="shared" si="86"/>
        <v>-113517.174187999</v>
      </c>
      <c r="G2762" s="13">
        <f t="shared" si="87"/>
        <v>-1</v>
      </c>
    </row>
    <row r="2763" spans="1:7" x14ac:dyDescent="0.3">
      <c r="A2763" s="1">
        <v>48479</v>
      </c>
      <c r="B2763" t="s">
        <v>1568</v>
      </c>
      <c r="C2763" t="s">
        <v>1719</v>
      </c>
      <c r="D2763" s="7">
        <v>2000947.7541499999</v>
      </c>
      <c r="E2763" s="7">
        <v>468041.61820922326</v>
      </c>
      <c r="F2763" s="7">
        <f t="shared" si="86"/>
        <v>-1532906.1359407767</v>
      </c>
      <c r="G2763" s="13">
        <f t="shared" si="87"/>
        <v>-0.7660900354651955</v>
      </c>
    </row>
    <row r="2764" spans="1:7" x14ac:dyDescent="0.3">
      <c r="A2764" s="1">
        <v>48481</v>
      </c>
      <c r="B2764" t="s">
        <v>1568</v>
      </c>
      <c r="C2764" t="s">
        <v>1720</v>
      </c>
      <c r="D2764" s="7">
        <v>307974.72872900002</v>
      </c>
      <c r="E2764" s="7">
        <v>0</v>
      </c>
      <c r="F2764" s="7">
        <f t="shared" si="86"/>
        <v>-307974.72872900002</v>
      </c>
      <c r="G2764" s="13">
        <f t="shared" si="87"/>
        <v>-1</v>
      </c>
    </row>
    <row r="2765" spans="1:7" x14ac:dyDescent="0.3">
      <c r="A2765" s="1">
        <v>48483</v>
      </c>
      <c r="B2765" t="s">
        <v>1568</v>
      </c>
      <c r="C2765" t="s">
        <v>155</v>
      </c>
      <c r="D2765" s="7">
        <v>157479.25907299999</v>
      </c>
      <c r="E2765" s="7">
        <v>375868.35042326403</v>
      </c>
      <c r="F2765" s="7">
        <f t="shared" si="86"/>
        <v>218389.09135026403</v>
      </c>
      <c r="G2765" s="13">
        <f t="shared" si="87"/>
        <v>1.3867800282767975</v>
      </c>
    </row>
    <row r="2766" spans="1:7" x14ac:dyDescent="0.3">
      <c r="A2766" s="1">
        <v>48485</v>
      </c>
      <c r="B2766" t="s">
        <v>1568</v>
      </c>
      <c r="C2766" t="s">
        <v>709</v>
      </c>
      <c r="D2766" s="7">
        <v>530231.91827200004</v>
      </c>
      <c r="E2766" s="7">
        <v>216264.08995803841</v>
      </c>
      <c r="F2766" s="7">
        <f t="shared" si="86"/>
        <v>-313967.82831396163</v>
      </c>
      <c r="G2766" s="13">
        <f t="shared" si="87"/>
        <v>-0.59213302235211995</v>
      </c>
    </row>
    <row r="2767" spans="1:7" x14ac:dyDescent="0.3">
      <c r="A2767" s="1">
        <v>48487</v>
      </c>
      <c r="B2767" t="s">
        <v>1568</v>
      </c>
      <c r="C2767" t="s">
        <v>1721</v>
      </c>
      <c r="D2767" s="7">
        <v>100850.1339932</v>
      </c>
      <c r="E2767" s="7">
        <v>1651.9698839630328</v>
      </c>
      <c r="F2767" s="7">
        <f t="shared" si="86"/>
        <v>-99198.164109236968</v>
      </c>
      <c r="G2767" s="13">
        <f t="shared" si="87"/>
        <v>-0.98361955687560698</v>
      </c>
    </row>
    <row r="2768" spans="1:7" x14ac:dyDescent="0.3">
      <c r="A2768" s="1">
        <v>48489</v>
      </c>
      <c r="B2768" t="s">
        <v>1568</v>
      </c>
      <c r="C2768" t="s">
        <v>1722</v>
      </c>
      <c r="D2768" s="7">
        <v>15675.3579125</v>
      </c>
      <c r="E2768" s="7">
        <v>2589.1082112268728</v>
      </c>
      <c r="F2768" s="7">
        <f t="shared" si="86"/>
        <v>-13086.249701273127</v>
      </c>
      <c r="G2768" s="13">
        <f t="shared" si="87"/>
        <v>-0.8348294038528945</v>
      </c>
    </row>
    <row r="2769" spans="1:7" x14ac:dyDescent="0.3">
      <c r="A2769" s="1">
        <v>48491</v>
      </c>
      <c r="B2769" t="s">
        <v>1568</v>
      </c>
      <c r="C2769" t="s">
        <v>554</v>
      </c>
      <c r="D2769" s="7">
        <v>461191.03799600003</v>
      </c>
      <c r="E2769" s="7">
        <v>370543.27201775927</v>
      </c>
      <c r="F2769" s="7">
        <f t="shared" si="86"/>
        <v>-90647.765978240757</v>
      </c>
      <c r="G2769" s="13">
        <f t="shared" si="87"/>
        <v>-0.19655144725302956</v>
      </c>
    </row>
    <row r="2770" spans="1:7" x14ac:dyDescent="0.3">
      <c r="A2770" s="1">
        <v>48493</v>
      </c>
      <c r="B2770" t="s">
        <v>1568</v>
      </c>
      <c r="C2770" t="s">
        <v>710</v>
      </c>
      <c r="D2770" s="7">
        <v>11205.123473</v>
      </c>
      <c r="E2770" s="7">
        <v>0</v>
      </c>
      <c r="F2770" s="7">
        <f t="shared" si="86"/>
        <v>-11205.123473</v>
      </c>
      <c r="G2770" s="13">
        <f t="shared" si="87"/>
        <v>-1</v>
      </c>
    </row>
    <row r="2771" spans="1:7" x14ac:dyDescent="0.3">
      <c r="A2771" s="1">
        <v>48495</v>
      </c>
      <c r="B2771" t="s">
        <v>1568</v>
      </c>
      <c r="C2771" t="s">
        <v>1723</v>
      </c>
      <c r="D2771" s="7">
        <v>0</v>
      </c>
      <c r="E2771" s="7">
        <v>0</v>
      </c>
      <c r="F2771" s="7">
        <f t="shared" si="86"/>
        <v>0</v>
      </c>
      <c r="G2771" s="13">
        <f t="shared" si="87"/>
        <v>0</v>
      </c>
    </row>
    <row r="2772" spans="1:7" x14ac:dyDescent="0.3">
      <c r="A2772" s="1">
        <v>48497</v>
      </c>
      <c r="B2772" t="s">
        <v>1568</v>
      </c>
      <c r="C2772" t="s">
        <v>1724</v>
      </c>
      <c r="D2772" s="7">
        <v>1154401.4157499999</v>
      </c>
      <c r="E2772" s="7">
        <v>50537.136922617523</v>
      </c>
      <c r="F2772" s="7">
        <f t="shared" si="86"/>
        <v>-1103864.2788273825</v>
      </c>
      <c r="G2772" s="13">
        <f t="shared" si="87"/>
        <v>-0.95622221505178584</v>
      </c>
    </row>
    <row r="2773" spans="1:7" x14ac:dyDescent="0.3">
      <c r="A2773" s="1">
        <v>48499</v>
      </c>
      <c r="B2773" t="s">
        <v>1568</v>
      </c>
      <c r="C2773" t="s">
        <v>1376</v>
      </c>
      <c r="D2773" s="7">
        <v>0</v>
      </c>
      <c r="E2773" s="7">
        <v>0</v>
      </c>
      <c r="F2773" s="7">
        <f t="shared" si="86"/>
        <v>0</v>
      </c>
      <c r="G2773" s="13">
        <f t="shared" si="87"/>
        <v>0</v>
      </c>
    </row>
    <row r="2774" spans="1:7" x14ac:dyDescent="0.3">
      <c r="A2774" s="1">
        <v>48501</v>
      </c>
      <c r="B2774" t="s">
        <v>1568</v>
      </c>
      <c r="C2774" t="s">
        <v>1725</v>
      </c>
      <c r="D2774" s="7">
        <v>0</v>
      </c>
      <c r="E2774" s="7">
        <v>0</v>
      </c>
      <c r="F2774" s="7">
        <f t="shared" si="86"/>
        <v>0</v>
      </c>
      <c r="G2774" s="13">
        <f t="shared" si="87"/>
        <v>0</v>
      </c>
    </row>
    <row r="2775" spans="1:7" x14ac:dyDescent="0.3">
      <c r="A2775" s="1">
        <v>48503</v>
      </c>
      <c r="B2775" t="s">
        <v>1568</v>
      </c>
      <c r="C2775" t="s">
        <v>1726</v>
      </c>
      <c r="D2775" s="7">
        <v>0</v>
      </c>
      <c r="E2775" s="7">
        <v>0</v>
      </c>
      <c r="F2775" s="7">
        <f t="shared" si="86"/>
        <v>0</v>
      </c>
      <c r="G2775" s="13">
        <f t="shared" si="87"/>
        <v>0</v>
      </c>
    </row>
    <row r="2776" spans="1:7" x14ac:dyDescent="0.3">
      <c r="A2776" s="1">
        <v>48505</v>
      </c>
      <c r="B2776" t="s">
        <v>1568</v>
      </c>
      <c r="C2776" t="s">
        <v>1727</v>
      </c>
      <c r="D2776" s="7">
        <v>0</v>
      </c>
      <c r="E2776" s="7">
        <v>0</v>
      </c>
      <c r="F2776" s="7">
        <f t="shared" si="86"/>
        <v>0</v>
      </c>
      <c r="G2776" s="13">
        <f t="shared" si="87"/>
        <v>0</v>
      </c>
    </row>
    <row r="2777" spans="1:7" x14ac:dyDescent="0.3">
      <c r="A2777" s="1">
        <v>48507</v>
      </c>
      <c r="B2777" t="s">
        <v>1568</v>
      </c>
      <c r="C2777" t="s">
        <v>1728</v>
      </c>
      <c r="D2777" s="7">
        <v>0</v>
      </c>
      <c r="E2777" s="7">
        <v>0</v>
      </c>
      <c r="F2777" s="7">
        <f t="shared" si="86"/>
        <v>0</v>
      </c>
      <c r="G2777" s="13">
        <f t="shared" si="87"/>
        <v>0</v>
      </c>
    </row>
    <row r="2778" spans="1:7" x14ac:dyDescent="0.3">
      <c r="A2778" s="1">
        <v>49001</v>
      </c>
      <c r="B2778" t="s">
        <v>1729</v>
      </c>
      <c r="C2778" t="s">
        <v>1381</v>
      </c>
      <c r="D2778" s="7">
        <v>1054080</v>
      </c>
      <c r="E2778" s="7">
        <v>235920.95198006328</v>
      </c>
      <c r="F2778" s="7">
        <f t="shared" si="86"/>
        <v>-818159.04801993677</v>
      </c>
      <c r="G2778" s="13">
        <f t="shared" si="87"/>
        <v>-0.77618306771776024</v>
      </c>
    </row>
    <row r="2779" spans="1:7" x14ac:dyDescent="0.3">
      <c r="A2779" s="1">
        <v>49003</v>
      </c>
      <c r="B2779" t="s">
        <v>1729</v>
      </c>
      <c r="C2779" t="s">
        <v>1730</v>
      </c>
      <c r="D2779" s="7">
        <v>1291248</v>
      </c>
      <c r="E2779" s="7">
        <v>329878.57096900727</v>
      </c>
      <c r="F2779" s="7">
        <f t="shared" si="86"/>
        <v>-961369.42903099279</v>
      </c>
      <c r="G2779" s="13">
        <f t="shared" si="87"/>
        <v>-0.74452733249615322</v>
      </c>
    </row>
    <row r="2780" spans="1:7" x14ac:dyDescent="0.3">
      <c r="A2780" s="1">
        <v>49005</v>
      </c>
      <c r="B2780" t="s">
        <v>1729</v>
      </c>
      <c r="C2780" t="s">
        <v>1731</v>
      </c>
      <c r="D2780" s="7">
        <v>0</v>
      </c>
      <c r="E2780" s="7">
        <v>0</v>
      </c>
      <c r="F2780" s="7">
        <f t="shared" si="86"/>
        <v>0</v>
      </c>
      <c r="G2780" s="13">
        <f t="shared" si="87"/>
        <v>0</v>
      </c>
    </row>
    <row r="2781" spans="1:7" x14ac:dyDescent="0.3">
      <c r="A2781" s="1">
        <v>49007</v>
      </c>
      <c r="B2781" t="s">
        <v>1729</v>
      </c>
      <c r="C2781" t="s">
        <v>1082</v>
      </c>
      <c r="D2781" s="7">
        <v>29119.707844699999</v>
      </c>
      <c r="E2781" s="7">
        <v>7525.023242207928</v>
      </c>
      <c r="F2781" s="7">
        <f t="shared" si="86"/>
        <v>-21594.684602492071</v>
      </c>
      <c r="G2781" s="13">
        <f t="shared" si="87"/>
        <v>-0.74158314766274214</v>
      </c>
    </row>
    <row r="2782" spans="1:7" x14ac:dyDescent="0.3">
      <c r="A2782" s="1">
        <v>49009</v>
      </c>
      <c r="B2782" t="s">
        <v>1729</v>
      </c>
      <c r="C2782" t="s">
        <v>1732</v>
      </c>
      <c r="D2782" s="7">
        <v>0</v>
      </c>
      <c r="E2782" s="7">
        <v>0</v>
      </c>
      <c r="F2782" s="7">
        <f t="shared" si="86"/>
        <v>0</v>
      </c>
      <c r="G2782" s="13">
        <f t="shared" si="87"/>
        <v>0</v>
      </c>
    </row>
    <row r="2783" spans="1:7" x14ac:dyDescent="0.3">
      <c r="A2783" s="1">
        <v>49011</v>
      </c>
      <c r="B2783" t="s">
        <v>1729</v>
      </c>
      <c r="C2783" t="s">
        <v>611</v>
      </c>
      <c r="D2783" s="7">
        <v>421632</v>
      </c>
      <c r="E2783" s="7">
        <v>385900.41268891131</v>
      </c>
      <c r="F2783" s="7">
        <f t="shared" si="86"/>
        <v>-35731.58731108869</v>
      </c>
      <c r="G2783" s="13">
        <f t="shared" si="87"/>
        <v>-8.4745909492374136E-2</v>
      </c>
    </row>
    <row r="2784" spans="1:7" x14ac:dyDescent="0.3">
      <c r="A2784" s="1">
        <v>49013</v>
      </c>
      <c r="B2784" t="s">
        <v>1729</v>
      </c>
      <c r="C2784" t="s">
        <v>1733</v>
      </c>
      <c r="D2784" s="7">
        <v>0</v>
      </c>
      <c r="E2784" s="7">
        <v>0</v>
      </c>
      <c r="F2784" s="7">
        <f t="shared" si="86"/>
        <v>0</v>
      </c>
      <c r="G2784" s="13">
        <f t="shared" si="87"/>
        <v>0</v>
      </c>
    </row>
    <row r="2785" spans="1:7" x14ac:dyDescent="0.3">
      <c r="A2785" s="1">
        <v>49015</v>
      </c>
      <c r="B2785" t="s">
        <v>1729</v>
      </c>
      <c r="C2785" t="s">
        <v>1734</v>
      </c>
      <c r="D2785" s="7">
        <v>524395.65560399997</v>
      </c>
      <c r="E2785" s="7">
        <v>66150.658837118404</v>
      </c>
      <c r="F2785" s="7">
        <f t="shared" si="86"/>
        <v>-458244.99676688155</v>
      </c>
      <c r="G2785" s="13">
        <f t="shared" si="87"/>
        <v>-0.87385353381517639</v>
      </c>
    </row>
    <row r="2786" spans="1:7" x14ac:dyDescent="0.3">
      <c r="A2786" s="1">
        <v>49017</v>
      </c>
      <c r="B2786" t="s">
        <v>1729</v>
      </c>
      <c r="C2786" t="s">
        <v>372</v>
      </c>
      <c r="D2786" s="7">
        <v>0</v>
      </c>
      <c r="E2786" s="7">
        <v>0</v>
      </c>
      <c r="F2786" s="7">
        <f t="shared" si="86"/>
        <v>0</v>
      </c>
      <c r="G2786" s="13">
        <f t="shared" si="87"/>
        <v>0</v>
      </c>
    </row>
    <row r="2787" spans="1:7" x14ac:dyDescent="0.3">
      <c r="A2787" s="1">
        <v>49019</v>
      </c>
      <c r="B2787" t="s">
        <v>1729</v>
      </c>
      <c r="C2787" t="s">
        <v>374</v>
      </c>
      <c r="D2787" s="7">
        <v>790560</v>
      </c>
      <c r="E2787" s="7">
        <v>173254.996920768</v>
      </c>
      <c r="F2787" s="7">
        <f t="shared" si="86"/>
        <v>-617305.00307923206</v>
      </c>
      <c r="G2787" s="13">
        <f t="shared" si="87"/>
        <v>-0.78084522753394059</v>
      </c>
    </row>
    <row r="2788" spans="1:7" x14ac:dyDescent="0.3">
      <c r="A2788" s="1">
        <v>49021</v>
      </c>
      <c r="B2788" t="s">
        <v>1729</v>
      </c>
      <c r="C2788" t="s">
        <v>901</v>
      </c>
      <c r="D2788" s="7">
        <v>1640490.5935199901</v>
      </c>
      <c r="E2788" s="7">
        <v>359907.32519342401</v>
      </c>
      <c r="F2788" s="7">
        <f t="shared" si="86"/>
        <v>-1280583.2683265661</v>
      </c>
      <c r="G2788" s="13">
        <f t="shared" si="87"/>
        <v>-0.78060994277256224</v>
      </c>
    </row>
    <row r="2789" spans="1:7" x14ac:dyDescent="0.3">
      <c r="A2789" s="1">
        <v>49023</v>
      </c>
      <c r="B2789" t="s">
        <v>1729</v>
      </c>
      <c r="C2789" t="s">
        <v>1735</v>
      </c>
      <c r="D2789" s="7">
        <v>966240</v>
      </c>
      <c r="E2789" s="7">
        <v>252791.1710135616</v>
      </c>
      <c r="F2789" s="7">
        <f t="shared" si="86"/>
        <v>-713448.82898643846</v>
      </c>
      <c r="G2789" s="13">
        <f t="shared" si="87"/>
        <v>-0.73837641681822164</v>
      </c>
    </row>
    <row r="2790" spans="1:7" x14ac:dyDescent="0.3">
      <c r="A2790" s="1">
        <v>49025</v>
      </c>
      <c r="B2790" t="s">
        <v>1729</v>
      </c>
      <c r="C2790" t="s">
        <v>525</v>
      </c>
      <c r="D2790" s="7">
        <v>0</v>
      </c>
      <c r="E2790" s="7">
        <v>0</v>
      </c>
      <c r="F2790" s="7">
        <f t="shared" si="86"/>
        <v>0</v>
      </c>
      <c r="G2790" s="13">
        <f t="shared" si="87"/>
        <v>0</v>
      </c>
    </row>
    <row r="2791" spans="1:7" x14ac:dyDescent="0.3">
      <c r="A2791" s="1">
        <v>49027</v>
      </c>
      <c r="B2791" t="s">
        <v>1729</v>
      </c>
      <c r="C2791" t="s">
        <v>1736</v>
      </c>
      <c r="D2791" s="7">
        <v>465552</v>
      </c>
      <c r="E2791" s="7">
        <v>365008.75140335999</v>
      </c>
      <c r="F2791" s="7">
        <f t="shared" si="86"/>
        <v>-100543.24859664001</v>
      </c>
      <c r="G2791" s="13">
        <f t="shared" si="87"/>
        <v>-0.21596566784513871</v>
      </c>
    </row>
    <row r="2792" spans="1:7" x14ac:dyDescent="0.3">
      <c r="A2792" s="1">
        <v>49029</v>
      </c>
      <c r="B2792" t="s">
        <v>1729</v>
      </c>
      <c r="C2792" t="s">
        <v>106</v>
      </c>
      <c r="D2792" s="7">
        <v>105408</v>
      </c>
      <c r="E2792" s="7">
        <v>92961.241654751269</v>
      </c>
      <c r="F2792" s="7">
        <f t="shared" si="86"/>
        <v>-12446.758345248731</v>
      </c>
      <c r="G2792" s="13">
        <f t="shared" si="87"/>
        <v>-0.11808172382787578</v>
      </c>
    </row>
    <row r="2793" spans="1:7" x14ac:dyDescent="0.3">
      <c r="A2793" s="1">
        <v>49031</v>
      </c>
      <c r="B2793" t="s">
        <v>1729</v>
      </c>
      <c r="C2793" t="s">
        <v>1737</v>
      </c>
      <c r="D2793" s="7">
        <v>0</v>
      </c>
      <c r="E2793" s="7">
        <v>0</v>
      </c>
      <c r="F2793" s="7">
        <f t="shared" si="86"/>
        <v>0</v>
      </c>
      <c r="G2793" s="13">
        <f t="shared" si="87"/>
        <v>0</v>
      </c>
    </row>
    <row r="2794" spans="1:7" x14ac:dyDescent="0.3">
      <c r="A2794" s="1">
        <v>49033</v>
      </c>
      <c r="B2794" t="s">
        <v>1729</v>
      </c>
      <c r="C2794" t="s">
        <v>1738</v>
      </c>
      <c r="D2794" s="7">
        <v>0</v>
      </c>
      <c r="E2794" s="7">
        <v>0</v>
      </c>
      <c r="F2794" s="7">
        <f t="shared" si="86"/>
        <v>0</v>
      </c>
      <c r="G2794" s="13">
        <f t="shared" si="87"/>
        <v>0</v>
      </c>
    </row>
    <row r="2795" spans="1:7" x14ac:dyDescent="0.3">
      <c r="A2795" s="1">
        <v>49035</v>
      </c>
      <c r="B2795" t="s">
        <v>1729</v>
      </c>
      <c r="C2795" t="s">
        <v>1739</v>
      </c>
      <c r="D2795" s="7">
        <v>1415675.1785800001</v>
      </c>
      <c r="E2795" s="7">
        <v>1041666.140677968</v>
      </c>
      <c r="F2795" s="7">
        <f t="shared" si="86"/>
        <v>-374009.03790203203</v>
      </c>
      <c r="G2795" s="13">
        <f t="shared" si="87"/>
        <v>-0.26419128028873379</v>
      </c>
    </row>
    <row r="2796" spans="1:7" x14ac:dyDescent="0.3">
      <c r="A2796" s="1">
        <v>49037</v>
      </c>
      <c r="B2796" t="s">
        <v>1729</v>
      </c>
      <c r="C2796" t="s">
        <v>398</v>
      </c>
      <c r="D2796" s="7">
        <v>0</v>
      </c>
      <c r="E2796" s="7">
        <v>0</v>
      </c>
      <c r="F2796" s="7">
        <f t="shared" si="86"/>
        <v>0</v>
      </c>
      <c r="G2796" s="13">
        <f t="shared" si="87"/>
        <v>0</v>
      </c>
    </row>
    <row r="2797" spans="1:7" x14ac:dyDescent="0.3">
      <c r="A2797" s="1">
        <v>49039</v>
      </c>
      <c r="B2797" t="s">
        <v>1729</v>
      </c>
      <c r="C2797" t="s">
        <v>1740</v>
      </c>
      <c r="D2797" s="7">
        <v>0</v>
      </c>
      <c r="E2797" s="7">
        <v>0</v>
      </c>
      <c r="F2797" s="7">
        <f t="shared" si="86"/>
        <v>0</v>
      </c>
      <c r="G2797" s="13">
        <f t="shared" si="87"/>
        <v>0</v>
      </c>
    </row>
    <row r="2798" spans="1:7" x14ac:dyDescent="0.3">
      <c r="A2798" s="1">
        <v>49041</v>
      </c>
      <c r="B2798" t="s">
        <v>1729</v>
      </c>
      <c r="C2798" t="s">
        <v>287</v>
      </c>
      <c r="D2798" s="7">
        <v>736866.451051999</v>
      </c>
      <c r="E2798" s="7">
        <v>134592.42304589279</v>
      </c>
      <c r="F2798" s="7">
        <f t="shared" si="86"/>
        <v>-602274.02800610615</v>
      </c>
      <c r="G2798" s="13">
        <f t="shared" si="87"/>
        <v>-0.81734488949287909</v>
      </c>
    </row>
    <row r="2799" spans="1:7" x14ac:dyDescent="0.3">
      <c r="A2799" s="1">
        <v>49043</v>
      </c>
      <c r="B2799" t="s">
        <v>1729</v>
      </c>
      <c r="C2799" t="s">
        <v>401</v>
      </c>
      <c r="D2799" s="7">
        <v>737856</v>
      </c>
      <c r="E2799" s="7">
        <v>345462.39818918332</v>
      </c>
      <c r="F2799" s="7">
        <f t="shared" si="86"/>
        <v>-392393.60181081668</v>
      </c>
      <c r="G2799" s="13">
        <f t="shared" si="87"/>
        <v>-0.531802413764768</v>
      </c>
    </row>
    <row r="2800" spans="1:7" x14ac:dyDescent="0.3">
      <c r="A2800" s="1">
        <v>49045</v>
      </c>
      <c r="B2800" t="s">
        <v>1729</v>
      </c>
      <c r="C2800" t="s">
        <v>1741</v>
      </c>
      <c r="D2800" s="7">
        <v>1521511.78366</v>
      </c>
      <c r="E2800" s="7">
        <v>260182.73186906401</v>
      </c>
      <c r="F2800" s="7">
        <f t="shared" si="86"/>
        <v>-1261329.0517909359</v>
      </c>
      <c r="G2800" s="13">
        <f t="shared" si="87"/>
        <v>-0.82899722850440638</v>
      </c>
    </row>
    <row r="2801" spans="1:7" x14ac:dyDescent="0.3">
      <c r="A2801" s="1">
        <v>49047</v>
      </c>
      <c r="B2801" t="s">
        <v>1729</v>
      </c>
      <c r="C2801" t="s">
        <v>1742</v>
      </c>
      <c r="D2801" s="7">
        <v>0</v>
      </c>
      <c r="E2801" s="7">
        <v>0</v>
      </c>
      <c r="F2801" s="7">
        <f t="shared" si="86"/>
        <v>0</v>
      </c>
      <c r="G2801" s="13">
        <f t="shared" si="87"/>
        <v>0</v>
      </c>
    </row>
    <row r="2802" spans="1:7" x14ac:dyDescent="0.3">
      <c r="A2802" s="1">
        <v>49049</v>
      </c>
      <c r="B2802" t="s">
        <v>1729</v>
      </c>
      <c r="C2802" t="s">
        <v>1743</v>
      </c>
      <c r="D2802" s="7">
        <v>1721664</v>
      </c>
      <c r="E2802" s="7">
        <v>439623.6043656473</v>
      </c>
      <c r="F2802" s="7">
        <f t="shared" si="86"/>
        <v>-1282040.3956343527</v>
      </c>
      <c r="G2802" s="13">
        <f t="shared" si="87"/>
        <v>-0.74465191560859301</v>
      </c>
    </row>
    <row r="2803" spans="1:7" x14ac:dyDescent="0.3">
      <c r="A2803" s="1">
        <v>49051</v>
      </c>
      <c r="B2803" t="s">
        <v>1729</v>
      </c>
      <c r="C2803" t="s">
        <v>1744</v>
      </c>
      <c r="D2803" s="7">
        <v>105408</v>
      </c>
      <c r="E2803" s="7">
        <v>20844.153361377528</v>
      </c>
      <c r="F2803" s="7">
        <f t="shared" si="86"/>
        <v>-84563.846638622475</v>
      </c>
      <c r="G2803" s="13">
        <f t="shared" si="87"/>
        <v>-0.80225264342955449</v>
      </c>
    </row>
    <row r="2804" spans="1:7" x14ac:dyDescent="0.3">
      <c r="A2804" s="1">
        <v>49053</v>
      </c>
      <c r="B2804" t="s">
        <v>1729</v>
      </c>
      <c r="C2804" t="s">
        <v>152</v>
      </c>
      <c r="D2804" s="7">
        <v>737856</v>
      </c>
      <c r="E2804" s="7">
        <v>190556.03043364728</v>
      </c>
      <c r="F2804" s="7">
        <f t="shared" si="86"/>
        <v>-547299.96956635267</v>
      </c>
      <c r="G2804" s="13">
        <f t="shared" si="87"/>
        <v>-0.7417436052107087</v>
      </c>
    </row>
    <row r="2805" spans="1:7" x14ac:dyDescent="0.3">
      <c r="A2805" s="1">
        <v>49055</v>
      </c>
      <c r="B2805" t="s">
        <v>1729</v>
      </c>
      <c r="C2805" t="s">
        <v>153</v>
      </c>
      <c r="D2805" s="7">
        <v>0</v>
      </c>
      <c r="E2805" s="7">
        <v>0</v>
      </c>
      <c r="F2805" s="7">
        <f t="shared" si="86"/>
        <v>0</v>
      </c>
      <c r="G2805" s="13">
        <f t="shared" si="87"/>
        <v>0</v>
      </c>
    </row>
    <row r="2806" spans="1:7" x14ac:dyDescent="0.3">
      <c r="A2806" s="1">
        <v>49057</v>
      </c>
      <c r="B2806" t="s">
        <v>1729</v>
      </c>
      <c r="C2806" t="s">
        <v>1745</v>
      </c>
      <c r="D2806" s="7">
        <v>82753.355217000004</v>
      </c>
      <c r="E2806" s="7">
        <v>112969.60265687208</v>
      </c>
      <c r="F2806" s="7">
        <f t="shared" si="86"/>
        <v>30216.247439872081</v>
      </c>
      <c r="G2806" s="13">
        <f t="shared" si="87"/>
        <v>0.36513622149382968</v>
      </c>
    </row>
    <row r="2807" spans="1:7" x14ac:dyDescent="0.3">
      <c r="A2807" s="1">
        <v>50001</v>
      </c>
      <c r="B2807" t="s">
        <v>1746</v>
      </c>
      <c r="C2807" t="s">
        <v>1747</v>
      </c>
      <c r="D2807" s="7">
        <v>0</v>
      </c>
      <c r="E2807" s="7">
        <v>24460.043818580158</v>
      </c>
      <c r="F2807" s="7">
        <f t="shared" si="86"/>
        <v>24460.043818580158</v>
      </c>
      <c r="G2807" s="13">
        <f t="shared" si="87"/>
        <v>2.4460043818580157E+54</v>
      </c>
    </row>
    <row r="2808" spans="1:7" x14ac:dyDescent="0.3">
      <c r="A2808" s="1">
        <v>50003</v>
      </c>
      <c r="B2808" t="s">
        <v>1746</v>
      </c>
      <c r="C2808" t="s">
        <v>1748</v>
      </c>
      <c r="D2808" s="7">
        <v>0</v>
      </c>
      <c r="E2808" s="7">
        <v>23908.60140096768</v>
      </c>
      <c r="F2808" s="7">
        <f t="shared" si="86"/>
        <v>23908.60140096768</v>
      </c>
      <c r="G2808" s="13">
        <f t="shared" si="87"/>
        <v>2.3908601400967679E+54</v>
      </c>
    </row>
    <row r="2809" spans="1:7" x14ac:dyDescent="0.3">
      <c r="A2809" s="1">
        <v>50005</v>
      </c>
      <c r="B2809" t="s">
        <v>1746</v>
      </c>
      <c r="C2809" t="s">
        <v>1749</v>
      </c>
      <c r="D2809" s="7">
        <v>98730.200310999993</v>
      </c>
      <c r="E2809" s="7">
        <v>27723.29758299833</v>
      </c>
      <c r="F2809" s="7">
        <f t="shared" si="86"/>
        <v>-71006.90272800166</v>
      </c>
      <c r="G2809" s="13">
        <f t="shared" si="87"/>
        <v>-0.71920144499180616</v>
      </c>
    </row>
    <row r="2810" spans="1:7" x14ac:dyDescent="0.3">
      <c r="A2810" s="1">
        <v>50007</v>
      </c>
      <c r="B2810" t="s">
        <v>1746</v>
      </c>
      <c r="C2810" t="s">
        <v>1750</v>
      </c>
      <c r="D2810" s="7">
        <v>298662.40645499999</v>
      </c>
      <c r="E2810" s="7">
        <v>79185.83940641208</v>
      </c>
      <c r="F2810" s="7">
        <f t="shared" si="86"/>
        <v>-219476.56704858789</v>
      </c>
      <c r="G2810" s="13">
        <f t="shared" si="87"/>
        <v>-0.73486505936145274</v>
      </c>
    </row>
    <row r="2811" spans="1:7" x14ac:dyDescent="0.3">
      <c r="A2811" s="1">
        <v>50009</v>
      </c>
      <c r="B2811" t="s">
        <v>1746</v>
      </c>
      <c r="C2811" t="s">
        <v>868</v>
      </c>
      <c r="D2811" s="7">
        <v>0</v>
      </c>
      <c r="E2811" s="7">
        <v>4500.1230470323208</v>
      </c>
      <c r="F2811" s="7">
        <f t="shared" si="86"/>
        <v>4500.1230470323208</v>
      </c>
      <c r="G2811" s="13">
        <f t="shared" si="87"/>
        <v>4.5001230470323205E+53</v>
      </c>
    </row>
    <row r="2812" spans="1:7" x14ac:dyDescent="0.3">
      <c r="A2812" s="1">
        <v>50011</v>
      </c>
      <c r="B2812" t="s">
        <v>1746</v>
      </c>
      <c r="C2812" t="s">
        <v>61</v>
      </c>
      <c r="D2812" s="7">
        <v>102416.18057700001</v>
      </c>
      <c r="E2812" s="7">
        <v>30094.5689686896</v>
      </c>
      <c r="F2812" s="7">
        <f t="shared" si="86"/>
        <v>-72321.611608310399</v>
      </c>
      <c r="G2812" s="13">
        <f t="shared" si="87"/>
        <v>-0.70615415650983515</v>
      </c>
    </row>
    <row r="2813" spans="1:7" x14ac:dyDescent="0.3">
      <c r="A2813" s="1">
        <v>50013</v>
      </c>
      <c r="B2813" t="s">
        <v>1746</v>
      </c>
      <c r="C2813" t="s">
        <v>1751</v>
      </c>
      <c r="D2813" s="7">
        <v>0</v>
      </c>
      <c r="E2813" s="7">
        <v>5805.1025853182327</v>
      </c>
      <c r="F2813" s="7">
        <f t="shared" si="86"/>
        <v>5805.1025853182327</v>
      </c>
      <c r="G2813" s="13">
        <f t="shared" si="87"/>
        <v>5.8051025853182328E+53</v>
      </c>
    </row>
    <row r="2814" spans="1:7" x14ac:dyDescent="0.3">
      <c r="A2814" s="1">
        <v>50015</v>
      </c>
      <c r="B2814" t="s">
        <v>1746</v>
      </c>
      <c r="C2814" t="s">
        <v>1752</v>
      </c>
      <c r="D2814" s="7">
        <v>0</v>
      </c>
      <c r="E2814" s="7">
        <v>15103.3405344648</v>
      </c>
      <c r="F2814" s="7">
        <f t="shared" si="86"/>
        <v>15103.3405344648</v>
      </c>
      <c r="G2814" s="13">
        <f t="shared" si="87"/>
        <v>1.5103340534464799E+54</v>
      </c>
    </row>
    <row r="2815" spans="1:7" x14ac:dyDescent="0.3">
      <c r="A2815" s="1">
        <v>50017</v>
      </c>
      <c r="B2815" t="s">
        <v>1746</v>
      </c>
      <c r="C2815" t="s">
        <v>322</v>
      </c>
      <c r="D2815" s="7">
        <v>166499.13130199999</v>
      </c>
      <c r="E2815" s="7">
        <v>34556.706839092803</v>
      </c>
      <c r="F2815" s="7">
        <f t="shared" si="86"/>
        <v>-131942.42446290719</v>
      </c>
      <c r="G2815" s="13">
        <f t="shared" si="87"/>
        <v>-0.79245112831001474</v>
      </c>
    </row>
    <row r="2816" spans="1:7" x14ac:dyDescent="0.3">
      <c r="A2816" s="1">
        <v>50019</v>
      </c>
      <c r="B2816" t="s">
        <v>1746</v>
      </c>
      <c r="C2816" t="s">
        <v>1229</v>
      </c>
      <c r="D2816" s="7">
        <v>55947.117668699997</v>
      </c>
      <c r="E2816" s="7">
        <v>17436.303871944408</v>
      </c>
      <c r="F2816" s="7">
        <f t="shared" si="86"/>
        <v>-38510.813796755589</v>
      </c>
      <c r="G2816" s="13">
        <f t="shared" si="87"/>
        <v>-0.68834312474868975</v>
      </c>
    </row>
    <row r="2817" spans="1:7" x14ac:dyDescent="0.3">
      <c r="A2817" s="1">
        <v>50021</v>
      </c>
      <c r="B2817" t="s">
        <v>1746</v>
      </c>
      <c r="C2817" t="s">
        <v>1753</v>
      </c>
      <c r="D2817" s="7">
        <v>0</v>
      </c>
      <c r="E2817" s="7">
        <v>41149.445807260796</v>
      </c>
      <c r="F2817" s="7">
        <f t="shared" si="86"/>
        <v>41149.445807260796</v>
      </c>
      <c r="G2817" s="13">
        <f t="shared" si="87"/>
        <v>4.1149445807260794E+54</v>
      </c>
    </row>
    <row r="2818" spans="1:7" x14ac:dyDescent="0.3">
      <c r="A2818" s="1">
        <v>50023</v>
      </c>
      <c r="B2818" t="s">
        <v>1746</v>
      </c>
      <c r="C2818" t="s">
        <v>152</v>
      </c>
      <c r="D2818" s="7">
        <v>151509.36825</v>
      </c>
      <c r="E2818" s="7">
        <v>46881.124183804801</v>
      </c>
      <c r="F2818" s="7">
        <f t="shared" si="86"/>
        <v>-104628.2440661952</v>
      </c>
      <c r="G2818" s="13">
        <f t="shared" si="87"/>
        <v>-0.69057276968874959</v>
      </c>
    </row>
    <row r="2819" spans="1:7" x14ac:dyDescent="0.3">
      <c r="A2819" s="1">
        <v>50025</v>
      </c>
      <c r="B2819" t="s">
        <v>1746</v>
      </c>
      <c r="C2819" t="s">
        <v>412</v>
      </c>
      <c r="D2819" s="7">
        <v>193422.37813199899</v>
      </c>
      <c r="E2819" s="7">
        <v>45823.819722384003</v>
      </c>
      <c r="F2819" s="7">
        <f t="shared" ref="F2819:F2882" si="88">E2819-D2819</f>
        <v>-147598.55840961498</v>
      </c>
      <c r="G2819" s="13">
        <f t="shared" ref="G2819:G2882" si="89">F2819/(D2819+1E-50)</f>
        <v>-0.76308935830004099</v>
      </c>
    </row>
    <row r="2820" spans="1:7" x14ac:dyDescent="0.3">
      <c r="A2820" s="1">
        <v>50027</v>
      </c>
      <c r="B2820" t="s">
        <v>1746</v>
      </c>
      <c r="C2820" t="s">
        <v>1754</v>
      </c>
      <c r="D2820" s="7">
        <v>333926.64781400003</v>
      </c>
      <c r="E2820" s="7">
        <v>82620.123540590401</v>
      </c>
      <c r="F2820" s="7">
        <f t="shared" si="88"/>
        <v>-251306.52427340962</v>
      </c>
      <c r="G2820" s="13">
        <f t="shared" si="89"/>
        <v>-0.75258002294380977</v>
      </c>
    </row>
    <row r="2821" spans="1:7" x14ac:dyDescent="0.3">
      <c r="A2821" s="1">
        <v>51001</v>
      </c>
      <c r="B2821" t="s">
        <v>1755</v>
      </c>
      <c r="C2821" t="s">
        <v>1756</v>
      </c>
      <c r="D2821" s="7">
        <v>0</v>
      </c>
      <c r="E2821" s="7">
        <v>0</v>
      </c>
      <c r="F2821" s="7">
        <f t="shared" si="88"/>
        <v>0</v>
      </c>
      <c r="G2821" s="13">
        <f t="shared" si="89"/>
        <v>0</v>
      </c>
    </row>
    <row r="2822" spans="1:7" x14ac:dyDescent="0.3">
      <c r="A2822" s="1">
        <v>51003</v>
      </c>
      <c r="B2822" t="s">
        <v>1755</v>
      </c>
      <c r="C2822" t="s">
        <v>1757</v>
      </c>
      <c r="D2822" s="7">
        <v>105408</v>
      </c>
      <c r="E2822" s="7">
        <v>105408</v>
      </c>
      <c r="F2822" s="7">
        <f t="shared" si="88"/>
        <v>0</v>
      </c>
      <c r="G2822" s="13">
        <f t="shared" si="89"/>
        <v>0</v>
      </c>
    </row>
    <row r="2823" spans="1:7" x14ac:dyDescent="0.3">
      <c r="A2823" s="1">
        <v>51005</v>
      </c>
      <c r="B2823" t="s">
        <v>1755</v>
      </c>
      <c r="C2823" t="s">
        <v>1247</v>
      </c>
      <c r="D2823" s="7">
        <v>105408</v>
      </c>
      <c r="E2823" s="7">
        <v>105408</v>
      </c>
      <c r="F2823" s="7">
        <f t="shared" si="88"/>
        <v>0</v>
      </c>
      <c r="G2823" s="13">
        <f t="shared" si="89"/>
        <v>0</v>
      </c>
    </row>
    <row r="2824" spans="1:7" x14ac:dyDescent="0.3">
      <c r="A2824" s="1">
        <v>51007</v>
      </c>
      <c r="B2824" t="s">
        <v>1755</v>
      </c>
      <c r="C2824" t="s">
        <v>1758</v>
      </c>
      <c r="D2824" s="7">
        <v>0</v>
      </c>
      <c r="E2824" s="7">
        <v>0</v>
      </c>
      <c r="F2824" s="7">
        <f t="shared" si="88"/>
        <v>0</v>
      </c>
      <c r="G2824" s="13">
        <f t="shared" si="89"/>
        <v>0</v>
      </c>
    </row>
    <row r="2825" spans="1:7" x14ac:dyDescent="0.3">
      <c r="A2825" s="1">
        <v>51009</v>
      </c>
      <c r="B2825" t="s">
        <v>1755</v>
      </c>
      <c r="C2825" t="s">
        <v>1759</v>
      </c>
      <c r="D2825" s="7">
        <v>25264.394167900002</v>
      </c>
      <c r="E2825" s="7">
        <v>0</v>
      </c>
      <c r="F2825" s="7">
        <f t="shared" si="88"/>
        <v>-25264.394167900002</v>
      </c>
      <c r="G2825" s="13">
        <f t="shared" si="89"/>
        <v>-1</v>
      </c>
    </row>
    <row r="2826" spans="1:7" x14ac:dyDescent="0.3">
      <c r="A2826" s="1">
        <v>51011</v>
      </c>
      <c r="B2826" t="s">
        <v>1755</v>
      </c>
      <c r="C2826" t="s">
        <v>1760</v>
      </c>
      <c r="D2826" s="7">
        <v>0</v>
      </c>
      <c r="E2826" s="7">
        <v>0</v>
      </c>
      <c r="F2826" s="7">
        <f t="shared" si="88"/>
        <v>0</v>
      </c>
      <c r="G2826" s="13">
        <f t="shared" si="89"/>
        <v>0</v>
      </c>
    </row>
    <row r="2827" spans="1:7" x14ac:dyDescent="0.3">
      <c r="A2827" s="1">
        <v>51013</v>
      </c>
      <c r="B2827" t="s">
        <v>1755</v>
      </c>
      <c r="C2827" t="s">
        <v>1761</v>
      </c>
      <c r="D2827" s="7">
        <v>38401.359610571795</v>
      </c>
      <c r="E2827" s="7">
        <v>8884.5815835622234</v>
      </c>
      <c r="F2827" s="7">
        <f t="shared" si="88"/>
        <v>-29516.778027009572</v>
      </c>
      <c r="G2827" s="13">
        <f t="shared" si="89"/>
        <v>-0.76863887962143085</v>
      </c>
    </row>
    <row r="2828" spans="1:7" x14ac:dyDescent="0.3">
      <c r="A2828" s="1">
        <v>51015</v>
      </c>
      <c r="B2828" t="s">
        <v>1755</v>
      </c>
      <c r="C2828" t="s">
        <v>1762</v>
      </c>
      <c r="D2828" s="7">
        <v>421632</v>
      </c>
      <c r="E2828" s="7">
        <v>421632</v>
      </c>
      <c r="F2828" s="7">
        <f t="shared" si="88"/>
        <v>0</v>
      </c>
      <c r="G2828" s="13">
        <f t="shared" si="89"/>
        <v>0</v>
      </c>
    </row>
    <row r="2829" spans="1:7" x14ac:dyDescent="0.3">
      <c r="A2829" s="1">
        <v>51017</v>
      </c>
      <c r="B2829" t="s">
        <v>1755</v>
      </c>
      <c r="C2829" t="s">
        <v>716</v>
      </c>
      <c r="D2829" s="7">
        <v>0</v>
      </c>
      <c r="E2829" s="7">
        <v>0</v>
      </c>
      <c r="F2829" s="7">
        <f t="shared" si="88"/>
        <v>0</v>
      </c>
      <c r="G2829" s="13">
        <f t="shared" si="89"/>
        <v>0</v>
      </c>
    </row>
    <row r="2830" spans="1:7" x14ac:dyDescent="0.3">
      <c r="A2830" s="1">
        <v>51019</v>
      </c>
      <c r="B2830" t="s">
        <v>1755</v>
      </c>
      <c r="C2830" t="s">
        <v>1441</v>
      </c>
      <c r="D2830" s="7">
        <v>0</v>
      </c>
      <c r="E2830" s="7">
        <v>0</v>
      </c>
      <c r="F2830" s="7">
        <f t="shared" si="88"/>
        <v>0</v>
      </c>
      <c r="G2830" s="13">
        <f t="shared" si="89"/>
        <v>0</v>
      </c>
    </row>
    <row r="2831" spans="1:7" x14ac:dyDescent="0.3">
      <c r="A2831" s="1">
        <v>51021</v>
      </c>
      <c r="B2831" t="s">
        <v>1755</v>
      </c>
      <c r="C2831" t="s">
        <v>1763</v>
      </c>
      <c r="D2831" s="7">
        <v>105408</v>
      </c>
      <c r="E2831" s="7">
        <v>105408</v>
      </c>
      <c r="F2831" s="7">
        <f t="shared" si="88"/>
        <v>0</v>
      </c>
      <c r="G2831" s="13">
        <f t="shared" si="89"/>
        <v>0</v>
      </c>
    </row>
    <row r="2832" spans="1:7" x14ac:dyDescent="0.3">
      <c r="A2832" s="1">
        <v>51023</v>
      </c>
      <c r="B2832" t="s">
        <v>1755</v>
      </c>
      <c r="C2832" t="s">
        <v>1764</v>
      </c>
      <c r="D2832" s="7">
        <v>105408</v>
      </c>
      <c r="E2832" s="7">
        <v>105408</v>
      </c>
      <c r="F2832" s="7">
        <f t="shared" si="88"/>
        <v>0</v>
      </c>
      <c r="G2832" s="13">
        <f t="shared" si="89"/>
        <v>0</v>
      </c>
    </row>
    <row r="2833" spans="1:7" x14ac:dyDescent="0.3">
      <c r="A2833" s="1">
        <v>51025</v>
      </c>
      <c r="B2833" t="s">
        <v>1755</v>
      </c>
      <c r="C2833" t="s">
        <v>1254</v>
      </c>
      <c r="D2833" s="7">
        <v>105408</v>
      </c>
      <c r="E2833" s="7">
        <v>105408</v>
      </c>
      <c r="F2833" s="7">
        <f t="shared" si="88"/>
        <v>0</v>
      </c>
      <c r="G2833" s="13">
        <f t="shared" si="89"/>
        <v>0</v>
      </c>
    </row>
    <row r="2834" spans="1:7" x14ac:dyDescent="0.3">
      <c r="A2834" s="1">
        <v>51027</v>
      </c>
      <c r="B2834" t="s">
        <v>1755</v>
      </c>
      <c r="C2834" t="s">
        <v>606</v>
      </c>
      <c r="D2834" s="7">
        <v>0</v>
      </c>
      <c r="E2834" s="7">
        <v>0</v>
      </c>
      <c r="F2834" s="7">
        <f t="shared" si="88"/>
        <v>0</v>
      </c>
      <c r="G2834" s="13">
        <f t="shared" si="89"/>
        <v>0</v>
      </c>
    </row>
    <row r="2835" spans="1:7" x14ac:dyDescent="0.3">
      <c r="A2835" s="1">
        <v>51029</v>
      </c>
      <c r="B2835" t="s">
        <v>1755</v>
      </c>
      <c r="C2835" t="s">
        <v>1765</v>
      </c>
      <c r="D2835" s="7">
        <v>0</v>
      </c>
      <c r="E2835" s="7">
        <v>0</v>
      </c>
      <c r="F2835" s="7">
        <f t="shared" si="88"/>
        <v>0</v>
      </c>
      <c r="G2835" s="13">
        <f t="shared" si="89"/>
        <v>0</v>
      </c>
    </row>
    <row r="2836" spans="1:7" x14ac:dyDescent="0.3">
      <c r="A2836" s="1">
        <v>51031</v>
      </c>
      <c r="B2836" t="s">
        <v>1755</v>
      </c>
      <c r="C2836" t="s">
        <v>726</v>
      </c>
      <c r="D2836" s="7">
        <v>57162.619005400004</v>
      </c>
      <c r="E2836" s="7">
        <v>0</v>
      </c>
      <c r="F2836" s="7">
        <f t="shared" si="88"/>
        <v>-57162.619005400004</v>
      </c>
      <c r="G2836" s="13">
        <f t="shared" si="89"/>
        <v>-1</v>
      </c>
    </row>
    <row r="2837" spans="1:7" x14ac:dyDescent="0.3">
      <c r="A2837" s="1">
        <v>51033</v>
      </c>
      <c r="B2837" t="s">
        <v>1755</v>
      </c>
      <c r="C2837" t="s">
        <v>850</v>
      </c>
      <c r="D2837" s="7">
        <v>527040</v>
      </c>
      <c r="E2837" s="7">
        <v>422242.66696631303</v>
      </c>
      <c r="F2837" s="7">
        <f t="shared" si="88"/>
        <v>-104797.33303368697</v>
      </c>
      <c r="G2837" s="13">
        <f t="shared" si="89"/>
        <v>-0.19884132709791852</v>
      </c>
    </row>
    <row r="2838" spans="1:7" x14ac:dyDescent="0.3">
      <c r="A2838" s="1">
        <v>51035</v>
      </c>
      <c r="B2838" t="s">
        <v>1755</v>
      </c>
      <c r="C2838" t="s">
        <v>24</v>
      </c>
      <c r="D2838" s="7">
        <v>702720</v>
      </c>
      <c r="E2838" s="7">
        <v>615536.66332770186</v>
      </c>
      <c r="F2838" s="7">
        <f t="shared" si="88"/>
        <v>-87183.336672298145</v>
      </c>
      <c r="G2838" s="13">
        <f t="shared" si="89"/>
        <v>-0.12406554057419476</v>
      </c>
    </row>
    <row r="2839" spans="1:7" x14ac:dyDescent="0.3">
      <c r="A2839" s="1">
        <v>51036</v>
      </c>
      <c r="B2839" t="s">
        <v>1755</v>
      </c>
      <c r="C2839" t="s">
        <v>1766</v>
      </c>
      <c r="D2839" s="7">
        <v>0</v>
      </c>
      <c r="E2839" s="7">
        <v>0</v>
      </c>
      <c r="F2839" s="7">
        <f t="shared" si="88"/>
        <v>0</v>
      </c>
      <c r="G2839" s="13">
        <f t="shared" si="89"/>
        <v>0</v>
      </c>
    </row>
    <row r="2840" spans="1:7" x14ac:dyDescent="0.3">
      <c r="A2840" s="1">
        <v>51037</v>
      </c>
      <c r="B2840" t="s">
        <v>1755</v>
      </c>
      <c r="C2840" t="s">
        <v>425</v>
      </c>
      <c r="D2840" s="7">
        <v>0</v>
      </c>
      <c r="E2840" s="7">
        <v>0</v>
      </c>
      <c r="F2840" s="7">
        <f t="shared" si="88"/>
        <v>0</v>
      </c>
      <c r="G2840" s="13">
        <f t="shared" si="89"/>
        <v>0</v>
      </c>
    </row>
    <row r="2841" spans="1:7" x14ac:dyDescent="0.3">
      <c r="A2841" s="1">
        <v>51041</v>
      </c>
      <c r="B2841" t="s">
        <v>1755</v>
      </c>
      <c r="C2841" t="s">
        <v>1483</v>
      </c>
      <c r="D2841" s="7">
        <v>105408</v>
      </c>
      <c r="E2841" s="7">
        <v>105408</v>
      </c>
      <c r="F2841" s="7">
        <f t="shared" si="88"/>
        <v>0</v>
      </c>
      <c r="G2841" s="13">
        <f t="shared" si="89"/>
        <v>0</v>
      </c>
    </row>
    <row r="2842" spans="1:7" x14ac:dyDescent="0.3">
      <c r="A2842" s="1">
        <v>51043</v>
      </c>
      <c r="B2842" t="s">
        <v>1755</v>
      </c>
      <c r="C2842" t="s">
        <v>31</v>
      </c>
      <c r="D2842" s="7">
        <v>0</v>
      </c>
      <c r="E2842" s="7">
        <v>0</v>
      </c>
      <c r="F2842" s="7">
        <f t="shared" si="88"/>
        <v>0</v>
      </c>
      <c r="G2842" s="13">
        <f t="shared" si="89"/>
        <v>0</v>
      </c>
    </row>
    <row r="2843" spans="1:7" x14ac:dyDescent="0.3">
      <c r="A2843" s="1">
        <v>51045</v>
      </c>
      <c r="B2843" t="s">
        <v>1755</v>
      </c>
      <c r="C2843" t="s">
        <v>1388</v>
      </c>
      <c r="D2843" s="7">
        <v>0</v>
      </c>
      <c r="E2843" s="7">
        <v>0</v>
      </c>
      <c r="F2843" s="7">
        <f t="shared" si="88"/>
        <v>0</v>
      </c>
      <c r="G2843" s="13">
        <f t="shared" si="89"/>
        <v>0</v>
      </c>
    </row>
    <row r="2844" spans="1:7" x14ac:dyDescent="0.3">
      <c r="A2844" s="1">
        <v>51047</v>
      </c>
      <c r="B2844" t="s">
        <v>1755</v>
      </c>
      <c r="C2844" t="s">
        <v>1767</v>
      </c>
      <c r="D2844" s="7">
        <v>0</v>
      </c>
      <c r="E2844" s="7">
        <v>0</v>
      </c>
      <c r="F2844" s="7">
        <f t="shared" si="88"/>
        <v>0</v>
      </c>
      <c r="G2844" s="13">
        <f t="shared" si="89"/>
        <v>0</v>
      </c>
    </row>
    <row r="2845" spans="1:7" x14ac:dyDescent="0.3">
      <c r="A2845" s="1">
        <v>51049</v>
      </c>
      <c r="B2845" t="s">
        <v>1755</v>
      </c>
      <c r="C2845" t="s">
        <v>512</v>
      </c>
      <c r="D2845" s="7">
        <v>0</v>
      </c>
      <c r="E2845" s="7">
        <v>0</v>
      </c>
      <c r="F2845" s="7">
        <f t="shared" si="88"/>
        <v>0</v>
      </c>
      <c r="G2845" s="13">
        <f t="shared" si="89"/>
        <v>0</v>
      </c>
    </row>
    <row r="2846" spans="1:7" x14ac:dyDescent="0.3">
      <c r="A2846" s="1">
        <v>51051</v>
      </c>
      <c r="B2846" t="s">
        <v>1755</v>
      </c>
      <c r="C2846" t="s">
        <v>1768</v>
      </c>
      <c r="D2846" s="7">
        <v>0</v>
      </c>
      <c r="E2846" s="7">
        <v>0</v>
      </c>
      <c r="F2846" s="7">
        <f t="shared" si="88"/>
        <v>0</v>
      </c>
      <c r="G2846" s="13">
        <f t="shared" si="89"/>
        <v>0</v>
      </c>
    </row>
    <row r="2847" spans="1:7" x14ac:dyDescent="0.3">
      <c r="A2847" s="1">
        <v>51053</v>
      </c>
      <c r="B2847" t="s">
        <v>1755</v>
      </c>
      <c r="C2847" t="s">
        <v>1769</v>
      </c>
      <c r="D2847" s="7">
        <v>105408</v>
      </c>
      <c r="E2847" s="7">
        <v>105408</v>
      </c>
      <c r="F2847" s="7">
        <f t="shared" si="88"/>
        <v>0</v>
      </c>
      <c r="G2847" s="13">
        <f t="shared" si="89"/>
        <v>0</v>
      </c>
    </row>
    <row r="2848" spans="1:7" x14ac:dyDescent="0.3">
      <c r="A2848" s="1">
        <v>51057</v>
      </c>
      <c r="B2848" t="s">
        <v>1755</v>
      </c>
      <c r="C2848" t="s">
        <v>868</v>
      </c>
      <c r="D2848" s="7">
        <v>0</v>
      </c>
      <c r="E2848" s="7">
        <v>0</v>
      </c>
      <c r="F2848" s="7">
        <f t="shared" si="88"/>
        <v>0</v>
      </c>
      <c r="G2848" s="13">
        <f t="shared" si="89"/>
        <v>0</v>
      </c>
    </row>
    <row r="2849" spans="1:7" x14ac:dyDescent="0.3">
      <c r="A2849" s="1">
        <v>51059</v>
      </c>
      <c r="B2849" t="s">
        <v>1755</v>
      </c>
      <c r="C2849" t="s">
        <v>1770</v>
      </c>
      <c r="D2849" s="7">
        <v>175680</v>
      </c>
      <c r="E2849" s="7">
        <v>175680</v>
      </c>
      <c r="F2849" s="7">
        <f t="shared" si="88"/>
        <v>0</v>
      </c>
      <c r="G2849" s="13">
        <f t="shared" si="89"/>
        <v>0</v>
      </c>
    </row>
    <row r="2850" spans="1:7" x14ac:dyDescent="0.3">
      <c r="A2850" s="1">
        <v>51061</v>
      </c>
      <c r="B2850" t="s">
        <v>1755</v>
      </c>
      <c r="C2850" t="s">
        <v>1771</v>
      </c>
      <c r="D2850" s="7">
        <v>105408</v>
      </c>
      <c r="E2850" s="7">
        <v>105408</v>
      </c>
      <c r="F2850" s="7">
        <f t="shared" si="88"/>
        <v>0</v>
      </c>
      <c r="G2850" s="13">
        <f t="shared" si="89"/>
        <v>0</v>
      </c>
    </row>
    <row r="2851" spans="1:7" x14ac:dyDescent="0.3">
      <c r="A2851" s="1">
        <v>51063</v>
      </c>
      <c r="B2851" t="s">
        <v>1755</v>
      </c>
      <c r="C2851" t="s">
        <v>59</v>
      </c>
      <c r="D2851" s="7">
        <v>0</v>
      </c>
      <c r="E2851" s="7">
        <v>0</v>
      </c>
      <c r="F2851" s="7">
        <f t="shared" si="88"/>
        <v>0</v>
      </c>
      <c r="G2851" s="13">
        <f t="shared" si="89"/>
        <v>0</v>
      </c>
    </row>
    <row r="2852" spans="1:7" x14ac:dyDescent="0.3">
      <c r="A2852" s="1">
        <v>51065</v>
      </c>
      <c r="B2852" t="s">
        <v>1755</v>
      </c>
      <c r="C2852" t="s">
        <v>1772</v>
      </c>
      <c r="D2852" s="7">
        <v>66384.738161544243</v>
      </c>
      <c r="E2852" s="7">
        <v>12836.19173274282</v>
      </c>
      <c r="F2852" s="7">
        <f t="shared" si="88"/>
        <v>-53548.546428801419</v>
      </c>
      <c r="G2852" s="13">
        <f t="shared" si="89"/>
        <v>-0.80663941610334389</v>
      </c>
    </row>
    <row r="2853" spans="1:7" x14ac:dyDescent="0.3">
      <c r="A2853" s="1">
        <v>51067</v>
      </c>
      <c r="B2853" t="s">
        <v>1755</v>
      </c>
      <c r="C2853" t="s">
        <v>61</v>
      </c>
      <c r="D2853" s="7">
        <v>0</v>
      </c>
      <c r="E2853" s="7">
        <v>0</v>
      </c>
      <c r="F2853" s="7">
        <f t="shared" si="88"/>
        <v>0</v>
      </c>
      <c r="G2853" s="13">
        <f t="shared" si="89"/>
        <v>0</v>
      </c>
    </row>
    <row r="2854" spans="1:7" x14ac:dyDescent="0.3">
      <c r="A2854" s="1">
        <v>51069</v>
      </c>
      <c r="B2854" t="s">
        <v>1755</v>
      </c>
      <c r="C2854" t="s">
        <v>854</v>
      </c>
      <c r="D2854" s="7">
        <v>105407.99999999999</v>
      </c>
      <c r="E2854" s="7">
        <v>105408</v>
      </c>
      <c r="F2854" s="7">
        <f t="shared" si="88"/>
        <v>0</v>
      </c>
      <c r="G2854" s="13">
        <f t="shared" si="89"/>
        <v>0</v>
      </c>
    </row>
    <row r="2855" spans="1:7" x14ac:dyDescent="0.3">
      <c r="A2855" s="1">
        <v>51071</v>
      </c>
      <c r="B2855" t="s">
        <v>1755</v>
      </c>
      <c r="C2855" t="s">
        <v>1550</v>
      </c>
      <c r="D2855" s="7">
        <v>0</v>
      </c>
      <c r="E2855" s="7">
        <v>0</v>
      </c>
      <c r="F2855" s="7">
        <f t="shared" si="88"/>
        <v>0</v>
      </c>
      <c r="G2855" s="13">
        <f t="shared" si="89"/>
        <v>0</v>
      </c>
    </row>
    <row r="2856" spans="1:7" x14ac:dyDescent="0.3">
      <c r="A2856" s="1">
        <v>51073</v>
      </c>
      <c r="B2856" t="s">
        <v>1755</v>
      </c>
      <c r="C2856" t="s">
        <v>1181</v>
      </c>
      <c r="D2856" s="7">
        <v>0</v>
      </c>
      <c r="E2856" s="7">
        <v>0</v>
      </c>
      <c r="F2856" s="7">
        <f t="shared" si="88"/>
        <v>0</v>
      </c>
      <c r="G2856" s="13">
        <f t="shared" si="89"/>
        <v>0</v>
      </c>
    </row>
    <row r="2857" spans="1:7" x14ac:dyDescent="0.3">
      <c r="A2857" s="1">
        <v>51075</v>
      </c>
      <c r="B2857" t="s">
        <v>1755</v>
      </c>
      <c r="C2857" t="s">
        <v>1773</v>
      </c>
      <c r="D2857" s="7">
        <v>105408</v>
      </c>
      <c r="E2857" s="7">
        <v>105407.99999999999</v>
      </c>
      <c r="F2857" s="7">
        <f t="shared" si="88"/>
        <v>0</v>
      </c>
      <c r="G2857" s="13">
        <f t="shared" si="89"/>
        <v>0</v>
      </c>
    </row>
    <row r="2858" spans="1:7" x14ac:dyDescent="0.3">
      <c r="A2858" s="1">
        <v>51077</v>
      </c>
      <c r="B2858" t="s">
        <v>1755</v>
      </c>
      <c r="C2858" t="s">
        <v>736</v>
      </c>
      <c r="D2858" s="7">
        <v>0</v>
      </c>
      <c r="E2858" s="7">
        <v>0</v>
      </c>
      <c r="F2858" s="7">
        <f t="shared" si="88"/>
        <v>0</v>
      </c>
      <c r="G2858" s="13">
        <f t="shared" si="89"/>
        <v>0</v>
      </c>
    </row>
    <row r="2859" spans="1:7" x14ac:dyDescent="0.3">
      <c r="A2859" s="1">
        <v>51079</v>
      </c>
      <c r="B2859" t="s">
        <v>1755</v>
      </c>
      <c r="C2859" t="s">
        <v>68</v>
      </c>
      <c r="D2859" s="7">
        <v>0</v>
      </c>
      <c r="E2859" s="7">
        <v>0</v>
      </c>
      <c r="F2859" s="7">
        <f t="shared" si="88"/>
        <v>0</v>
      </c>
      <c r="G2859" s="13">
        <f t="shared" si="89"/>
        <v>0</v>
      </c>
    </row>
    <row r="2860" spans="1:7" x14ac:dyDescent="0.3">
      <c r="A2860" s="1">
        <v>51081</v>
      </c>
      <c r="B2860" t="s">
        <v>1755</v>
      </c>
      <c r="C2860" t="s">
        <v>1774</v>
      </c>
      <c r="D2860" s="7">
        <v>614880</v>
      </c>
      <c r="E2860" s="7">
        <v>216019.27761218359</v>
      </c>
      <c r="F2860" s="7">
        <f t="shared" si="88"/>
        <v>-398860.72238781641</v>
      </c>
      <c r="G2860" s="13">
        <f t="shared" si="89"/>
        <v>-0.64868059196561345</v>
      </c>
    </row>
    <row r="2861" spans="1:7" x14ac:dyDescent="0.3">
      <c r="A2861" s="1">
        <v>51083</v>
      </c>
      <c r="B2861" t="s">
        <v>1755</v>
      </c>
      <c r="C2861" t="s">
        <v>1274</v>
      </c>
      <c r="D2861" s="7">
        <v>0</v>
      </c>
      <c r="E2861" s="7">
        <v>0</v>
      </c>
      <c r="F2861" s="7">
        <f t="shared" si="88"/>
        <v>0</v>
      </c>
      <c r="G2861" s="13">
        <f t="shared" si="89"/>
        <v>0</v>
      </c>
    </row>
    <row r="2862" spans="1:7" x14ac:dyDescent="0.3">
      <c r="A2862" s="1">
        <v>51085</v>
      </c>
      <c r="B2862" t="s">
        <v>1755</v>
      </c>
      <c r="C2862" t="s">
        <v>1775</v>
      </c>
      <c r="D2862" s="7">
        <v>105408</v>
      </c>
      <c r="E2862" s="7">
        <v>105408</v>
      </c>
      <c r="F2862" s="7">
        <f t="shared" si="88"/>
        <v>0</v>
      </c>
      <c r="G2862" s="13">
        <f t="shared" si="89"/>
        <v>0</v>
      </c>
    </row>
    <row r="2863" spans="1:7" x14ac:dyDescent="0.3">
      <c r="A2863" s="1">
        <v>51087</v>
      </c>
      <c r="B2863" t="s">
        <v>1755</v>
      </c>
      <c r="C2863" t="s">
        <v>1776</v>
      </c>
      <c r="D2863" s="7">
        <v>105408</v>
      </c>
      <c r="E2863" s="7">
        <v>105408</v>
      </c>
      <c r="F2863" s="7">
        <f t="shared" si="88"/>
        <v>0</v>
      </c>
      <c r="G2863" s="13">
        <f t="shared" si="89"/>
        <v>0</v>
      </c>
    </row>
    <row r="2864" spans="1:7" x14ac:dyDescent="0.3">
      <c r="A2864" s="1">
        <v>51089</v>
      </c>
      <c r="B2864" t="s">
        <v>1755</v>
      </c>
      <c r="C2864" t="s">
        <v>77</v>
      </c>
      <c r="D2864" s="7">
        <v>66837.161070300004</v>
      </c>
      <c r="E2864" s="7">
        <v>0</v>
      </c>
      <c r="F2864" s="7">
        <f t="shared" si="88"/>
        <v>-66837.161070300004</v>
      </c>
      <c r="G2864" s="13">
        <f t="shared" si="89"/>
        <v>-1</v>
      </c>
    </row>
    <row r="2865" spans="1:7" x14ac:dyDescent="0.3">
      <c r="A2865" s="1">
        <v>51091</v>
      </c>
      <c r="B2865" t="s">
        <v>1755</v>
      </c>
      <c r="C2865" t="s">
        <v>1357</v>
      </c>
      <c r="D2865" s="7">
        <v>0</v>
      </c>
      <c r="E2865" s="7">
        <v>0</v>
      </c>
      <c r="F2865" s="7">
        <f t="shared" si="88"/>
        <v>0</v>
      </c>
      <c r="G2865" s="13">
        <f t="shared" si="89"/>
        <v>0</v>
      </c>
    </row>
    <row r="2866" spans="1:7" x14ac:dyDescent="0.3">
      <c r="A2866" s="1">
        <v>51093</v>
      </c>
      <c r="B2866" t="s">
        <v>1755</v>
      </c>
      <c r="C2866" t="s">
        <v>1777</v>
      </c>
      <c r="D2866" s="7">
        <v>0</v>
      </c>
      <c r="E2866" s="7">
        <v>0</v>
      </c>
      <c r="F2866" s="7">
        <f t="shared" si="88"/>
        <v>0</v>
      </c>
      <c r="G2866" s="13">
        <f t="shared" si="89"/>
        <v>0</v>
      </c>
    </row>
    <row r="2867" spans="1:7" x14ac:dyDescent="0.3">
      <c r="A2867" s="1">
        <v>51095</v>
      </c>
      <c r="B2867" t="s">
        <v>1755</v>
      </c>
      <c r="C2867" t="s">
        <v>1778</v>
      </c>
      <c r="D2867" s="7">
        <v>105408</v>
      </c>
      <c r="E2867" s="7">
        <v>92782.814938598036</v>
      </c>
      <c r="F2867" s="7">
        <f t="shared" si="88"/>
        <v>-12625.185061401964</v>
      </c>
      <c r="G2867" s="13">
        <f t="shared" si="89"/>
        <v>-0.11977444844226211</v>
      </c>
    </row>
    <row r="2868" spans="1:7" x14ac:dyDescent="0.3">
      <c r="A2868" s="1">
        <v>51097</v>
      </c>
      <c r="B2868" t="s">
        <v>1755</v>
      </c>
      <c r="C2868" t="s">
        <v>1779</v>
      </c>
      <c r="D2868" s="7">
        <v>0</v>
      </c>
      <c r="E2868" s="7">
        <v>0</v>
      </c>
      <c r="F2868" s="7">
        <f t="shared" si="88"/>
        <v>0</v>
      </c>
      <c r="G2868" s="13">
        <f t="shared" si="89"/>
        <v>0</v>
      </c>
    </row>
    <row r="2869" spans="1:7" x14ac:dyDescent="0.3">
      <c r="A2869" s="1">
        <v>51099</v>
      </c>
      <c r="B2869" t="s">
        <v>1755</v>
      </c>
      <c r="C2869" t="s">
        <v>1780</v>
      </c>
      <c r="D2869" s="7">
        <v>0</v>
      </c>
      <c r="E2869" s="7">
        <v>0</v>
      </c>
      <c r="F2869" s="7">
        <f t="shared" si="88"/>
        <v>0</v>
      </c>
      <c r="G2869" s="13">
        <f t="shared" si="89"/>
        <v>0</v>
      </c>
    </row>
    <row r="2870" spans="1:7" x14ac:dyDescent="0.3">
      <c r="A2870" s="1">
        <v>51101</v>
      </c>
      <c r="B2870" t="s">
        <v>1755</v>
      </c>
      <c r="C2870" t="s">
        <v>1781</v>
      </c>
      <c r="D2870" s="7">
        <v>0</v>
      </c>
      <c r="E2870" s="7">
        <v>0</v>
      </c>
      <c r="F2870" s="7">
        <f t="shared" si="88"/>
        <v>0</v>
      </c>
      <c r="G2870" s="13">
        <f t="shared" si="89"/>
        <v>0</v>
      </c>
    </row>
    <row r="2871" spans="1:7" x14ac:dyDescent="0.3">
      <c r="A2871" s="1">
        <v>51103</v>
      </c>
      <c r="B2871" t="s">
        <v>1755</v>
      </c>
      <c r="C2871" t="s">
        <v>1141</v>
      </c>
      <c r="D2871" s="7">
        <v>0</v>
      </c>
      <c r="E2871" s="7">
        <v>0</v>
      </c>
      <c r="F2871" s="7">
        <f t="shared" si="88"/>
        <v>0</v>
      </c>
      <c r="G2871" s="13">
        <f t="shared" si="89"/>
        <v>0</v>
      </c>
    </row>
    <row r="2872" spans="1:7" x14ac:dyDescent="0.3">
      <c r="A2872" s="1">
        <v>51105</v>
      </c>
      <c r="B2872" t="s">
        <v>1755</v>
      </c>
      <c r="C2872" t="s">
        <v>90</v>
      </c>
      <c r="D2872" s="7">
        <v>14084.700033899901</v>
      </c>
      <c r="E2872" s="7">
        <v>0</v>
      </c>
      <c r="F2872" s="7">
        <f t="shared" si="88"/>
        <v>-14084.700033899901</v>
      </c>
      <c r="G2872" s="13">
        <f t="shared" si="89"/>
        <v>-1</v>
      </c>
    </row>
    <row r="2873" spans="1:7" x14ac:dyDescent="0.3">
      <c r="A2873" s="1">
        <v>51107</v>
      </c>
      <c r="B2873" t="s">
        <v>1755</v>
      </c>
      <c r="C2873" t="s">
        <v>1782</v>
      </c>
      <c r="D2873" s="7">
        <v>43410.135594599997</v>
      </c>
      <c r="E2873" s="7">
        <v>0</v>
      </c>
      <c r="F2873" s="7">
        <f t="shared" si="88"/>
        <v>-43410.135594599997</v>
      </c>
      <c r="G2873" s="13">
        <f t="shared" si="89"/>
        <v>-1</v>
      </c>
    </row>
    <row r="2874" spans="1:7" x14ac:dyDescent="0.3">
      <c r="A2874" s="1">
        <v>51109</v>
      </c>
      <c r="B2874" t="s">
        <v>1755</v>
      </c>
      <c r="C2874" t="s">
        <v>622</v>
      </c>
      <c r="D2874" s="7">
        <v>105408</v>
      </c>
      <c r="E2874" s="7">
        <v>105408</v>
      </c>
      <c r="F2874" s="7">
        <f t="shared" si="88"/>
        <v>0</v>
      </c>
      <c r="G2874" s="13">
        <f t="shared" si="89"/>
        <v>0</v>
      </c>
    </row>
    <row r="2875" spans="1:7" x14ac:dyDescent="0.3">
      <c r="A2875" s="1">
        <v>51111</v>
      </c>
      <c r="B2875" t="s">
        <v>1755</v>
      </c>
      <c r="C2875" t="s">
        <v>1783</v>
      </c>
      <c r="D2875" s="7">
        <v>0</v>
      </c>
      <c r="E2875" s="7">
        <v>0</v>
      </c>
      <c r="F2875" s="7">
        <f t="shared" si="88"/>
        <v>0</v>
      </c>
      <c r="G2875" s="13">
        <f t="shared" si="89"/>
        <v>0</v>
      </c>
    </row>
    <row r="2876" spans="1:7" x14ac:dyDescent="0.3">
      <c r="A2876" s="1">
        <v>51113</v>
      </c>
      <c r="B2876" t="s">
        <v>1755</v>
      </c>
      <c r="C2876" t="s">
        <v>99</v>
      </c>
      <c r="D2876" s="7">
        <v>0</v>
      </c>
      <c r="E2876" s="7">
        <v>0</v>
      </c>
      <c r="F2876" s="7">
        <f t="shared" si="88"/>
        <v>0</v>
      </c>
      <c r="G2876" s="13">
        <f t="shared" si="89"/>
        <v>0</v>
      </c>
    </row>
    <row r="2877" spans="1:7" x14ac:dyDescent="0.3">
      <c r="A2877" s="1">
        <v>51115</v>
      </c>
      <c r="B2877" t="s">
        <v>1755</v>
      </c>
      <c r="C2877" t="s">
        <v>1784</v>
      </c>
      <c r="D2877" s="7">
        <v>0</v>
      </c>
      <c r="E2877" s="7">
        <v>0</v>
      </c>
      <c r="F2877" s="7">
        <f t="shared" si="88"/>
        <v>0</v>
      </c>
      <c r="G2877" s="13">
        <f t="shared" si="89"/>
        <v>0</v>
      </c>
    </row>
    <row r="2878" spans="1:7" x14ac:dyDescent="0.3">
      <c r="A2878" s="1">
        <v>51117</v>
      </c>
      <c r="B2878" t="s">
        <v>1755</v>
      </c>
      <c r="C2878" t="s">
        <v>1284</v>
      </c>
      <c r="D2878" s="7">
        <v>808128</v>
      </c>
      <c r="E2878" s="7">
        <v>224657.9270516595</v>
      </c>
      <c r="F2878" s="7">
        <f t="shared" si="88"/>
        <v>-583470.07294834056</v>
      </c>
      <c r="G2878" s="13">
        <f t="shared" si="89"/>
        <v>-0.7220020503538308</v>
      </c>
    </row>
    <row r="2879" spans="1:7" x14ac:dyDescent="0.3">
      <c r="A2879" s="1">
        <v>51119</v>
      </c>
      <c r="B2879" t="s">
        <v>1755</v>
      </c>
      <c r="C2879" t="s">
        <v>408</v>
      </c>
      <c r="D2879" s="7">
        <v>0</v>
      </c>
      <c r="E2879" s="7">
        <v>0</v>
      </c>
      <c r="F2879" s="7">
        <f t="shared" si="88"/>
        <v>0</v>
      </c>
      <c r="G2879" s="13">
        <f t="shared" si="89"/>
        <v>0</v>
      </c>
    </row>
    <row r="2880" spans="1:7" x14ac:dyDescent="0.3">
      <c r="A2880" s="1">
        <v>51121</v>
      </c>
      <c r="B2880" t="s">
        <v>1755</v>
      </c>
      <c r="C2880" t="s">
        <v>105</v>
      </c>
      <c r="D2880" s="7">
        <v>105408</v>
      </c>
      <c r="E2880" s="7">
        <v>105408</v>
      </c>
      <c r="F2880" s="7">
        <f t="shared" si="88"/>
        <v>0</v>
      </c>
      <c r="G2880" s="13">
        <f t="shared" si="89"/>
        <v>0</v>
      </c>
    </row>
    <row r="2881" spans="1:7" x14ac:dyDescent="0.3">
      <c r="A2881" s="1">
        <v>51125</v>
      </c>
      <c r="B2881" t="s">
        <v>1755</v>
      </c>
      <c r="C2881" t="s">
        <v>755</v>
      </c>
      <c r="D2881" s="7">
        <v>105408</v>
      </c>
      <c r="E2881" s="7">
        <v>3317.0542688233227</v>
      </c>
      <c r="F2881" s="7">
        <f t="shared" si="88"/>
        <v>-102090.94573117667</v>
      </c>
      <c r="G2881" s="13">
        <f t="shared" si="89"/>
        <v>-0.96853128539747146</v>
      </c>
    </row>
    <row r="2882" spans="1:7" x14ac:dyDescent="0.3">
      <c r="A2882" s="1">
        <v>51127</v>
      </c>
      <c r="B2882" t="s">
        <v>1755</v>
      </c>
      <c r="C2882" t="s">
        <v>1785</v>
      </c>
      <c r="D2882" s="7">
        <v>105408</v>
      </c>
      <c r="E2882" s="7">
        <v>105408</v>
      </c>
      <c r="F2882" s="7">
        <f t="shared" si="88"/>
        <v>0</v>
      </c>
      <c r="G2882" s="13">
        <f t="shared" si="89"/>
        <v>0</v>
      </c>
    </row>
    <row r="2883" spans="1:7" x14ac:dyDescent="0.3">
      <c r="A2883" s="1">
        <v>51131</v>
      </c>
      <c r="B2883" t="s">
        <v>1755</v>
      </c>
      <c r="C2883" t="s">
        <v>1288</v>
      </c>
      <c r="D2883" s="7">
        <v>0</v>
      </c>
      <c r="E2883" s="7">
        <v>0</v>
      </c>
      <c r="F2883" s="7">
        <f t="shared" ref="F2883:F2946" si="90">E2883-D2883</f>
        <v>0</v>
      </c>
      <c r="G2883" s="13">
        <f t="shared" ref="G2883:G2946" si="91">F2883/(D2883+1E-50)</f>
        <v>0</v>
      </c>
    </row>
    <row r="2884" spans="1:7" x14ac:dyDescent="0.3">
      <c r="A2884" s="1">
        <v>51133</v>
      </c>
      <c r="B2884" t="s">
        <v>1755</v>
      </c>
      <c r="C2884" t="s">
        <v>1464</v>
      </c>
      <c r="D2884" s="7">
        <v>0</v>
      </c>
      <c r="E2884" s="7">
        <v>0</v>
      </c>
      <c r="F2884" s="7">
        <f t="shared" si="90"/>
        <v>0</v>
      </c>
      <c r="G2884" s="13">
        <f t="shared" si="91"/>
        <v>0</v>
      </c>
    </row>
    <row r="2885" spans="1:7" x14ac:dyDescent="0.3">
      <c r="A2885" s="1">
        <v>51135</v>
      </c>
      <c r="B2885" t="s">
        <v>1755</v>
      </c>
      <c r="C2885" t="s">
        <v>1786</v>
      </c>
      <c r="D2885" s="7">
        <v>0</v>
      </c>
      <c r="E2885" s="7">
        <v>0</v>
      </c>
      <c r="F2885" s="7">
        <f t="shared" si="90"/>
        <v>0</v>
      </c>
      <c r="G2885" s="13">
        <f t="shared" si="91"/>
        <v>0</v>
      </c>
    </row>
    <row r="2886" spans="1:7" x14ac:dyDescent="0.3">
      <c r="A2886" s="1">
        <v>51137</v>
      </c>
      <c r="B2886" t="s">
        <v>1755</v>
      </c>
      <c r="C2886" t="s">
        <v>322</v>
      </c>
      <c r="D2886" s="7">
        <v>0</v>
      </c>
      <c r="E2886" s="7">
        <v>0</v>
      </c>
      <c r="F2886" s="7">
        <f t="shared" si="90"/>
        <v>0</v>
      </c>
      <c r="G2886" s="13">
        <f t="shared" si="91"/>
        <v>0</v>
      </c>
    </row>
    <row r="2887" spans="1:7" x14ac:dyDescent="0.3">
      <c r="A2887" s="1">
        <v>51139</v>
      </c>
      <c r="B2887" t="s">
        <v>1755</v>
      </c>
      <c r="C2887" t="s">
        <v>630</v>
      </c>
      <c r="D2887" s="7">
        <v>0</v>
      </c>
      <c r="E2887" s="7">
        <v>0</v>
      </c>
      <c r="F2887" s="7">
        <f t="shared" si="90"/>
        <v>0</v>
      </c>
      <c r="G2887" s="13">
        <f t="shared" si="91"/>
        <v>0</v>
      </c>
    </row>
    <row r="2888" spans="1:7" x14ac:dyDescent="0.3">
      <c r="A2888" s="1">
        <v>51141</v>
      </c>
      <c r="B2888" t="s">
        <v>1755</v>
      </c>
      <c r="C2888" t="s">
        <v>1787</v>
      </c>
      <c r="D2888" s="7">
        <v>0</v>
      </c>
      <c r="E2888" s="7">
        <v>0</v>
      </c>
      <c r="F2888" s="7">
        <f t="shared" si="90"/>
        <v>0</v>
      </c>
      <c r="G2888" s="13">
        <f t="shared" si="91"/>
        <v>0</v>
      </c>
    </row>
    <row r="2889" spans="1:7" x14ac:dyDescent="0.3">
      <c r="A2889" s="1">
        <v>51143</v>
      </c>
      <c r="B2889" t="s">
        <v>1755</v>
      </c>
      <c r="C2889" t="s">
        <v>1788</v>
      </c>
      <c r="D2889" s="7">
        <v>825.01285771100004</v>
      </c>
      <c r="E2889" s="7">
        <v>0</v>
      </c>
      <c r="F2889" s="7">
        <f t="shared" si="90"/>
        <v>-825.01285771100004</v>
      </c>
      <c r="G2889" s="13">
        <f t="shared" si="91"/>
        <v>-1</v>
      </c>
    </row>
    <row r="2890" spans="1:7" x14ac:dyDescent="0.3">
      <c r="A2890" s="1">
        <v>51145</v>
      </c>
      <c r="B2890" t="s">
        <v>1755</v>
      </c>
      <c r="C2890" t="s">
        <v>1789</v>
      </c>
      <c r="D2890" s="7">
        <v>60553.462010499999</v>
      </c>
      <c r="E2890" s="7">
        <v>0</v>
      </c>
      <c r="F2890" s="7">
        <f t="shared" si="90"/>
        <v>-60553.462010499999</v>
      </c>
      <c r="G2890" s="13">
        <f t="shared" si="91"/>
        <v>-1</v>
      </c>
    </row>
    <row r="2891" spans="1:7" x14ac:dyDescent="0.3">
      <c r="A2891" s="1">
        <v>51147</v>
      </c>
      <c r="B2891" t="s">
        <v>1755</v>
      </c>
      <c r="C2891" t="s">
        <v>1790</v>
      </c>
      <c r="D2891" s="7">
        <v>0</v>
      </c>
      <c r="E2891" s="7">
        <v>0</v>
      </c>
      <c r="F2891" s="7">
        <f t="shared" si="90"/>
        <v>0</v>
      </c>
      <c r="G2891" s="13">
        <f t="shared" si="91"/>
        <v>0</v>
      </c>
    </row>
    <row r="2892" spans="1:7" x14ac:dyDescent="0.3">
      <c r="A2892" s="1">
        <v>51149</v>
      </c>
      <c r="B2892" t="s">
        <v>1755</v>
      </c>
      <c r="C2892" t="s">
        <v>1791</v>
      </c>
      <c r="D2892" s="7">
        <v>105408</v>
      </c>
      <c r="E2892" s="7">
        <v>105408</v>
      </c>
      <c r="F2892" s="7">
        <f t="shared" si="90"/>
        <v>0</v>
      </c>
      <c r="G2892" s="13">
        <f t="shared" si="91"/>
        <v>0</v>
      </c>
    </row>
    <row r="2893" spans="1:7" x14ac:dyDescent="0.3">
      <c r="A2893" s="1">
        <v>51153</v>
      </c>
      <c r="B2893" t="s">
        <v>1755</v>
      </c>
      <c r="C2893" t="s">
        <v>1792</v>
      </c>
      <c r="D2893" s="7">
        <v>105408</v>
      </c>
      <c r="E2893" s="7">
        <v>105408</v>
      </c>
      <c r="F2893" s="7">
        <f t="shared" si="90"/>
        <v>0</v>
      </c>
      <c r="G2893" s="13">
        <f t="shared" si="91"/>
        <v>0</v>
      </c>
    </row>
    <row r="2894" spans="1:7" x14ac:dyDescent="0.3">
      <c r="A2894" s="1">
        <v>51155</v>
      </c>
      <c r="B2894" t="s">
        <v>1755</v>
      </c>
      <c r="C2894" t="s">
        <v>118</v>
      </c>
      <c r="D2894" s="7">
        <v>105408</v>
      </c>
      <c r="E2894" s="7">
        <v>105408</v>
      </c>
      <c r="F2894" s="7">
        <f t="shared" si="90"/>
        <v>0</v>
      </c>
      <c r="G2894" s="13">
        <f t="shared" si="91"/>
        <v>0</v>
      </c>
    </row>
    <row r="2895" spans="1:7" x14ac:dyDescent="0.3">
      <c r="A2895" s="1">
        <v>51157</v>
      </c>
      <c r="B2895" t="s">
        <v>1755</v>
      </c>
      <c r="C2895" t="s">
        <v>1793</v>
      </c>
      <c r="D2895" s="7">
        <v>0</v>
      </c>
      <c r="E2895" s="7">
        <v>0</v>
      </c>
      <c r="F2895" s="7">
        <f t="shared" si="90"/>
        <v>0</v>
      </c>
      <c r="G2895" s="13">
        <f t="shared" si="91"/>
        <v>0</v>
      </c>
    </row>
    <row r="2896" spans="1:7" x14ac:dyDescent="0.3">
      <c r="A2896" s="1">
        <v>51159</v>
      </c>
      <c r="B2896" t="s">
        <v>1755</v>
      </c>
      <c r="C2896" t="s">
        <v>123</v>
      </c>
      <c r="D2896" s="7">
        <v>0</v>
      </c>
      <c r="E2896" s="7">
        <v>0</v>
      </c>
      <c r="F2896" s="7">
        <f t="shared" si="90"/>
        <v>0</v>
      </c>
      <c r="G2896" s="13">
        <f t="shared" si="91"/>
        <v>0</v>
      </c>
    </row>
    <row r="2897" spans="1:7" x14ac:dyDescent="0.3">
      <c r="A2897" s="1">
        <v>51161</v>
      </c>
      <c r="B2897" t="s">
        <v>1755</v>
      </c>
      <c r="C2897" t="s">
        <v>1794</v>
      </c>
      <c r="D2897" s="7">
        <v>105408</v>
      </c>
      <c r="E2897" s="7">
        <v>105408</v>
      </c>
      <c r="F2897" s="7">
        <f t="shared" si="90"/>
        <v>0</v>
      </c>
      <c r="G2897" s="13">
        <f t="shared" si="91"/>
        <v>0</v>
      </c>
    </row>
    <row r="2898" spans="1:7" x14ac:dyDescent="0.3">
      <c r="A2898" s="1">
        <v>51163</v>
      </c>
      <c r="B2898" t="s">
        <v>1755</v>
      </c>
      <c r="C2898" t="s">
        <v>1795</v>
      </c>
      <c r="D2898" s="7">
        <v>105408</v>
      </c>
      <c r="E2898" s="7">
        <v>105408</v>
      </c>
      <c r="F2898" s="7">
        <f t="shared" si="90"/>
        <v>0</v>
      </c>
      <c r="G2898" s="13">
        <f t="shared" si="91"/>
        <v>0</v>
      </c>
    </row>
    <row r="2899" spans="1:7" x14ac:dyDescent="0.3">
      <c r="A2899" s="1">
        <v>51165</v>
      </c>
      <c r="B2899" t="s">
        <v>1755</v>
      </c>
      <c r="C2899" t="s">
        <v>1174</v>
      </c>
      <c r="D2899" s="7">
        <v>105408</v>
      </c>
      <c r="E2899" s="7">
        <v>105408</v>
      </c>
      <c r="F2899" s="7">
        <f t="shared" si="90"/>
        <v>0</v>
      </c>
      <c r="G2899" s="13">
        <f t="shared" si="91"/>
        <v>0</v>
      </c>
    </row>
    <row r="2900" spans="1:7" x14ac:dyDescent="0.3">
      <c r="A2900" s="1">
        <v>51167</v>
      </c>
      <c r="B2900" t="s">
        <v>1755</v>
      </c>
      <c r="C2900" t="s">
        <v>194</v>
      </c>
      <c r="D2900" s="7">
        <v>0</v>
      </c>
      <c r="E2900" s="7">
        <v>0</v>
      </c>
      <c r="F2900" s="7">
        <f t="shared" si="90"/>
        <v>0</v>
      </c>
      <c r="G2900" s="13">
        <f t="shared" si="91"/>
        <v>0</v>
      </c>
    </row>
    <row r="2901" spans="1:7" x14ac:dyDescent="0.3">
      <c r="A2901" s="1">
        <v>51169</v>
      </c>
      <c r="B2901" t="s">
        <v>1755</v>
      </c>
      <c r="C2901" t="s">
        <v>284</v>
      </c>
      <c r="D2901" s="7">
        <v>83858.126433700003</v>
      </c>
      <c r="E2901" s="7">
        <v>0</v>
      </c>
      <c r="F2901" s="7">
        <f t="shared" si="90"/>
        <v>-83858.126433700003</v>
      </c>
      <c r="G2901" s="13">
        <f t="shared" si="91"/>
        <v>-1</v>
      </c>
    </row>
    <row r="2902" spans="1:7" x14ac:dyDescent="0.3">
      <c r="A2902" s="1">
        <v>51171</v>
      </c>
      <c r="B2902" t="s">
        <v>1755</v>
      </c>
      <c r="C2902" t="s">
        <v>1796</v>
      </c>
      <c r="D2902" s="7">
        <v>720288</v>
      </c>
      <c r="E2902" s="7">
        <v>720288</v>
      </c>
      <c r="F2902" s="7">
        <f t="shared" si="90"/>
        <v>0</v>
      </c>
      <c r="G2902" s="13">
        <f t="shared" si="91"/>
        <v>0</v>
      </c>
    </row>
    <row r="2903" spans="1:7" x14ac:dyDescent="0.3">
      <c r="A2903" s="1">
        <v>51173</v>
      </c>
      <c r="B2903" t="s">
        <v>1755</v>
      </c>
      <c r="C2903" t="s">
        <v>1797</v>
      </c>
      <c r="D2903" s="7">
        <v>105408</v>
      </c>
      <c r="E2903" s="7">
        <v>105408</v>
      </c>
      <c r="F2903" s="7">
        <f t="shared" si="90"/>
        <v>0</v>
      </c>
      <c r="G2903" s="13">
        <f t="shared" si="91"/>
        <v>0</v>
      </c>
    </row>
    <row r="2904" spans="1:7" x14ac:dyDescent="0.3">
      <c r="A2904" s="1">
        <v>51175</v>
      </c>
      <c r="B2904" t="s">
        <v>1755</v>
      </c>
      <c r="C2904" t="s">
        <v>1798</v>
      </c>
      <c r="D2904" s="7">
        <v>0</v>
      </c>
      <c r="E2904" s="7">
        <v>0</v>
      </c>
      <c r="F2904" s="7">
        <f t="shared" si="90"/>
        <v>0</v>
      </c>
      <c r="G2904" s="13">
        <f t="shared" si="91"/>
        <v>0</v>
      </c>
    </row>
    <row r="2905" spans="1:7" x14ac:dyDescent="0.3">
      <c r="A2905" s="1">
        <v>51177</v>
      </c>
      <c r="B2905" t="s">
        <v>1755</v>
      </c>
      <c r="C2905" t="s">
        <v>1799</v>
      </c>
      <c r="D2905" s="7">
        <v>105408</v>
      </c>
      <c r="E2905" s="7">
        <v>105408</v>
      </c>
      <c r="F2905" s="7">
        <f t="shared" si="90"/>
        <v>0</v>
      </c>
      <c r="G2905" s="13">
        <f t="shared" si="91"/>
        <v>0</v>
      </c>
    </row>
    <row r="2906" spans="1:7" x14ac:dyDescent="0.3">
      <c r="A2906" s="1">
        <v>51179</v>
      </c>
      <c r="B2906" t="s">
        <v>1755</v>
      </c>
      <c r="C2906" t="s">
        <v>702</v>
      </c>
      <c r="D2906" s="7">
        <v>105408</v>
      </c>
      <c r="E2906" s="7">
        <v>105408.00000000001</v>
      </c>
      <c r="F2906" s="7">
        <f t="shared" si="90"/>
        <v>0</v>
      </c>
      <c r="G2906" s="13">
        <f t="shared" si="91"/>
        <v>0</v>
      </c>
    </row>
    <row r="2907" spans="1:7" x14ac:dyDescent="0.3">
      <c r="A2907" s="1">
        <v>51181</v>
      </c>
      <c r="B2907" t="s">
        <v>1755</v>
      </c>
      <c r="C2907" t="s">
        <v>1301</v>
      </c>
      <c r="D2907" s="7">
        <v>0</v>
      </c>
      <c r="E2907" s="7">
        <v>0</v>
      </c>
      <c r="F2907" s="7">
        <f t="shared" si="90"/>
        <v>0</v>
      </c>
      <c r="G2907" s="13">
        <f t="shared" si="91"/>
        <v>0</v>
      </c>
    </row>
    <row r="2908" spans="1:7" x14ac:dyDescent="0.3">
      <c r="A2908" s="1">
        <v>51183</v>
      </c>
      <c r="B2908" t="s">
        <v>1755</v>
      </c>
      <c r="C2908" t="s">
        <v>416</v>
      </c>
      <c r="D2908" s="7">
        <v>105408</v>
      </c>
      <c r="E2908" s="7">
        <v>105408</v>
      </c>
      <c r="F2908" s="7">
        <f t="shared" si="90"/>
        <v>0</v>
      </c>
      <c r="G2908" s="13">
        <f t="shared" si="91"/>
        <v>0</v>
      </c>
    </row>
    <row r="2909" spans="1:7" x14ac:dyDescent="0.3">
      <c r="A2909" s="1">
        <v>51185</v>
      </c>
      <c r="B2909" t="s">
        <v>1755</v>
      </c>
      <c r="C2909" t="s">
        <v>549</v>
      </c>
      <c r="D2909" s="7">
        <v>4387.8354666499999</v>
      </c>
      <c r="E2909" s="7">
        <v>0</v>
      </c>
      <c r="F2909" s="7">
        <f t="shared" si="90"/>
        <v>-4387.8354666499999</v>
      </c>
      <c r="G2909" s="13">
        <f t="shared" si="91"/>
        <v>-1</v>
      </c>
    </row>
    <row r="2910" spans="1:7" x14ac:dyDescent="0.3">
      <c r="A2910" s="1">
        <v>51187</v>
      </c>
      <c r="B2910" t="s">
        <v>1755</v>
      </c>
      <c r="C2910" t="s">
        <v>151</v>
      </c>
      <c r="D2910" s="7">
        <v>105408</v>
      </c>
      <c r="E2910" s="7">
        <v>105408.00000000001</v>
      </c>
      <c r="F2910" s="7">
        <f t="shared" si="90"/>
        <v>0</v>
      </c>
      <c r="G2910" s="13">
        <f t="shared" si="91"/>
        <v>0</v>
      </c>
    </row>
    <row r="2911" spans="1:7" x14ac:dyDescent="0.3">
      <c r="A2911" s="1">
        <v>51191</v>
      </c>
      <c r="B2911" t="s">
        <v>1755</v>
      </c>
      <c r="C2911" t="s">
        <v>152</v>
      </c>
      <c r="D2911" s="7">
        <v>1119180.8463649498</v>
      </c>
      <c r="E2911" s="7">
        <v>418455.4557554588</v>
      </c>
      <c r="F2911" s="7">
        <f t="shared" si="90"/>
        <v>-700725.39060949103</v>
      </c>
      <c r="G2911" s="13">
        <f t="shared" si="91"/>
        <v>-0.62610559578947078</v>
      </c>
    </row>
    <row r="2912" spans="1:7" x14ac:dyDescent="0.3">
      <c r="A2912" s="1">
        <v>51193</v>
      </c>
      <c r="B2912" t="s">
        <v>1755</v>
      </c>
      <c r="C2912" t="s">
        <v>1471</v>
      </c>
      <c r="D2912" s="7">
        <v>0</v>
      </c>
      <c r="E2912" s="7">
        <v>0</v>
      </c>
      <c r="F2912" s="7">
        <f t="shared" si="90"/>
        <v>0</v>
      </c>
      <c r="G2912" s="13">
        <f t="shared" si="91"/>
        <v>0</v>
      </c>
    </row>
    <row r="2913" spans="1:7" x14ac:dyDescent="0.3">
      <c r="A2913" s="1">
        <v>51195</v>
      </c>
      <c r="B2913" t="s">
        <v>1755</v>
      </c>
      <c r="C2913" t="s">
        <v>1724</v>
      </c>
      <c r="D2913" s="7">
        <v>61604.307314699901</v>
      </c>
      <c r="E2913" s="7">
        <v>0</v>
      </c>
      <c r="F2913" s="7">
        <f t="shared" si="90"/>
        <v>-61604.307314699901</v>
      </c>
      <c r="G2913" s="13">
        <f t="shared" si="91"/>
        <v>-1</v>
      </c>
    </row>
    <row r="2914" spans="1:7" x14ac:dyDescent="0.3">
      <c r="A2914" s="1">
        <v>51197</v>
      </c>
      <c r="B2914" t="s">
        <v>1755</v>
      </c>
      <c r="C2914" t="s">
        <v>1800</v>
      </c>
      <c r="D2914" s="7">
        <v>2160864</v>
      </c>
      <c r="E2914" s="7">
        <v>812599.1103881388</v>
      </c>
      <c r="F2914" s="7">
        <f t="shared" si="90"/>
        <v>-1348264.8896118612</v>
      </c>
      <c r="G2914" s="13">
        <f t="shared" si="91"/>
        <v>-0.62394712930191865</v>
      </c>
    </row>
    <row r="2915" spans="1:7" x14ac:dyDescent="0.3">
      <c r="A2915" s="1">
        <v>51199</v>
      </c>
      <c r="B2915" t="s">
        <v>1755</v>
      </c>
      <c r="C2915" t="s">
        <v>844</v>
      </c>
      <c r="D2915" s="7">
        <v>105408</v>
      </c>
      <c r="E2915" s="7">
        <v>97554.298395278369</v>
      </c>
      <c r="F2915" s="7">
        <f t="shared" si="90"/>
        <v>-7853.7016047216312</v>
      </c>
      <c r="G2915" s="13">
        <f t="shared" si="91"/>
        <v>-7.4507642728461138E-2</v>
      </c>
    </row>
    <row r="2916" spans="1:7" x14ac:dyDescent="0.3">
      <c r="A2916" s="1">
        <v>51510</v>
      </c>
      <c r="B2916" t="s">
        <v>1755</v>
      </c>
      <c r="C2916" t="s">
        <v>1801</v>
      </c>
      <c r="D2916" s="7">
        <v>36238.850242781482</v>
      </c>
      <c r="E2916" s="7">
        <v>11630.500933664049</v>
      </c>
      <c r="F2916" s="7">
        <f t="shared" si="90"/>
        <v>-24608.349309117431</v>
      </c>
      <c r="G2916" s="13">
        <f t="shared" si="91"/>
        <v>-0.6790598803288258</v>
      </c>
    </row>
    <row r="2917" spans="1:7" x14ac:dyDescent="0.3">
      <c r="A2917" s="1">
        <v>51520</v>
      </c>
      <c r="B2917" t="s">
        <v>1755</v>
      </c>
      <c r="C2917" t="s">
        <v>1802</v>
      </c>
      <c r="D2917" s="7">
        <v>105408</v>
      </c>
      <c r="E2917" s="7">
        <v>105408</v>
      </c>
      <c r="F2917" s="7">
        <f t="shared" si="90"/>
        <v>0</v>
      </c>
      <c r="G2917" s="13">
        <f t="shared" si="91"/>
        <v>0</v>
      </c>
    </row>
    <row r="2918" spans="1:7" x14ac:dyDescent="0.3">
      <c r="A2918" s="1">
        <v>51530</v>
      </c>
      <c r="B2918" t="s">
        <v>1755</v>
      </c>
      <c r="C2918" t="s">
        <v>1803</v>
      </c>
      <c r="D2918" s="7">
        <v>0</v>
      </c>
      <c r="E2918" s="7">
        <v>0</v>
      </c>
      <c r="F2918" s="7">
        <f t="shared" si="90"/>
        <v>0</v>
      </c>
      <c r="G2918" s="13">
        <f t="shared" si="91"/>
        <v>0</v>
      </c>
    </row>
    <row r="2919" spans="1:7" x14ac:dyDescent="0.3">
      <c r="A2919" s="1">
        <v>51540</v>
      </c>
      <c r="B2919" t="s">
        <v>1755</v>
      </c>
      <c r="C2919" t="s">
        <v>1804</v>
      </c>
      <c r="D2919" s="7">
        <v>5515.8314398671127</v>
      </c>
      <c r="E2919" s="7">
        <v>3.4629345398475841</v>
      </c>
      <c r="F2919" s="7">
        <f t="shared" si="90"/>
        <v>-5512.3685053272648</v>
      </c>
      <c r="G2919" s="13">
        <f t="shared" si="91"/>
        <v>-0.99937218267497829</v>
      </c>
    </row>
    <row r="2920" spans="1:7" x14ac:dyDescent="0.3">
      <c r="A2920" s="1">
        <v>51550</v>
      </c>
      <c r="B2920" t="s">
        <v>1755</v>
      </c>
      <c r="C2920" t="s">
        <v>1805</v>
      </c>
      <c r="D2920" s="7">
        <v>105408</v>
      </c>
      <c r="E2920" s="7">
        <v>105408</v>
      </c>
      <c r="F2920" s="7">
        <f t="shared" si="90"/>
        <v>0</v>
      </c>
      <c r="G2920" s="13">
        <f t="shared" si="91"/>
        <v>0</v>
      </c>
    </row>
    <row r="2921" spans="1:7" x14ac:dyDescent="0.3">
      <c r="A2921" s="1">
        <v>51570</v>
      </c>
      <c r="B2921" t="s">
        <v>1755</v>
      </c>
      <c r="C2921" t="s">
        <v>1806</v>
      </c>
      <c r="D2921" s="7">
        <v>105408.00000000001</v>
      </c>
      <c r="E2921" s="7">
        <v>46025.048235778086</v>
      </c>
      <c r="F2921" s="7">
        <f t="shared" si="90"/>
        <v>-59382.951764221929</v>
      </c>
      <c r="G2921" s="13">
        <f t="shared" si="91"/>
        <v>-0.56336285447235424</v>
      </c>
    </row>
    <row r="2922" spans="1:7" x14ac:dyDescent="0.3">
      <c r="A2922" s="1">
        <v>51580</v>
      </c>
      <c r="B2922" t="s">
        <v>1755</v>
      </c>
      <c r="C2922" t="s">
        <v>1807</v>
      </c>
      <c r="D2922" s="7">
        <v>21053.350866850924</v>
      </c>
      <c r="E2922" s="7">
        <v>6447.1139649427532</v>
      </c>
      <c r="F2922" s="7">
        <f t="shared" si="90"/>
        <v>-14606.236901908171</v>
      </c>
      <c r="G2922" s="13">
        <f t="shared" si="91"/>
        <v>-0.69377254928601839</v>
      </c>
    </row>
    <row r="2923" spans="1:7" x14ac:dyDescent="0.3">
      <c r="A2923" s="1">
        <v>51590</v>
      </c>
      <c r="B2923" t="s">
        <v>1755</v>
      </c>
      <c r="C2923" t="s">
        <v>1808</v>
      </c>
      <c r="D2923" s="7">
        <v>16358.867509399999</v>
      </c>
      <c r="E2923" s="7">
        <v>0</v>
      </c>
      <c r="F2923" s="7">
        <f t="shared" si="90"/>
        <v>-16358.867509399999</v>
      </c>
      <c r="G2923" s="13">
        <f t="shared" si="91"/>
        <v>-1</v>
      </c>
    </row>
    <row r="2924" spans="1:7" x14ac:dyDescent="0.3">
      <c r="A2924" s="1">
        <v>51595</v>
      </c>
      <c r="B2924" t="s">
        <v>1755</v>
      </c>
      <c r="C2924" t="s">
        <v>1809</v>
      </c>
      <c r="D2924" s="7">
        <v>105408</v>
      </c>
      <c r="E2924" s="7">
        <v>20919.395390515452</v>
      </c>
      <c r="F2924" s="7">
        <f t="shared" si="90"/>
        <v>-84488.604609484551</v>
      </c>
      <c r="G2924" s="13">
        <f t="shared" si="91"/>
        <v>-0.80153882636502494</v>
      </c>
    </row>
    <row r="2925" spans="1:7" x14ac:dyDescent="0.3">
      <c r="A2925" s="1">
        <v>51600</v>
      </c>
      <c r="B2925" t="s">
        <v>1755</v>
      </c>
      <c r="C2925" t="s">
        <v>1810</v>
      </c>
      <c r="D2925" s="7">
        <v>0</v>
      </c>
      <c r="E2925" s="7">
        <v>0</v>
      </c>
      <c r="F2925" s="7">
        <f t="shared" si="90"/>
        <v>0</v>
      </c>
      <c r="G2925" s="13">
        <f t="shared" si="91"/>
        <v>0</v>
      </c>
    </row>
    <row r="2926" spans="1:7" x14ac:dyDescent="0.3">
      <c r="A2926" s="1">
        <v>51610</v>
      </c>
      <c r="B2926" t="s">
        <v>1755</v>
      </c>
      <c r="C2926" t="s">
        <v>1811</v>
      </c>
      <c r="D2926" s="7">
        <v>0</v>
      </c>
      <c r="E2926" s="7">
        <v>0</v>
      </c>
      <c r="F2926" s="7">
        <f t="shared" si="90"/>
        <v>0</v>
      </c>
      <c r="G2926" s="13">
        <f t="shared" si="91"/>
        <v>0</v>
      </c>
    </row>
    <row r="2927" spans="1:7" x14ac:dyDescent="0.3">
      <c r="A2927" s="1">
        <v>51620</v>
      </c>
      <c r="B2927" t="s">
        <v>1755</v>
      </c>
      <c r="C2927" t="s">
        <v>1812</v>
      </c>
      <c r="D2927" s="7">
        <v>0</v>
      </c>
      <c r="E2927" s="7">
        <v>0</v>
      </c>
      <c r="F2927" s="7">
        <f t="shared" si="90"/>
        <v>0</v>
      </c>
      <c r="G2927" s="13">
        <f t="shared" si="91"/>
        <v>0</v>
      </c>
    </row>
    <row r="2928" spans="1:7" x14ac:dyDescent="0.3">
      <c r="A2928" s="1">
        <v>51630</v>
      </c>
      <c r="B2928" t="s">
        <v>1755</v>
      </c>
      <c r="C2928" t="s">
        <v>1813</v>
      </c>
      <c r="D2928" s="7">
        <v>105408</v>
      </c>
      <c r="E2928" s="7">
        <v>89119.850845286332</v>
      </c>
      <c r="F2928" s="7">
        <f t="shared" si="90"/>
        <v>-16288.149154713668</v>
      </c>
      <c r="G2928" s="13">
        <f t="shared" si="91"/>
        <v>-0.15452479085755985</v>
      </c>
    </row>
    <row r="2929" spans="1:7" x14ac:dyDescent="0.3">
      <c r="A2929" s="1">
        <v>51640</v>
      </c>
      <c r="B2929" t="s">
        <v>1755</v>
      </c>
      <c r="C2929" t="s">
        <v>1814</v>
      </c>
      <c r="D2929" s="7">
        <v>0</v>
      </c>
      <c r="E2929" s="7">
        <v>0</v>
      </c>
      <c r="F2929" s="7">
        <f t="shared" si="90"/>
        <v>0</v>
      </c>
      <c r="G2929" s="13">
        <f t="shared" si="91"/>
        <v>0</v>
      </c>
    </row>
    <row r="2930" spans="1:7" x14ac:dyDescent="0.3">
      <c r="A2930" s="1">
        <v>51650</v>
      </c>
      <c r="B2930" t="s">
        <v>1755</v>
      </c>
      <c r="C2930" t="s">
        <v>1815</v>
      </c>
      <c r="D2930" s="7">
        <v>105408</v>
      </c>
      <c r="E2930" s="7">
        <v>85207.30476156596</v>
      </c>
      <c r="F2930" s="7">
        <f t="shared" si="90"/>
        <v>-20200.69523843404</v>
      </c>
      <c r="G2930" s="13">
        <f t="shared" si="91"/>
        <v>-0.19164290412904181</v>
      </c>
    </row>
    <row r="2931" spans="1:7" x14ac:dyDescent="0.3">
      <c r="A2931" s="1">
        <v>51660</v>
      </c>
      <c r="B2931" t="s">
        <v>1755</v>
      </c>
      <c r="C2931" t="s">
        <v>1816</v>
      </c>
      <c r="D2931" s="7">
        <v>105408</v>
      </c>
      <c r="E2931" s="7">
        <v>105408</v>
      </c>
      <c r="F2931" s="7">
        <f t="shared" si="90"/>
        <v>0</v>
      </c>
      <c r="G2931" s="13">
        <f t="shared" si="91"/>
        <v>0</v>
      </c>
    </row>
    <row r="2932" spans="1:7" x14ac:dyDescent="0.3">
      <c r="A2932" s="1">
        <v>51670</v>
      </c>
      <c r="B2932" t="s">
        <v>1755</v>
      </c>
      <c r="C2932" t="s">
        <v>1817</v>
      </c>
      <c r="D2932" s="7">
        <v>105408</v>
      </c>
      <c r="E2932" s="7">
        <v>21526.605646168104</v>
      </c>
      <c r="F2932" s="7">
        <f t="shared" si="90"/>
        <v>-83881.3943538319</v>
      </c>
      <c r="G2932" s="13">
        <f t="shared" si="91"/>
        <v>-0.79577825548185999</v>
      </c>
    </row>
    <row r="2933" spans="1:7" x14ac:dyDescent="0.3">
      <c r="A2933" s="1">
        <v>51678</v>
      </c>
      <c r="B2933" t="s">
        <v>1755</v>
      </c>
      <c r="C2933" t="s">
        <v>1818</v>
      </c>
      <c r="D2933" s="7">
        <v>0</v>
      </c>
      <c r="E2933" s="7">
        <v>0</v>
      </c>
      <c r="F2933" s="7">
        <f t="shared" si="90"/>
        <v>0</v>
      </c>
      <c r="G2933" s="13">
        <f t="shared" si="91"/>
        <v>0</v>
      </c>
    </row>
    <row r="2934" spans="1:7" x14ac:dyDescent="0.3">
      <c r="A2934" s="1">
        <v>51680</v>
      </c>
      <c r="B2934" t="s">
        <v>1755</v>
      </c>
      <c r="C2934" t="s">
        <v>1819</v>
      </c>
      <c r="D2934" s="7">
        <v>57083.1408448</v>
      </c>
      <c r="E2934" s="7">
        <v>0</v>
      </c>
      <c r="F2934" s="7">
        <f t="shared" si="90"/>
        <v>-57083.1408448</v>
      </c>
      <c r="G2934" s="13">
        <f t="shared" si="91"/>
        <v>-1</v>
      </c>
    </row>
    <row r="2935" spans="1:7" x14ac:dyDescent="0.3">
      <c r="A2935" s="1">
        <v>51683</v>
      </c>
      <c r="B2935" t="s">
        <v>1755</v>
      </c>
      <c r="C2935" t="s">
        <v>1820</v>
      </c>
      <c r="D2935" s="7">
        <v>0</v>
      </c>
      <c r="E2935" s="7">
        <v>0</v>
      </c>
      <c r="F2935" s="7">
        <f t="shared" si="90"/>
        <v>0</v>
      </c>
      <c r="G2935" s="13">
        <f t="shared" si="91"/>
        <v>0</v>
      </c>
    </row>
    <row r="2936" spans="1:7" x14ac:dyDescent="0.3">
      <c r="A2936" s="1">
        <v>51685</v>
      </c>
      <c r="B2936" t="s">
        <v>1755</v>
      </c>
      <c r="C2936" t="s">
        <v>1821</v>
      </c>
      <c r="D2936" s="7">
        <v>0</v>
      </c>
      <c r="E2936" s="7">
        <v>0</v>
      </c>
      <c r="F2936" s="7">
        <f t="shared" si="90"/>
        <v>0</v>
      </c>
      <c r="G2936" s="13">
        <f t="shared" si="91"/>
        <v>0</v>
      </c>
    </row>
    <row r="2937" spans="1:7" x14ac:dyDescent="0.3">
      <c r="A2937" s="1">
        <v>51690</v>
      </c>
      <c r="B2937" t="s">
        <v>1755</v>
      </c>
      <c r="C2937" t="s">
        <v>1822</v>
      </c>
      <c r="D2937" s="7">
        <v>0</v>
      </c>
      <c r="E2937" s="7">
        <v>0</v>
      </c>
      <c r="F2937" s="7">
        <f t="shared" si="90"/>
        <v>0</v>
      </c>
      <c r="G2937" s="13">
        <f t="shared" si="91"/>
        <v>0</v>
      </c>
    </row>
    <row r="2938" spans="1:7" x14ac:dyDescent="0.3">
      <c r="A2938" s="1">
        <v>51700</v>
      </c>
      <c r="B2938" t="s">
        <v>1755</v>
      </c>
      <c r="C2938" t="s">
        <v>1823</v>
      </c>
      <c r="D2938" s="7">
        <v>105407.99999999999</v>
      </c>
      <c r="E2938" s="7">
        <v>92950.24882974544</v>
      </c>
      <c r="F2938" s="7">
        <f t="shared" si="90"/>
        <v>-12457.751170254545</v>
      </c>
      <c r="G2938" s="13">
        <f t="shared" si="91"/>
        <v>-0.1181860121646796</v>
      </c>
    </row>
    <row r="2939" spans="1:7" x14ac:dyDescent="0.3">
      <c r="A2939" s="1">
        <v>51710</v>
      </c>
      <c r="B2939" t="s">
        <v>1755</v>
      </c>
      <c r="C2939" t="s">
        <v>1824</v>
      </c>
      <c r="D2939" s="7">
        <v>105408</v>
      </c>
      <c r="E2939" s="7">
        <v>80573.268716136095</v>
      </c>
      <c r="F2939" s="7">
        <f t="shared" si="90"/>
        <v>-24834.731283863905</v>
      </c>
      <c r="G2939" s="13">
        <f t="shared" si="91"/>
        <v>-0.2356057536796439</v>
      </c>
    </row>
    <row r="2940" spans="1:7" x14ac:dyDescent="0.3">
      <c r="A2940" s="1">
        <v>51720</v>
      </c>
      <c r="B2940" t="s">
        <v>1755</v>
      </c>
      <c r="C2940" t="s">
        <v>1825</v>
      </c>
      <c r="D2940" s="7">
        <v>20361.0703091</v>
      </c>
      <c r="E2940" s="7">
        <v>0</v>
      </c>
      <c r="F2940" s="7">
        <f t="shared" si="90"/>
        <v>-20361.0703091</v>
      </c>
      <c r="G2940" s="13">
        <f t="shared" si="91"/>
        <v>-1</v>
      </c>
    </row>
    <row r="2941" spans="1:7" x14ac:dyDescent="0.3">
      <c r="A2941" s="1">
        <v>51730</v>
      </c>
      <c r="B2941" t="s">
        <v>1755</v>
      </c>
      <c r="C2941" t="s">
        <v>1826</v>
      </c>
      <c r="D2941" s="7">
        <v>105407.99999999999</v>
      </c>
      <c r="E2941" s="7">
        <v>104482.16054727817</v>
      </c>
      <c r="F2941" s="7">
        <f t="shared" si="90"/>
        <v>-925.83945272181882</v>
      </c>
      <c r="G2941" s="13">
        <f t="shared" si="91"/>
        <v>-8.7833888577889627E-3</v>
      </c>
    </row>
    <row r="2942" spans="1:7" x14ac:dyDescent="0.3">
      <c r="A2942" s="1">
        <v>51735</v>
      </c>
      <c r="B2942" t="s">
        <v>1755</v>
      </c>
      <c r="C2942" t="s">
        <v>1827</v>
      </c>
      <c r="D2942" s="7">
        <v>0</v>
      </c>
      <c r="E2942" s="7">
        <v>0</v>
      </c>
      <c r="F2942" s="7">
        <f t="shared" si="90"/>
        <v>0</v>
      </c>
      <c r="G2942" s="13">
        <f t="shared" si="91"/>
        <v>0</v>
      </c>
    </row>
    <row r="2943" spans="1:7" x14ac:dyDescent="0.3">
      <c r="A2943" s="1">
        <v>51740</v>
      </c>
      <c r="B2943" t="s">
        <v>1755</v>
      </c>
      <c r="C2943" t="s">
        <v>1828</v>
      </c>
      <c r="D2943" s="7">
        <v>105408</v>
      </c>
      <c r="E2943" s="7">
        <v>10879.835450088771</v>
      </c>
      <c r="F2943" s="7">
        <f t="shared" si="90"/>
        <v>-94528.164549911235</v>
      </c>
      <c r="G2943" s="13">
        <f t="shared" si="91"/>
        <v>-0.89678358900568489</v>
      </c>
    </row>
    <row r="2944" spans="1:7" x14ac:dyDescent="0.3">
      <c r="A2944" s="1">
        <v>51750</v>
      </c>
      <c r="B2944" t="s">
        <v>1755</v>
      </c>
      <c r="C2944" t="s">
        <v>1829</v>
      </c>
      <c r="D2944" s="7">
        <v>0</v>
      </c>
      <c r="E2944" s="7">
        <v>1147.7888371816475</v>
      </c>
      <c r="F2944" s="7">
        <f t="shared" si="90"/>
        <v>1147.7888371816475</v>
      </c>
      <c r="G2944" s="13">
        <f t="shared" si="91"/>
        <v>1.1477888371816475E+53</v>
      </c>
    </row>
    <row r="2945" spans="1:7" x14ac:dyDescent="0.3">
      <c r="A2945" s="1">
        <v>51760</v>
      </c>
      <c r="B2945" t="s">
        <v>1755</v>
      </c>
      <c r="C2945" t="s">
        <v>1830</v>
      </c>
      <c r="D2945" s="7">
        <v>105408</v>
      </c>
      <c r="E2945" s="7">
        <v>105408</v>
      </c>
      <c r="F2945" s="7">
        <f t="shared" si="90"/>
        <v>0</v>
      </c>
      <c r="G2945" s="13">
        <f t="shared" si="91"/>
        <v>0</v>
      </c>
    </row>
    <row r="2946" spans="1:7" x14ac:dyDescent="0.3">
      <c r="A2946" s="1">
        <v>51770</v>
      </c>
      <c r="B2946" t="s">
        <v>1755</v>
      </c>
      <c r="C2946" t="s">
        <v>1831</v>
      </c>
      <c r="D2946" s="7">
        <v>105408.00000000001</v>
      </c>
      <c r="E2946" s="7">
        <v>53697.080832471802</v>
      </c>
      <c r="F2946" s="7">
        <f t="shared" si="90"/>
        <v>-51710.919167528213</v>
      </c>
      <c r="G2946" s="13">
        <f t="shared" si="91"/>
        <v>-0.49057869580608876</v>
      </c>
    </row>
    <row r="2947" spans="1:7" x14ac:dyDescent="0.3">
      <c r="A2947" s="1">
        <v>51775</v>
      </c>
      <c r="B2947" t="s">
        <v>1755</v>
      </c>
      <c r="C2947" t="s">
        <v>1832</v>
      </c>
      <c r="D2947" s="7">
        <v>10919.808848971903</v>
      </c>
      <c r="E2947" s="7">
        <v>8857.0300563410819</v>
      </c>
      <c r="F2947" s="7">
        <f t="shared" ref="F2947:F3010" si="92">E2947-D2947</f>
        <v>-2062.778792630821</v>
      </c>
      <c r="G2947" s="13">
        <f t="shared" ref="G2947:G3010" si="93">F2947/(D2947+1E-50)</f>
        <v>-0.18890246351015852</v>
      </c>
    </row>
    <row r="2948" spans="1:7" x14ac:dyDescent="0.3">
      <c r="A2948" s="1">
        <v>51790</v>
      </c>
      <c r="B2948" t="s">
        <v>1755</v>
      </c>
      <c r="C2948" t="s">
        <v>1833</v>
      </c>
      <c r="D2948" s="7">
        <v>0</v>
      </c>
      <c r="E2948" s="7">
        <v>1919.4802367079544</v>
      </c>
      <c r="F2948" s="7">
        <f t="shared" si="92"/>
        <v>1919.4802367079544</v>
      </c>
      <c r="G2948" s="13">
        <f t="shared" si="93"/>
        <v>1.9194802367079543E+53</v>
      </c>
    </row>
    <row r="2949" spans="1:7" x14ac:dyDescent="0.3">
      <c r="A2949" s="1">
        <v>51800</v>
      </c>
      <c r="B2949" t="s">
        <v>1755</v>
      </c>
      <c r="C2949" t="s">
        <v>1834</v>
      </c>
      <c r="D2949" s="7">
        <v>105408</v>
      </c>
      <c r="E2949" s="7">
        <v>32572.182367849298</v>
      </c>
      <c r="F2949" s="7">
        <f t="shared" si="92"/>
        <v>-72835.817632150705</v>
      </c>
      <c r="G2949" s="13">
        <f t="shared" si="93"/>
        <v>-0.69098946600021538</v>
      </c>
    </row>
    <row r="2950" spans="1:7" x14ac:dyDescent="0.3">
      <c r="A2950" s="1">
        <v>51810</v>
      </c>
      <c r="B2950" t="s">
        <v>1755</v>
      </c>
      <c r="C2950" t="s">
        <v>1835</v>
      </c>
      <c r="D2950" s="7">
        <v>105408</v>
      </c>
      <c r="E2950" s="7">
        <v>18119.081597873126</v>
      </c>
      <c r="F2950" s="7">
        <f t="shared" si="92"/>
        <v>-87288.918402126874</v>
      </c>
      <c r="G2950" s="13">
        <f t="shared" si="93"/>
        <v>-0.8281052519934623</v>
      </c>
    </row>
    <row r="2951" spans="1:7" x14ac:dyDescent="0.3">
      <c r="A2951" s="1">
        <v>51820</v>
      </c>
      <c r="B2951" t="s">
        <v>1755</v>
      </c>
      <c r="C2951" t="s">
        <v>1836</v>
      </c>
      <c r="D2951" s="7">
        <v>59252.996826204093</v>
      </c>
      <c r="E2951" s="7">
        <v>18067.716626046655</v>
      </c>
      <c r="F2951" s="7">
        <f t="shared" si="92"/>
        <v>-41185.280200157438</v>
      </c>
      <c r="G2951" s="13">
        <f t="shared" si="93"/>
        <v>-0.69507505790734325</v>
      </c>
    </row>
    <row r="2952" spans="1:7" x14ac:dyDescent="0.3">
      <c r="A2952" s="1">
        <v>51830</v>
      </c>
      <c r="B2952" t="s">
        <v>1755</v>
      </c>
      <c r="C2952" t="s">
        <v>1837</v>
      </c>
      <c r="D2952" s="7">
        <v>1502.41293582</v>
      </c>
      <c r="E2952" s="7">
        <v>0</v>
      </c>
      <c r="F2952" s="7">
        <f t="shared" si="92"/>
        <v>-1502.41293582</v>
      </c>
      <c r="G2952" s="13">
        <f t="shared" si="93"/>
        <v>-1</v>
      </c>
    </row>
    <row r="2953" spans="1:7" x14ac:dyDescent="0.3">
      <c r="A2953" s="1">
        <v>51840</v>
      </c>
      <c r="B2953" t="s">
        <v>1755</v>
      </c>
      <c r="C2953" t="s">
        <v>1838</v>
      </c>
      <c r="D2953" s="7">
        <v>1469.5563063220166</v>
      </c>
      <c r="E2953" s="7">
        <v>6.1547819275275533</v>
      </c>
      <c r="F2953" s="7">
        <f t="shared" si="92"/>
        <v>-1463.4015243944889</v>
      </c>
      <c r="G2953" s="13">
        <f t="shared" si="93"/>
        <v>-0.99581180938692182</v>
      </c>
    </row>
    <row r="2954" spans="1:7" x14ac:dyDescent="0.3">
      <c r="A2954" s="1">
        <v>53001</v>
      </c>
      <c r="B2954" t="s">
        <v>418</v>
      </c>
      <c r="C2954" t="s">
        <v>351</v>
      </c>
      <c r="D2954" s="7">
        <v>763235.12677800003</v>
      </c>
      <c r="E2954" s="7">
        <v>202354.39879383383</v>
      </c>
      <c r="F2954" s="7">
        <f t="shared" si="92"/>
        <v>-560880.72798416624</v>
      </c>
      <c r="G2954" s="13">
        <f t="shared" si="93"/>
        <v>-0.73487279123528593</v>
      </c>
    </row>
    <row r="2955" spans="1:7" x14ac:dyDescent="0.3">
      <c r="A2955" s="1">
        <v>53003</v>
      </c>
      <c r="B2955" t="s">
        <v>418</v>
      </c>
      <c r="C2955" t="s">
        <v>1839</v>
      </c>
      <c r="D2955" s="7">
        <v>11500.321815899901</v>
      </c>
      <c r="E2955" s="7">
        <v>3049.0787613818879</v>
      </c>
      <c r="F2955" s="7">
        <f t="shared" si="92"/>
        <v>-8451.2430545180123</v>
      </c>
      <c r="G2955" s="13">
        <f t="shared" si="93"/>
        <v>-0.73487013579338711</v>
      </c>
    </row>
    <row r="2956" spans="1:7" x14ac:dyDescent="0.3">
      <c r="A2956" s="1">
        <v>53005</v>
      </c>
      <c r="B2956" t="s">
        <v>418</v>
      </c>
      <c r="C2956" t="s">
        <v>251</v>
      </c>
      <c r="D2956" s="7">
        <v>938108.15021400002</v>
      </c>
      <c r="E2956" s="7">
        <v>248720.484165072</v>
      </c>
      <c r="F2956" s="7">
        <f t="shared" si="92"/>
        <v>-689387.66604892805</v>
      </c>
      <c r="G2956" s="13">
        <f t="shared" si="93"/>
        <v>-0.734870138258223</v>
      </c>
    </row>
    <row r="2957" spans="1:7" x14ac:dyDescent="0.3">
      <c r="A2957" s="1">
        <v>53007</v>
      </c>
      <c r="B2957" t="s">
        <v>418</v>
      </c>
      <c r="C2957" t="s">
        <v>1840</v>
      </c>
      <c r="D2957" s="7">
        <v>147567.70197299999</v>
      </c>
      <c r="E2957" s="7">
        <v>39124.995330460799</v>
      </c>
      <c r="F2957" s="7">
        <f t="shared" si="92"/>
        <v>-108442.70664253918</v>
      </c>
      <c r="G2957" s="13">
        <f t="shared" si="93"/>
        <v>-0.73486748924490686</v>
      </c>
    </row>
    <row r="2958" spans="1:7" x14ac:dyDescent="0.3">
      <c r="A2958" s="1">
        <v>53009</v>
      </c>
      <c r="B2958" t="s">
        <v>418</v>
      </c>
      <c r="C2958" t="s">
        <v>1841</v>
      </c>
      <c r="D2958" s="7">
        <v>37694.247094799997</v>
      </c>
      <c r="E2958" s="7">
        <v>9993.9706903358401</v>
      </c>
      <c r="F2958" s="7">
        <f t="shared" si="92"/>
        <v>-27700.276404464159</v>
      </c>
      <c r="G2958" s="13">
        <f t="shared" si="93"/>
        <v>-0.73486748083331455</v>
      </c>
    </row>
    <row r="2959" spans="1:7" x14ac:dyDescent="0.3">
      <c r="A2959" s="1">
        <v>53011</v>
      </c>
      <c r="B2959" t="s">
        <v>418</v>
      </c>
      <c r="C2959" t="s">
        <v>255</v>
      </c>
      <c r="D2959" s="7">
        <v>509471.99999999994</v>
      </c>
      <c r="E2959" s="7">
        <v>417395.12423596805</v>
      </c>
      <c r="F2959" s="7">
        <f t="shared" si="92"/>
        <v>-92076.875764031895</v>
      </c>
      <c r="G2959" s="13">
        <f t="shared" si="93"/>
        <v>-0.18073000236329359</v>
      </c>
    </row>
    <row r="2960" spans="1:7" x14ac:dyDescent="0.3">
      <c r="A2960" s="1">
        <v>53013</v>
      </c>
      <c r="B2960" t="s">
        <v>418</v>
      </c>
      <c r="C2960" t="s">
        <v>38</v>
      </c>
      <c r="D2960" s="7">
        <v>0</v>
      </c>
      <c r="E2960" s="7">
        <v>0</v>
      </c>
      <c r="F2960" s="7">
        <f t="shared" si="92"/>
        <v>0</v>
      </c>
      <c r="G2960" s="13">
        <f t="shared" si="93"/>
        <v>0</v>
      </c>
    </row>
    <row r="2961" spans="1:7" x14ac:dyDescent="0.3">
      <c r="A2961" s="1">
        <v>53015</v>
      </c>
      <c r="B2961" t="s">
        <v>418</v>
      </c>
      <c r="C2961" t="s">
        <v>1842</v>
      </c>
      <c r="D2961" s="7">
        <v>746640</v>
      </c>
      <c r="E2961" s="7">
        <v>394974.632768424</v>
      </c>
      <c r="F2961" s="7">
        <f t="shared" si="92"/>
        <v>-351665.367231576</v>
      </c>
      <c r="G2961" s="13">
        <f t="shared" si="93"/>
        <v>-0.47099722387171328</v>
      </c>
    </row>
    <row r="2962" spans="1:7" x14ac:dyDescent="0.3">
      <c r="A2962" s="1">
        <v>53017</v>
      </c>
      <c r="B2962" t="s">
        <v>418</v>
      </c>
      <c r="C2962" t="s">
        <v>50</v>
      </c>
      <c r="D2962" s="7">
        <v>100516.461934099</v>
      </c>
      <c r="E2962" s="7">
        <v>26649.916052279928</v>
      </c>
      <c r="F2962" s="7">
        <f t="shared" si="92"/>
        <v>-73866.545881819067</v>
      </c>
      <c r="G2962" s="13">
        <f t="shared" si="93"/>
        <v>-0.73487013430942028</v>
      </c>
    </row>
    <row r="2963" spans="1:7" x14ac:dyDescent="0.3">
      <c r="A2963" s="1">
        <v>53019</v>
      </c>
      <c r="B2963" t="s">
        <v>418</v>
      </c>
      <c r="C2963" t="s">
        <v>1843</v>
      </c>
      <c r="D2963" s="7">
        <v>0</v>
      </c>
      <c r="E2963" s="7">
        <v>0</v>
      </c>
      <c r="F2963" s="7">
        <f t="shared" si="92"/>
        <v>0</v>
      </c>
      <c r="G2963" s="13">
        <f t="shared" si="93"/>
        <v>0</v>
      </c>
    </row>
    <row r="2964" spans="1:7" x14ac:dyDescent="0.3">
      <c r="A2964" s="1">
        <v>53021</v>
      </c>
      <c r="B2964" t="s">
        <v>418</v>
      </c>
      <c r="C2964" t="s">
        <v>61</v>
      </c>
      <c r="D2964" s="7">
        <v>428632.01492299902</v>
      </c>
      <c r="E2964" s="7">
        <v>113643.14854917601</v>
      </c>
      <c r="F2964" s="7">
        <f t="shared" si="92"/>
        <v>-314988.86637382302</v>
      </c>
      <c r="G2964" s="13">
        <f t="shared" si="93"/>
        <v>-0.7348701343048506</v>
      </c>
    </row>
    <row r="2965" spans="1:7" x14ac:dyDescent="0.3">
      <c r="A2965" s="1">
        <v>53023</v>
      </c>
      <c r="B2965" t="s">
        <v>418</v>
      </c>
      <c r="C2965" t="s">
        <v>372</v>
      </c>
      <c r="D2965" s="7">
        <v>724.21818059500004</v>
      </c>
      <c r="E2965" s="7">
        <v>192.013790826384</v>
      </c>
      <c r="F2965" s="7">
        <f t="shared" si="92"/>
        <v>-532.20438976861601</v>
      </c>
      <c r="G2965" s="13">
        <f t="shared" si="93"/>
        <v>-0.7348674805862645</v>
      </c>
    </row>
    <row r="2966" spans="1:7" x14ac:dyDescent="0.3">
      <c r="A2966" s="1">
        <v>53025</v>
      </c>
      <c r="B2966" t="s">
        <v>418</v>
      </c>
      <c r="C2966" t="s">
        <v>265</v>
      </c>
      <c r="D2966" s="7">
        <v>768335.30543800001</v>
      </c>
      <c r="E2966" s="7">
        <v>203708.63254368</v>
      </c>
      <c r="F2966" s="7">
        <f t="shared" si="92"/>
        <v>-564626.67289431999</v>
      </c>
      <c r="G2966" s="13">
        <f t="shared" si="93"/>
        <v>-0.73487013924532185</v>
      </c>
    </row>
    <row r="2967" spans="1:7" x14ac:dyDescent="0.3">
      <c r="A2967" s="1">
        <v>53027</v>
      </c>
      <c r="B2967" t="s">
        <v>418</v>
      </c>
      <c r="C2967" t="s">
        <v>1844</v>
      </c>
      <c r="D2967" s="7">
        <v>141841.87168000001</v>
      </c>
      <c r="E2967" s="7">
        <v>37606.893250300804</v>
      </c>
      <c r="F2967" s="7">
        <f t="shared" si="92"/>
        <v>-104234.9784296992</v>
      </c>
      <c r="G2967" s="13">
        <f t="shared" si="93"/>
        <v>-0.73486747738958769</v>
      </c>
    </row>
    <row r="2968" spans="1:7" x14ac:dyDescent="0.3">
      <c r="A2968" s="1">
        <v>53029</v>
      </c>
      <c r="B2968" t="s">
        <v>418</v>
      </c>
      <c r="C2968" t="s">
        <v>1845</v>
      </c>
      <c r="D2968" s="7">
        <v>8317.2760059600005</v>
      </c>
      <c r="E2968" s="7">
        <v>2205.1582580894401</v>
      </c>
      <c r="F2968" s="7">
        <f t="shared" si="92"/>
        <v>-6112.1177478705604</v>
      </c>
      <c r="G2968" s="13">
        <f t="shared" si="93"/>
        <v>-0.7348701357861317</v>
      </c>
    </row>
    <row r="2969" spans="1:7" x14ac:dyDescent="0.3">
      <c r="A2969" s="1">
        <v>53031</v>
      </c>
      <c r="B2969" t="s">
        <v>418</v>
      </c>
      <c r="C2969" t="s">
        <v>83</v>
      </c>
      <c r="D2969" s="7">
        <v>68853.666463999994</v>
      </c>
      <c r="E2969" s="7">
        <v>18255.163342272001</v>
      </c>
      <c r="F2969" s="7">
        <f t="shared" si="92"/>
        <v>-50598.50312172799</v>
      </c>
      <c r="G2969" s="13">
        <f t="shared" si="93"/>
        <v>-0.73487013430407977</v>
      </c>
    </row>
    <row r="2970" spans="1:7" x14ac:dyDescent="0.3">
      <c r="A2970" s="1">
        <v>53033</v>
      </c>
      <c r="B2970" t="s">
        <v>418</v>
      </c>
      <c r="C2970" t="s">
        <v>1651</v>
      </c>
      <c r="D2970" s="7">
        <v>1791936</v>
      </c>
      <c r="E2970" s="7">
        <v>1791936</v>
      </c>
      <c r="F2970" s="7">
        <f t="shared" si="92"/>
        <v>0</v>
      </c>
      <c r="G2970" s="13">
        <f t="shared" si="93"/>
        <v>0</v>
      </c>
    </row>
    <row r="2971" spans="1:7" x14ac:dyDescent="0.3">
      <c r="A2971" s="1">
        <v>53035</v>
      </c>
      <c r="B2971" t="s">
        <v>418</v>
      </c>
      <c r="C2971" t="s">
        <v>1846</v>
      </c>
      <c r="D2971" s="7">
        <v>105408</v>
      </c>
      <c r="E2971" s="7">
        <v>105408</v>
      </c>
      <c r="F2971" s="7">
        <f t="shared" si="92"/>
        <v>0</v>
      </c>
      <c r="G2971" s="13">
        <f t="shared" si="93"/>
        <v>0</v>
      </c>
    </row>
    <row r="2972" spans="1:7" x14ac:dyDescent="0.3">
      <c r="A2972" s="1">
        <v>53037</v>
      </c>
      <c r="B2972" t="s">
        <v>418</v>
      </c>
      <c r="C2972" t="s">
        <v>1847</v>
      </c>
      <c r="D2972" s="7">
        <v>2054286.7439999999</v>
      </c>
      <c r="E2972" s="7">
        <v>544652.75535206811</v>
      </c>
      <c r="F2972" s="7">
        <f t="shared" si="92"/>
        <v>-1509633.9886479317</v>
      </c>
      <c r="G2972" s="13">
        <f t="shared" si="93"/>
        <v>-0.7348701407226389</v>
      </c>
    </row>
    <row r="2973" spans="1:7" x14ac:dyDescent="0.3">
      <c r="A2973" s="1">
        <v>53039</v>
      </c>
      <c r="B2973" t="s">
        <v>418</v>
      </c>
      <c r="C2973" t="s">
        <v>1848</v>
      </c>
      <c r="D2973" s="7">
        <v>12853.0320331</v>
      </c>
      <c r="E2973" s="7">
        <v>3407.7567174974329</v>
      </c>
      <c r="F2973" s="7">
        <f t="shared" si="92"/>
        <v>-9445.2753156025683</v>
      </c>
      <c r="G2973" s="13">
        <f t="shared" si="93"/>
        <v>-0.73486748428529969</v>
      </c>
    </row>
    <row r="2974" spans="1:7" x14ac:dyDescent="0.3">
      <c r="A2974" s="1">
        <v>53041</v>
      </c>
      <c r="B2974" t="s">
        <v>418</v>
      </c>
      <c r="C2974" t="s">
        <v>491</v>
      </c>
      <c r="D2974" s="7">
        <v>978528.032213</v>
      </c>
      <c r="E2974" s="7">
        <v>259436.99996760002</v>
      </c>
      <c r="F2974" s="7">
        <f t="shared" si="92"/>
        <v>-719091.03224540001</v>
      </c>
      <c r="G2974" s="13">
        <f t="shared" si="93"/>
        <v>-0.73487014022391617</v>
      </c>
    </row>
    <row r="2975" spans="1:7" x14ac:dyDescent="0.3">
      <c r="A2975" s="1">
        <v>53043</v>
      </c>
      <c r="B2975" t="s">
        <v>418</v>
      </c>
      <c r="C2975" t="s">
        <v>92</v>
      </c>
      <c r="D2975" s="7">
        <v>291090.54174000002</v>
      </c>
      <c r="E2975" s="7">
        <v>77177.566765680007</v>
      </c>
      <c r="F2975" s="7">
        <f t="shared" si="92"/>
        <v>-213912.97497432001</v>
      </c>
      <c r="G2975" s="13">
        <f t="shared" si="93"/>
        <v>-0.73486748726238427</v>
      </c>
    </row>
    <row r="2976" spans="1:7" x14ac:dyDescent="0.3">
      <c r="A2976" s="1">
        <v>53045</v>
      </c>
      <c r="B2976" t="s">
        <v>418</v>
      </c>
      <c r="C2976" t="s">
        <v>535</v>
      </c>
      <c r="D2976" s="7">
        <v>105408</v>
      </c>
      <c r="E2976" s="7">
        <v>28171.217273814724</v>
      </c>
      <c r="F2976" s="7">
        <f t="shared" si="92"/>
        <v>-77236.78272618528</v>
      </c>
      <c r="G2976" s="13">
        <f t="shared" si="93"/>
        <v>-0.73274118402953548</v>
      </c>
    </row>
    <row r="2977" spans="1:7" x14ac:dyDescent="0.3">
      <c r="A2977" s="1">
        <v>53047</v>
      </c>
      <c r="B2977" t="s">
        <v>418</v>
      </c>
      <c r="C2977" t="s">
        <v>1849</v>
      </c>
      <c r="D2977" s="7">
        <v>105408</v>
      </c>
      <c r="E2977" s="7">
        <v>29801.074660977527</v>
      </c>
      <c r="F2977" s="7">
        <f t="shared" si="92"/>
        <v>-75606.925339022477</v>
      </c>
      <c r="G2977" s="13">
        <f t="shared" si="93"/>
        <v>-0.71727881507117563</v>
      </c>
    </row>
    <row r="2978" spans="1:7" x14ac:dyDescent="0.3">
      <c r="A2978" s="1">
        <v>53049</v>
      </c>
      <c r="B2978" t="s">
        <v>418</v>
      </c>
      <c r="C2978" t="s">
        <v>1850</v>
      </c>
      <c r="D2978" s="7">
        <v>8231.4643271500008</v>
      </c>
      <c r="E2978" s="7">
        <v>2182.4287921771202</v>
      </c>
      <c r="F2978" s="7">
        <f t="shared" si="92"/>
        <v>-6049.0355349728807</v>
      </c>
      <c r="G2978" s="13">
        <f t="shared" si="93"/>
        <v>-0.73486749071137047</v>
      </c>
    </row>
    <row r="2979" spans="1:7" x14ac:dyDescent="0.3">
      <c r="A2979" s="1">
        <v>53051</v>
      </c>
      <c r="B2979" t="s">
        <v>418</v>
      </c>
      <c r="C2979" t="s">
        <v>1851</v>
      </c>
      <c r="D2979" s="7">
        <v>18589.5013033</v>
      </c>
      <c r="E2979" s="7">
        <v>4928.6813380257599</v>
      </c>
      <c r="F2979" s="7">
        <f t="shared" si="92"/>
        <v>-13660.819965274241</v>
      </c>
      <c r="G2979" s="13">
        <f t="shared" si="93"/>
        <v>-0.73486747935778018</v>
      </c>
    </row>
    <row r="2980" spans="1:7" x14ac:dyDescent="0.3">
      <c r="A2980" s="1">
        <v>53053</v>
      </c>
      <c r="B2980" t="s">
        <v>418</v>
      </c>
      <c r="C2980" t="s">
        <v>115</v>
      </c>
      <c r="D2980" s="7">
        <v>931104</v>
      </c>
      <c r="E2980" s="7">
        <v>607603.60492286331</v>
      </c>
      <c r="F2980" s="7">
        <f t="shared" si="92"/>
        <v>-323500.39507713669</v>
      </c>
      <c r="G2980" s="13">
        <f t="shared" si="93"/>
        <v>-0.34743744530915632</v>
      </c>
    </row>
    <row r="2981" spans="1:7" x14ac:dyDescent="0.3">
      <c r="A2981" s="1">
        <v>53055</v>
      </c>
      <c r="B2981" t="s">
        <v>418</v>
      </c>
      <c r="C2981" t="s">
        <v>398</v>
      </c>
      <c r="D2981" s="7">
        <v>0</v>
      </c>
      <c r="E2981" s="7">
        <v>0</v>
      </c>
      <c r="F2981" s="7">
        <f t="shared" si="92"/>
        <v>0</v>
      </c>
      <c r="G2981" s="13">
        <f t="shared" si="93"/>
        <v>0</v>
      </c>
    </row>
    <row r="2982" spans="1:7" x14ac:dyDescent="0.3">
      <c r="A2982" s="1">
        <v>53057</v>
      </c>
      <c r="B2982" t="s">
        <v>418</v>
      </c>
      <c r="C2982" t="s">
        <v>1852</v>
      </c>
      <c r="D2982" s="7">
        <v>1065023.913066</v>
      </c>
      <c r="E2982" s="7">
        <v>282369.64071639843</v>
      </c>
      <c r="F2982" s="7">
        <f t="shared" si="92"/>
        <v>-782654.27234960161</v>
      </c>
      <c r="G2982" s="13">
        <f t="shared" si="93"/>
        <v>-0.73487014023609087</v>
      </c>
    </row>
    <row r="2983" spans="1:7" x14ac:dyDescent="0.3">
      <c r="A2983" s="1">
        <v>53059</v>
      </c>
      <c r="B2983" t="s">
        <v>418</v>
      </c>
      <c r="C2983" t="s">
        <v>1853</v>
      </c>
      <c r="D2983" s="7">
        <v>8190.8366707099904</v>
      </c>
      <c r="E2983" s="7">
        <v>2171.6572131446328</v>
      </c>
      <c r="F2983" s="7">
        <f t="shared" si="92"/>
        <v>-6019.1794575653576</v>
      </c>
      <c r="G2983" s="13">
        <f t="shared" si="93"/>
        <v>-0.73486747441682398</v>
      </c>
    </row>
    <row r="2984" spans="1:7" x14ac:dyDescent="0.3">
      <c r="A2984" s="1">
        <v>53061</v>
      </c>
      <c r="B2984" t="s">
        <v>418</v>
      </c>
      <c r="C2984" t="s">
        <v>1854</v>
      </c>
      <c r="D2984" s="7">
        <v>737856</v>
      </c>
      <c r="E2984" s="7">
        <v>737856</v>
      </c>
      <c r="F2984" s="7">
        <f t="shared" si="92"/>
        <v>0</v>
      </c>
      <c r="G2984" s="13">
        <f t="shared" si="93"/>
        <v>0</v>
      </c>
    </row>
    <row r="2985" spans="1:7" x14ac:dyDescent="0.3">
      <c r="A2985" s="1">
        <v>53063</v>
      </c>
      <c r="B2985" t="s">
        <v>418</v>
      </c>
      <c r="C2985" t="s">
        <v>1855</v>
      </c>
      <c r="D2985" s="7">
        <v>1292144.6265100001</v>
      </c>
      <c r="E2985" s="7">
        <v>342589.54909771204</v>
      </c>
      <c r="F2985" s="7">
        <f t="shared" si="92"/>
        <v>-949555.07741228805</v>
      </c>
      <c r="G2985" s="13">
        <f t="shared" si="93"/>
        <v>-0.73486748923529988</v>
      </c>
    </row>
    <row r="2986" spans="1:7" x14ac:dyDescent="0.3">
      <c r="A2986" s="1">
        <v>53065</v>
      </c>
      <c r="B2986" t="s">
        <v>418</v>
      </c>
      <c r="C2986" t="s">
        <v>704</v>
      </c>
      <c r="D2986" s="7">
        <v>63627.361501399901</v>
      </c>
      <c r="E2986" s="7">
        <v>16869.682988812801</v>
      </c>
      <c r="F2986" s="7">
        <f t="shared" si="92"/>
        <v>-46757.678512587096</v>
      </c>
      <c r="G2986" s="13">
        <f t="shared" si="93"/>
        <v>-0.73486747539513098</v>
      </c>
    </row>
    <row r="2987" spans="1:7" x14ac:dyDescent="0.3">
      <c r="A2987" s="1">
        <v>53067</v>
      </c>
      <c r="B2987" t="s">
        <v>418</v>
      </c>
      <c r="C2987" t="s">
        <v>1155</v>
      </c>
      <c r="D2987" s="7">
        <v>1415302.28208</v>
      </c>
      <c r="E2987" s="7">
        <v>375238.89276791929</v>
      </c>
      <c r="F2987" s="7">
        <f t="shared" si="92"/>
        <v>-1040063.3893120808</v>
      </c>
      <c r="G2987" s="13">
        <f t="shared" si="93"/>
        <v>-0.73487014221693392</v>
      </c>
    </row>
    <row r="2988" spans="1:7" x14ac:dyDescent="0.3">
      <c r="A2988" s="1">
        <v>53069</v>
      </c>
      <c r="B2988" t="s">
        <v>418</v>
      </c>
      <c r="C2988" t="s">
        <v>1856</v>
      </c>
      <c r="D2988" s="7">
        <v>0</v>
      </c>
      <c r="E2988" s="7">
        <v>0</v>
      </c>
      <c r="F2988" s="7">
        <f t="shared" si="92"/>
        <v>0</v>
      </c>
      <c r="G2988" s="13">
        <f t="shared" si="93"/>
        <v>0</v>
      </c>
    </row>
    <row r="2989" spans="1:7" x14ac:dyDescent="0.3">
      <c r="A2989" s="1">
        <v>53071</v>
      </c>
      <c r="B2989" t="s">
        <v>418</v>
      </c>
      <c r="C2989" t="s">
        <v>1857</v>
      </c>
      <c r="D2989" s="7">
        <v>99866.954831499999</v>
      </c>
      <c r="E2989" s="7">
        <v>26477.713012075128</v>
      </c>
      <c r="F2989" s="7">
        <f t="shared" si="92"/>
        <v>-73389.241819424875</v>
      </c>
      <c r="G2989" s="13">
        <f t="shared" si="93"/>
        <v>-0.73487012739349555</v>
      </c>
    </row>
    <row r="2990" spans="1:7" x14ac:dyDescent="0.3">
      <c r="A2990" s="1">
        <v>53073</v>
      </c>
      <c r="B2990" t="s">
        <v>418</v>
      </c>
      <c r="C2990" t="s">
        <v>1858</v>
      </c>
      <c r="D2990" s="7">
        <v>527040</v>
      </c>
      <c r="E2990" s="7">
        <v>216108.43480344</v>
      </c>
      <c r="F2990" s="7">
        <f t="shared" si="92"/>
        <v>-310931.56519656</v>
      </c>
      <c r="G2990" s="13">
        <f t="shared" si="93"/>
        <v>-0.58995819140209471</v>
      </c>
    </row>
    <row r="2991" spans="1:7" x14ac:dyDescent="0.3">
      <c r="A2991" s="1">
        <v>53075</v>
      </c>
      <c r="B2991" t="s">
        <v>418</v>
      </c>
      <c r="C2991" t="s">
        <v>1859</v>
      </c>
      <c r="D2991" s="7">
        <v>98554.327246500005</v>
      </c>
      <c r="E2991" s="7">
        <v>26129.6953518384</v>
      </c>
      <c r="F2991" s="7">
        <f t="shared" si="92"/>
        <v>-72424.631894661608</v>
      </c>
      <c r="G2991" s="13">
        <f t="shared" si="93"/>
        <v>-0.73487013628043052</v>
      </c>
    </row>
    <row r="2992" spans="1:7" x14ac:dyDescent="0.3">
      <c r="A2992" s="1">
        <v>53077</v>
      </c>
      <c r="B2992" t="s">
        <v>418</v>
      </c>
      <c r="C2992" t="s">
        <v>1860</v>
      </c>
      <c r="D2992" s="7">
        <v>368928</v>
      </c>
      <c r="E2992" s="7">
        <v>242543.53721563201</v>
      </c>
      <c r="F2992" s="7">
        <f t="shared" si="92"/>
        <v>-126384.46278436799</v>
      </c>
      <c r="G2992" s="13">
        <f t="shared" si="93"/>
        <v>-0.34257216254761902</v>
      </c>
    </row>
    <row r="2993" spans="1:7" x14ac:dyDescent="0.3">
      <c r="A2993" s="1">
        <v>54001</v>
      </c>
      <c r="B2993" t="s">
        <v>1861</v>
      </c>
      <c r="C2993" t="s">
        <v>166</v>
      </c>
      <c r="D2993" s="7">
        <v>0</v>
      </c>
      <c r="E2993" s="7">
        <v>0</v>
      </c>
      <c r="F2993" s="7">
        <f t="shared" si="92"/>
        <v>0</v>
      </c>
      <c r="G2993" s="13">
        <f t="shared" si="93"/>
        <v>0</v>
      </c>
    </row>
    <row r="2994" spans="1:7" x14ac:dyDescent="0.3">
      <c r="A2994" s="1">
        <v>54003</v>
      </c>
      <c r="B2994" t="s">
        <v>1861</v>
      </c>
      <c r="C2994" t="s">
        <v>1481</v>
      </c>
      <c r="D2994" s="7">
        <v>491904</v>
      </c>
      <c r="E2994" s="7">
        <v>0</v>
      </c>
      <c r="F2994" s="7">
        <f t="shared" si="92"/>
        <v>-491904</v>
      </c>
      <c r="G2994" s="13">
        <f t="shared" si="93"/>
        <v>-1</v>
      </c>
    </row>
    <row r="2995" spans="1:7" x14ac:dyDescent="0.3">
      <c r="A2995" s="1">
        <v>54005</v>
      </c>
      <c r="B2995" t="s">
        <v>1861</v>
      </c>
      <c r="C2995" t="s">
        <v>252</v>
      </c>
      <c r="D2995" s="7">
        <v>0</v>
      </c>
      <c r="E2995" s="7">
        <v>0</v>
      </c>
      <c r="F2995" s="7">
        <f t="shared" si="92"/>
        <v>0</v>
      </c>
      <c r="G2995" s="13">
        <f t="shared" si="93"/>
        <v>0</v>
      </c>
    </row>
    <row r="2996" spans="1:7" x14ac:dyDescent="0.3">
      <c r="A2996" s="1">
        <v>54007</v>
      </c>
      <c r="B2996" t="s">
        <v>1861</v>
      </c>
      <c r="C2996" t="s">
        <v>1862</v>
      </c>
      <c r="D2996" s="7">
        <v>281088</v>
      </c>
      <c r="E2996" s="7">
        <v>185760.88654747128</v>
      </c>
      <c r="F2996" s="7">
        <f t="shared" si="92"/>
        <v>-95327.11345252872</v>
      </c>
      <c r="G2996" s="13">
        <f t="shared" si="93"/>
        <v>-0.33913619027681269</v>
      </c>
    </row>
    <row r="2997" spans="1:7" x14ac:dyDescent="0.3">
      <c r="A2997" s="1">
        <v>54009</v>
      </c>
      <c r="B2997" t="s">
        <v>1861</v>
      </c>
      <c r="C2997" t="s">
        <v>1863</v>
      </c>
      <c r="D2997" s="7">
        <v>13834.3405334</v>
      </c>
      <c r="E2997" s="7">
        <v>0</v>
      </c>
      <c r="F2997" s="7">
        <f t="shared" si="92"/>
        <v>-13834.3405334</v>
      </c>
      <c r="G2997" s="13">
        <f t="shared" si="93"/>
        <v>-1</v>
      </c>
    </row>
    <row r="2998" spans="1:7" x14ac:dyDescent="0.3">
      <c r="A2998" s="1">
        <v>54011</v>
      </c>
      <c r="B2998" t="s">
        <v>1861</v>
      </c>
      <c r="C2998" t="s">
        <v>1864</v>
      </c>
      <c r="D2998" s="7">
        <v>193248</v>
      </c>
      <c r="E2998" s="7">
        <v>0</v>
      </c>
      <c r="F2998" s="7">
        <f t="shared" si="92"/>
        <v>-193248</v>
      </c>
      <c r="G2998" s="13">
        <f t="shared" si="93"/>
        <v>-1</v>
      </c>
    </row>
    <row r="2999" spans="1:7" x14ac:dyDescent="0.3">
      <c r="A2999" s="1">
        <v>54013</v>
      </c>
      <c r="B2999" t="s">
        <v>1861</v>
      </c>
      <c r="C2999" t="s">
        <v>21</v>
      </c>
      <c r="D2999" s="7">
        <v>0</v>
      </c>
      <c r="E2999" s="7">
        <v>0</v>
      </c>
      <c r="F2999" s="7">
        <f t="shared" si="92"/>
        <v>0</v>
      </c>
      <c r="G2999" s="13">
        <f t="shared" si="93"/>
        <v>0</v>
      </c>
    </row>
    <row r="3000" spans="1:7" x14ac:dyDescent="0.3">
      <c r="A3000" s="1">
        <v>54015</v>
      </c>
      <c r="B3000" t="s">
        <v>1861</v>
      </c>
      <c r="C3000" t="s">
        <v>32</v>
      </c>
      <c r="D3000" s="7">
        <v>105408</v>
      </c>
      <c r="E3000" s="7">
        <v>22609.3462100832</v>
      </c>
      <c r="F3000" s="7">
        <f t="shared" si="92"/>
        <v>-82798.653789916803</v>
      </c>
      <c r="G3000" s="13">
        <f t="shared" si="93"/>
        <v>-0.78550635426074689</v>
      </c>
    </row>
    <row r="3001" spans="1:7" x14ac:dyDescent="0.3">
      <c r="A3001" s="1">
        <v>54017</v>
      </c>
      <c r="B3001" t="s">
        <v>1861</v>
      </c>
      <c r="C3001" t="s">
        <v>1865</v>
      </c>
      <c r="D3001" s="7">
        <v>0</v>
      </c>
      <c r="E3001" s="7">
        <v>0</v>
      </c>
      <c r="F3001" s="7">
        <f t="shared" si="92"/>
        <v>0</v>
      </c>
      <c r="G3001" s="13">
        <f t="shared" si="93"/>
        <v>0</v>
      </c>
    </row>
    <row r="3002" spans="1:7" x14ac:dyDescent="0.3">
      <c r="A3002" s="1">
        <v>54019</v>
      </c>
      <c r="B3002" t="s">
        <v>1861</v>
      </c>
      <c r="C3002" t="s">
        <v>58</v>
      </c>
      <c r="D3002" s="7">
        <v>105408</v>
      </c>
      <c r="E3002" s="7">
        <v>93281.104614095282</v>
      </c>
      <c r="F3002" s="7">
        <f t="shared" si="92"/>
        <v>-12126.895385904718</v>
      </c>
      <c r="G3002" s="13">
        <f t="shared" si="93"/>
        <v>-0.11504720121721992</v>
      </c>
    </row>
    <row r="3003" spans="1:7" x14ac:dyDescent="0.3">
      <c r="A3003" s="1">
        <v>54021</v>
      </c>
      <c r="B3003" t="s">
        <v>1861</v>
      </c>
      <c r="C3003" t="s">
        <v>63</v>
      </c>
      <c r="D3003" s="7">
        <v>10081.706087079519</v>
      </c>
      <c r="E3003" s="7">
        <v>950.69177835408004</v>
      </c>
      <c r="F3003" s="7">
        <f t="shared" si="92"/>
        <v>-9131.0143087254401</v>
      </c>
      <c r="G3003" s="13">
        <f t="shared" si="93"/>
        <v>-0.90570129994441473</v>
      </c>
    </row>
    <row r="3004" spans="1:7" x14ac:dyDescent="0.3">
      <c r="A3004" s="1">
        <v>54023</v>
      </c>
      <c r="B3004" t="s">
        <v>1861</v>
      </c>
      <c r="C3004" t="s">
        <v>265</v>
      </c>
      <c r="D3004" s="7">
        <v>0</v>
      </c>
      <c r="E3004" s="7">
        <v>0</v>
      </c>
      <c r="F3004" s="7">
        <f t="shared" si="92"/>
        <v>0</v>
      </c>
      <c r="G3004" s="13">
        <f t="shared" si="93"/>
        <v>0</v>
      </c>
    </row>
    <row r="3005" spans="1:7" x14ac:dyDescent="0.3">
      <c r="A3005" s="1">
        <v>54025</v>
      </c>
      <c r="B3005" t="s">
        <v>1861</v>
      </c>
      <c r="C3005" t="s">
        <v>1866</v>
      </c>
      <c r="D3005" s="7">
        <v>517176.11251604225</v>
      </c>
      <c r="E3005" s="7">
        <v>100413.78921676801</v>
      </c>
      <c r="F3005" s="7">
        <f t="shared" si="92"/>
        <v>-416762.32329927426</v>
      </c>
      <c r="G3005" s="13">
        <f t="shared" si="93"/>
        <v>-0.80584217486716714</v>
      </c>
    </row>
    <row r="3006" spans="1:7" x14ac:dyDescent="0.3">
      <c r="A3006" s="1">
        <v>54027</v>
      </c>
      <c r="B3006" t="s">
        <v>1861</v>
      </c>
      <c r="C3006" t="s">
        <v>870</v>
      </c>
      <c r="D3006" s="7">
        <v>0</v>
      </c>
      <c r="E3006" s="7">
        <v>0</v>
      </c>
      <c r="F3006" s="7">
        <f t="shared" si="92"/>
        <v>0</v>
      </c>
      <c r="G3006" s="13">
        <f t="shared" si="93"/>
        <v>0</v>
      </c>
    </row>
    <row r="3007" spans="1:7" x14ac:dyDescent="0.3">
      <c r="A3007" s="1">
        <v>54029</v>
      </c>
      <c r="B3007" t="s">
        <v>1861</v>
      </c>
      <c r="C3007" t="s">
        <v>72</v>
      </c>
      <c r="D3007" s="7">
        <v>0</v>
      </c>
      <c r="E3007" s="7">
        <v>0</v>
      </c>
      <c r="F3007" s="7">
        <f t="shared" si="92"/>
        <v>0</v>
      </c>
      <c r="G3007" s="13">
        <f t="shared" si="93"/>
        <v>0</v>
      </c>
    </row>
    <row r="3008" spans="1:7" x14ac:dyDescent="0.3">
      <c r="A3008" s="1">
        <v>54031</v>
      </c>
      <c r="B3008" t="s">
        <v>1861</v>
      </c>
      <c r="C3008" t="s">
        <v>1867</v>
      </c>
      <c r="D3008" s="7">
        <v>0</v>
      </c>
      <c r="E3008" s="7">
        <v>0</v>
      </c>
      <c r="F3008" s="7">
        <f t="shared" si="92"/>
        <v>0</v>
      </c>
      <c r="G3008" s="13">
        <f t="shared" si="93"/>
        <v>0</v>
      </c>
    </row>
    <row r="3009" spans="1:7" x14ac:dyDescent="0.3">
      <c r="A3009" s="1">
        <v>54033</v>
      </c>
      <c r="B3009" t="s">
        <v>1861</v>
      </c>
      <c r="C3009" t="s">
        <v>568</v>
      </c>
      <c r="D3009" s="7">
        <v>316224</v>
      </c>
      <c r="E3009" s="7">
        <v>0</v>
      </c>
      <c r="F3009" s="7">
        <f t="shared" si="92"/>
        <v>-316224</v>
      </c>
      <c r="G3009" s="13">
        <f t="shared" si="93"/>
        <v>-1</v>
      </c>
    </row>
    <row r="3010" spans="1:7" x14ac:dyDescent="0.3">
      <c r="A3010" s="1">
        <v>54035</v>
      </c>
      <c r="B3010" t="s">
        <v>1861</v>
      </c>
      <c r="C3010" t="s">
        <v>80</v>
      </c>
      <c r="D3010" s="7">
        <v>702720</v>
      </c>
      <c r="E3010" s="7">
        <v>208517.52506683127</v>
      </c>
      <c r="F3010" s="7">
        <f t="shared" si="92"/>
        <v>-494202.47493316873</v>
      </c>
      <c r="G3010" s="13">
        <f t="shared" si="93"/>
        <v>-0.70327082612302017</v>
      </c>
    </row>
    <row r="3011" spans="1:7" x14ac:dyDescent="0.3">
      <c r="A3011" s="1">
        <v>54037</v>
      </c>
      <c r="B3011" t="s">
        <v>1861</v>
      </c>
      <c r="C3011" t="s">
        <v>83</v>
      </c>
      <c r="D3011" s="7">
        <v>0</v>
      </c>
      <c r="E3011" s="7">
        <v>0</v>
      </c>
      <c r="F3011" s="7">
        <f t="shared" ref="F3011:F3074" si="94">E3011-D3011</f>
        <v>0</v>
      </c>
      <c r="G3011" s="13">
        <f t="shared" ref="G3011:G3074" si="95">F3011/(D3011+1E-50)</f>
        <v>0</v>
      </c>
    </row>
    <row r="3012" spans="1:7" x14ac:dyDescent="0.3">
      <c r="A3012" s="1">
        <v>54039</v>
      </c>
      <c r="B3012" t="s">
        <v>1861</v>
      </c>
      <c r="C3012" t="s">
        <v>1868</v>
      </c>
      <c r="D3012" s="7">
        <v>175680</v>
      </c>
      <c r="E3012" s="7">
        <v>175680</v>
      </c>
      <c r="F3012" s="7">
        <f t="shared" si="94"/>
        <v>0</v>
      </c>
      <c r="G3012" s="13">
        <f t="shared" si="95"/>
        <v>0</v>
      </c>
    </row>
    <row r="3013" spans="1:7" x14ac:dyDescent="0.3">
      <c r="A3013" s="1">
        <v>54041</v>
      </c>
      <c r="B3013" t="s">
        <v>1861</v>
      </c>
      <c r="C3013" t="s">
        <v>491</v>
      </c>
      <c r="D3013" s="7">
        <v>661761.82783952681</v>
      </c>
      <c r="E3013" s="7">
        <v>143250.6420808793</v>
      </c>
      <c r="F3013" s="7">
        <f t="shared" si="94"/>
        <v>-518511.18575864751</v>
      </c>
      <c r="G3013" s="13">
        <f t="shared" si="95"/>
        <v>-0.78353142164673673</v>
      </c>
    </row>
    <row r="3014" spans="1:7" x14ac:dyDescent="0.3">
      <c r="A3014" s="1">
        <v>54043</v>
      </c>
      <c r="B3014" t="s">
        <v>1861</v>
      </c>
      <c r="C3014" t="s">
        <v>92</v>
      </c>
      <c r="D3014" s="7">
        <v>0</v>
      </c>
      <c r="E3014" s="7">
        <v>0</v>
      </c>
      <c r="F3014" s="7">
        <f t="shared" si="94"/>
        <v>0</v>
      </c>
      <c r="G3014" s="13">
        <f t="shared" si="95"/>
        <v>0</v>
      </c>
    </row>
    <row r="3015" spans="1:7" x14ac:dyDescent="0.3">
      <c r="A3015" s="1">
        <v>54045</v>
      </c>
      <c r="B3015" t="s">
        <v>1861</v>
      </c>
      <c r="C3015" t="s">
        <v>273</v>
      </c>
      <c r="D3015" s="7">
        <v>0</v>
      </c>
      <c r="E3015" s="7">
        <v>0</v>
      </c>
      <c r="F3015" s="7">
        <f t="shared" si="94"/>
        <v>0</v>
      </c>
      <c r="G3015" s="13">
        <f t="shared" si="95"/>
        <v>0</v>
      </c>
    </row>
    <row r="3016" spans="1:7" x14ac:dyDescent="0.3">
      <c r="A3016" s="1">
        <v>54047</v>
      </c>
      <c r="B3016" t="s">
        <v>1861</v>
      </c>
      <c r="C3016" t="s">
        <v>1283</v>
      </c>
      <c r="D3016" s="7">
        <v>0</v>
      </c>
      <c r="E3016" s="7">
        <v>0</v>
      </c>
      <c r="F3016" s="7">
        <f t="shared" si="94"/>
        <v>0</v>
      </c>
      <c r="G3016" s="13">
        <f t="shared" si="95"/>
        <v>0</v>
      </c>
    </row>
    <row r="3017" spans="1:7" x14ac:dyDescent="0.3">
      <c r="A3017" s="1">
        <v>54049</v>
      </c>
      <c r="B3017" t="s">
        <v>1861</v>
      </c>
      <c r="C3017" t="s">
        <v>100</v>
      </c>
      <c r="D3017" s="7">
        <v>160665.77332359768</v>
      </c>
      <c r="E3017" s="7">
        <v>97304.276667307204</v>
      </c>
      <c r="F3017" s="7">
        <f t="shared" si="94"/>
        <v>-63361.496656290474</v>
      </c>
      <c r="G3017" s="13">
        <f t="shared" si="95"/>
        <v>-0.39436835453854746</v>
      </c>
    </row>
    <row r="3018" spans="1:7" x14ac:dyDescent="0.3">
      <c r="A3018" s="1">
        <v>54051</v>
      </c>
      <c r="B3018" t="s">
        <v>1861</v>
      </c>
      <c r="C3018" t="s">
        <v>191</v>
      </c>
      <c r="D3018" s="7">
        <v>0</v>
      </c>
      <c r="E3018" s="7">
        <v>0</v>
      </c>
      <c r="F3018" s="7">
        <f t="shared" si="94"/>
        <v>0</v>
      </c>
      <c r="G3018" s="13">
        <f t="shared" si="95"/>
        <v>0</v>
      </c>
    </row>
    <row r="3019" spans="1:7" x14ac:dyDescent="0.3">
      <c r="A3019" s="1">
        <v>54053</v>
      </c>
      <c r="B3019" t="s">
        <v>1861</v>
      </c>
      <c r="C3019" t="s">
        <v>535</v>
      </c>
      <c r="D3019" s="7">
        <v>0</v>
      </c>
      <c r="E3019" s="7">
        <v>0</v>
      </c>
      <c r="F3019" s="7">
        <f t="shared" si="94"/>
        <v>0</v>
      </c>
      <c r="G3019" s="13">
        <f t="shared" si="95"/>
        <v>0</v>
      </c>
    </row>
    <row r="3020" spans="1:7" x14ac:dyDescent="0.3">
      <c r="A3020" s="1">
        <v>54055</v>
      </c>
      <c r="B3020" t="s">
        <v>1861</v>
      </c>
      <c r="C3020" t="s">
        <v>538</v>
      </c>
      <c r="D3020" s="7">
        <v>175680</v>
      </c>
      <c r="E3020" s="7">
        <v>170419.16433652802</v>
      </c>
      <c r="F3020" s="7">
        <f t="shared" si="94"/>
        <v>-5260.8356634719821</v>
      </c>
      <c r="G3020" s="13">
        <f t="shared" si="95"/>
        <v>-2.9945558193715745E-2</v>
      </c>
    </row>
    <row r="3021" spans="1:7" x14ac:dyDescent="0.3">
      <c r="A3021" s="1">
        <v>54057</v>
      </c>
      <c r="B3021" t="s">
        <v>1861</v>
      </c>
      <c r="C3021" t="s">
        <v>384</v>
      </c>
      <c r="D3021" s="7">
        <v>0</v>
      </c>
      <c r="E3021" s="7">
        <v>0</v>
      </c>
      <c r="F3021" s="7">
        <f t="shared" si="94"/>
        <v>0</v>
      </c>
      <c r="G3021" s="13">
        <f t="shared" si="95"/>
        <v>0</v>
      </c>
    </row>
    <row r="3022" spans="1:7" x14ac:dyDescent="0.3">
      <c r="A3022" s="1">
        <v>54059</v>
      </c>
      <c r="B3022" t="s">
        <v>1861</v>
      </c>
      <c r="C3022" t="s">
        <v>1869</v>
      </c>
      <c r="D3022" s="7">
        <v>0</v>
      </c>
      <c r="E3022" s="7">
        <v>0</v>
      </c>
      <c r="F3022" s="7">
        <f t="shared" si="94"/>
        <v>0</v>
      </c>
      <c r="G3022" s="13">
        <f t="shared" si="95"/>
        <v>0</v>
      </c>
    </row>
    <row r="3023" spans="1:7" x14ac:dyDescent="0.3">
      <c r="A3023" s="1">
        <v>54061</v>
      </c>
      <c r="B3023" t="s">
        <v>1861</v>
      </c>
      <c r="C3023" t="s">
        <v>1870</v>
      </c>
      <c r="D3023" s="7">
        <v>808128</v>
      </c>
      <c r="E3023" s="7">
        <v>290597.75446633372</v>
      </c>
      <c r="F3023" s="7">
        <f t="shared" si="94"/>
        <v>-517530.24553366628</v>
      </c>
      <c r="G3023" s="13">
        <f t="shared" si="95"/>
        <v>-0.6404062791212114</v>
      </c>
    </row>
    <row r="3024" spans="1:7" x14ac:dyDescent="0.3">
      <c r="A3024" s="1">
        <v>54063</v>
      </c>
      <c r="B3024" t="s">
        <v>1861</v>
      </c>
      <c r="C3024" t="s">
        <v>104</v>
      </c>
      <c r="D3024" s="7">
        <v>0</v>
      </c>
      <c r="E3024" s="7">
        <v>0</v>
      </c>
      <c r="F3024" s="7">
        <f t="shared" si="94"/>
        <v>0</v>
      </c>
      <c r="G3024" s="13">
        <f t="shared" si="95"/>
        <v>0</v>
      </c>
    </row>
    <row r="3025" spans="1:7" x14ac:dyDescent="0.3">
      <c r="A3025" s="1">
        <v>54065</v>
      </c>
      <c r="B3025" t="s">
        <v>1861</v>
      </c>
      <c r="C3025" t="s">
        <v>106</v>
      </c>
      <c r="D3025" s="7">
        <v>0</v>
      </c>
      <c r="E3025" s="7">
        <v>0</v>
      </c>
      <c r="F3025" s="7">
        <f t="shared" si="94"/>
        <v>0</v>
      </c>
      <c r="G3025" s="13">
        <f t="shared" si="95"/>
        <v>0</v>
      </c>
    </row>
    <row r="3026" spans="1:7" x14ac:dyDescent="0.3">
      <c r="A3026" s="1">
        <v>54067</v>
      </c>
      <c r="B3026" t="s">
        <v>1861</v>
      </c>
      <c r="C3026" t="s">
        <v>756</v>
      </c>
      <c r="D3026" s="7">
        <v>0</v>
      </c>
      <c r="E3026" s="7">
        <v>0</v>
      </c>
      <c r="F3026" s="7">
        <f t="shared" si="94"/>
        <v>0</v>
      </c>
      <c r="G3026" s="13">
        <f t="shared" si="95"/>
        <v>0</v>
      </c>
    </row>
    <row r="3027" spans="1:7" x14ac:dyDescent="0.3">
      <c r="A3027" s="1">
        <v>54069</v>
      </c>
      <c r="B3027" t="s">
        <v>1861</v>
      </c>
      <c r="C3027" t="s">
        <v>578</v>
      </c>
      <c r="D3027" s="7">
        <v>314511.13653311424</v>
      </c>
      <c r="E3027" s="7">
        <v>140887.189655664</v>
      </c>
      <c r="F3027" s="7">
        <f t="shared" si="94"/>
        <v>-173623.94687745025</v>
      </c>
      <c r="G3027" s="13">
        <f t="shared" si="95"/>
        <v>-0.55204387606532246</v>
      </c>
    </row>
    <row r="3028" spans="1:7" x14ac:dyDescent="0.3">
      <c r="A3028" s="1">
        <v>54071</v>
      </c>
      <c r="B3028" t="s">
        <v>1861</v>
      </c>
      <c r="C3028" t="s">
        <v>759</v>
      </c>
      <c r="D3028" s="7">
        <v>0</v>
      </c>
      <c r="E3028" s="7">
        <v>0</v>
      </c>
      <c r="F3028" s="7">
        <f t="shared" si="94"/>
        <v>0</v>
      </c>
      <c r="G3028" s="13">
        <f t="shared" si="95"/>
        <v>0</v>
      </c>
    </row>
    <row r="3029" spans="1:7" x14ac:dyDescent="0.3">
      <c r="A3029" s="1">
        <v>54073</v>
      </c>
      <c r="B3029" t="s">
        <v>1861</v>
      </c>
      <c r="C3029" t="s">
        <v>1871</v>
      </c>
      <c r="D3029" s="7">
        <v>0</v>
      </c>
      <c r="E3029" s="7">
        <v>0</v>
      </c>
      <c r="F3029" s="7">
        <f t="shared" si="94"/>
        <v>0</v>
      </c>
      <c r="G3029" s="13">
        <f t="shared" si="95"/>
        <v>0</v>
      </c>
    </row>
    <row r="3030" spans="1:7" x14ac:dyDescent="0.3">
      <c r="A3030" s="1">
        <v>54075</v>
      </c>
      <c r="B3030" t="s">
        <v>1861</v>
      </c>
      <c r="C3030" t="s">
        <v>633</v>
      </c>
      <c r="D3030" s="7">
        <v>0</v>
      </c>
      <c r="E3030" s="7">
        <v>0</v>
      </c>
      <c r="F3030" s="7">
        <f t="shared" si="94"/>
        <v>0</v>
      </c>
      <c r="G3030" s="13">
        <f t="shared" si="95"/>
        <v>0</v>
      </c>
    </row>
    <row r="3031" spans="1:7" x14ac:dyDescent="0.3">
      <c r="A3031" s="1">
        <v>54077</v>
      </c>
      <c r="B3031" t="s">
        <v>1861</v>
      </c>
      <c r="C3031" t="s">
        <v>1872</v>
      </c>
      <c r="D3031" s="7">
        <v>193248</v>
      </c>
      <c r="E3031" s="7">
        <v>69127.802847014333</v>
      </c>
      <c r="F3031" s="7">
        <f t="shared" si="94"/>
        <v>-124120.19715298567</v>
      </c>
      <c r="G3031" s="13">
        <f t="shared" si="95"/>
        <v>-0.64228451085126714</v>
      </c>
    </row>
    <row r="3032" spans="1:7" x14ac:dyDescent="0.3">
      <c r="A3032" s="1">
        <v>54079</v>
      </c>
      <c r="B3032" t="s">
        <v>1861</v>
      </c>
      <c r="C3032" t="s">
        <v>119</v>
      </c>
      <c r="D3032" s="7">
        <v>455683.43014000298</v>
      </c>
      <c r="E3032" s="7">
        <v>92592.011146799996</v>
      </c>
      <c r="F3032" s="7">
        <f t="shared" si="94"/>
        <v>-363091.41899320297</v>
      </c>
      <c r="G3032" s="13">
        <f t="shared" si="95"/>
        <v>-0.79680628036364565</v>
      </c>
    </row>
    <row r="3033" spans="1:7" x14ac:dyDescent="0.3">
      <c r="A3033" s="1">
        <v>54081</v>
      </c>
      <c r="B3033" t="s">
        <v>1861</v>
      </c>
      <c r="C3033" t="s">
        <v>1873</v>
      </c>
      <c r="D3033" s="7">
        <v>193248</v>
      </c>
      <c r="E3033" s="7">
        <v>193248</v>
      </c>
      <c r="F3033" s="7">
        <f t="shared" si="94"/>
        <v>0</v>
      </c>
      <c r="G3033" s="13">
        <f t="shared" si="95"/>
        <v>0</v>
      </c>
    </row>
    <row r="3034" spans="1:7" x14ac:dyDescent="0.3">
      <c r="A3034" s="1">
        <v>54083</v>
      </c>
      <c r="B3034" t="s">
        <v>1861</v>
      </c>
      <c r="C3034" t="s">
        <v>122</v>
      </c>
      <c r="D3034" s="7">
        <v>0</v>
      </c>
      <c r="E3034" s="7">
        <v>0</v>
      </c>
      <c r="F3034" s="7">
        <f t="shared" si="94"/>
        <v>0</v>
      </c>
      <c r="G3034" s="13">
        <f t="shared" si="95"/>
        <v>0</v>
      </c>
    </row>
    <row r="3035" spans="1:7" x14ac:dyDescent="0.3">
      <c r="A3035" s="1">
        <v>54085</v>
      </c>
      <c r="B3035" t="s">
        <v>1861</v>
      </c>
      <c r="C3035" t="s">
        <v>1874</v>
      </c>
      <c r="D3035" s="7">
        <v>0</v>
      </c>
      <c r="E3035" s="7">
        <v>0</v>
      </c>
      <c r="F3035" s="7">
        <f t="shared" si="94"/>
        <v>0</v>
      </c>
      <c r="G3035" s="13">
        <f t="shared" si="95"/>
        <v>0</v>
      </c>
    </row>
    <row r="3036" spans="1:7" x14ac:dyDescent="0.3">
      <c r="A3036" s="1">
        <v>54087</v>
      </c>
      <c r="B3036" t="s">
        <v>1861</v>
      </c>
      <c r="C3036" t="s">
        <v>1563</v>
      </c>
      <c r="D3036" s="7">
        <v>105408.00000000001</v>
      </c>
      <c r="E3036" s="7">
        <v>43815.848535393532</v>
      </c>
      <c r="F3036" s="7">
        <f t="shared" si="94"/>
        <v>-61592.151464606482</v>
      </c>
      <c r="G3036" s="13">
        <f t="shared" si="95"/>
        <v>-0.58432141264995519</v>
      </c>
    </row>
    <row r="3037" spans="1:7" x14ac:dyDescent="0.3">
      <c r="A3037" s="1">
        <v>54089</v>
      </c>
      <c r="B3037" t="s">
        <v>1861</v>
      </c>
      <c r="C3037" t="s">
        <v>1875</v>
      </c>
      <c r="D3037" s="7">
        <v>105408</v>
      </c>
      <c r="E3037" s="7">
        <v>22651.647566073603</v>
      </c>
      <c r="F3037" s="7">
        <f t="shared" si="94"/>
        <v>-82756.352433926397</v>
      </c>
      <c r="G3037" s="13">
        <f t="shared" si="95"/>
        <v>-0.78510504358233146</v>
      </c>
    </row>
    <row r="3038" spans="1:7" x14ac:dyDescent="0.3">
      <c r="A3038" s="1">
        <v>54091</v>
      </c>
      <c r="B3038" t="s">
        <v>1861</v>
      </c>
      <c r="C3038" t="s">
        <v>135</v>
      </c>
      <c r="D3038" s="7">
        <v>0</v>
      </c>
      <c r="E3038" s="7">
        <v>0</v>
      </c>
      <c r="F3038" s="7">
        <f t="shared" si="94"/>
        <v>0</v>
      </c>
      <c r="G3038" s="13">
        <f t="shared" si="95"/>
        <v>0</v>
      </c>
    </row>
    <row r="3039" spans="1:7" x14ac:dyDescent="0.3">
      <c r="A3039" s="1">
        <v>54093</v>
      </c>
      <c r="B3039" t="s">
        <v>1861</v>
      </c>
      <c r="C3039" t="s">
        <v>1876</v>
      </c>
      <c r="D3039" s="7">
        <v>0</v>
      </c>
      <c r="E3039" s="7">
        <v>0</v>
      </c>
      <c r="F3039" s="7">
        <f t="shared" si="94"/>
        <v>0</v>
      </c>
      <c r="G3039" s="13">
        <f t="shared" si="95"/>
        <v>0</v>
      </c>
    </row>
    <row r="3040" spans="1:7" x14ac:dyDescent="0.3">
      <c r="A3040" s="1">
        <v>54095</v>
      </c>
      <c r="B3040" t="s">
        <v>1861</v>
      </c>
      <c r="C3040" t="s">
        <v>1711</v>
      </c>
      <c r="D3040" s="7">
        <v>0</v>
      </c>
      <c r="E3040" s="7">
        <v>0</v>
      </c>
      <c r="F3040" s="7">
        <f t="shared" si="94"/>
        <v>0</v>
      </c>
      <c r="G3040" s="13">
        <f t="shared" si="95"/>
        <v>0</v>
      </c>
    </row>
    <row r="3041" spans="1:7" x14ac:dyDescent="0.3">
      <c r="A3041" s="1">
        <v>54097</v>
      </c>
      <c r="B3041" t="s">
        <v>1861</v>
      </c>
      <c r="C3041" t="s">
        <v>1712</v>
      </c>
      <c r="D3041" s="7">
        <v>0</v>
      </c>
      <c r="E3041" s="7">
        <v>0</v>
      </c>
      <c r="F3041" s="7">
        <f t="shared" si="94"/>
        <v>0</v>
      </c>
      <c r="G3041" s="13">
        <f t="shared" si="95"/>
        <v>0</v>
      </c>
    </row>
    <row r="3042" spans="1:7" x14ac:dyDescent="0.3">
      <c r="A3042" s="1">
        <v>54099</v>
      </c>
      <c r="B3042" t="s">
        <v>1861</v>
      </c>
      <c r="C3042" t="s">
        <v>153</v>
      </c>
      <c r="D3042" s="7">
        <v>105408</v>
      </c>
      <c r="E3042" s="7">
        <v>13159.669897282081</v>
      </c>
      <c r="F3042" s="7">
        <f t="shared" si="94"/>
        <v>-92248.330102717911</v>
      </c>
      <c r="G3042" s="13">
        <f t="shared" si="95"/>
        <v>-0.87515492280204454</v>
      </c>
    </row>
    <row r="3043" spans="1:7" x14ac:dyDescent="0.3">
      <c r="A3043" s="1">
        <v>54101</v>
      </c>
      <c r="B3043" t="s">
        <v>1861</v>
      </c>
      <c r="C3043" t="s">
        <v>154</v>
      </c>
      <c r="D3043" s="7">
        <v>0</v>
      </c>
      <c r="E3043" s="7">
        <v>0</v>
      </c>
      <c r="F3043" s="7">
        <f t="shared" si="94"/>
        <v>0</v>
      </c>
      <c r="G3043" s="13">
        <f t="shared" si="95"/>
        <v>0</v>
      </c>
    </row>
    <row r="3044" spans="1:7" x14ac:dyDescent="0.3">
      <c r="A3044" s="1">
        <v>54103</v>
      </c>
      <c r="B3044" t="s">
        <v>1861</v>
      </c>
      <c r="C3044" t="s">
        <v>1877</v>
      </c>
      <c r="D3044" s="7">
        <v>0</v>
      </c>
      <c r="E3044" s="7">
        <v>0</v>
      </c>
      <c r="F3044" s="7">
        <f t="shared" si="94"/>
        <v>0</v>
      </c>
      <c r="G3044" s="13">
        <f t="shared" si="95"/>
        <v>0</v>
      </c>
    </row>
    <row r="3045" spans="1:7" x14ac:dyDescent="0.3">
      <c r="A3045" s="1">
        <v>54105</v>
      </c>
      <c r="B3045" t="s">
        <v>1861</v>
      </c>
      <c r="C3045" t="s">
        <v>1878</v>
      </c>
      <c r="D3045" s="7">
        <v>0</v>
      </c>
      <c r="E3045" s="7">
        <v>0</v>
      </c>
      <c r="F3045" s="7">
        <f t="shared" si="94"/>
        <v>0</v>
      </c>
      <c r="G3045" s="13">
        <f t="shared" si="95"/>
        <v>0</v>
      </c>
    </row>
    <row r="3046" spans="1:7" x14ac:dyDescent="0.3">
      <c r="A3046" s="1">
        <v>54107</v>
      </c>
      <c r="B3046" t="s">
        <v>1861</v>
      </c>
      <c r="C3046" t="s">
        <v>1376</v>
      </c>
      <c r="D3046" s="7">
        <v>545528.20912988414</v>
      </c>
      <c r="E3046" s="7">
        <v>119398.80754769809</v>
      </c>
      <c r="F3046" s="7">
        <f t="shared" si="94"/>
        <v>-426129.40158218605</v>
      </c>
      <c r="G3046" s="13">
        <f t="shared" si="95"/>
        <v>-0.78113174433611998</v>
      </c>
    </row>
    <row r="3047" spans="1:7" x14ac:dyDescent="0.3">
      <c r="A3047" s="1">
        <v>54109</v>
      </c>
      <c r="B3047" t="s">
        <v>1861</v>
      </c>
      <c r="C3047" t="s">
        <v>1243</v>
      </c>
      <c r="D3047" s="7">
        <v>0</v>
      </c>
      <c r="E3047" s="7">
        <v>0</v>
      </c>
      <c r="F3047" s="7">
        <f t="shared" si="94"/>
        <v>0</v>
      </c>
      <c r="G3047" s="13">
        <f t="shared" si="95"/>
        <v>0</v>
      </c>
    </row>
    <row r="3048" spans="1:7" x14ac:dyDescent="0.3">
      <c r="A3048" s="1">
        <v>55001</v>
      </c>
      <c r="B3048" t="s">
        <v>1879</v>
      </c>
      <c r="C3048" t="s">
        <v>351</v>
      </c>
      <c r="D3048" s="7">
        <v>0</v>
      </c>
      <c r="E3048" s="7">
        <v>0</v>
      </c>
      <c r="F3048" s="7">
        <f t="shared" si="94"/>
        <v>0</v>
      </c>
      <c r="G3048" s="13">
        <f t="shared" si="95"/>
        <v>0</v>
      </c>
    </row>
    <row r="3049" spans="1:7" x14ac:dyDescent="0.3">
      <c r="A3049" s="1">
        <v>55003</v>
      </c>
      <c r="B3049" t="s">
        <v>1879</v>
      </c>
      <c r="C3049" t="s">
        <v>1343</v>
      </c>
      <c r="D3049" s="7">
        <v>0</v>
      </c>
      <c r="E3049" s="7">
        <v>0</v>
      </c>
      <c r="F3049" s="7">
        <f t="shared" si="94"/>
        <v>0</v>
      </c>
      <c r="G3049" s="13">
        <f t="shared" si="95"/>
        <v>0</v>
      </c>
    </row>
    <row r="3050" spans="1:7" x14ac:dyDescent="0.3">
      <c r="A3050" s="1">
        <v>55005</v>
      </c>
      <c r="B3050" t="s">
        <v>1879</v>
      </c>
      <c r="C3050" t="s">
        <v>1880</v>
      </c>
      <c r="D3050" s="7">
        <v>167888.47873713804</v>
      </c>
      <c r="E3050" s="7">
        <v>39214.297633638547</v>
      </c>
      <c r="F3050" s="7">
        <f t="shared" si="94"/>
        <v>-128674.18110349949</v>
      </c>
      <c r="G3050" s="13">
        <f t="shared" si="95"/>
        <v>-0.76642651164267128</v>
      </c>
    </row>
    <row r="3051" spans="1:7" x14ac:dyDescent="0.3">
      <c r="A3051" s="1">
        <v>55007</v>
      </c>
      <c r="B3051" t="s">
        <v>1879</v>
      </c>
      <c r="C3051" t="s">
        <v>1881</v>
      </c>
      <c r="D3051" s="7">
        <v>0</v>
      </c>
      <c r="E3051" s="7">
        <v>0</v>
      </c>
      <c r="F3051" s="7">
        <f t="shared" si="94"/>
        <v>0</v>
      </c>
      <c r="G3051" s="13">
        <f t="shared" si="95"/>
        <v>0</v>
      </c>
    </row>
    <row r="3052" spans="1:7" x14ac:dyDescent="0.3">
      <c r="A3052" s="1">
        <v>55009</v>
      </c>
      <c r="B3052" t="s">
        <v>1879</v>
      </c>
      <c r="C3052" t="s">
        <v>505</v>
      </c>
      <c r="D3052" s="7">
        <v>105408</v>
      </c>
      <c r="E3052" s="7">
        <v>105408</v>
      </c>
      <c r="F3052" s="7">
        <f t="shared" si="94"/>
        <v>0</v>
      </c>
      <c r="G3052" s="13">
        <f t="shared" si="95"/>
        <v>0</v>
      </c>
    </row>
    <row r="3053" spans="1:7" x14ac:dyDescent="0.3">
      <c r="A3053" s="1">
        <v>55011</v>
      </c>
      <c r="B3053" t="s">
        <v>1879</v>
      </c>
      <c r="C3053" t="s">
        <v>1120</v>
      </c>
      <c r="D3053" s="7">
        <v>0</v>
      </c>
      <c r="E3053" s="7">
        <v>0</v>
      </c>
      <c r="F3053" s="7">
        <f t="shared" si="94"/>
        <v>0</v>
      </c>
      <c r="G3053" s="13">
        <f t="shared" si="95"/>
        <v>0</v>
      </c>
    </row>
    <row r="3054" spans="1:7" x14ac:dyDescent="0.3">
      <c r="A3054" s="1">
        <v>55013</v>
      </c>
      <c r="B3054" t="s">
        <v>1879</v>
      </c>
      <c r="C3054" t="s">
        <v>1882</v>
      </c>
      <c r="D3054" s="7">
        <v>0</v>
      </c>
      <c r="E3054" s="7">
        <v>0</v>
      </c>
      <c r="F3054" s="7">
        <f t="shared" si="94"/>
        <v>0</v>
      </c>
      <c r="G3054" s="13">
        <f t="shared" si="95"/>
        <v>0</v>
      </c>
    </row>
    <row r="3055" spans="1:7" x14ac:dyDescent="0.3">
      <c r="A3055" s="1">
        <v>55015</v>
      </c>
      <c r="B3055" t="s">
        <v>1879</v>
      </c>
      <c r="C3055" t="s">
        <v>1883</v>
      </c>
      <c r="D3055" s="7">
        <v>16377.691688722258</v>
      </c>
      <c r="E3055" s="7">
        <v>5490.829239629812</v>
      </c>
      <c r="F3055" s="7">
        <f t="shared" si="94"/>
        <v>-10886.862449092445</v>
      </c>
      <c r="G3055" s="13">
        <f t="shared" si="95"/>
        <v>-0.66473729363150613</v>
      </c>
    </row>
    <row r="3056" spans="1:7" x14ac:dyDescent="0.3">
      <c r="A3056" s="1">
        <v>55017</v>
      </c>
      <c r="B3056" t="s">
        <v>1879</v>
      </c>
      <c r="C3056" t="s">
        <v>887</v>
      </c>
      <c r="D3056" s="7">
        <v>105408</v>
      </c>
      <c r="E3056" s="7">
        <v>105408</v>
      </c>
      <c r="F3056" s="7">
        <f t="shared" si="94"/>
        <v>0</v>
      </c>
      <c r="G3056" s="13">
        <f t="shared" si="95"/>
        <v>0</v>
      </c>
    </row>
    <row r="3057" spans="1:7" x14ac:dyDescent="0.3">
      <c r="A3057" s="1">
        <v>55019</v>
      </c>
      <c r="B3057" t="s">
        <v>1879</v>
      </c>
      <c r="C3057" t="s">
        <v>255</v>
      </c>
      <c r="D3057" s="7">
        <v>23000.848720975948</v>
      </c>
      <c r="E3057" s="7">
        <v>5964.209777100089</v>
      </c>
      <c r="F3057" s="7">
        <f t="shared" si="94"/>
        <v>-17036.63894387586</v>
      </c>
      <c r="G3057" s="13">
        <f t="shared" si="95"/>
        <v>-0.74069609998082619</v>
      </c>
    </row>
    <row r="3058" spans="1:7" x14ac:dyDescent="0.3">
      <c r="A3058" s="1">
        <v>55021</v>
      </c>
      <c r="B3058" t="s">
        <v>1879</v>
      </c>
      <c r="C3058" t="s">
        <v>38</v>
      </c>
      <c r="D3058" s="7">
        <v>2819027.6498002997</v>
      </c>
      <c r="E3058" s="7">
        <v>540113.38362128939</v>
      </c>
      <c r="F3058" s="7">
        <f t="shared" si="94"/>
        <v>-2278914.2661790103</v>
      </c>
      <c r="G3058" s="13">
        <f t="shared" si="95"/>
        <v>-0.80840436820137218</v>
      </c>
    </row>
    <row r="3059" spans="1:7" x14ac:dyDescent="0.3">
      <c r="A3059" s="1">
        <v>55023</v>
      </c>
      <c r="B3059" t="s">
        <v>1879</v>
      </c>
      <c r="C3059" t="s">
        <v>41</v>
      </c>
      <c r="D3059" s="7">
        <v>0</v>
      </c>
      <c r="E3059" s="7">
        <v>0</v>
      </c>
      <c r="F3059" s="7">
        <f t="shared" si="94"/>
        <v>0</v>
      </c>
      <c r="G3059" s="13">
        <f t="shared" si="95"/>
        <v>0</v>
      </c>
    </row>
    <row r="3060" spans="1:7" x14ac:dyDescent="0.3">
      <c r="A3060" s="1">
        <v>55025</v>
      </c>
      <c r="B3060" t="s">
        <v>1879</v>
      </c>
      <c r="C3060" t="s">
        <v>1884</v>
      </c>
      <c r="D3060" s="7">
        <v>1440576</v>
      </c>
      <c r="E3060" s="7">
        <v>957300.83086542424</v>
      </c>
      <c r="F3060" s="7">
        <f t="shared" si="94"/>
        <v>-483275.16913457576</v>
      </c>
      <c r="G3060" s="13">
        <f t="shared" si="95"/>
        <v>-0.33547356691668873</v>
      </c>
    </row>
    <row r="3061" spans="1:7" x14ac:dyDescent="0.3">
      <c r="A3061" s="1">
        <v>55027</v>
      </c>
      <c r="B3061" t="s">
        <v>1879</v>
      </c>
      <c r="C3061" t="s">
        <v>47</v>
      </c>
      <c r="D3061" s="7">
        <v>311796.53440389177</v>
      </c>
      <c r="E3061" s="7">
        <v>64843.292960525447</v>
      </c>
      <c r="F3061" s="7">
        <f t="shared" si="94"/>
        <v>-246953.24144336634</v>
      </c>
      <c r="G3061" s="13">
        <f t="shared" si="95"/>
        <v>-0.79203331081117989</v>
      </c>
    </row>
    <row r="3062" spans="1:7" x14ac:dyDescent="0.3">
      <c r="A3062" s="1">
        <v>55029</v>
      </c>
      <c r="B3062" t="s">
        <v>1879</v>
      </c>
      <c r="C3062" t="s">
        <v>1885</v>
      </c>
      <c r="D3062" s="7">
        <v>9756.8543874757997</v>
      </c>
      <c r="E3062" s="7">
        <v>3209.8997687035817</v>
      </c>
      <c r="F3062" s="7">
        <f t="shared" si="94"/>
        <v>-6546.9546187722181</v>
      </c>
      <c r="G3062" s="13">
        <f t="shared" si="95"/>
        <v>-0.67101079495212024</v>
      </c>
    </row>
    <row r="3063" spans="1:7" x14ac:dyDescent="0.3">
      <c r="A3063" s="1">
        <v>55031</v>
      </c>
      <c r="B3063" t="s">
        <v>1879</v>
      </c>
      <c r="C3063" t="s">
        <v>50</v>
      </c>
      <c r="D3063" s="7">
        <v>80595.616075149228</v>
      </c>
      <c r="E3063" s="7">
        <v>23388.27010214527</v>
      </c>
      <c r="F3063" s="7">
        <f t="shared" si="94"/>
        <v>-57207.345973003961</v>
      </c>
      <c r="G3063" s="13">
        <f t="shared" si="95"/>
        <v>-0.70980716767103691</v>
      </c>
    </row>
    <row r="3064" spans="1:7" x14ac:dyDescent="0.3">
      <c r="A3064" s="1">
        <v>55033</v>
      </c>
      <c r="B3064" t="s">
        <v>1879</v>
      </c>
      <c r="C3064" t="s">
        <v>1320</v>
      </c>
      <c r="D3064" s="7">
        <v>1177056</v>
      </c>
      <c r="E3064" s="7">
        <v>457103.0808443515</v>
      </c>
      <c r="F3064" s="7">
        <f t="shared" si="94"/>
        <v>-719952.91915564844</v>
      </c>
      <c r="G3064" s="13">
        <f t="shared" si="95"/>
        <v>-0.61165562144507013</v>
      </c>
    </row>
    <row r="3065" spans="1:7" x14ac:dyDescent="0.3">
      <c r="A3065" s="1">
        <v>55035</v>
      </c>
      <c r="B3065" t="s">
        <v>1879</v>
      </c>
      <c r="C3065" t="s">
        <v>1886</v>
      </c>
      <c r="D3065" s="7">
        <v>105408</v>
      </c>
      <c r="E3065" s="7">
        <v>105408</v>
      </c>
      <c r="F3065" s="7">
        <f t="shared" si="94"/>
        <v>0</v>
      </c>
      <c r="G3065" s="13">
        <f t="shared" si="95"/>
        <v>0</v>
      </c>
    </row>
    <row r="3066" spans="1:7" x14ac:dyDescent="0.3">
      <c r="A3066" s="1">
        <v>55037</v>
      </c>
      <c r="B3066" t="s">
        <v>1879</v>
      </c>
      <c r="C3066" t="s">
        <v>1489</v>
      </c>
      <c r="D3066" s="7">
        <v>0</v>
      </c>
      <c r="E3066" s="7">
        <v>0</v>
      </c>
      <c r="F3066" s="7">
        <f t="shared" si="94"/>
        <v>0</v>
      </c>
      <c r="G3066" s="13">
        <f t="shared" si="95"/>
        <v>0</v>
      </c>
    </row>
    <row r="3067" spans="1:7" x14ac:dyDescent="0.3">
      <c r="A3067" s="1">
        <v>55039</v>
      </c>
      <c r="B3067" t="s">
        <v>1879</v>
      </c>
      <c r="C3067" t="s">
        <v>1887</v>
      </c>
      <c r="D3067" s="7">
        <v>496767.07257815805</v>
      </c>
      <c r="E3067" s="7">
        <v>107632.74648181244</v>
      </c>
      <c r="F3067" s="7">
        <f t="shared" si="94"/>
        <v>-389134.32609634561</v>
      </c>
      <c r="G3067" s="13">
        <f t="shared" si="95"/>
        <v>-0.7833335733723007</v>
      </c>
    </row>
    <row r="3068" spans="1:7" x14ac:dyDescent="0.3">
      <c r="A3068" s="1">
        <v>55041</v>
      </c>
      <c r="B3068" t="s">
        <v>1879</v>
      </c>
      <c r="C3068" t="s">
        <v>1452</v>
      </c>
      <c r="D3068" s="7">
        <v>0</v>
      </c>
      <c r="E3068" s="7">
        <v>0</v>
      </c>
      <c r="F3068" s="7">
        <f t="shared" si="94"/>
        <v>0</v>
      </c>
      <c r="G3068" s="13">
        <f t="shared" si="95"/>
        <v>0</v>
      </c>
    </row>
    <row r="3069" spans="1:7" x14ac:dyDescent="0.3">
      <c r="A3069" s="1">
        <v>55043</v>
      </c>
      <c r="B3069" t="s">
        <v>1879</v>
      </c>
      <c r="C3069" t="s">
        <v>265</v>
      </c>
      <c r="D3069" s="7">
        <v>41937.048799837365</v>
      </c>
      <c r="E3069" s="7">
        <v>8422.4825871758003</v>
      </c>
      <c r="F3069" s="7">
        <f t="shared" si="94"/>
        <v>-33514.566212661564</v>
      </c>
      <c r="G3069" s="13">
        <f t="shared" si="95"/>
        <v>-0.79916367917600195</v>
      </c>
    </row>
    <row r="3070" spans="1:7" x14ac:dyDescent="0.3">
      <c r="A3070" s="1">
        <v>55045</v>
      </c>
      <c r="B3070" t="s">
        <v>1879</v>
      </c>
      <c r="C3070" t="s">
        <v>737</v>
      </c>
      <c r="D3070" s="7">
        <v>6467.5911891801888</v>
      </c>
      <c r="E3070" s="7">
        <v>2158.6093218529336</v>
      </c>
      <c r="F3070" s="7">
        <f t="shared" si="94"/>
        <v>-4308.9818673272548</v>
      </c>
      <c r="G3070" s="13">
        <f t="shared" si="95"/>
        <v>-0.66624215125654029</v>
      </c>
    </row>
    <row r="3071" spans="1:7" x14ac:dyDescent="0.3">
      <c r="A3071" s="1">
        <v>55047</v>
      </c>
      <c r="B3071" t="s">
        <v>1879</v>
      </c>
      <c r="C3071" t="s">
        <v>1888</v>
      </c>
      <c r="D3071" s="7">
        <v>0</v>
      </c>
      <c r="E3071" s="7">
        <v>0</v>
      </c>
      <c r="F3071" s="7">
        <f t="shared" si="94"/>
        <v>0</v>
      </c>
      <c r="G3071" s="13">
        <f t="shared" si="95"/>
        <v>0</v>
      </c>
    </row>
    <row r="3072" spans="1:7" x14ac:dyDescent="0.3">
      <c r="A3072" s="1">
        <v>55049</v>
      </c>
      <c r="B3072" t="s">
        <v>1879</v>
      </c>
      <c r="C3072" t="s">
        <v>618</v>
      </c>
      <c r="D3072" s="7">
        <v>48428.054143346766</v>
      </c>
      <c r="E3072" s="7">
        <v>10116.2567982031</v>
      </c>
      <c r="F3072" s="7">
        <f t="shared" si="94"/>
        <v>-38311.79734514367</v>
      </c>
      <c r="G3072" s="13">
        <f t="shared" si="95"/>
        <v>-0.79110751036457028</v>
      </c>
    </row>
    <row r="3073" spans="1:7" x14ac:dyDescent="0.3">
      <c r="A3073" s="1">
        <v>55051</v>
      </c>
      <c r="B3073" t="s">
        <v>1879</v>
      </c>
      <c r="C3073" t="s">
        <v>901</v>
      </c>
      <c r="D3073" s="7">
        <v>0</v>
      </c>
      <c r="E3073" s="7">
        <v>0</v>
      </c>
      <c r="F3073" s="7">
        <f t="shared" si="94"/>
        <v>0</v>
      </c>
      <c r="G3073" s="13">
        <f t="shared" si="95"/>
        <v>0</v>
      </c>
    </row>
    <row r="3074" spans="1:7" x14ac:dyDescent="0.3">
      <c r="A3074" s="1">
        <v>55053</v>
      </c>
      <c r="B3074" t="s">
        <v>1879</v>
      </c>
      <c r="C3074" t="s">
        <v>80</v>
      </c>
      <c r="D3074" s="7">
        <v>2073024</v>
      </c>
      <c r="E3074" s="7">
        <v>680357.19464835105</v>
      </c>
      <c r="F3074" s="7">
        <f t="shared" si="94"/>
        <v>-1392666.8053516489</v>
      </c>
      <c r="G3074" s="13">
        <f t="shared" si="95"/>
        <v>-0.67180447759005635</v>
      </c>
    </row>
    <row r="3075" spans="1:7" x14ac:dyDescent="0.3">
      <c r="A3075" s="1">
        <v>55055</v>
      </c>
      <c r="B3075" t="s">
        <v>1879</v>
      </c>
      <c r="C3075" t="s">
        <v>83</v>
      </c>
      <c r="D3075" s="7">
        <v>1141920</v>
      </c>
      <c r="E3075" s="7">
        <v>216456.56032680086</v>
      </c>
      <c r="F3075" s="7">
        <f t="shared" ref="F3075:F3138" si="96">E3075-D3075</f>
        <v>-925463.43967319909</v>
      </c>
      <c r="G3075" s="13">
        <f t="shared" ref="G3075:G3138" si="97">F3075/(D3075+1E-50)</f>
        <v>-0.81044507467528293</v>
      </c>
    </row>
    <row r="3076" spans="1:7" x14ac:dyDescent="0.3">
      <c r="A3076" s="1">
        <v>55057</v>
      </c>
      <c r="B3076" t="s">
        <v>1879</v>
      </c>
      <c r="C3076" t="s">
        <v>1889</v>
      </c>
      <c r="D3076" s="7">
        <v>1256112</v>
      </c>
      <c r="E3076" s="7">
        <v>744053.70595917583</v>
      </c>
      <c r="F3076" s="7">
        <f t="shared" si="96"/>
        <v>-512058.29404082417</v>
      </c>
      <c r="G3076" s="13">
        <f t="shared" si="97"/>
        <v>-0.40765337329857859</v>
      </c>
    </row>
    <row r="3077" spans="1:7" x14ac:dyDescent="0.3">
      <c r="A3077" s="1">
        <v>55059</v>
      </c>
      <c r="B3077" t="s">
        <v>1879</v>
      </c>
      <c r="C3077" t="s">
        <v>1890</v>
      </c>
      <c r="D3077" s="7">
        <v>430416</v>
      </c>
      <c r="E3077" s="7">
        <v>121689.28017727117</v>
      </c>
      <c r="F3077" s="7">
        <f t="shared" si="96"/>
        <v>-308726.71982272883</v>
      </c>
      <c r="G3077" s="13">
        <f t="shared" si="97"/>
        <v>-0.71727519381883764</v>
      </c>
    </row>
    <row r="3078" spans="1:7" x14ac:dyDescent="0.3">
      <c r="A3078" s="1">
        <v>55061</v>
      </c>
      <c r="B3078" t="s">
        <v>1879</v>
      </c>
      <c r="C3078" t="s">
        <v>1891</v>
      </c>
      <c r="D3078" s="7">
        <v>0</v>
      </c>
      <c r="E3078" s="7">
        <v>0</v>
      </c>
      <c r="F3078" s="7">
        <f t="shared" si="96"/>
        <v>0</v>
      </c>
      <c r="G3078" s="13">
        <f t="shared" si="97"/>
        <v>0</v>
      </c>
    </row>
    <row r="3079" spans="1:7" x14ac:dyDescent="0.3">
      <c r="A3079" s="1">
        <v>55063</v>
      </c>
      <c r="B3079" t="s">
        <v>1879</v>
      </c>
      <c r="C3079" t="s">
        <v>1892</v>
      </c>
      <c r="D3079" s="7">
        <v>360144</v>
      </c>
      <c r="E3079" s="7">
        <v>116864.26111120282</v>
      </c>
      <c r="F3079" s="7">
        <f t="shared" si="96"/>
        <v>-243279.73888879718</v>
      </c>
      <c r="G3079" s="13">
        <f t="shared" si="97"/>
        <v>-0.67550684972898944</v>
      </c>
    </row>
    <row r="3080" spans="1:7" x14ac:dyDescent="0.3">
      <c r="A3080" s="1">
        <v>55065</v>
      </c>
      <c r="B3080" t="s">
        <v>1879</v>
      </c>
      <c r="C3080" t="s">
        <v>271</v>
      </c>
      <c r="D3080" s="7">
        <v>0</v>
      </c>
      <c r="E3080" s="7">
        <v>0</v>
      </c>
      <c r="F3080" s="7">
        <f t="shared" si="96"/>
        <v>0</v>
      </c>
      <c r="G3080" s="13">
        <f t="shared" si="97"/>
        <v>0</v>
      </c>
    </row>
    <row r="3081" spans="1:7" x14ac:dyDescent="0.3">
      <c r="A3081" s="1">
        <v>55067</v>
      </c>
      <c r="B3081" t="s">
        <v>1879</v>
      </c>
      <c r="C3081" t="s">
        <v>1893</v>
      </c>
      <c r="D3081" s="7">
        <v>0</v>
      </c>
      <c r="E3081" s="7">
        <v>0</v>
      </c>
      <c r="F3081" s="7">
        <f t="shared" si="96"/>
        <v>0</v>
      </c>
      <c r="G3081" s="13">
        <f t="shared" si="97"/>
        <v>0</v>
      </c>
    </row>
    <row r="3082" spans="1:7" x14ac:dyDescent="0.3">
      <c r="A3082" s="1">
        <v>55069</v>
      </c>
      <c r="B3082" t="s">
        <v>1879</v>
      </c>
      <c r="C3082" t="s">
        <v>92</v>
      </c>
      <c r="D3082" s="7">
        <v>59066.472363726105</v>
      </c>
      <c r="E3082" s="7">
        <v>12702.114662496841</v>
      </c>
      <c r="F3082" s="7">
        <f t="shared" si="96"/>
        <v>-46364.357701229266</v>
      </c>
      <c r="G3082" s="13">
        <f t="shared" si="97"/>
        <v>-0.78495220462332094</v>
      </c>
    </row>
    <row r="3083" spans="1:7" x14ac:dyDescent="0.3">
      <c r="A3083" s="1">
        <v>55071</v>
      </c>
      <c r="B3083" t="s">
        <v>1879</v>
      </c>
      <c r="C3083" t="s">
        <v>1894</v>
      </c>
      <c r="D3083" s="7">
        <v>386496</v>
      </c>
      <c r="E3083" s="7">
        <v>165524.68846355614</v>
      </c>
      <c r="F3083" s="7">
        <f t="shared" si="96"/>
        <v>-220971.31153644386</v>
      </c>
      <c r="G3083" s="13">
        <f t="shared" si="97"/>
        <v>-0.5717298795755813</v>
      </c>
    </row>
    <row r="3084" spans="1:7" x14ac:dyDescent="0.3">
      <c r="A3084" s="1">
        <v>55073</v>
      </c>
      <c r="B3084" t="s">
        <v>1879</v>
      </c>
      <c r="C3084" t="s">
        <v>1895</v>
      </c>
      <c r="D3084" s="7">
        <v>368928</v>
      </c>
      <c r="E3084" s="7">
        <v>189013.85506800286</v>
      </c>
      <c r="F3084" s="7">
        <f t="shared" si="96"/>
        <v>-179914.14493199714</v>
      </c>
      <c r="G3084" s="13">
        <f t="shared" si="97"/>
        <v>-0.48766736309523034</v>
      </c>
    </row>
    <row r="3085" spans="1:7" x14ac:dyDescent="0.3">
      <c r="A3085" s="1">
        <v>55075</v>
      </c>
      <c r="B3085" t="s">
        <v>1879</v>
      </c>
      <c r="C3085" t="s">
        <v>1896</v>
      </c>
      <c r="D3085" s="7">
        <v>0</v>
      </c>
      <c r="E3085" s="7">
        <v>0</v>
      </c>
      <c r="F3085" s="7">
        <f t="shared" si="96"/>
        <v>0</v>
      </c>
      <c r="G3085" s="13">
        <f t="shared" si="97"/>
        <v>0</v>
      </c>
    </row>
    <row r="3086" spans="1:7" x14ac:dyDescent="0.3">
      <c r="A3086" s="1">
        <v>55077</v>
      </c>
      <c r="B3086" t="s">
        <v>1879</v>
      </c>
      <c r="C3086" t="s">
        <v>913</v>
      </c>
      <c r="D3086" s="7">
        <v>439200</v>
      </c>
      <c r="E3086" s="7">
        <v>114756.07744118177</v>
      </c>
      <c r="F3086" s="7">
        <f t="shared" si="96"/>
        <v>-324443.92255881825</v>
      </c>
      <c r="G3086" s="13">
        <f t="shared" si="97"/>
        <v>-0.73871567067126198</v>
      </c>
    </row>
    <row r="3087" spans="1:7" x14ac:dyDescent="0.3">
      <c r="A3087" s="1">
        <v>55078</v>
      </c>
      <c r="B3087" t="s">
        <v>1879</v>
      </c>
      <c r="C3087" t="s">
        <v>1897</v>
      </c>
      <c r="D3087" s="7">
        <v>0</v>
      </c>
      <c r="E3087" s="7">
        <v>0</v>
      </c>
      <c r="F3087" s="7">
        <f t="shared" si="96"/>
        <v>0</v>
      </c>
      <c r="G3087" s="13">
        <f t="shared" si="97"/>
        <v>0</v>
      </c>
    </row>
    <row r="3088" spans="1:7" x14ac:dyDescent="0.3">
      <c r="A3088" s="1">
        <v>55079</v>
      </c>
      <c r="B3088" t="s">
        <v>1879</v>
      </c>
      <c r="C3088" t="s">
        <v>1898</v>
      </c>
      <c r="D3088" s="7">
        <v>2408282.4121865649</v>
      </c>
      <c r="E3088" s="7">
        <v>792886.52482192882</v>
      </c>
      <c r="F3088" s="7">
        <f t="shared" si="96"/>
        <v>-1615395.8873646362</v>
      </c>
      <c r="G3088" s="13">
        <f t="shared" si="97"/>
        <v>-0.6707668001021363</v>
      </c>
    </row>
    <row r="3089" spans="1:7" x14ac:dyDescent="0.3">
      <c r="A3089" s="1">
        <v>55081</v>
      </c>
      <c r="B3089" t="s">
        <v>1879</v>
      </c>
      <c r="C3089" t="s">
        <v>104</v>
      </c>
      <c r="D3089" s="7">
        <v>1405440</v>
      </c>
      <c r="E3089" s="7">
        <v>570989.5139277901</v>
      </c>
      <c r="F3089" s="7">
        <f t="shared" si="96"/>
        <v>-834450.4860722099</v>
      </c>
      <c r="G3089" s="13">
        <f t="shared" si="97"/>
        <v>-0.59372900022214392</v>
      </c>
    </row>
    <row r="3090" spans="1:7" x14ac:dyDescent="0.3">
      <c r="A3090" s="1">
        <v>55083</v>
      </c>
      <c r="B3090" t="s">
        <v>1879</v>
      </c>
      <c r="C3090" t="s">
        <v>1899</v>
      </c>
      <c r="D3090" s="7">
        <v>105408.00000000001</v>
      </c>
      <c r="E3090" s="7">
        <v>34168.248783203089</v>
      </c>
      <c r="F3090" s="7">
        <f t="shared" si="96"/>
        <v>-71239.751216796925</v>
      </c>
      <c r="G3090" s="13">
        <f t="shared" si="97"/>
        <v>-0.67584767016542302</v>
      </c>
    </row>
    <row r="3091" spans="1:7" x14ac:dyDescent="0.3">
      <c r="A3091" s="1">
        <v>55085</v>
      </c>
      <c r="B3091" t="s">
        <v>1879</v>
      </c>
      <c r="C3091" t="s">
        <v>494</v>
      </c>
      <c r="D3091" s="7">
        <v>0</v>
      </c>
      <c r="E3091" s="7">
        <v>0</v>
      </c>
      <c r="F3091" s="7">
        <f t="shared" si="96"/>
        <v>0</v>
      </c>
      <c r="G3091" s="13">
        <f t="shared" si="97"/>
        <v>0</v>
      </c>
    </row>
    <row r="3092" spans="1:7" x14ac:dyDescent="0.3">
      <c r="A3092" s="1">
        <v>55087</v>
      </c>
      <c r="B3092" t="s">
        <v>1879</v>
      </c>
      <c r="C3092" t="s">
        <v>1900</v>
      </c>
      <c r="D3092" s="7">
        <v>105408</v>
      </c>
      <c r="E3092" s="7">
        <v>71060.637066776995</v>
      </c>
      <c r="F3092" s="7">
        <f t="shared" si="96"/>
        <v>-34347.362933223005</v>
      </c>
      <c r="G3092" s="13">
        <f t="shared" si="97"/>
        <v>-0.32585157609690918</v>
      </c>
    </row>
    <row r="3093" spans="1:7" x14ac:dyDescent="0.3">
      <c r="A3093" s="1">
        <v>55089</v>
      </c>
      <c r="B3093" t="s">
        <v>1879</v>
      </c>
      <c r="C3093" t="s">
        <v>1901</v>
      </c>
      <c r="D3093" s="7">
        <v>105408</v>
      </c>
      <c r="E3093" s="7">
        <v>105408</v>
      </c>
      <c r="F3093" s="7">
        <f t="shared" si="96"/>
        <v>0</v>
      </c>
      <c r="G3093" s="13">
        <f t="shared" si="97"/>
        <v>0</v>
      </c>
    </row>
    <row r="3094" spans="1:7" x14ac:dyDescent="0.3">
      <c r="A3094" s="1">
        <v>55091</v>
      </c>
      <c r="B3094" t="s">
        <v>1879</v>
      </c>
      <c r="C3094" t="s">
        <v>1902</v>
      </c>
      <c r="D3094" s="7">
        <v>0</v>
      </c>
      <c r="E3094" s="7">
        <v>0</v>
      </c>
      <c r="F3094" s="7">
        <f t="shared" si="96"/>
        <v>0</v>
      </c>
      <c r="G3094" s="13">
        <f t="shared" si="97"/>
        <v>0</v>
      </c>
    </row>
    <row r="3095" spans="1:7" x14ac:dyDescent="0.3">
      <c r="A3095" s="1">
        <v>55093</v>
      </c>
      <c r="B3095" t="s">
        <v>1879</v>
      </c>
      <c r="C3095" t="s">
        <v>115</v>
      </c>
      <c r="D3095" s="7">
        <v>1522.9355690648615</v>
      </c>
      <c r="E3095" s="7">
        <v>501.65305072453702</v>
      </c>
      <c r="F3095" s="7">
        <f t="shared" si="96"/>
        <v>-1021.2825183403245</v>
      </c>
      <c r="G3095" s="13">
        <f t="shared" si="97"/>
        <v>-0.67060126448253454</v>
      </c>
    </row>
    <row r="3096" spans="1:7" x14ac:dyDescent="0.3">
      <c r="A3096" s="1">
        <v>55095</v>
      </c>
      <c r="B3096" t="s">
        <v>1879</v>
      </c>
      <c r="C3096" t="s">
        <v>117</v>
      </c>
      <c r="D3096" s="7">
        <v>0</v>
      </c>
      <c r="E3096" s="7">
        <v>0</v>
      </c>
      <c r="F3096" s="7">
        <f t="shared" si="96"/>
        <v>0</v>
      </c>
      <c r="G3096" s="13">
        <f t="shared" si="97"/>
        <v>0</v>
      </c>
    </row>
    <row r="3097" spans="1:7" x14ac:dyDescent="0.3">
      <c r="A3097" s="1">
        <v>55097</v>
      </c>
      <c r="B3097" t="s">
        <v>1879</v>
      </c>
      <c r="C3097" t="s">
        <v>1367</v>
      </c>
      <c r="D3097" s="7">
        <v>105408</v>
      </c>
      <c r="E3097" s="7">
        <v>105408</v>
      </c>
      <c r="F3097" s="7">
        <f t="shared" si="96"/>
        <v>0</v>
      </c>
      <c r="G3097" s="13">
        <f t="shared" si="97"/>
        <v>0</v>
      </c>
    </row>
    <row r="3098" spans="1:7" x14ac:dyDescent="0.3">
      <c r="A3098" s="1">
        <v>55099</v>
      </c>
      <c r="B3098" t="s">
        <v>1879</v>
      </c>
      <c r="C3098" t="s">
        <v>1903</v>
      </c>
      <c r="D3098" s="7">
        <v>0</v>
      </c>
      <c r="E3098" s="7">
        <v>0</v>
      </c>
      <c r="F3098" s="7">
        <f t="shared" si="96"/>
        <v>0</v>
      </c>
      <c r="G3098" s="13">
        <f t="shared" si="97"/>
        <v>0</v>
      </c>
    </row>
    <row r="3099" spans="1:7" x14ac:dyDescent="0.3">
      <c r="A3099" s="1">
        <v>55101</v>
      </c>
      <c r="B3099" t="s">
        <v>1879</v>
      </c>
      <c r="C3099" t="s">
        <v>1904</v>
      </c>
      <c r="D3099" s="7">
        <v>654987.30217839882</v>
      </c>
      <c r="E3099" s="7">
        <v>138712.15573770108</v>
      </c>
      <c r="F3099" s="7">
        <f t="shared" si="96"/>
        <v>-516275.14644069772</v>
      </c>
      <c r="G3099" s="13">
        <f t="shared" si="97"/>
        <v>-0.78822161089785514</v>
      </c>
    </row>
    <row r="3100" spans="1:7" x14ac:dyDescent="0.3">
      <c r="A3100" s="1">
        <v>55103</v>
      </c>
      <c r="B3100" t="s">
        <v>1879</v>
      </c>
      <c r="C3100" t="s">
        <v>543</v>
      </c>
      <c r="D3100" s="7">
        <v>0</v>
      </c>
      <c r="E3100" s="7">
        <v>0</v>
      </c>
      <c r="F3100" s="7">
        <f t="shared" si="96"/>
        <v>0</v>
      </c>
      <c r="G3100" s="13">
        <f t="shared" si="97"/>
        <v>0</v>
      </c>
    </row>
    <row r="3101" spans="1:7" x14ac:dyDescent="0.3">
      <c r="A3101" s="1">
        <v>55105</v>
      </c>
      <c r="B3101" t="s">
        <v>1879</v>
      </c>
      <c r="C3101" t="s">
        <v>983</v>
      </c>
      <c r="D3101" s="7">
        <v>1897344</v>
      </c>
      <c r="E3101" s="7">
        <v>439273.13522525987</v>
      </c>
      <c r="F3101" s="7">
        <f t="shared" si="96"/>
        <v>-1458070.8647747401</v>
      </c>
      <c r="G3101" s="13">
        <f t="shared" si="97"/>
        <v>-0.76847997241129706</v>
      </c>
    </row>
    <row r="3102" spans="1:7" x14ac:dyDescent="0.3">
      <c r="A3102" s="1">
        <v>55107</v>
      </c>
      <c r="B3102" t="s">
        <v>1879</v>
      </c>
      <c r="C3102" t="s">
        <v>1690</v>
      </c>
      <c r="D3102" s="7">
        <v>0</v>
      </c>
      <c r="E3102" s="7">
        <v>0</v>
      </c>
      <c r="F3102" s="7">
        <f t="shared" si="96"/>
        <v>0</v>
      </c>
      <c r="G3102" s="13">
        <f t="shared" si="97"/>
        <v>0</v>
      </c>
    </row>
    <row r="3103" spans="1:7" x14ac:dyDescent="0.3">
      <c r="A3103" s="1">
        <v>55109</v>
      </c>
      <c r="B3103" t="s">
        <v>1879</v>
      </c>
      <c r="C3103" t="s">
        <v>1905</v>
      </c>
      <c r="D3103" s="7">
        <v>1545984</v>
      </c>
      <c r="E3103" s="7">
        <v>459670.32814681123</v>
      </c>
      <c r="F3103" s="7">
        <f t="shared" si="96"/>
        <v>-1086313.6718531889</v>
      </c>
      <c r="G3103" s="13">
        <f t="shared" si="97"/>
        <v>-0.70266812066178497</v>
      </c>
    </row>
    <row r="3104" spans="1:7" x14ac:dyDescent="0.3">
      <c r="A3104" s="1">
        <v>55111</v>
      </c>
      <c r="B3104" t="s">
        <v>1879</v>
      </c>
      <c r="C3104" t="s">
        <v>1906</v>
      </c>
      <c r="D3104" s="7">
        <v>105408</v>
      </c>
      <c r="E3104" s="7">
        <v>105408</v>
      </c>
      <c r="F3104" s="7">
        <f t="shared" si="96"/>
        <v>0</v>
      </c>
      <c r="G3104" s="13">
        <f t="shared" si="97"/>
        <v>0</v>
      </c>
    </row>
    <row r="3105" spans="1:7" x14ac:dyDescent="0.3">
      <c r="A3105" s="1">
        <v>55113</v>
      </c>
      <c r="B3105" t="s">
        <v>1879</v>
      </c>
      <c r="C3105" t="s">
        <v>1907</v>
      </c>
      <c r="D3105" s="7">
        <v>0</v>
      </c>
      <c r="E3105" s="7">
        <v>0</v>
      </c>
      <c r="F3105" s="7">
        <f t="shared" si="96"/>
        <v>0</v>
      </c>
      <c r="G3105" s="13">
        <f t="shared" si="97"/>
        <v>0</v>
      </c>
    </row>
    <row r="3106" spans="1:7" x14ac:dyDescent="0.3">
      <c r="A3106" s="1">
        <v>55115</v>
      </c>
      <c r="B3106" t="s">
        <v>1879</v>
      </c>
      <c r="C3106" t="s">
        <v>1908</v>
      </c>
      <c r="D3106" s="7">
        <v>5690.5243700164856</v>
      </c>
      <c r="E3106" s="7">
        <v>1759.256688386221</v>
      </c>
      <c r="F3106" s="7">
        <f t="shared" si="96"/>
        <v>-3931.2676816302646</v>
      </c>
      <c r="G3106" s="13">
        <f t="shared" si="97"/>
        <v>-0.69084453839512783</v>
      </c>
    </row>
    <row r="3107" spans="1:7" x14ac:dyDescent="0.3">
      <c r="A3107" s="1">
        <v>55117</v>
      </c>
      <c r="B3107" t="s">
        <v>1879</v>
      </c>
      <c r="C3107" t="s">
        <v>1909</v>
      </c>
      <c r="D3107" s="7">
        <v>105408</v>
      </c>
      <c r="E3107" s="7">
        <v>105408</v>
      </c>
      <c r="F3107" s="7">
        <f t="shared" si="96"/>
        <v>0</v>
      </c>
      <c r="G3107" s="13">
        <f t="shared" si="97"/>
        <v>0</v>
      </c>
    </row>
    <row r="3108" spans="1:7" x14ac:dyDescent="0.3">
      <c r="A3108" s="1">
        <v>55119</v>
      </c>
      <c r="B3108" t="s">
        <v>1879</v>
      </c>
      <c r="C3108" t="s">
        <v>135</v>
      </c>
      <c r="D3108" s="7">
        <v>0</v>
      </c>
      <c r="E3108" s="7">
        <v>0</v>
      </c>
      <c r="F3108" s="7">
        <f t="shared" si="96"/>
        <v>0</v>
      </c>
      <c r="G3108" s="13">
        <f t="shared" si="97"/>
        <v>0</v>
      </c>
    </row>
    <row r="3109" spans="1:7" x14ac:dyDescent="0.3">
      <c r="A3109" s="1">
        <v>55121</v>
      </c>
      <c r="B3109" t="s">
        <v>1879</v>
      </c>
      <c r="C3109" t="s">
        <v>1910</v>
      </c>
      <c r="D3109" s="7">
        <v>105408</v>
      </c>
      <c r="E3109" s="7">
        <v>39398.410971099634</v>
      </c>
      <c r="F3109" s="7">
        <f t="shared" si="96"/>
        <v>-66009.589028900373</v>
      </c>
      <c r="G3109" s="13">
        <f t="shared" si="97"/>
        <v>-0.62622940411449202</v>
      </c>
    </row>
    <row r="3110" spans="1:7" x14ac:dyDescent="0.3">
      <c r="A3110" s="1">
        <v>55123</v>
      </c>
      <c r="B3110" t="s">
        <v>1879</v>
      </c>
      <c r="C3110" t="s">
        <v>1076</v>
      </c>
      <c r="D3110" s="7">
        <v>0</v>
      </c>
      <c r="E3110" s="7">
        <v>0</v>
      </c>
      <c r="F3110" s="7">
        <f t="shared" si="96"/>
        <v>0</v>
      </c>
      <c r="G3110" s="13">
        <f t="shared" si="97"/>
        <v>0</v>
      </c>
    </row>
    <row r="3111" spans="1:7" x14ac:dyDescent="0.3">
      <c r="A3111" s="1">
        <v>55125</v>
      </c>
      <c r="B3111" t="s">
        <v>1879</v>
      </c>
      <c r="C3111" t="s">
        <v>1911</v>
      </c>
      <c r="D3111" s="7">
        <v>0</v>
      </c>
      <c r="E3111" s="7">
        <v>0</v>
      </c>
      <c r="F3111" s="7">
        <f t="shared" si="96"/>
        <v>0</v>
      </c>
      <c r="G3111" s="13">
        <f t="shared" si="97"/>
        <v>0</v>
      </c>
    </row>
    <row r="3112" spans="1:7" x14ac:dyDescent="0.3">
      <c r="A3112" s="1">
        <v>55127</v>
      </c>
      <c r="B3112" t="s">
        <v>1879</v>
      </c>
      <c r="C3112" t="s">
        <v>1538</v>
      </c>
      <c r="D3112" s="7">
        <v>333792</v>
      </c>
      <c r="E3112" s="7">
        <v>128277.59771304924</v>
      </c>
      <c r="F3112" s="7">
        <f t="shared" si="96"/>
        <v>-205514.40228695076</v>
      </c>
      <c r="G3112" s="13">
        <f t="shared" si="97"/>
        <v>-0.61569600915225875</v>
      </c>
    </row>
    <row r="3113" spans="1:7" x14ac:dyDescent="0.3">
      <c r="A3113" s="1">
        <v>55129</v>
      </c>
      <c r="B3113" t="s">
        <v>1879</v>
      </c>
      <c r="C3113" t="s">
        <v>1912</v>
      </c>
      <c r="D3113" s="7">
        <v>0</v>
      </c>
      <c r="E3113" s="7">
        <v>0</v>
      </c>
      <c r="F3113" s="7">
        <f t="shared" si="96"/>
        <v>0</v>
      </c>
      <c r="G3113" s="13">
        <f t="shared" si="97"/>
        <v>0</v>
      </c>
    </row>
    <row r="3114" spans="1:7" x14ac:dyDescent="0.3">
      <c r="A3114" s="1">
        <v>55131</v>
      </c>
      <c r="B3114" t="s">
        <v>1879</v>
      </c>
      <c r="C3114" t="s">
        <v>152</v>
      </c>
      <c r="D3114" s="7">
        <v>825376.73529583227</v>
      </c>
      <c r="E3114" s="7">
        <v>203269.95462671103</v>
      </c>
      <c r="F3114" s="7">
        <f t="shared" si="96"/>
        <v>-622106.7806691213</v>
      </c>
      <c r="G3114" s="13">
        <f t="shared" si="97"/>
        <v>-0.75372463756946728</v>
      </c>
    </row>
    <row r="3115" spans="1:7" x14ac:dyDescent="0.3">
      <c r="A3115" s="1">
        <v>55133</v>
      </c>
      <c r="B3115" t="s">
        <v>1879</v>
      </c>
      <c r="C3115" t="s">
        <v>1913</v>
      </c>
      <c r="D3115" s="7">
        <v>105408.00000000001</v>
      </c>
      <c r="E3115" s="7">
        <v>105408</v>
      </c>
      <c r="F3115" s="7">
        <f t="shared" si="96"/>
        <v>0</v>
      </c>
      <c r="G3115" s="13">
        <f t="shared" si="97"/>
        <v>0</v>
      </c>
    </row>
    <row r="3116" spans="1:7" x14ac:dyDescent="0.3">
      <c r="A3116" s="1">
        <v>55135</v>
      </c>
      <c r="B3116" t="s">
        <v>1879</v>
      </c>
      <c r="C3116" t="s">
        <v>1914</v>
      </c>
      <c r="D3116" s="7">
        <v>62917.048661744178</v>
      </c>
      <c r="E3116" s="7">
        <v>18515.472911410816</v>
      </c>
      <c r="F3116" s="7">
        <f t="shared" si="96"/>
        <v>-44401.575750333359</v>
      </c>
      <c r="G3116" s="13">
        <f t="shared" si="97"/>
        <v>-0.7057161245602277</v>
      </c>
    </row>
    <row r="3117" spans="1:7" x14ac:dyDescent="0.3">
      <c r="A3117" s="1">
        <v>55137</v>
      </c>
      <c r="B3117" t="s">
        <v>1879</v>
      </c>
      <c r="C3117" t="s">
        <v>1915</v>
      </c>
      <c r="D3117" s="7">
        <v>430416</v>
      </c>
      <c r="E3117" s="7">
        <v>84757.045329746907</v>
      </c>
      <c r="F3117" s="7">
        <f t="shared" si="96"/>
        <v>-345658.95467025309</v>
      </c>
      <c r="G3117" s="13">
        <f t="shared" si="97"/>
        <v>-0.80308109984353071</v>
      </c>
    </row>
    <row r="3118" spans="1:7" x14ac:dyDescent="0.3">
      <c r="A3118" s="1">
        <v>55139</v>
      </c>
      <c r="B3118" t="s">
        <v>1879</v>
      </c>
      <c r="C3118" t="s">
        <v>555</v>
      </c>
      <c r="D3118" s="7">
        <v>105408</v>
      </c>
      <c r="E3118" s="7">
        <v>105408</v>
      </c>
      <c r="F3118" s="7">
        <f t="shared" si="96"/>
        <v>0</v>
      </c>
      <c r="G3118" s="13">
        <f t="shared" si="97"/>
        <v>0</v>
      </c>
    </row>
    <row r="3119" spans="1:7" x14ac:dyDescent="0.3">
      <c r="A3119" s="1">
        <v>55141</v>
      </c>
      <c r="B3119" t="s">
        <v>1879</v>
      </c>
      <c r="C3119" t="s">
        <v>1376</v>
      </c>
      <c r="D3119" s="7">
        <v>7192.2317673694351</v>
      </c>
      <c r="E3119" s="7">
        <v>2026.3634622026352</v>
      </c>
      <c r="F3119" s="7">
        <f t="shared" si="96"/>
        <v>-5165.8683051667995</v>
      </c>
      <c r="G3119" s="13">
        <f t="shared" si="97"/>
        <v>-0.71825665137821615</v>
      </c>
    </row>
    <row r="3120" spans="1:7" x14ac:dyDescent="0.3">
      <c r="A3120" s="1">
        <v>56001</v>
      </c>
      <c r="B3120" t="s">
        <v>1916</v>
      </c>
      <c r="C3120" t="s">
        <v>1214</v>
      </c>
      <c r="D3120" s="7">
        <v>1480764.0886200001</v>
      </c>
      <c r="E3120" s="7">
        <v>455463.7339803552</v>
      </c>
      <c r="F3120" s="7">
        <f t="shared" si="96"/>
        <v>-1025300.3546396449</v>
      </c>
      <c r="G3120" s="13">
        <f t="shared" si="97"/>
        <v>-0.6924130335948212</v>
      </c>
    </row>
    <row r="3121" spans="1:7" x14ac:dyDescent="0.3">
      <c r="A3121" s="1">
        <v>56003</v>
      </c>
      <c r="B3121" t="s">
        <v>1916</v>
      </c>
      <c r="C3121" t="s">
        <v>1080</v>
      </c>
      <c r="D3121" s="7">
        <v>0</v>
      </c>
      <c r="E3121" s="7">
        <v>0</v>
      </c>
      <c r="F3121" s="7">
        <f t="shared" si="96"/>
        <v>0</v>
      </c>
      <c r="G3121" s="13">
        <f t="shared" si="97"/>
        <v>0</v>
      </c>
    </row>
    <row r="3122" spans="1:7" x14ac:dyDescent="0.3">
      <c r="A3122" s="1">
        <v>56005</v>
      </c>
      <c r="B3122" t="s">
        <v>1916</v>
      </c>
      <c r="C3122" t="s">
        <v>726</v>
      </c>
      <c r="D3122" s="7">
        <v>642652.14072099898</v>
      </c>
      <c r="E3122" s="7">
        <v>205880.27764266168</v>
      </c>
      <c r="F3122" s="7">
        <f t="shared" si="96"/>
        <v>-436771.86307833728</v>
      </c>
      <c r="G3122" s="13">
        <f t="shared" si="97"/>
        <v>-0.67963962990665183</v>
      </c>
    </row>
    <row r="3123" spans="1:7" x14ac:dyDescent="0.3">
      <c r="A3123" s="1">
        <v>56007</v>
      </c>
      <c r="B3123" t="s">
        <v>1916</v>
      </c>
      <c r="C3123" t="s">
        <v>1082</v>
      </c>
      <c r="D3123" s="7">
        <v>2329747.9479299998</v>
      </c>
      <c r="E3123" s="7">
        <v>656791.54343402409</v>
      </c>
      <c r="F3123" s="7">
        <f t="shared" si="96"/>
        <v>-1672956.4044959757</v>
      </c>
      <c r="G3123" s="13">
        <f t="shared" si="97"/>
        <v>-0.71808472070225937</v>
      </c>
    </row>
    <row r="3124" spans="1:7" x14ac:dyDescent="0.3">
      <c r="A3124" s="1">
        <v>56009</v>
      </c>
      <c r="B3124" t="s">
        <v>1916</v>
      </c>
      <c r="C3124" t="s">
        <v>1917</v>
      </c>
      <c r="D3124" s="7">
        <v>1191104.30207</v>
      </c>
      <c r="E3124" s="7">
        <v>334621.11795437761</v>
      </c>
      <c r="F3124" s="7">
        <f t="shared" si="96"/>
        <v>-856483.18411562243</v>
      </c>
      <c r="G3124" s="13">
        <f t="shared" si="97"/>
        <v>-0.71906648530036776</v>
      </c>
    </row>
    <row r="3125" spans="1:7" x14ac:dyDescent="0.3">
      <c r="A3125" s="1">
        <v>56011</v>
      </c>
      <c r="B3125" t="s">
        <v>1916</v>
      </c>
      <c r="C3125" t="s">
        <v>1424</v>
      </c>
      <c r="D3125" s="7">
        <v>792790.92596799997</v>
      </c>
      <c r="E3125" s="7">
        <v>210196.09924411128</v>
      </c>
      <c r="F3125" s="7">
        <f t="shared" si="96"/>
        <v>-582594.82672388875</v>
      </c>
      <c r="G3125" s="13">
        <f t="shared" si="97"/>
        <v>-0.73486565958425776</v>
      </c>
    </row>
    <row r="3126" spans="1:7" x14ac:dyDescent="0.3">
      <c r="A3126" s="1">
        <v>56013</v>
      </c>
      <c r="B3126" t="s">
        <v>1916</v>
      </c>
      <c r="C3126" t="s">
        <v>371</v>
      </c>
      <c r="D3126" s="7">
        <v>0</v>
      </c>
      <c r="E3126" s="7">
        <v>0</v>
      </c>
      <c r="F3126" s="7">
        <f t="shared" si="96"/>
        <v>0</v>
      </c>
      <c r="G3126" s="13">
        <f t="shared" si="97"/>
        <v>0</v>
      </c>
    </row>
    <row r="3127" spans="1:7" x14ac:dyDescent="0.3">
      <c r="A3127" s="1">
        <v>56015</v>
      </c>
      <c r="B3127" t="s">
        <v>1916</v>
      </c>
      <c r="C3127" t="s">
        <v>1918</v>
      </c>
      <c r="D3127" s="7">
        <v>0</v>
      </c>
      <c r="E3127" s="7">
        <v>0</v>
      </c>
      <c r="F3127" s="7">
        <f t="shared" si="96"/>
        <v>0</v>
      </c>
      <c r="G3127" s="13">
        <f t="shared" si="97"/>
        <v>0</v>
      </c>
    </row>
    <row r="3128" spans="1:7" x14ac:dyDescent="0.3">
      <c r="A3128" s="1">
        <v>56017</v>
      </c>
      <c r="B3128" t="s">
        <v>1916</v>
      </c>
      <c r="C3128" t="s">
        <v>1919</v>
      </c>
      <c r="D3128" s="7">
        <v>0</v>
      </c>
      <c r="E3128" s="7">
        <v>0</v>
      </c>
      <c r="F3128" s="7">
        <f t="shared" si="96"/>
        <v>0</v>
      </c>
      <c r="G3128" s="13">
        <f t="shared" si="97"/>
        <v>0</v>
      </c>
    </row>
    <row r="3129" spans="1:7" x14ac:dyDescent="0.3">
      <c r="A3129" s="1">
        <v>56019</v>
      </c>
      <c r="B3129" t="s">
        <v>1916</v>
      </c>
      <c r="C3129" t="s">
        <v>85</v>
      </c>
      <c r="D3129" s="7">
        <v>1106784</v>
      </c>
      <c r="E3129" s="7">
        <v>324927.55898054398</v>
      </c>
      <c r="F3129" s="7">
        <f t="shared" si="96"/>
        <v>-781856.44101945602</v>
      </c>
      <c r="G3129" s="13">
        <f t="shared" si="97"/>
        <v>-0.70642188631156222</v>
      </c>
    </row>
    <row r="3130" spans="1:7" x14ac:dyDescent="0.3">
      <c r="A3130" s="1">
        <v>56021</v>
      </c>
      <c r="B3130" t="s">
        <v>1916</v>
      </c>
      <c r="C3130" t="s">
        <v>1920</v>
      </c>
      <c r="D3130" s="7">
        <v>2139536.2181899999</v>
      </c>
      <c r="E3130" s="7">
        <v>849119.1808687608</v>
      </c>
      <c r="F3130" s="7">
        <f t="shared" si="96"/>
        <v>-1290417.0373212392</v>
      </c>
      <c r="G3130" s="13">
        <f t="shared" si="97"/>
        <v>-0.60312932604286706</v>
      </c>
    </row>
    <row r="3131" spans="1:7" x14ac:dyDescent="0.3">
      <c r="A3131" s="1">
        <v>56023</v>
      </c>
      <c r="B3131" t="s">
        <v>1916</v>
      </c>
      <c r="C3131" t="s">
        <v>92</v>
      </c>
      <c r="D3131" s="7">
        <v>0</v>
      </c>
      <c r="E3131" s="7">
        <v>0</v>
      </c>
      <c r="F3131" s="7">
        <f t="shared" si="96"/>
        <v>0</v>
      </c>
      <c r="G3131" s="13">
        <f t="shared" si="97"/>
        <v>0</v>
      </c>
    </row>
    <row r="3132" spans="1:7" x14ac:dyDescent="0.3">
      <c r="A3132" s="1">
        <v>56025</v>
      </c>
      <c r="B3132" t="s">
        <v>1916</v>
      </c>
      <c r="C3132" t="s">
        <v>1921</v>
      </c>
      <c r="D3132" s="7">
        <v>681427.686353</v>
      </c>
      <c r="E3132" s="7">
        <v>261810.77503065529</v>
      </c>
      <c r="F3132" s="7">
        <f t="shared" si="96"/>
        <v>-419616.91132234468</v>
      </c>
      <c r="G3132" s="13">
        <f t="shared" si="97"/>
        <v>-0.61579081643737399</v>
      </c>
    </row>
    <row r="3133" spans="1:7" x14ac:dyDescent="0.3">
      <c r="A3133" s="1">
        <v>56027</v>
      </c>
      <c r="B3133" t="s">
        <v>1916</v>
      </c>
      <c r="C3133" t="s">
        <v>1922</v>
      </c>
      <c r="D3133" s="7">
        <v>0</v>
      </c>
      <c r="E3133" s="7">
        <v>0</v>
      </c>
      <c r="F3133" s="7">
        <f t="shared" si="96"/>
        <v>0</v>
      </c>
      <c r="G3133" s="13">
        <f t="shared" si="97"/>
        <v>0</v>
      </c>
    </row>
    <row r="3134" spans="1:7" x14ac:dyDescent="0.3">
      <c r="A3134" s="1">
        <v>56029</v>
      </c>
      <c r="B3134" t="s">
        <v>1916</v>
      </c>
      <c r="C3134" t="s">
        <v>390</v>
      </c>
      <c r="D3134" s="7">
        <v>0</v>
      </c>
      <c r="E3134" s="7">
        <v>0</v>
      </c>
      <c r="F3134" s="7">
        <f t="shared" si="96"/>
        <v>0</v>
      </c>
      <c r="G3134" s="13">
        <f t="shared" si="97"/>
        <v>0</v>
      </c>
    </row>
    <row r="3135" spans="1:7" x14ac:dyDescent="0.3">
      <c r="A3135" s="1">
        <v>56031</v>
      </c>
      <c r="B3135" t="s">
        <v>1916</v>
      </c>
      <c r="C3135" t="s">
        <v>1064</v>
      </c>
      <c r="D3135" s="7">
        <v>632448</v>
      </c>
      <c r="E3135" s="7">
        <v>388722.18837148731</v>
      </c>
      <c r="F3135" s="7">
        <f t="shared" si="96"/>
        <v>-243725.81162851269</v>
      </c>
      <c r="G3135" s="13">
        <f t="shared" si="97"/>
        <v>-0.3853689340918347</v>
      </c>
    </row>
    <row r="3136" spans="1:7" x14ac:dyDescent="0.3">
      <c r="A3136" s="1">
        <v>56033</v>
      </c>
      <c r="B3136" t="s">
        <v>1916</v>
      </c>
      <c r="C3136" t="s">
        <v>699</v>
      </c>
      <c r="D3136" s="7">
        <v>527040</v>
      </c>
      <c r="E3136" s="7">
        <v>185382.32222457527</v>
      </c>
      <c r="F3136" s="7">
        <f t="shared" si="96"/>
        <v>-341657.67777542473</v>
      </c>
      <c r="G3136" s="13">
        <f t="shared" si="97"/>
        <v>-0.64825758533588485</v>
      </c>
    </row>
    <row r="3137" spans="1:7" x14ac:dyDescent="0.3">
      <c r="A3137" s="1">
        <v>56035</v>
      </c>
      <c r="B3137" t="s">
        <v>1916</v>
      </c>
      <c r="C3137" t="s">
        <v>1923</v>
      </c>
      <c r="D3137" s="7">
        <v>0</v>
      </c>
      <c r="E3137" s="7">
        <v>0</v>
      </c>
      <c r="F3137" s="7">
        <f t="shared" si="96"/>
        <v>0</v>
      </c>
      <c r="G3137" s="13">
        <f t="shared" si="97"/>
        <v>0</v>
      </c>
    </row>
    <row r="3138" spans="1:7" x14ac:dyDescent="0.3">
      <c r="A3138" s="1">
        <v>56037</v>
      </c>
      <c r="B3138" t="s">
        <v>1916</v>
      </c>
      <c r="C3138" t="s">
        <v>1924</v>
      </c>
      <c r="D3138" s="7">
        <v>3267648</v>
      </c>
      <c r="E3138" s="7">
        <v>1262619.2705515202</v>
      </c>
      <c r="F3138" s="7">
        <f t="shared" si="96"/>
        <v>-2005028.7294484798</v>
      </c>
      <c r="G3138" s="13">
        <f t="shared" si="97"/>
        <v>-0.61359997449189141</v>
      </c>
    </row>
    <row r="3139" spans="1:7" x14ac:dyDescent="0.3">
      <c r="A3139" s="1">
        <v>56039</v>
      </c>
      <c r="B3139" t="s">
        <v>1916</v>
      </c>
      <c r="C3139" t="s">
        <v>499</v>
      </c>
      <c r="D3139" s="7">
        <v>0</v>
      </c>
      <c r="E3139" s="7">
        <v>0</v>
      </c>
      <c r="F3139" s="7">
        <f t="shared" ref="F3139:F3202" si="98">E3139-D3139</f>
        <v>0</v>
      </c>
      <c r="G3139" s="13">
        <f t="shared" ref="G3139:G3202" si="99">F3139/(D3139+1E-50)</f>
        <v>0</v>
      </c>
    </row>
    <row r="3140" spans="1:7" x14ac:dyDescent="0.3">
      <c r="A3140" s="1">
        <v>56041</v>
      </c>
      <c r="B3140" t="s">
        <v>1916</v>
      </c>
      <c r="C3140" t="s">
        <v>1925</v>
      </c>
      <c r="D3140" s="7">
        <v>1660071.6274999999</v>
      </c>
      <c r="E3140" s="7">
        <v>474599.7102537264</v>
      </c>
      <c r="F3140" s="7">
        <f t="shared" si="98"/>
        <v>-1185471.9172462735</v>
      </c>
      <c r="G3140" s="13">
        <f t="shared" si="99"/>
        <v>-0.71410889603091754</v>
      </c>
    </row>
    <row r="3141" spans="1:7" x14ac:dyDescent="0.3">
      <c r="A3141" s="1">
        <v>56043</v>
      </c>
      <c r="B3141" t="s">
        <v>1916</v>
      </c>
      <c r="C3141" t="s">
        <v>1926</v>
      </c>
      <c r="D3141" s="7">
        <v>0</v>
      </c>
      <c r="E3141" s="7">
        <v>0</v>
      </c>
      <c r="F3141" s="7">
        <f t="shared" si="98"/>
        <v>0</v>
      </c>
      <c r="G3141" s="13">
        <f t="shared" si="99"/>
        <v>0</v>
      </c>
    </row>
    <row r="3142" spans="1:7" x14ac:dyDescent="0.3">
      <c r="A3142" s="1">
        <v>56045</v>
      </c>
      <c r="B3142" t="s">
        <v>1916</v>
      </c>
      <c r="C3142" t="s">
        <v>1927</v>
      </c>
      <c r="D3142" s="7">
        <v>0</v>
      </c>
      <c r="E3142" s="7">
        <v>0</v>
      </c>
      <c r="F3142" s="7">
        <f t="shared" si="98"/>
        <v>0</v>
      </c>
      <c r="G3142" s="13">
        <f t="shared" si="99"/>
        <v>0</v>
      </c>
    </row>
    <row r="3143" spans="1:7" x14ac:dyDescent="0.3">
      <c r="A3143" s="1">
        <v>72001</v>
      </c>
      <c r="B3143" t="s">
        <v>1928</v>
      </c>
      <c r="C3143" t="s">
        <v>1929</v>
      </c>
      <c r="D3143" s="7">
        <v>0</v>
      </c>
      <c r="E3143" s="7">
        <v>0</v>
      </c>
      <c r="F3143" s="7">
        <f t="shared" si="98"/>
        <v>0</v>
      </c>
      <c r="G3143" s="13">
        <f t="shared" si="99"/>
        <v>0</v>
      </c>
    </row>
    <row r="3144" spans="1:7" x14ac:dyDescent="0.3">
      <c r="A3144" s="1">
        <v>72003</v>
      </c>
      <c r="B3144" t="s">
        <v>1928</v>
      </c>
      <c r="C3144" t="s">
        <v>1930</v>
      </c>
      <c r="D3144" s="7">
        <v>0</v>
      </c>
      <c r="E3144" s="7">
        <v>0</v>
      </c>
      <c r="F3144" s="7">
        <f t="shared" si="98"/>
        <v>0</v>
      </c>
      <c r="G3144" s="13">
        <f t="shared" si="99"/>
        <v>0</v>
      </c>
    </row>
    <row r="3145" spans="1:7" x14ac:dyDescent="0.3">
      <c r="A3145" s="1">
        <v>72005</v>
      </c>
      <c r="B3145" t="s">
        <v>1928</v>
      </c>
      <c r="C3145" t="s">
        <v>1931</v>
      </c>
      <c r="D3145" s="7">
        <v>0</v>
      </c>
      <c r="E3145" s="7">
        <v>0</v>
      </c>
      <c r="F3145" s="7">
        <f t="shared" si="98"/>
        <v>0</v>
      </c>
      <c r="G3145" s="13">
        <f t="shared" si="99"/>
        <v>0</v>
      </c>
    </row>
    <row r="3146" spans="1:7" x14ac:dyDescent="0.3">
      <c r="A3146" s="1">
        <v>72007</v>
      </c>
      <c r="B3146" t="s">
        <v>1928</v>
      </c>
      <c r="C3146" t="s">
        <v>1932</v>
      </c>
      <c r="D3146" s="7">
        <v>0</v>
      </c>
      <c r="E3146" s="7">
        <v>0</v>
      </c>
      <c r="F3146" s="7">
        <f t="shared" si="98"/>
        <v>0</v>
      </c>
      <c r="G3146" s="13">
        <f t="shared" si="99"/>
        <v>0</v>
      </c>
    </row>
    <row r="3147" spans="1:7" x14ac:dyDescent="0.3">
      <c r="A3147" s="1">
        <v>72009</v>
      </c>
      <c r="B3147" t="s">
        <v>1928</v>
      </c>
      <c r="C3147" t="s">
        <v>1933</v>
      </c>
      <c r="D3147" s="7">
        <v>0</v>
      </c>
      <c r="E3147" s="7">
        <v>0</v>
      </c>
      <c r="F3147" s="7">
        <f t="shared" si="98"/>
        <v>0</v>
      </c>
      <c r="G3147" s="13">
        <f t="shared" si="99"/>
        <v>0</v>
      </c>
    </row>
    <row r="3148" spans="1:7" x14ac:dyDescent="0.3">
      <c r="A3148" s="1">
        <v>72011</v>
      </c>
      <c r="B3148" t="s">
        <v>1928</v>
      </c>
      <c r="C3148" t="s">
        <v>1934</v>
      </c>
      <c r="D3148" s="7">
        <v>0</v>
      </c>
      <c r="E3148" s="7">
        <v>0</v>
      </c>
      <c r="F3148" s="7">
        <f t="shared" si="98"/>
        <v>0</v>
      </c>
      <c r="G3148" s="13">
        <f t="shared" si="99"/>
        <v>0</v>
      </c>
    </row>
    <row r="3149" spans="1:7" x14ac:dyDescent="0.3">
      <c r="A3149" s="1">
        <v>72013</v>
      </c>
      <c r="B3149" t="s">
        <v>1928</v>
      </c>
      <c r="C3149" t="s">
        <v>1935</v>
      </c>
      <c r="D3149" s="7">
        <v>0</v>
      </c>
      <c r="E3149" s="7">
        <v>0</v>
      </c>
      <c r="F3149" s="7">
        <f t="shared" si="98"/>
        <v>0</v>
      </c>
      <c r="G3149" s="13">
        <f t="shared" si="99"/>
        <v>0</v>
      </c>
    </row>
    <row r="3150" spans="1:7" x14ac:dyDescent="0.3">
      <c r="A3150" s="1">
        <v>72015</v>
      </c>
      <c r="B3150" t="s">
        <v>1928</v>
      </c>
      <c r="C3150" t="s">
        <v>1936</v>
      </c>
      <c r="D3150" s="7">
        <v>0</v>
      </c>
      <c r="E3150" s="7">
        <v>0</v>
      </c>
      <c r="F3150" s="7">
        <f t="shared" si="98"/>
        <v>0</v>
      </c>
      <c r="G3150" s="13">
        <f t="shared" si="99"/>
        <v>0</v>
      </c>
    </row>
    <row r="3151" spans="1:7" x14ac:dyDescent="0.3">
      <c r="A3151" s="1">
        <v>72017</v>
      </c>
      <c r="B3151" t="s">
        <v>1928</v>
      </c>
      <c r="C3151" t="s">
        <v>1937</v>
      </c>
      <c r="D3151" s="7">
        <v>0</v>
      </c>
      <c r="E3151" s="7">
        <v>0</v>
      </c>
      <c r="F3151" s="7">
        <f t="shared" si="98"/>
        <v>0</v>
      </c>
      <c r="G3151" s="13">
        <f t="shared" si="99"/>
        <v>0</v>
      </c>
    </row>
    <row r="3152" spans="1:7" x14ac:dyDescent="0.3">
      <c r="A3152" s="1">
        <v>72019</v>
      </c>
      <c r="B3152" t="s">
        <v>1928</v>
      </c>
      <c r="C3152" t="s">
        <v>1938</v>
      </c>
      <c r="D3152" s="7">
        <v>0</v>
      </c>
      <c r="E3152" s="7">
        <v>0</v>
      </c>
      <c r="F3152" s="7">
        <f t="shared" si="98"/>
        <v>0</v>
      </c>
      <c r="G3152" s="13">
        <f t="shared" si="99"/>
        <v>0</v>
      </c>
    </row>
    <row r="3153" spans="1:7" x14ac:dyDescent="0.3">
      <c r="A3153" s="1">
        <v>72021</v>
      </c>
      <c r="B3153" t="s">
        <v>1928</v>
      </c>
      <c r="C3153" t="s">
        <v>1939</v>
      </c>
      <c r="D3153" s="7">
        <v>0</v>
      </c>
      <c r="E3153" s="7">
        <v>0</v>
      </c>
      <c r="F3153" s="7">
        <f t="shared" si="98"/>
        <v>0</v>
      </c>
      <c r="G3153" s="13">
        <f t="shared" si="99"/>
        <v>0</v>
      </c>
    </row>
    <row r="3154" spans="1:7" x14ac:dyDescent="0.3">
      <c r="A3154" s="1">
        <v>72023</v>
      </c>
      <c r="B3154" t="s">
        <v>1928</v>
      </c>
      <c r="C3154" t="s">
        <v>1940</v>
      </c>
      <c r="D3154" s="7">
        <v>0</v>
      </c>
      <c r="E3154" s="7">
        <v>0</v>
      </c>
      <c r="F3154" s="7">
        <f t="shared" si="98"/>
        <v>0</v>
      </c>
      <c r="G3154" s="13">
        <f t="shared" si="99"/>
        <v>0</v>
      </c>
    </row>
    <row r="3155" spans="1:7" x14ac:dyDescent="0.3">
      <c r="A3155" s="1">
        <v>72025</v>
      </c>
      <c r="B3155" t="s">
        <v>1928</v>
      </c>
      <c r="C3155" t="s">
        <v>1941</v>
      </c>
      <c r="D3155" s="7">
        <v>0</v>
      </c>
      <c r="E3155" s="7">
        <v>0</v>
      </c>
      <c r="F3155" s="7">
        <f t="shared" si="98"/>
        <v>0</v>
      </c>
      <c r="G3155" s="13">
        <f t="shared" si="99"/>
        <v>0</v>
      </c>
    </row>
    <row r="3156" spans="1:7" x14ac:dyDescent="0.3">
      <c r="A3156" s="1">
        <v>72027</v>
      </c>
      <c r="B3156" t="s">
        <v>1928</v>
      </c>
      <c r="C3156" t="s">
        <v>1942</v>
      </c>
      <c r="D3156" s="7">
        <v>0</v>
      </c>
      <c r="E3156" s="7">
        <v>0</v>
      </c>
      <c r="F3156" s="7">
        <f t="shared" si="98"/>
        <v>0</v>
      </c>
      <c r="G3156" s="13">
        <f t="shared" si="99"/>
        <v>0</v>
      </c>
    </row>
    <row r="3157" spans="1:7" x14ac:dyDescent="0.3">
      <c r="A3157" s="1">
        <v>72029</v>
      </c>
      <c r="B3157" t="s">
        <v>1928</v>
      </c>
      <c r="C3157" t="s">
        <v>1943</v>
      </c>
      <c r="D3157" s="7">
        <v>0</v>
      </c>
      <c r="E3157" s="7">
        <v>0</v>
      </c>
      <c r="F3157" s="7">
        <f t="shared" si="98"/>
        <v>0</v>
      </c>
      <c r="G3157" s="13">
        <f t="shared" si="99"/>
        <v>0</v>
      </c>
    </row>
    <row r="3158" spans="1:7" x14ac:dyDescent="0.3">
      <c r="A3158" s="1">
        <v>72031</v>
      </c>
      <c r="B3158" t="s">
        <v>1928</v>
      </c>
      <c r="C3158" t="s">
        <v>1944</v>
      </c>
      <c r="D3158" s="7">
        <v>0</v>
      </c>
      <c r="E3158" s="7">
        <v>0</v>
      </c>
      <c r="F3158" s="7">
        <f t="shared" si="98"/>
        <v>0</v>
      </c>
      <c r="G3158" s="13">
        <f t="shared" si="99"/>
        <v>0</v>
      </c>
    </row>
    <row r="3159" spans="1:7" x14ac:dyDescent="0.3">
      <c r="A3159" s="1">
        <v>72033</v>
      </c>
      <c r="B3159" t="s">
        <v>1928</v>
      </c>
      <c r="C3159" t="s">
        <v>1945</v>
      </c>
      <c r="D3159" s="7">
        <v>0</v>
      </c>
      <c r="E3159" s="7">
        <v>0</v>
      </c>
      <c r="F3159" s="7">
        <f t="shared" si="98"/>
        <v>0</v>
      </c>
      <c r="G3159" s="13">
        <f t="shared" si="99"/>
        <v>0</v>
      </c>
    </row>
    <row r="3160" spans="1:7" x14ac:dyDescent="0.3">
      <c r="A3160" s="1">
        <v>72035</v>
      </c>
      <c r="B3160" t="s">
        <v>1928</v>
      </c>
      <c r="C3160" t="s">
        <v>1946</v>
      </c>
      <c r="D3160" s="7">
        <v>0</v>
      </c>
      <c r="E3160" s="7">
        <v>0</v>
      </c>
      <c r="F3160" s="7">
        <f t="shared" si="98"/>
        <v>0</v>
      </c>
      <c r="G3160" s="13">
        <f t="shared" si="99"/>
        <v>0</v>
      </c>
    </row>
    <row r="3161" spans="1:7" x14ac:dyDescent="0.3">
      <c r="A3161" s="1">
        <v>72037</v>
      </c>
      <c r="B3161" t="s">
        <v>1928</v>
      </c>
      <c r="C3161" t="s">
        <v>1947</v>
      </c>
      <c r="D3161" s="7">
        <v>0</v>
      </c>
      <c r="E3161" s="7">
        <v>0</v>
      </c>
      <c r="F3161" s="7">
        <f t="shared" si="98"/>
        <v>0</v>
      </c>
      <c r="G3161" s="13">
        <f t="shared" si="99"/>
        <v>0</v>
      </c>
    </row>
    <row r="3162" spans="1:7" x14ac:dyDescent="0.3">
      <c r="A3162" s="1">
        <v>72039</v>
      </c>
      <c r="B3162" t="s">
        <v>1928</v>
      </c>
      <c r="C3162" t="s">
        <v>1948</v>
      </c>
      <c r="D3162" s="7">
        <v>0</v>
      </c>
      <c r="E3162" s="7">
        <v>0</v>
      </c>
      <c r="F3162" s="7">
        <f t="shared" si="98"/>
        <v>0</v>
      </c>
      <c r="G3162" s="13">
        <f t="shared" si="99"/>
        <v>0</v>
      </c>
    </row>
    <row r="3163" spans="1:7" x14ac:dyDescent="0.3">
      <c r="A3163" s="1">
        <v>72041</v>
      </c>
      <c r="B3163" t="s">
        <v>1928</v>
      </c>
      <c r="C3163" t="s">
        <v>1949</v>
      </c>
      <c r="D3163" s="7">
        <v>0</v>
      </c>
      <c r="E3163" s="7">
        <v>0</v>
      </c>
      <c r="F3163" s="7">
        <f t="shared" si="98"/>
        <v>0</v>
      </c>
      <c r="G3163" s="13">
        <f t="shared" si="99"/>
        <v>0</v>
      </c>
    </row>
    <row r="3164" spans="1:7" x14ac:dyDescent="0.3">
      <c r="A3164" s="1">
        <v>72043</v>
      </c>
      <c r="B3164" t="s">
        <v>1928</v>
      </c>
      <c r="C3164" t="s">
        <v>1950</v>
      </c>
      <c r="D3164" s="7">
        <v>0</v>
      </c>
      <c r="E3164" s="7">
        <v>0</v>
      </c>
      <c r="F3164" s="7">
        <f t="shared" si="98"/>
        <v>0</v>
      </c>
      <c r="G3164" s="13">
        <f t="shared" si="99"/>
        <v>0</v>
      </c>
    </row>
    <row r="3165" spans="1:7" x14ac:dyDescent="0.3">
      <c r="A3165" s="1">
        <v>72045</v>
      </c>
      <c r="B3165" t="s">
        <v>1928</v>
      </c>
      <c r="C3165" t="s">
        <v>1951</v>
      </c>
      <c r="D3165" s="7">
        <v>0</v>
      </c>
      <c r="E3165" s="7">
        <v>0</v>
      </c>
      <c r="F3165" s="7">
        <f t="shared" si="98"/>
        <v>0</v>
      </c>
      <c r="G3165" s="13">
        <f t="shared" si="99"/>
        <v>0</v>
      </c>
    </row>
    <row r="3166" spans="1:7" x14ac:dyDescent="0.3">
      <c r="A3166" s="1">
        <v>72047</v>
      </c>
      <c r="B3166" t="s">
        <v>1928</v>
      </c>
      <c r="C3166" t="s">
        <v>1952</v>
      </c>
      <c r="D3166" s="7">
        <v>0</v>
      </c>
      <c r="E3166" s="7">
        <v>0</v>
      </c>
      <c r="F3166" s="7">
        <f t="shared" si="98"/>
        <v>0</v>
      </c>
      <c r="G3166" s="13">
        <f t="shared" si="99"/>
        <v>0</v>
      </c>
    </row>
    <row r="3167" spans="1:7" x14ac:dyDescent="0.3">
      <c r="A3167" s="1">
        <v>72049</v>
      </c>
      <c r="B3167" t="s">
        <v>1928</v>
      </c>
      <c r="C3167" t="s">
        <v>1953</v>
      </c>
      <c r="D3167" s="7">
        <v>0</v>
      </c>
      <c r="E3167" s="7">
        <v>0</v>
      </c>
      <c r="F3167" s="7">
        <f t="shared" si="98"/>
        <v>0</v>
      </c>
      <c r="G3167" s="13">
        <f t="shared" si="99"/>
        <v>0</v>
      </c>
    </row>
    <row r="3168" spans="1:7" x14ac:dyDescent="0.3">
      <c r="A3168" s="1">
        <v>72051</v>
      </c>
      <c r="B3168" t="s">
        <v>1928</v>
      </c>
      <c r="C3168" t="s">
        <v>1954</v>
      </c>
      <c r="D3168" s="7">
        <v>0</v>
      </c>
      <c r="E3168" s="7">
        <v>0</v>
      </c>
      <c r="F3168" s="7">
        <f t="shared" si="98"/>
        <v>0</v>
      </c>
      <c r="G3168" s="13">
        <f t="shared" si="99"/>
        <v>0</v>
      </c>
    </row>
    <row r="3169" spans="1:7" x14ac:dyDescent="0.3">
      <c r="A3169" s="1">
        <v>72053</v>
      </c>
      <c r="B3169" t="s">
        <v>1928</v>
      </c>
      <c r="C3169" t="s">
        <v>1955</v>
      </c>
      <c r="D3169" s="7">
        <v>0</v>
      </c>
      <c r="E3169" s="7">
        <v>0</v>
      </c>
      <c r="F3169" s="7">
        <f t="shared" si="98"/>
        <v>0</v>
      </c>
      <c r="G3169" s="13">
        <f t="shared" si="99"/>
        <v>0</v>
      </c>
    </row>
    <row r="3170" spans="1:7" x14ac:dyDescent="0.3">
      <c r="A3170" s="1">
        <v>72054</v>
      </c>
      <c r="B3170" t="s">
        <v>1928</v>
      </c>
      <c r="C3170" t="s">
        <v>1956</v>
      </c>
      <c r="D3170" s="7">
        <v>0</v>
      </c>
      <c r="E3170" s="7">
        <v>0</v>
      </c>
      <c r="F3170" s="7">
        <f t="shared" si="98"/>
        <v>0</v>
      </c>
      <c r="G3170" s="13">
        <f t="shared" si="99"/>
        <v>0</v>
      </c>
    </row>
    <row r="3171" spans="1:7" x14ac:dyDescent="0.3">
      <c r="A3171" s="1">
        <v>72055</v>
      </c>
      <c r="B3171" t="s">
        <v>1928</v>
      </c>
      <c r="C3171" t="s">
        <v>1957</v>
      </c>
      <c r="D3171" s="7">
        <v>0</v>
      </c>
      <c r="E3171" s="7">
        <v>0</v>
      </c>
      <c r="F3171" s="7">
        <f t="shared" si="98"/>
        <v>0</v>
      </c>
      <c r="G3171" s="13">
        <f t="shared" si="99"/>
        <v>0</v>
      </c>
    </row>
    <row r="3172" spans="1:7" x14ac:dyDescent="0.3">
      <c r="A3172" s="1">
        <v>72057</v>
      </c>
      <c r="B3172" t="s">
        <v>1928</v>
      </c>
      <c r="C3172" t="s">
        <v>1958</v>
      </c>
      <c r="D3172" s="7">
        <v>0</v>
      </c>
      <c r="E3172" s="7">
        <v>0</v>
      </c>
      <c r="F3172" s="7">
        <f t="shared" si="98"/>
        <v>0</v>
      </c>
      <c r="G3172" s="13">
        <f t="shared" si="99"/>
        <v>0</v>
      </c>
    </row>
    <row r="3173" spans="1:7" x14ac:dyDescent="0.3">
      <c r="A3173" s="1">
        <v>72059</v>
      </c>
      <c r="B3173" t="s">
        <v>1928</v>
      </c>
      <c r="C3173" t="s">
        <v>1959</v>
      </c>
      <c r="D3173" s="7">
        <v>0</v>
      </c>
      <c r="E3173" s="7">
        <v>0</v>
      </c>
      <c r="F3173" s="7">
        <f t="shared" si="98"/>
        <v>0</v>
      </c>
      <c r="G3173" s="13">
        <f t="shared" si="99"/>
        <v>0</v>
      </c>
    </row>
    <row r="3174" spans="1:7" x14ac:dyDescent="0.3">
      <c r="A3174" s="1">
        <v>72061</v>
      </c>
      <c r="B3174" t="s">
        <v>1928</v>
      </c>
      <c r="C3174" t="s">
        <v>1960</v>
      </c>
      <c r="D3174" s="7">
        <v>0</v>
      </c>
      <c r="E3174" s="7">
        <v>0</v>
      </c>
      <c r="F3174" s="7">
        <f t="shared" si="98"/>
        <v>0</v>
      </c>
      <c r="G3174" s="13">
        <f t="shared" si="99"/>
        <v>0</v>
      </c>
    </row>
    <row r="3175" spans="1:7" x14ac:dyDescent="0.3">
      <c r="A3175" s="1">
        <v>72063</v>
      </c>
      <c r="B3175" t="s">
        <v>1928</v>
      </c>
      <c r="C3175" t="s">
        <v>1961</v>
      </c>
      <c r="D3175" s="7">
        <v>0</v>
      </c>
      <c r="E3175" s="7">
        <v>0</v>
      </c>
      <c r="F3175" s="7">
        <f t="shared" si="98"/>
        <v>0</v>
      </c>
      <c r="G3175" s="13">
        <f t="shared" si="99"/>
        <v>0</v>
      </c>
    </row>
    <row r="3176" spans="1:7" x14ac:dyDescent="0.3">
      <c r="A3176" s="1">
        <v>72065</v>
      </c>
      <c r="B3176" t="s">
        <v>1928</v>
      </c>
      <c r="C3176" t="s">
        <v>1962</v>
      </c>
      <c r="D3176" s="7">
        <v>0</v>
      </c>
      <c r="E3176" s="7">
        <v>0</v>
      </c>
      <c r="F3176" s="7">
        <f t="shared" si="98"/>
        <v>0</v>
      </c>
      <c r="G3176" s="13">
        <f t="shared" si="99"/>
        <v>0</v>
      </c>
    </row>
    <row r="3177" spans="1:7" x14ac:dyDescent="0.3">
      <c r="A3177" s="1">
        <v>72067</v>
      </c>
      <c r="B3177" t="s">
        <v>1928</v>
      </c>
      <c r="C3177" t="s">
        <v>1963</v>
      </c>
      <c r="D3177" s="7">
        <v>0</v>
      </c>
      <c r="E3177" s="7">
        <v>0</v>
      </c>
      <c r="F3177" s="7">
        <f t="shared" si="98"/>
        <v>0</v>
      </c>
      <c r="G3177" s="13">
        <f t="shared" si="99"/>
        <v>0</v>
      </c>
    </row>
    <row r="3178" spans="1:7" x14ac:dyDescent="0.3">
      <c r="A3178" s="1">
        <v>72069</v>
      </c>
      <c r="B3178" t="s">
        <v>1928</v>
      </c>
      <c r="C3178" t="s">
        <v>1964</v>
      </c>
      <c r="D3178" s="7">
        <v>0</v>
      </c>
      <c r="E3178" s="7">
        <v>0</v>
      </c>
      <c r="F3178" s="7">
        <f t="shared" si="98"/>
        <v>0</v>
      </c>
      <c r="G3178" s="13">
        <f t="shared" si="99"/>
        <v>0</v>
      </c>
    </row>
    <row r="3179" spans="1:7" x14ac:dyDescent="0.3">
      <c r="A3179" s="1">
        <v>72071</v>
      </c>
      <c r="B3179" t="s">
        <v>1928</v>
      </c>
      <c r="C3179" t="s">
        <v>1965</v>
      </c>
      <c r="D3179" s="7">
        <v>0</v>
      </c>
      <c r="E3179" s="7">
        <v>0</v>
      </c>
      <c r="F3179" s="7">
        <f t="shared" si="98"/>
        <v>0</v>
      </c>
      <c r="G3179" s="13">
        <f t="shared" si="99"/>
        <v>0</v>
      </c>
    </row>
    <row r="3180" spans="1:7" x14ac:dyDescent="0.3">
      <c r="A3180" s="1">
        <v>72073</v>
      </c>
      <c r="B3180" t="s">
        <v>1928</v>
      </c>
      <c r="C3180" t="s">
        <v>1966</v>
      </c>
      <c r="D3180" s="7">
        <v>0</v>
      </c>
      <c r="E3180" s="7">
        <v>0</v>
      </c>
      <c r="F3180" s="7">
        <f t="shared" si="98"/>
        <v>0</v>
      </c>
      <c r="G3180" s="13">
        <f t="shared" si="99"/>
        <v>0</v>
      </c>
    </row>
    <row r="3181" spans="1:7" x14ac:dyDescent="0.3">
      <c r="A3181" s="1">
        <v>72075</v>
      </c>
      <c r="B3181" t="s">
        <v>1928</v>
      </c>
      <c r="C3181" t="s">
        <v>1967</v>
      </c>
      <c r="D3181" s="7">
        <v>0</v>
      </c>
      <c r="E3181" s="7">
        <v>0</v>
      </c>
      <c r="F3181" s="7">
        <f t="shared" si="98"/>
        <v>0</v>
      </c>
      <c r="G3181" s="13">
        <f t="shared" si="99"/>
        <v>0</v>
      </c>
    </row>
    <row r="3182" spans="1:7" x14ac:dyDescent="0.3">
      <c r="A3182" s="1">
        <v>72077</v>
      </c>
      <c r="B3182" t="s">
        <v>1928</v>
      </c>
      <c r="C3182" t="s">
        <v>1968</v>
      </c>
      <c r="D3182" s="7">
        <v>0</v>
      </c>
      <c r="E3182" s="7">
        <v>0</v>
      </c>
      <c r="F3182" s="7">
        <f t="shared" si="98"/>
        <v>0</v>
      </c>
      <c r="G3182" s="13">
        <f t="shared" si="99"/>
        <v>0</v>
      </c>
    </row>
    <row r="3183" spans="1:7" x14ac:dyDescent="0.3">
      <c r="A3183" s="1">
        <v>72079</v>
      </c>
      <c r="B3183" t="s">
        <v>1928</v>
      </c>
      <c r="C3183" t="s">
        <v>1969</v>
      </c>
      <c r="D3183" s="7">
        <v>0</v>
      </c>
      <c r="E3183" s="7">
        <v>0</v>
      </c>
      <c r="F3183" s="7">
        <f t="shared" si="98"/>
        <v>0</v>
      </c>
      <c r="G3183" s="13">
        <f t="shared" si="99"/>
        <v>0</v>
      </c>
    </row>
    <row r="3184" spans="1:7" x14ac:dyDescent="0.3">
      <c r="A3184" s="1">
        <v>72081</v>
      </c>
      <c r="B3184" t="s">
        <v>1928</v>
      </c>
      <c r="C3184" t="s">
        <v>1970</v>
      </c>
      <c r="D3184" s="7">
        <v>0</v>
      </c>
      <c r="E3184" s="7">
        <v>0</v>
      </c>
      <c r="F3184" s="7">
        <f t="shared" si="98"/>
        <v>0</v>
      </c>
      <c r="G3184" s="13">
        <f t="shared" si="99"/>
        <v>0</v>
      </c>
    </row>
    <row r="3185" spans="1:7" x14ac:dyDescent="0.3">
      <c r="A3185" s="1">
        <v>72083</v>
      </c>
      <c r="B3185" t="s">
        <v>1928</v>
      </c>
      <c r="C3185" t="s">
        <v>1971</v>
      </c>
      <c r="D3185" s="7">
        <v>0</v>
      </c>
      <c r="E3185" s="7">
        <v>0</v>
      </c>
      <c r="F3185" s="7">
        <f t="shared" si="98"/>
        <v>0</v>
      </c>
      <c r="G3185" s="13">
        <f t="shared" si="99"/>
        <v>0</v>
      </c>
    </row>
    <row r="3186" spans="1:7" x14ac:dyDescent="0.3">
      <c r="A3186" s="1">
        <v>72085</v>
      </c>
      <c r="B3186" t="s">
        <v>1928</v>
      </c>
      <c r="C3186" t="s">
        <v>1972</v>
      </c>
      <c r="D3186" s="7">
        <v>0</v>
      </c>
      <c r="E3186" s="7">
        <v>0</v>
      </c>
      <c r="F3186" s="7">
        <f t="shared" si="98"/>
        <v>0</v>
      </c>
      <c r="G3186" s="13">
        <f t="shared" si="99"/>
        <v>0</v>
      </c>
    </row>
    <row r="3187" spans="1:7" x14ac:dyDescent="0.3">
      <c r="A3187" s="1">
        <v>72087</v>
      </c>
      <c r="B3187" t="s">
        <v>1928</v>
      </c>
      <c r="C3187" t="s">
        <v>1973</v>
      </c>
      <c r="D3187" s="7">
        <v>0</v>
      </c>
      <c r="E3187" s="7">
        <v>0</v>
      </c>
      <c r="F3187" s="7">
        <f t="shared" si="98"/>
        <v>0</v>
      </c>
      <c r="G3187" s="13">
        <f t="shared" si="99"/>
        <v>0</v>
      </c>
    </row>
    <row r="3188" spans="1:7" x14ac:dyDescent="0.3">
      <c r="A3188" s="1">
        <v>72089</v>
      </c>
      <c r="B3188" t="s">
        <v>1928</v>
      </c>
      <c r="C3188" t="s">
        <v>1974</v>
      </c>
      <c r="D3188" s="7">
        <v>0</v>
      </c>
      <c r="E3188" s="7">
        <v>0</v>
      </c>
      <c r="F3188" s="7">
        <f t="shared" si="98"/>
        <v>0</v>
      </c>
      <c r="G3188" s="13">
        <f t="shared" si="99"/>
        <v>0</v>
      </c>
    </row>
    <row r="3189" spans="1:7" x14ac:dyDescent="0.3">
      <c r="A3189" s="1">
        <v>72091</v>
      </c>
      <c r="B3189" t="s">
        <v>1928</v>
      </c>
      <c r="C3189" t="s">
        <v>1975</v>
      </c>
      <c r="D3189" s="7">
        <v>0</v>
      </c>
      <c r="E3189" s="7">
        <v>0</v>
      </c>
      <c r="F3189" s="7">
        <f t="shared" si="98"/>
        <v>0</v>
      </c>
      <c r="G3189" s="13">
        <f t="shared" si="99"/>
        <v>0</v>
      </c>
    </row>
    <row r="3190" spans="1:7" x14ac:dyDescent="0.3">
      <c r="A3190" s="1">
        <v>72093</v>
      </c>
      <c r="B3190" t="s">
        <v>1928</v>
      </c>
      <c r="C3190" t="s">
        <v>1976</v>
      </c>
      <c r="D3190" s="7">
        <v>0</v>
      </c>
      <c r="E3190" s="7">
        <v>0</v>
      </c>
      <c r="F3190" s="7">
        <f t="shared" si="98"/>
        <v>0</v>
      </c>
      <c r="G3190" s="13">
        <f t="shared" si="99"/>
        <v>0</v>
      </c>
    </row>
    <row r="3191" spans="1:7" x14ac:dyDescent="0.3">
      <c r="A3191" s="1">
        <v>72095</v>
      </c>
      <c r="B3191" t="s">
        <v>1928</v>
      </c>
      <c r="C3191" t="s">
        <v>1977</v>
      </c>
      <c r="D3191" s="7">
        <v>0</v>
      </c>
      <c r="E3191" s="7">
        <v>0</v>
      </c>
      <c r="F3191" s="7">
        <f t="shared" si="98"/>
        <v>0</v>
      </c>
      <c r="G3191" s="13">
        <f t="shared" si="99"/>
        <v>0</v>
      </c>
    </row>
    <row r="3192" spans="1:7" x14ac:dyDescent="0.3">
      <c r="A3192" s="1">
        <v>72097</v>
      </c>
      <c r="B3192" t="s">
        <v>1928</v>
      </c>
      <c r="C3192" t="s">
        <v>1978</v>
      </c>
      <c r="D3192" s="7">
        <v>0</v>
      </c>
      <c r="E3192" s="7">
        <v>0</v>
      </c>
      <c r="F3192" s="7">
        <f t="shared" si="98"/>
        <v>0</v>
      </c>
      <c r="G3192" s="13">
        <f t="shared" si="99"/>
        <v>0</v>
      </c>
    </row>
    <row r="3193" spans="1:7" x14ac:dyDescent="0.3">
      <c r="A3193" s="1">
        <v>72099</v>
      </c>
      <c r="B3193" t="s">
        <v>1928</v>
      </c>
      <c r="C3193" t="s">
        <v>1979</v>
      </c>
      <c r="D3193" s="7">
        <v>0</v>
      </c>
      <c r="E3193" s="7">
        <v>0</v>
      </c>
      <c r="F3193" s="7">
        <f t="shared" si="98"/>
        <v>0</v>
      </c>
      <c r="G3193" s="13">
        <f t="shared" si="99"/>
        <v>0</v>
      </c>
    </row>
    <row r="3194" spans="1:7" x14ac:dyDescent="0.3">
      <c r="A3194" s="1">
        <v>72101</v>
      </c>
      <c r="B3194" t="s">
        <v>1928</v>
      </c>
      <c r="C3194" t="s">
        <v>1980</v>
      </c>
      <c r="D3194" s="7">
        <v>0</v>
      </c>
      <c r="E3194" s="7">
        <v>0</v>
      </c>
      <c r="F3194" s="7">
        <f t="shared" si="98"/>
        <v>0</v>
      </c>
      <c r="G3194" s="13">
        <f t="shared" si="99"/>
        <v>0</v>
      </c>
    </row>
    <row r="3195" spans="1:7" x14ac:dyDescent="0.3">
      <c r="A3195" s="1">
        <v>72103</v>
      </c>
      <c r="B3195" t="s">
        <v>1928</v>
      </c>
      <c r="C3195" t="s">
        <v>1981</v>
      </c>
      <c r="D3195" s="7">
        <v>0</v>
      </c>
      <c r="E3195" s="7">
        <v>0</v>
      </c>
      <c r="F3195" s="7">
        <f t="shared" si="98"/>
        <v>0</v>
      </c>
      <c r="G3195" s="13">
        <f t="shared" si="99"/>
        <v>0</v>
      </c>
    </row>
    <row r="3196" spans="1:7" x14ac:dyDescent="0.3">
      <c r="A3196" s="1">
        <v>72105</v>
      </c>
      <c r="B3196" t="s">
        <v>1928</v>
      </c>
      <c r="C3196" t="s">
        <v>1982</v>
      </c>
      <c r="D3196" s="7">
        <v>0</v>
      </c>
      <c r="E3196" s="7">
        <v>0</v>
      </c>
      <c r="F3196" s="7">
        <f t="shared" si="98"/>
        <v>0</v>
      </c>
      <c r="G3196" s="13">
        <f t="shared" si="99"/>
        <v>0</v>
      </c>
    </row>
    <row r="3197" spans="1:7" x14ac:dyDescent="0.3">
      <c r="A3197" s="1">
        <v>72107</v>
      </c>
      <c r="B3197" t="s">
        <v>1928</v>
      </c>
      <c r="C3197" t="s">
        <v>1983</v>
      </c>
      <c r="D3197" s="7">
        <v>0</v>
      </c>
      <c r="E3197" s="7">
        <v>0</v>
      </c>
      <c r="F3197" s="7">
        <f t="shared" si="98"/>
        <v>0</v>
      </c>
      <c r="G3197" s="13">
        <f t="shared" si="99"/>
        <v>0</v>
      </c>
    </row>
    <row r="3198" spans="1:7" x14ac:dyDescent="0.3">
      <c r="A3198" s="1">
        <v>72109</v>
      </c>
      <c r="B3198" t="s">
        <v>1928</v>
      </c>
      <c r="C3198" t="s">
        <v>1984</v>
      </c>
      <c r="D3198" s="7">
        <v>0</v>
      </c>
      <c r="E3198" s="7">
        <v>0</v>
      </c>
      <c r="F3198" s="7">
        <f t="shared" si="98"/>
        <v>0</v>
      </c>
      <c r="G3198" s="13">
        <f t="shared" si="99"/>
        <v>0</v>
      </c>
    </row>
    <row r="3199" spans="1:7" x14ac:dyDescent="0.3">
      <c r="A3199" s="1">
        <v>72111</v>
      </c>
      <c r="B3199" t="s">
        <v>1928</v>
      </c>
      <c r="C3199" t="s">
        <v>1985</v>
      </c>
      <c r="D3199" s="7">
        <v>0</v>
      </c>
      <c r="E3199" s="7">
        <v>0</v>
      </c>
      <c r="F3199" s="7">
        <f t="shared" si="98"/>
        <v>0</v>
      </c>
      <c r="G3199" s="13">
        <f t="shared" si="99"/>
        <v>0</v>
      </c>
    </row>
    <row r="3200" spans="1:7" x14ac:dyDescent="0.3">
      <c r="A3200" s="1">
        <v>72113</v>
      </c>
      <c r="B3200" t="s">
        <v>1928</v>
      </c>
      <c r="C3200" t="s">
        <v>1986</v>
      </c>
      <c r="D3200" s="7">
        <v>0</v>
      </c>
      <c r="E3200" s="7">
        <v>0</v>
      </c>
      <c r="F3200" s="7">
        <f t="shared" si="98"/>
        <v>0</v>
      </c>
      <c r="G3200" s="13">
        <f t="shared" si="99"/>
        <v>0</v>
      </c>
    </row>
    <row r="3201" spans="1:7" x14ac:dyDescent="0.3">
      <c r="A3201" s="1">
        <v>72115</v>
      </c>
      <c r="B3201" t="s">
        <v>1928</v>
      </c>
      <c r="C3201" t="s">
        <v>1987</v>
      </c>
      <c r="D3201" s="7">
        <v>0</v>
      </c>
      <c r="E3201" s="7">
        <v>0</v>
      </c>
      <c r="F3201" s="7">
        <f t="shared" si="98"/>
        <v>0</v>
      </c>
      <c r="G3201" s="13">
        <f t="shared" si="99"/>
        <v>0</v>
      </c>
    </row>
    <row r="3202" spans="1:7" x14ac:dyDescent="0.3">
      <c r="A3202" s="1">
        <v>72117</v>
      </c>
      <c r="B3202" t="s">
        <v>1928</v>
      </c>
      <c r="C3202" t="s">
        <v>1988</v>
      </c>
      <c r="D3202" s="7">
        <v>0</v>
      </c>
      <c r="E3202" s="7">
        <v>0</v>
      </c>
      <c r="F3202" s="7">
        <f t="shared" si="98"/>
        <v>0</v>
      </c>
      <c r="G3202" s="13">
        <f t="shared" si="99"/>
        <v>0</v>
      </c>
    </row>
    <row r="3203" spans="1:7" x14ac:dyDescent="0.3">
      <c r="A3203" s="1">
        <v>72119</v>
      </c>
      <c r="B3203" t="s">
        <v>1928</v>
      </c>
      <c r="C3203" t="s">
        <v>1989</v>
      </c>
      <c r="D3203" s="7">
        <v>0</v>
      </c>
      <c r="E3203" s="7">
        <v>0</v>
      </c>
      <c r="F3203" s="7">
        <f t="shared" ref="F3203:F3223" si="100">E3203-D3203</f>
        <v>0</v>
      </c>
      <c r="G3203" s="13">
        <f t="shared" ref="G3203:G3223" si="101">F3203/(D3203+1E-50)</f>
        <v>0</v>
      </c>
    </row>
    <row r="3204" spans="1:7" x14ac:dyDescent="0.3">
      <c r="A3204" s="1">
        <v>72121</v>
      </c>
      <c r="B3204" t="s">
        <v>1928</v>
      </c>
      <c r="C3204" t="s">
        <v>1990</v>
      </c>
      <c r="D3204" s="7">
        <v>0</v>
      </c>
      <c r="E3204" s="7">
        <v>0</v>
      </c>
      <c r="F3204" s="7">
        <f t="shared" si="100"/>
        <v>0</v>
      </c>
      <c r="G3204" s="13">
        <f t="shared" si="101"/>
        <v>0</v>
      </c>
    </row>
    <row r="3205" spans="1:7" x14ac:dyDescent="0.3">
      <c r="A3205" s="1">
        <v>72123</v>
      </c>
      <c r="B3205" t="s">
        <v>1928</v>
      </c>
      <c r="C3205" t="s">
        <v>1991</v>
      </c>
      <c r="D3205" s="7">
        <v>0</v>
      </c>
      <c r="E3205" s="7">
        <v>0</v>
      </c>
      <c r="F3205" s="7">
        <f t="shared" si="100"/>
        <v>0</v>
      </c>
      <c r="G3205" s="13">
        <f t="shared" si="101"/>
        <v>0</v>
      </c>
    </row>
    <row r="3206" spans="1:7" x14ac:dyDescent="0.3">
      <c r="A3206" s="1">
        <v>72125</v>
      </c>
      <c r="B3206" t="s">
        <v>1928</v>
      </c>
      <c r="C3206" t="s">
        <v>1992</v>
      </c>
      <c r="D3206" s="7">
        <v>0</v>
      </c>
      <c r="E3206" s="7">
        <v>0</v>
      </c>
      <c r="F3206" s="7">
        <f t="shared" si="100"/>
        <v>0</v>
      </c>
      <c r="G3206" s="13">
        <f t="shared" si="101"/>
        <v>0</v>
      </c>
    </row>
    <row r="3207" spans="1:7" x14ac:dyDescent="0.3">
      <c r="A3207" s="1">
        <v>72127</v>
      </c>
      <c r="B3207" t="s">
        <v>1928</v>
      </c>
      <c r="C3207" t="s">
        <v>1993</v>
      </c>
      <c r="D3207" s="7">
        <v>0</v>
      </c>
      <c r="E3207" s="7">
        <v>0</v>
      </c>
      <c r="F3207" s="7">
        <f t="shared" si="100"/>
        <v>0</v>
      </c>
      <c r="G3207" s="13">
        <f t="shared" si="101"/>
        <v>0</v>
      </c>
    </row>
    <row r="3208" spans="1:7" x14ac:dyDescent="0.3">
      <c r="A3208" s="1">
        <v>72129</v>
      </c>
      <c r="B3208" t="s">
        <v>1928</v>
      </c>
      <c r="C3208" t="s">
        <v>1994</v>
      </c>
      <c r="D3208" s="7">
        <v>0</v>
      </c>
      <c r="E3208" s="7">
        <v>0</v>
      </c>
      <c r="F3208" s="7">
        <f t="shared" si="100"/>
        <v>0</v>
      </c>
      <c r="G3208" s="13">
        <f t="shared" si="101"/>
        <v>0</v>
      </c>
    </row>
    <row r="3209" spans="1:7" x14ac:dyDescent="0.3">
      <c r="A3209" s="1">
        <v>72131</v>
      </c>
      <c r="B3209" t="s">
        <v>1928</v>
      </c>
      <c r="C3209" t="s">
        <v>1995</v>
      </c>
      <c r="D3209" s="7">
        <v>0</v>
      </c>
      <c r="E3209" s="7">
        <v>0</v>
      </c>
      <c r="F3209" s="7">
        <f t="shared" si="100"/>
        <v>0</v>
      </c>
      <c r="G3209" s="13">
        <f t="shared" si="101"/>
        <v>0</v>
      </c>
    </row>
    <row r="3210" spans="1:7" x14ac:dyDescent="0.3">
      <c r="A3210" s="1">
        <v>72133</v>
      </c>
      <c r="B3210" t="s">
        <v>1928</v>
      </c>
      <c r="C3210" t="s">
        <v>1996</v>
      </c>
      <c r="D3210" s="7">
        <v>0</v>
      </c>
      <c r="E3210" s="7">
        <v>0</v>
      </c>
      <c r="F3210" s="7">
        <f t="shared" si="100"/>
        <v>0</v>
      </c>
      <c r="G3210" s="13">
        <f t="shared" si="101"/>
        <v>0</v>
      </c>
    </row>
    <row r="3211" spans="1:7" x14ac:dyDescent="0.3">
      <c r="A3211" s="1">
        <v>72135</v>
      </c>
      <c r="B3211" t="s">
        <v>1928</v>
      </c>
      <c r="C3211" t="s">
        <v>1997</v>
      </c>
      <c r="D3211" s="7">
        <v>0</v>
      </c>
      <c r="E3211" s="7">
        <v>0</v>
      </c>
      <c r="F3211" s="7">
        <f t="shared" si="100"/>
        <v>0</v>
      </c>
      <c r="G3211" s="13">
        <f t="shared" si="101"/>
        <v>0</v>
      </c>
    </row>
    <row r="3212" spans="1:7" x14ac:dyDescent="0.3">
      <c r="A3212" s="1">
        <v>72137</v>
      </c>
      <c r="B3212" t="s">
        <v>1928</v>
      </c>
      <c r="C3212" t="s">
        <v>1998</v>
      </c>
      <c r="D3212" s="7">
        <v>0</v>
      </c>
      <c r="E3212" s="7">
        <v>0</v>
      </c>
      <c r="F3212" s="7">
        <f t="shared" si="100"/>
        <v>0</v>
      </c>
      <c r="G3212" s="13">
        <f t="shared" si="101"/>
        <v>0</v>
      </c>
    </row>
    <row r="3213" spans="1:7" x14ac:dyDescent="0.3">
      <c r="A3213" s="1">
        <v>72139</v>
      </c>
      <c r="B3213" t="s">
        <v>1928</v>
      </c>
      <c r="C3213" t="s">
        <v>1999</v>
      </c>
      <c r="D3213" s="7">
        <v>0</v>
      </c>
      <c r="E3213" s="7">
        <v>0</v>
      </c>
      <c r="F3213" s="7">
        <f t="shared" si="100"/>
        <v>0</v>
      </c>
      <c r="G3213" s="13">
        <f t="shared" si="101"/>
        <v>0</v>
      </c>
    </row>
    <row r="3214" spans="1:7" x14ac:dyDescent="0.3">
      <c r="A3214" s="1">
        <v>72141</v>
      </c>
      <c r="B3214" t="s">
        <v>1928</v>
      </c>
      <c r="C3214" t="s">
        <v>2000</v>
      </c>
      <c r="D3214" s="7">
        <v>0</v>
      </c>
      <c r="E3214" s="7">
        <v>0</v>
      </c>
      <c r="F3214" s="7">
        <f t="shared" si="100"/>
        <v>0</v>
      </c>
      <c r="G3214" s="13">
        <f t="shared" si="101"/>
        <v>0</v>
      </c>
    </row>
    <row r="3215" spans="1:7" x14ac:dyDescent="0.3">
      <c r="A3215" s="1">
        <v>72143</v>
      </c>
      <c r="B3215" t="s">
        <v>1928</v>
      </c>
      <c r="C3215" t="s">
        <v>2001</v>
      </c>
      <c r="D3215" s="7">
        <v>0</v>
      </c>
      <c r="E3215" s="7">
        <v>0</v>
      </c>
      <c r="F3215" s="7">
        <f t="shared" si="100"/>
        <v>0</v>
      </c>
      <c r="G3215" s="13">
        <f t="shared" si="101"/>
        <v>0</v>
      </c>
    </row>
    <row r="3216" spans="1:7" x14ac:dyDescent="0.3">
      <c r="A3216" s="1">
        <v>72145</v>
      </c>
      <c r="B3216" t="s">
        <v>1928</v>
      </c>
      <c r="C3216" t="s">
        <v>2002</v>
      </c>
      <c r="D3216" s="7">
        <v>0</v>
      </c>
      <c r="E3216" s="7">
        <v>0</v>
      </c>
      <c r="F3216" s="7">
        <f t="shared" si="100"/>
        <v>0</v>
      </c>
      <c r="G3216" s="13">
        <f t="shared" si="101"/>
        <v>0</v>
      </c>
    </row>
    <row r="3217" spans="1:7" x14ac:dyDescent="0.3">
      <c r="A3217" s="1">
        <v>72147</v>
      </c>
      <c r="B3217" t="s">
        <v>1928</v>
      </c>
      <c r="C3217" t="s">
        <v>2003</v>
      </c>
      <c r="D3217" s="7">
        <v>0</v>
      </c>
      <c r="E3217" s="7">
        <v>0</v>
      </c>
      <c r="F3217" s="7">
        <f t="shared" si="100"/>
        <v>0</v>
      </c>
      <c r="G3217" s="13">
        <f t="shared" si="101"/>
        <v>0</v>
      </c>
    </row>
    <row r="3218" spans="1:7" x14ac:dyDescent="0.3">
      <c r="A3218" s="1">
        <v>72149</v>
      </c>
      <c r="B3218" t="s">
        <v>1928</v>
      </c>
      <c r="C3218" t="s">
        <v>2004</v>
      </c>
      <c r="D3218" s="7">
        <v>0</v>
      </c>
      <c r="E3218" s="7">
        <v>0</v>
      </c>
      <c r="F3218" s="7">
        <f t="shared" si="100"/>
        <v>0</v>
      </c>
      <c r="G3218" s="13">
        <f t="shared" si="101"/>
        <v>0</v>
      </c>
    </row>
    <row r="3219" spans="1:7" x14ac:dyDescent="0.3">
      <c r="A3219" s="1">
        <v>72151</v>
      </c>
      <c r="B3219" t="s">
        <v>1928</v>
      </c>
      <c r="C3219" t="s">
        <v>2005</v>
      </c>
      <c r="D3219" s="7">
        <v>0</v>
      </c>
      <c r="E3219" s="7">
        <v>0</v>
      </c>
      <c r="F3219" s="7">
        <f t="shared" si="100"/>
        <v>0</v>
      </c>
      <c r="G3219" s="13">
        <f t="shared" si="101"/>
        <v>0</v>
      </c>
    </row>
    <row r="3220" spans="1:7" x14ac:dyDescent="0.3">
      <c r="A3220" s="1">
        <v>72153</v>
      </c>
      <c r="B3220" t="s">
        <v>1928</v>
      </c>
      <c r="C3220" t="s">
        <v>2006</v>
      </c>
      <c r="D3220" s="7">
        <v>0</v>
      </c>
      <c r="E3220" s="7">
        <v>0</v>
      </c>
      <c r="F3220" s="7">
        <f t="shared" si="100"/>
        <v>0</v>
      </c>
      <c r="G3220" s="13">
        <f t="shared" si="101"/>
        <v>0</v>
      </c>
    </row>
    <row r="3221" spans="1:7" x14ac:dyDescent="0.3">
      <c r="A3221" s="1">
        <v>78010</v>
      </c>
      <c r="B3221" t="s">
        <v>2007</v>
      </c>
      <c r="C3221" t="s">
        <v>2008</v>
      </c>
      <c r="D3221" s="7">
        <v>0</v>
      </c>
      <c r="E3221" s="7">
        <v>0</v>
      </c>
      <c r="F3221" s="7">
        <f t="shared" si="100"/>
        <v>0</v>
      </c>
      <c r="G3221" s="13">
        <f t="shared" si="101"/>
        <v>0</v>
      </c>
    </row>
    <row r="3222" spans="1:7" x14ac:dyDescent="0.3">
      <c r="A3222" s="1">
        <v>78020</v>
      </c>
      <c r="B3222" t="s">
        <v>2007</v>
      </c>
      <c r="C3222" t="s">
        <v>2008</v>
      </c>
      <c r="D3222" s="7">
        <v>0</v>
      </c>
      <c r="E3222" s="7">
        <v>0</v>
      </c>
      <c r="F3222" s="7">
        <f t="shared" si="100"/>
        <v>0</v>
      </c>
      <c r="G3222" s="13">
        <f t="shared" si="101"/>
        <v>0</v>
      </c>
    </row>
    <row r="3223" spans="1:7" x14ac:dyDescent="0.3">
      <c r="A3223" s="1">
        <v>78030</v>
      </c>
      <c r="B3223" t="s">
        <v>2007</v>
      </c>
      <c r="C3223" t="s">
        <v>2008</v>
      </c>
      <c r="D3223" s="7">
        <v>0</v>
      </c>
      <c r="E3223" s="7">
        <v>0</v>
      </c>
      <c r="F3223" s="7">
        <f t="shared" si="100"/>
        <v>0</v>
      </c>
      <c r="G3223" s="13">
        <f t="shared" si="101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23"/>
  <sheetViews>
    <sheetView workbookViewId="0">
      <pane xSplit="3" ySplit="1" topLeftCell="D393" activePane="bottomRight" state="frozen"/>
      <selection pane="topRight" activeCell="D1" sqref="D1"/>
      <selection pane="bottomLeft" activeCell="A2" sqref="A2"/>
      <selection pane="bottomRight" activeCell="T407" sqref="T407"/>
    </sheetView>
  </sheetViews>
  <sheetFormatPr defaultRowHeight="13.8" x14ac:dyDescent="0.3"/>
  <cols>
    <col min="1" max="1" width="6" bestFit="1" customWidth="1"/>
    <col min="2" max="2" width="16.44140625" bestFit="1" customWidth="1"/>
    <col min="3" max="3" width="18.44140625" bestFit="1" customWidth="1"/>
    <col min="4" max="4" width="9.5546875" customWidth="1"/>
    <col min="7" max="7" width="9.5546875" customWidth="1"/>
    <col min="8" max="8" width="9.5546875" style="2" customWidth="1"/>
    <col min="9" max="11" width="9.5546875" customWidth="1"/>
    <col min="12" max="12" width="9.5546875" style="7" customWidth="1"/>
    <col min="13" max="13" width="11" style="4" bestFit="1" customWidth="1"/>
    <col min="14" max="14" width="8.88671875" style="4"/>
  </cols>
  <sheetData>
    <row r="1" spans="1:14" ht="27.6" x14ac:dyDescent="0.3">
      <c r="A1" s="1" t="s">
        <v>0</v>
      </c>
      <c r="B1" t="s">
        <v>162</v>
      </c>
      <c r="C1" t="s">
        <v>163</v>
      </c>
      <c r="D1" s="6" t="s">
        <v>1</v>
      </c>
      <c r="E1" s="3" t="s">
        <v>2009</v>
      </c>
      <c r="F1" s="3" t="s">
        <v>2015</v>
      </c>
      <c r="G1" s="6" t="s">
        <v>2010</v>
      </c>
      <c r="H1" s="14" t="s">
        <v>2017</v>
      </c>
      <c r="I1" s="6" t="s">
        <v>2019</v>
      </c>
      <c r="J1" s="6" t="s">
        <v>2020</v>
      </c>
      <c r="K1" s="6" t="s">
        <v>2021</v>
      </c>
      <c r="L1" s="6" t="s">
        <v>2023</v>
      </c>
      <c r="M1" s="5" t="s">
        <v>2018</v>
      </c>
      <c r="N1" s="5" t="s">
        <v>2022</v>
      </c>
    </row>
    <row r="2" spans="1:14" x14ac:dyDescent="0.3">
      <c r="A2" s="1">
        <v>1001</v>
      </c>
      <c r="B2" t="s">
        <v>164</v>
      </c>
      <c r="C2" t="s">
        <v>165</v>
      </c>
      <c r="D2" s="7">
        <v>684331.97675299901</v>
      </c>
      <c r="E2" s="7">
        <v>105408</v>
      </c>
      <c r="F2">
        <v>2</v>
      </c>
      <c r="G2" s="7">
        <f>D2*0.265</f>
        <v>181347.97383954475</v>
      </c>
      <c r="H2" s="15">
        <f>M2*0.007248</f>
        <v>190799.78237257921</v>
      </c>
      <c r="I2" s="13">
        <f>(H2-G2)/(G2+1E-50)</f>
        <v>5.2119736068280242E-2</v>
      </c>
      <c r="J2" s="8">
        <v>0.15403050504834978</v>
      </c>
      <c r="K2" s="16">
        <f>MIN(N2,1)</f>
        <v>0.55245346031982012</v>
      </c>
      <c r="L2" s="7">
        <f>K2*H2</f>
        <v>105408</v>
      </c>
      <c r="M2" s="4">
        <v>26324473.285399999</v>
      </c>
      <c r="N2" s="4">
        <f>IFERROR((MAX(F2,12)*8784)/H2,1)</f>
        <v>0.55245346031982012</v>
      </c>
    </row>
    <row r="3" spans="1:14" x14ac:dyDescent="0.3">
      <c r="A3" s="1">
        <v>1003</v>
      </c>
      <c r="B3" t="s">
        <v>164</v>
      </c>
      <c r="C3" t="s">
        <v>7</v>
      </c>
      <c r="D3" s="7">
        <v>2045185.43887</v>
      </c>
      <c r="E3" s="7">
        <v>720288</v>
      </c>
      <c r="F3">
        <v>82</v>
      </c>
      <c r="G3" s="7">
        <f t="shared" ref="G3:G66" si="0">D3*0.265</f>
        <v>541974.14130054996</v>
      </c>
      <c r="H3" s="15">
        <f t="shared" ref="H3:H66" si="1">M3*0.007248</f>
        <v>601368.06422527682</v>
      </c>
      <c r="I3" s="13">
        <f t="shared" ref="I3:I66" si="2">(H3-G3)/(G3+1E-50)</f>
        <v>0.10958811204940892</v>
      </c>
      <c r="J3" s="8">
        <v>0.35218713487319342</v>
      </c>
      <c r="K3" s="16">
        <f t="shared" ref="K3:K66" si="3">MIN(N3,1)</f>
        <v>1</v>
      </c>
      <c r="L3" s="7">
        <f t="shared" ref="L3:L66" si="4">K3*H3</f>
        <v>601368.06422527682</v>
      </c>
      <c r="M3" s="4">
        <v>82970207.536599994</v>
      </c>
      <c r="N3" s="4">
        <f t="shared" ref="N3:N66" si="5">IFERROR((MAX(F3,12)*8784)/H3,1)</f>
        <v>1.1977490040611383</v>
      </c>
    </row>
    <row r="4" spans="1:14" x14ac:dyDescent="0.3">
      <c r="A4" s="1">
        <v>1005</v>
      </c>
      <c r="B4" t="s">
        <v>164</v>
      </c>
      <c r="C4" t="s">
        <v>166</v>
      </c>
      <c r="D4" s="7">
        <v>0</v>
      </c>
      <c r="E4" s="7">
        <v>0</v>
      </c>
      <c r="F4">
        <v>18</v>
      </c>
      <c r="G4" s="7">
        <f t="shared" si="0"/>
        <v>0</v>
      </c>
      <c r="H4" s="15">
        <f t="shared" si="1"/>
        <v>0</v>
      </c>
      <c r="I4" s="13">
        <f t="shared" si="2"/>
        <v>0</v>
      </c>
      <c r="J4" s="8">
        <v>1</v>
      </c>
      <c r="K4" s="16">
        <f t="shared" si="3"/>
        <v>1</v>
      </c>
      <c r="L4" s="7">
        <f t="shared" si="4"/>
        <v>0</v>
      </c>
      <c r="M4" s="4">
        <v>0</v>
      </c>
      <c r="N4" s="4">
        <f t="shared" si="5"/>
        <v>1</v>
      </c>
    </row>
    <row r="5" spans="1:14" x14ac:dyDescent="0.3">
      <c r="A5" s="1">
        <v>1007</v>
      </c>
      <c r="B5" t="s">
        <v>164</v>
      </c>
      <c r="C5" t="s">
        <v>13</v>
      </c>
      <c r="D5" s="7">
        <v>0</v>
      </c>
      <c r="E5" s="7">
        <v>0</v>
      </c>
      <c r="F5">
        <v>2</v>
      </c>
      <c r="G5" s="7">
        <f t="shared" si="0"/>
        <v>0</v>
      </c>
      <c r="H5" s="15">
        <f t="shared" si="1"/>
        <v>0</v>
      </c>
      <c r="I5" s="13">
        <f t="shared" si="2"/>
        <v>0</v>
      </c>
      <c r="J5" s="8">
        <v>1</v>
      </c>
      <c r="K5" s="16">
        <f t="shared" si="3"/>
        <v>1</v>
      </c>
      <c r="L5" s="7">
        <f t="shared" si="4"/>
        <v>0</v>
      </c>
      <c r="M5" s="4">
        <v>0</v>
      </c>
      <c r="N5" s="4">
        <f t="shared" si="5"/>
        <v>1</v>
      </c>
    </row>
    <row r="6" spans="1:14" x14ac:dyDescent="0.3">
      <c r="A6" s="1">
        <v>1009</v>
      </c>
      <c r="B6" t="s">
        <v>164</v>
      </c>
      <c r="C6" t="s">
        <v>167</v>
      </c>
      <c r="D6" s="7">
        <v>378685.38627299998</v>
      </c>
      <c r="E6" s="7">
        <v>175680</v>
      </c>
      <c r="F6">
        <v>20</v>
      </c>
      <c r="G6" s="7">
        <f t="shared" si="0"/>
        <v>100351.627362345</v>
      </c>
      <c r="H6" s="15">
        <f t="shared" si="1"/>
        <v>100402.49822438401</v>
      </c>
      <c r="I6" s="13">
        <f t="shared" si="2"/>
        <v>5.0692612941220837E-4</v>
      </c>
      <c r="J6" s="8">
        <v>0.4639207277815301</v>
      </c>
      <c r="K6" s="16">
        <f t="shared" si="3"/>
        <v>1</v>
      </c>
      <c r="L6" s="7">
        <f t="shared" si="4"/>
        <v>100402.49822438401</v>
      </c>
      <c r="M6" s="4">
        <v>13852441.808</v>
      </c>
      <c r="N6" s="4">
        <f t="shared" si="5"/>
        <v>1.7497572581050966</v>
      </c>
    </row>
    <row r="7" spans="1:14" x14ac:dyDescent="0.3">
      <c r="A7" s="1">
        <v>1011</v>
      </c>
      <c r="B7" t="s">
        <v>164</v>
      </c>
      <c r="C7" t="s">
        <v>168</v>
      </c>
      <c r="D7" s="7">
        <v>0</v>
      </c>
      <c r="E7" s="7">
        <v>0</v>
      </c>
      <c r="F7">
        <v>0</v>
      </c>
      <c r="G7" s="7">
        <f t="shared" si="0"/>
        <v>0</v>
      </c>
      <c r="H7" s="15">
        <f t="shared" si="1"/>
        <v>0</v>
      </c>
      <c r="I7" s="13">
        <f t="shared" si="2"/>
        <v>0</v>
      </c>
      <c r="J7" s="8">
        <v>1</v>
      </c>
      <c r="K7" s="16">
        <f t="shared" si="3"/>
        <v>1</v>
      </c>
      <c r="L7" s="7">
        <f t="shared" si="4"/>
        <v>0</v>
      </c>
      <c r="M7" s="4">
        <v>0</v>
      </c>
      <c r="N7" s="4">
        <f t="shared" si="5"/>
        <v>1</v>
      </c>
    </row>
    <row r="8" spans="1:14" x14ac:dyDescent="0.3">
      <c r="A8" s="1">
        <v>1013</v>
      </c>
      <c r="B8" t="s">
        <v>164</v>
      </c>
      <c r="C8" t="s">
        <v>169</v>
      </c>
      <c r="D8" s="7">
        <v>1018995.78125</v>
      </c>
      <c r="E8" s="7">
        <v>333792</v>
      </c>
      <c r="F8">
        <v>38</v>
      </c>
      <c r="G8" s="7">
        <f t="shared" si="0"/>
        <v>270033.88203124999</v>
      </c>
      <c r="H8" s="15">
        <f t="shared" si="1"/>
        <v>289692.65267835837</v>
      </c>
      <c r="I8" s="13">
        <f t="shared" si="2"/>
        <v>7.2801125915129966E-2</v>
      </c>
      <c r="J8" s="8">
        <v>0.32756956028859907</v>
      </c>
      <c r="K8" s="16">
        <f t="shared" si="3"/>
        <v>1</v>
      </c>
      <c r="L8" s="7">
        <f t="shared" si="4"/>
        <v>289692.65267835837</v>
      </c>
      <c r="M8" s="4">
        <v>39968633.095799997</v>
      </c>
      <c r="N8" s="4">
        <f t="shared" si="5"/>
        <v>1.1522280489819827</v>
      </c>
    </row>
    <row r="9" spans="1:14" x14ac:dyDescent="0.3">
      <c r="A9" s="1">
        <v>1015</v>
      </c>
      <c r="B9" t="s">
        <v>164</v>
      </c>
      <c r="C9" t="s">
        <v>21</v>
      </c>
      <c r="D9" s="7">
        <v>90094.672748800003</v>
      </c>
      <c r="E9" s="7">
        <v>90094.672748800003</v>
      </c>
      <c r="F9">
        <v>6</v>
      </c>
      <c r="G9" s="7">
        <f t="shared" si="0"/>
        <v>23875.088278432002</v>
      </c>
      <c r="H9" s="15">
        <f t="shared" si="1"/>
        <v>66214.369808078336</v>
      </c>
      <c r="I9" s="13">
        <f t="shared" si="2"/>
        <v>1.7733664912935339</v>
      </c>
      <c r="J9" s="8">
        <v>1</v>
      </c>
      <c r="K9" s="16">
        <f t="shared" si="3"/>
        <v>1</v>
      </c>
      <c r="L9" s="7">
        <f t="shared" si="4"/>
        <v>66214.369808078336</v>
      </c>
      <c r="M9" s="4">
        <v>9135536.6732999906</v>
      </c>
      <c r="N9" s="4">
        <f t="shared" si="5"/>
        <v>1.5919203083186322</v>
      </c>
    </row>
    <row r="10" spans="1:14" x14ac:dyDescent="0.3">
      <c r="A10" s="1">
        <v>1017</v>
      </c>
      <c r="B10" t="s">
        <v>164</v>
      </c>
      <c r="C10" t="s">
        <v>170</v>
      </c>
      <c r="D10" s="7">
        <v>206353.573646</v>
      </c>
      <c r="E10" s="7">
        <v>175680</v>
      </c>
      <c r="F10">
        <v>20</v>
      </c>
      <c r="G10" s="7">
        <f t="shared" si="0"/>
        <v>54683.697016190003</v>
      </c>
      <c r="H10" s="15">
        <f t="shared" si="1"/>
        <v>76032.89290456321</v>
      </c>
      <c r="I10" s="13">
        <f t="shared" si="2"/>
        <v>0.3904124456335209</v>
      </c>
      <c r="J10" s="8">
        <v>0.85135428912599986</v>
      </c>
      <c r="K10" s="16">
        <f t="shared" si="3"/>
        <v>1</v>
      </c>
      <c r="L10" s="7">
        <f t="shared" si="4"/>
        <v>76032.89290456321</v>
      </c>
      <c r="M10" s="4">
        <v>10490189.418400001</v>
      </c>
      <c r="N10" s="4">
        <f t="shared" si="5"/>
        <v>2.3105789256304403</v>
      </c>
    </row>
    <row r="11" spans="1:14" x14ac:dyDescent="0.3">
      <c r="A11" s="1">
        <v>1019</v>
      </c>
      <c r="B11" t="s">
        <v>164</v>
      </c>
      <c r="C11" t="s">
        <v>30</v>
      </c>
      <c r="D11" s="7">
        <v>0</v>
      </c>
      <c r="E11" s="7">
        <v>0</v>
      </c>
      <c r="F11">
        <v>2</v>
      </c>
      <c r="G11" s="7">
        <f t="shared" si="0"/>
        <v>0</v>
      </c>
      <c r="H11" s="15">
        <f t="shared" si="1"/>
        <v>0</v>
      </c>
      <c r="I11" s="13">
        <f t="shared" si="2"/>
        <v>0</v>
      </c>
      <c r="J11" s="8">
        <v>1</v>
      </c>
      <c r="K11" s="16">
        <f t="shared" si="3"/>
        <v>1</v>
      </c>
      <c r="L11" s="7">
        <f t="shared" si="4"/>
        <v>0</v>
      </c>
      <c r="M11" s="4">
        <v>0</v>
      </c>
      <c r="N11" s="4">
        <f t="shared" si="5"/>
        <v>1</v>
      </c>
    </row>
    <row r="12" spans="1:14" x14ac:dyDescent="0.3">
      <c r="A12" s="1">
        <v>1021</v>
      </c>
      <c r="B12" t="s">
        <v>164</v>
      </c>
      <c r="C12" t="s">
        <v>171</v>
      </c>
      <c r="D12" s="7">
        <v>1064305.9820079999</v>
      </c>
      <c r="E12" s="7">
        <v>1064305.9820079999</v>
      </c>
      <c r="F12">
        <v>181</v>
      </c>
      <c r="G12" s="7">
        <f t="shared" si="0"/>
        <v>282041.08523212001</v>
      </c>
      <c r="H12" s="15">
        <f t="shared" si="1"/>
        <v>313424.40229180251</v>
      </c>
      <c r="I12" s="13">
        <f t="shared" si="2"/>
        <v>0.11127214687127591</v>
      </c>
      <c r="J12" s="8">
        <v>1</v>
      </c>
      <c r="K12" s="16">
        <f t="shared" si="3"/>
        <v>1</v>
      </c>
      <c r="L12" s="7">
        <f t="shared" si="4"/>
        <v>313424.40229180251</v>
      </c>
      <c r="M12" s="4">
        <v>43242881.110899903</v>
      </c>
      <c r="N12" s="4">
        <f t="shared" si="5"/>
        <v>5.0726873478082828</v>
      </c>
    </row>
    <row r="13" spans="1:14" x14ac:dyDescent="0.3">
      <c r="A13" s="1">
        <v>1023</v>
      </c>
      <c r="B13" t="s">
        <v>164</v>
      </c>
      <c r="C13" t="s">
        <v>172</v>
      </c>
      <c r="D13" s="7">
        <v>0</v>
      </c>
      <c r="E13" s="7">
        <v>0</v>
      </c>
      <c r="F13">
        <v>0</v>
      </c>
      <c r="G13" s="7">
        <f t="shared" si="0"/>
        <v>0</v>
      </c>
      <c r="H13" s="15">
        <f t="shared" si="1"/>
        <v>0</v>
      </c>
      <c r="I13" s="13">
        <f t="shared" si="2"/>
        <v>0</v>
      </c>
      <c r="J13" s="8">
        <v>1</v>
      </c>
      <c r="K13" s="16">
        <f t="shared" si="3"/>
        <v>1</v>
      </c>
      <c r="L13" s="7">
        <f t="shared" si="4"/>
        <v>0</v>
      </c>
      <c r="M13" s="4">
        <v>0</v>
      </c>
      <c r="N13" s="4">
        <f t="shared" si="5"/>
        <v>1</v>
      </c>
    </row>
    <row r="14" spans="1:14" x14ac:dyDescent="0.3">
      <c r="A14" s="1">
        <v>1025</v>
      </c>
      <c r="B14" t="s">
        <v>164</v>
      </c>
      <c r="C14" t="s">
        <v>31</v>
      </c>
      <c r="D14" s="7">
        <v>0</v>
      </c>
      <c r="E14" s="7">
        <v>0</v>
      </c>
      <c r="F14">
        <v>4</v>
      </c>
      <c r="G14" s="7">
        <f t="shared" si="0"/>
        <v>0</v>
      </c>
      <c r="H14" s="15">
        <f t="shared" si="1"/>
        <v>0</v>
      </c>
      <c r="I14" s="13">
        <f t="shared" si="2"/>
        <v>0</v>
      </c>
      <c r="J14" s="8">
        <v>1</v>
      </c>
      <c r="K14" s="16">
        <f t="shared" si="3"/>
        <v>1</v>
      </c>
      <c r="L14" s="7">
        <f t="shared" si="4"/>
        <v>0</v>
      </c>
      <c r="M14" s="4">
        <v>0</v>
      </c>
      <c r="N14" s="4">
        <f t="shared" si="5"/>
        <v>1</v>
      </c>
    </row>
    <row r="15" spans="1:14" x14ac:dyDescent="0.3">
      <c r="A15" s="1">
        <v>1027</v>
      </c>
      <c r="B15" t="s">
        <v>164</v>
      </c>
      <c r="C15" t="s">
        <v>32</v>
      </c>
      <c r="D15" s="7">
        <v>0</v>
      </c>
      <c r="E15" s="7">
        <v>0</v>
      </c>
      <c r="F15">
        <v>0</v>
      </c>
      <c r="G15" s="7">
        <f t="shared" si="0"/>
        <v>0</v>
      </c>
      <c r="H15" s="15">
        <f t="shared" si="1"/>
        <v>0</v>
      </c>
      <c r="I15" s="13">
        <f t="shared" si="2"/>
        <v>0</v>
      </c>
      <c r="J15" s="8">
        <v>1</v>
      </c>
      <c r="K15" s="16">
        <f t="shared" si="3"/>
        <v>1</v>
      </c>
      <c r="L15" s="7">
        <f t="shared" si="4"/>
        <v>0</v>
      </c>
      <c r="M15" s="4">
        <v>0</v>
      </c>
      <c r="N15" s="4">
        <f t="shared" si="5"/>
        <v>1</v>
      </c>
    </row>
    <row r="16" spans="1:14" x14ac:dyDescent="0.3">
      <c r="A16" s="1">
        <v>1029</v>
      </c>
      <c r="B16" t="s">
        <v>164</v>
      </c>
      <c r="C16" t="s">
        <v>173</v>
      </c>
      <c r="D16" s="7">
        <v>910685.202712</v>
      </c>
      <c r="E16" s="7">
        <v>570960</v>
      </c>
      <c r="F16">
        <v>65</v>
      </c>
      <c r="G16" s="7">
        <f t="shared" si="0"/>
        <v>241331.57871868002</v>
      </c>
      <c r="H16" s="15">
        <f t="shared" si="1"/>
        <v>241453.92063820802</v>
      </c>
      <c r="I16" s="13">
        <f t="shared" si="2"/>
        <v>5.0694534125023951E-4</v>
      </c>
      <c r="J16" s="8">
        <v>0.62695649199052972</v>
      </c>
      <c r="K16" s="16">
        <f t="shared" si="3"/>
        <v>1</v>
      </c>
      <c r="L16" s="7">
        <f t="shared" si="4"/>
        <v>241453.92063820802</v>
      </c>
      <c r="M16" s="4">
        <v>33313178.896000002</v>
      </c>
      <c r="N16" s="4">
        <f t="shared" si="5"/>
        <v>2.3646747938109498</v>
      </c>
    </row>
    <row r="17" spans="1:14" x14ac:dyDescent="0.3">
      <c r="A17" s="1">
        <v>1031</v>
      </c>
      <c r="B17" t="s">
        <v>164</v>
      </c>
      <c r="C17" t="s">
        <v>36</v>
      </c>
      <c r="D17" s="7">
        <v>0</v>
      </c>
      <c r="E17" s="7">
        <v>0</v>
      </c>
      <c r="F17">
        <v>2</v>
      </c>
      <c r="G17" s="7">
        <f t="shared" si="0"/>
        <v>0</v>
      </c>
      <c r="H17" s="15">
        <f t="shared" si="1"/>
        <v>0</v>
      </c>
      <c r="I17" s="13">
        <f t="shared" si="2"/>
        <v>0</v>
      </c>
      <c r="J17" s="8">
        <v>1</v>
      </c>
      <c r="K17" s="16">
        <f t="shared" si="3"/>
        <v>1</v>
      </c>
      <c r="L17" s="7">
        <f t="shared" si="4"/>
        <v>0</v>
      </c>
      <c r="M17" s="4">
        <v>0</v>
      </c>
      <c r="N17" s="4">
        <f t="shared" si="5"/>
        <v>1</v>
      </c>
    </row>
    <row r="18" spans="1:14" x14ac:dyDescent="0.3">
      <c r="A18" s="1">
        <v>1033</v>
      </c>
      <c r="B18" t="s">
        <v>164</v>
      </c>
      <c r="C18" t="s">
        <v>174</v>
      </c>
      <c r="D18" s="7">
        <v>0</v>
      </c>
      <c r="E18" s="7">
        <v>0</v>
      </c>
      <c r="F18">
        <v>127</v>
      </c>
      <c r="G18" s="7">
        <f t="shared" si="0"/>
        <v>0</v>
      </c>
      <c r="H18" s="15">
        <f t="shared" si="1"/>
        <v>0</v>
      </c>
      <c r="I18" s="13">
        <f t="shared" si="2"/>
        <v>0</v>
      </c>
      <c r="J18" s="8">
        <v>1</v>
      </c>
      <c r="K18" s="16">
        <f t="shared" si="3"/>
        <v>1</v>
      </c>
      <c r="L18" s="7">
        <f t="shared" si="4"/>
        <v>0</v>
      </c>
      <c r="M18" s="4">
        <v>0</v>
      </c>
      <c r="N18" s="4">
        <f t="shared" si="5"/>
        <v>1</v>
      </c>
    </row>
    <row r="19" spans="1:14" x14ac:dyDescent="0.3">
      <c r="A19" s="1">
        <v>1035</v>
      </c>
      <c r="B19" t="s">
        <v>164</v>
      </c>
      <c r="C19" t="s">
        <v>175</v>
      </c>
      <c r="D19" s="7">
        <v>887112.13058799901</v>
      </c>
      <c r="E19" s="7">
        <v>887112.13058799901</v>
      </c>
      <c r="F19">
        <v>126</v>
      </c>
      <c r="G19" s="7">
        <f t="shared" si="0"/>
        <v>235084.71460581975</v>
      </c>
      <c r="H19" s="15">
        <f t="shared" si="1"/>
        <v>235203.89066241527</v>
      </c>
      <c r="I19" s="13">
        <f t="shared" si="2"/>
        <v>5.0694940670791217E-4</v>
      </c>
      <c r="J19" s="8">
        <v>1</v>
      </c>
      <c r="K19" s="16">
        <f t="shared" si="3"/>
        <v>1</v>
      </c>
      <c r="L19" s="7">
        <f t="shared" si="4"/>
        <v>235203.89066241527</v>
      </c>
      <c r="M19" s="4">
        <v>32450867.916999899</v>
      </c>
      <c r="N19" s="4">
        <f t="shared" si="5"/>
        <v>4.7056364453960118</v>
      </c>
    </row>
    <row r="20" spans="1:14" x14ac:dyDescent="0.3">
      <c r="A20" s="1">
        <v>1037</v>
      </c>
      <c r="B20" t="s">
        <v>164</v>
      </c>
      <c r="C20" t="s">
        <v>176</v>
      </c>
      <c r="D20" s="7">
        <v>0</v>
      </c>
      <c r="E20" s="7">
        <v>0</v>
      </c>
      <c r="F20">
        <v>0</v>
      </c>
      <c r="G20" s="7">
        <f t="shared" si="0"/>
        <v>0</v>
      </c>
      <c r="H20" s="15">
        <f t="shared" si="1"/>
        <v>0</v>
      </c>
      <c r="I20" s="13">
        <f t="shared" si="2"/>
        <v>0</v>
      </c>
      <c r="J20" s="8">
        <v>1</v>
      </c>
      <c r="K20" s="16">
        <f t="shared" si="3"/>
        <v>1</v>
      </c>
      <c r="L20" s="7">
        <f t="shared" si="4"/>
        <v>0</v>
      </c>
      <c r="M20" s="4">
        <v>0</v>
      </c>
      <c r="N20" s="4">
        <f t="shared" si="5"/>
        <v>1</v>
      </c>
    </row>
    <row r="21" spans="1:14" x14ac:dyDescent="0.3">
      <c r="A21" s="1">
        <v>1039</v>
      </c>
      <c r="B21" t="s">
        <v>164</v>
      </c>
      <c r="C21" t="s">
        <v>177</v>
      </c>
      <c r="D21" s="7">
        <v>0</v>
      </c>
      <c r="E21" s="7">
        <v>0</v>
      </c>
      <c r="F21">
        <v>20</v>
      </c>
      <c r="G21" s="7">
        <f t="shared" si="0"/>
        <v>0</v>
      </c>
      <c r="H21" s="15">
        <f t="shared" si="1"/>
        <v>0</v>
      </c>
      <c r="I21" s="13">
        <f t="shared" si="2"/>
        <v>0</v>
      </c>
      <c r="J21" s="8">
        <v>1</v>
      </c>
      <c r="K21" s="16">
        <f t="shared" si="3"/>
        <v>1</v>
      </c>
      <c r="L21" s="7">
        <f t="shared" si="4"/>
        <v>0</v>
      </c>
      <c r="M21" s="4">
        <v>0</v>
      </c>
      <c r="N21" s="4">
        <f t="shared" si="5"/>
        <v>1</v>
      </c>
    </row>
    <row r="22" spans="1:14" x14ac:dyDescent="0.3">
      <c r="A22" s="1">
        <v>1041</v>
      </c>
      <c r="B22" t="s">
        <v>164</v>
      </c>
      <c r="C22" t="s">
        <v>178</v>
      </c>
      <c r="D22" s="7">
        <v>0</v>
      </c>
      <c r="E22" s="7">
        <v>0</v>
      </c>
      <c r="F22">
        <v>0</v>
      </c>
      <c r="G22" s="7">
        <f t="shared" si="0"/>
        <v>0</v>
      </c>
      <c r="H22" s="15">
        <f t="shared" si="1"/>
        <v>0</v>
      </c>
      <c r="I22" s="13">
        <f t="shared" si="2"/>
        <v>0</v>
      </c>
      <c r="J22" s="8">
        <v>1</v>
      </c>
      <c r="K22" s="16">
        <f t="shared" si="3"/>
        <v>1</v>
      </c>
      <c r="L22" s="7">
        <f t="shared" si="4"/>
        <v>0</v>
      </c>
      <c r="M22" s="4">
        <v>0</v>
      </c>
      <c r="N22" s="4">
        <f t="shared" si="5"/>
        <v>1</v>
      </c>
    </row>
    <row r="23" spans="1:14" x14ac:dyDescent="0.3">
      <c r="A23" s="1">
        <v>1043</v>
      </c>
      <c r="B23" t="s">
        <v>164</v>
      </c>
      <c r="C23" t="s">
        <v>179</v>
      </c>
      <c r="D23" s="7">
        <v>763397.61649499997</v>
      </c>
      <c r="E23" s="7">
        <v>763397.61649499997</v>
      </c>
      <c r="F23">
        <v>732</v>
      </c>
      <c r="G23" s="7">
        <f t="shared" si="0"/>
        <v>202300.36837117499</v>
      </c>
      <c r="H23" s="15">
        <f t="shared" si="1"/>
        <v>258814.922240352</v>
      </c>
      <c r="I23" s="13">
        <f t="shared" si="2"/>
        <v>0.27935961918510055</v>
      </c>
      <c r="J23" s="8">
        <v>1</v>
      </c>
      <c r="K23" s="16">
        <f t="shared" si="3"/>
        <v>1</v>
      </c>
      <c r="L23" s="7">
        <f t="shared" si="4"/>
        <v>258814.922240352</v>
      </c>
      <c r="M23" s="4">
        <v>35708460.574000001</v>
      </c>
      <c r="N23" s="4">
        <f t="shared" si="5"/>
        <v>24.843575263518989</v>
      </c>
    </row>
    <row r="24" spans="1:14" x14ac:dyDescent="0.3">
      <c r="A24" s="1">
        <v>1045</v>
      </c>
      <c r="B24" t="s">
        <v>164</v>
      </c>
      <c r="C24" t="s">
        <v>180</v>
      </c>
      <c r="D24" s="7">
        <v>0</v>
      </c>
      <c r="E24" s="7">
        <v>0</v>
      </c>
      <c r="F24">
        <v>182</v>
      </c>
      <c r="G24" s="7">
        <f t="shared" si="0"/>
        <v>0</v>
      </c>
      <c r="H24" s="15">
        <f t="shared" si="1"/>
        <v>0</v>
      </c>
      <c r="I24" s="13">
        <f t="shared" si="2"/>
        <v>0</v>
      </c>
      <c r="J24" s="8">
        <v>1</v>
      </c>
      <c r="K24" s="16">
        <f t="shared" si="3"/>
        <v>1</v>
      </c>
      <c r="L24" s="7">
        <f t="shared" si="4"/>
        <v>0</v>
      </c>
      <c r="M24" s="4">
        <v>0</v>
      </c>
      <c r="N24" s="4">
        <f t="shared" si="5"/>
        <v>1</v>
      </c>
    </row>
    <row r="25" spans="1:14" x14ac:dyDescent="0.3">
      <c r="A25" s="1">
        <v>1047</v>
      </c>
      <c r="B25" t="s">
        <v>164</v>
      </c>
      <c r="C25" t="s">
        <v>181</v>
      </c>
      <c r="D25" s="7">
        <v>0</v>
      </c>
      <c r="E25" s="7">
        <v>0</v>
      </c>
      <c r="F25">
        <v>47</v>
      </c>
      <c r="G25" s="7">
        <f t="shared" si="0"/>
        <v>0</v>
      </c>
      <c r="H25" s="15">
        <f t="shared" si="1"/>
        <v>0</v>
      </c>
      <c r="I25" s="13">
        <f t="shared" si="2"/>
        <v>0</v>
      </c>
      <c r="J25" s="8">
        <v>1</v>
      </c>
      <c r="K25" s="16">
        <f t="shared" si="3"/>
        <v>1</v>
      </c>
      <c r="L25" s="7">
        <f t="shared" si="4"/>
        <v>0</v>
      </c>
      <c r="M25" s="4">
        <v>0</v>
      </c>
      <c r="N25" s="4">
        <f t="shared" si="5"/>
        <v>1</v>
      </c>
    </row>
    <row r="26" spans="1:14" x14ac:dyDescent="0.3">
      <c r="A26" s="1">
        <v>1049</v>
      </c>
      <c r="B26" t="s">
        <v>164</v>
      </c>
      <c r="C26" t="s">
        <v>46</v>
      </c>
      <c r="D26" s="7">
        <v>557236.12639700004</v>
      </c>
      <c r="E26" s="7">
        <v>158112</v>
      </c>
      <c r="F26">
        <v>18</v>
      </c>
      <c r="G26" s="7">
        <f t="shared" si="0"/>
        <v>147667.57349520503</v>
      </c>
      <c r="H26" s="15">
        <f t="shared" si="1"/>
        <v>170994.94747872002</v>
      </c>
      <c r="I26" s="13">
        <f t="shared" si="2"/>
        <v>0.15797221713182999</v>
      </c>
      <c r="J26" s="8">
        <v>0.28374326880478296</v>
      </c>
      <c r="K26" s="16">
        <f t="shared" si="3"/>
        <v>0.92465889975887583</v>
      </c>
      <c r="L26" s="7">
        <f t="shared" si="4"/>
        <v>158112</v>
      </c>
      <c r="M26" s="4">
        <v>23592018.140000001</v>
      </c>
      <c r="N26" s="4">
        <f t="shared" si="5"/>
        <v>0.92465889975887583</v>
      </c>
    </row>
    <row r="27" spans="1:14" x14ac:dyDescent="0.3">
      <c r="A27" s="1">
        <v>1051</v>
      </c>
      <c r="B27" t="s">
        <v>164</v>
      </c>
      <c r="C27" t="s">
        <v>182</v>
      </c>
      <c r="D27" s="7">
        <v>134895.82845</v>
      </c>
      <c r="E27" s="7">
        <v>134895.82845</v>
      </c>
      <c r="F27">
        <v>22</v>
      </c>
      <c r="G27" s="7">
        <f t="shared" si="0"/>
        <v>35747.394539250003</v>
      </c>
      <c r="H27" s="15">
        <f t="shared" si="1"/>
        <v>35765.514249139203</v>
      </c>
      <c r="I27" s="13">
        <f t="shared" si="2"/>
        <v>5.0688197343461301E-4</v>
      </c>
      <c r="J27" s="8">
        <v>1</v>
      </c>
      <c r="K27" s="16">
        <f t="shared" si="3"/>
        <v>1</v>
      </c>
      <c r="L27" s="7">
        <f t="shared" si="4"/>
        <v>35765.514249139203</v>
      </c>
      <c r="M27" s="4">
        <v>4934535.6304000001</v>
      </c>
      <c r="N27" s="4">
        <f t="shared" si="5"/>
        <v>5.4031936645410052</v>
      </c>
    </row>
    <row r="28" spans="1:14" x14ac:dyDescent="0.3">
      <c r="A28" s="1">
        <v>1053</v>
      </c>
      <c r="B28" t="s">
        <v>164</v>
      </c>
      <c r="C28" t="s">
        <v>183</v>
      </c>
      <c r="D28" s="7">
        <v>669811.85115199897</v>
      </c>
      <c r="E28" s="7">
        <v>105408</v>
      </c>
      <c r="F28">
        <v>2</v>
      </c>
      <c r="G28" s="7">
        <f t="shared" si="0"/>
        <v>177500.14055527974</v>
      </c>
      <c r="H28" s="15">
        <f t="shared" si="1"/>
        <v>193804.54429503842</v>
      </c>
      <c r="I28" s="13">
        <f t="shared" si="2"/>
        <v>9.1855722980010365E-2</v>
      </c>
      <c r="J28" s="8">
        <v>0.1573695655260659</v>
      </c>
      <c r="K28" s="16">
        <f t="shared" si="3"/>
        <v>0.54388817549877522</v>
      </c>
      <c r="L28" s="7">
        <f t="shared" si="4"/>
        <v>105408.00000000001</v>
      </c>
      <c r="M28" s="4">
        <v>26739037.568300001</v>
      </c>
      <c r="N28" s="4">
        <f t="shared" si="5"/>
        <v>0.54388817549877522</v>
      </c>
    </row>
    <row r="29" spans="1:14" x14ac:dyDescent="0.3">
      <c r="A29" s="1">
        <v>1055</v>
      </c>
      <c r="B29" t="s">
        <v>164</v>
      </c>
      <c r="C29" t="s">
        <v>184</v>
      </c>
      <c r="D29" s="7">
        <v>255817.67331099999</v>
      </c>
      <c r="E29" s="7">
        <v>255817.67331099999</v>
      </c>
      <c r="F29">
        <v>439</v>
      </c>
      <c r="G29" s="7">
        <f t="shared" si="0"/>
        <v>67791.683427415002</v>
      </c>
      <c r="H29" s="15">
        <f t="shared" si="1"/>
        <v>103421.13178382881</v>
      </c>
      <c r="I29" s="13">
        <f t="shared" si="2"/>
        <v>0.52557255632340938</v>
      </c>
      <c r="J29" s="8">
        <v>1</v>
      </c>
      <c r="K29" s="16">
        <f t="shared" si="3"/>
        <v>1</v>
      </c>
      <c r="L29" s="7">
        <f t="shared" si="4"/>
        <v>103421.13178382881</v>
      </c>
      <c r="M29" s="4">
        <v>14268919.948100001</v>
      </c>
      <c r="N29" s="4">
        <f t="shared" si="5"/>
        <v>37.286151616095168</v>
      </c>
    </row>
    <row r="30" spans="1:14" x14ac:dyDescent="0.3">
      <c r="A30" s="1">
        <v>1057</v>
      </c>
      <c r="B30" t="s">
        <v>164</v>
      </c>
      <c r="C30" t="s">
        <v>58</v>
      </c>
      <c r="D30" s="7">
        <v>0</v>
      </c>
      <c r="E30" s="7">
        <v>0</v>
      </c>
      <c r="F30">
        <v>2</v>
      </c>
      <c r="G30" s="7">
        <f t="shared" si="0"/>
        <v>0</v>
      </c>
      <c r="H30" s="15">
        <f t="shared" si="1"/>
        <v>0</v>
      </c>
      <c r="I30" s="13">
        <f t="shared" si="2"/>
        <v>0</v>
      </c>
      <c r="J30" s="8">
        <v>1</v>
      </c>
      <c r="K30" s="16">
        <f t="shared" si="3"/>
        <v>1</v>
      </c>
      <c r="L30" s="7">
        <f t="shared" si="4"/>
        <v>0</v>
      </c>
      <c r="M30" s="4">
        <v>0</v>
      </c>
      <c r="N30" s="4">
        <f t="shared" si="5"/>
        <v>1</v>
      </c>
    </row>
    <row r="31" spans="1:14" x14ac:dyDescent="0.3">
      <c r="A31" s="1">
        <v>1059</v>
      </c>
      <c r="B31" t="s">
        <v>164</v>
      </c>
      <c r="C31" t="s">
        <v>61</v>
      </c>
      <c r="D31" s="7">
        <v>0</v>
      </c>
      <c r="E31" s="7">
        <v>0</v>
      </c>
      <c r="F31">
        <v>2</v>
      </c>
      <c r="G31" s="7">
        <f t="shared" si="0"/>
        <v>0</v>
      </c>
      <c r="H31" s="15">
        <f t="shared" si="1"/>
        <v>0</v>
      </c>
      <c r="I31" s="13">
        <f t="shared" si="2"/>
        <v>0</v>
      </c>
      <c r="J31" s="8">
        <v>1</v>
      </c>
      <c r="K31" s="16">
        <f t="shared" si="3"/>
        <v>1</v>
      </c>
      <c r="L31" s="7">
        <f t="shared" si="4"/>
        <v>0</v>
      </c>
      <c r="M31" s="4">
        <v>0</v>
      </c>
      <c r="N31" s="4">
        <f t="shared" si="5"/>
        <v>1</v>
      </c>
    </row>
    <row r="32" spans="1:14" x14ac:dyDescent="0.3">
      <c r="A32" s="1">
        <v>1061</v>
      </c>
      <c r="B32" t="s">
        <v>164</v>
      </c>
      <c r="C32" t="s">
        <v>185</v>
      </c>
      <c r="D32" s="7">
        <v>0</v>
      </c>
      <c r="E32" s="7">
        <v>0</v>
      </c>
      <c r="F32">
        <v>0</v>
      </c>
      <c r="G32" s="7">
        <f t="shared" si="0"/>
        <v>0</v>
      </c>
      <c r="H32" s="15">
        <f t="shared" si="1"/>
        <v>0</v>
      </c>
      <c r="I32" s="13">
        <f t="shared" si="2"/>
        <v>0</v>
      </c>
      <c r="J32" s="8">
        <v>1</v>
      </c>
      <c r="K32" s="16">
        <f t="shared" si="3"/>
        <v>1</v>
      </c>
      <c r="L32" s="7">
        <f t="shared" si="4"/>
        <v>0</v>
      </c>
      <c r="M32" s="4">
        <v>0</v>
      </c>
      <c r="N32" s="4">
        <f t="shared" si="5"/>
        <v>1</v>
      </c>
    </row>
    <row r="33" spans="1:14" x14ac:dyDescent="0.3">
      <c r="A33" s="1">
        <v>1063</v>
      </c>
      <c r="B33" t="s">
        <v>164</v>
      </c>
      <c r="C33" t="s">
        <v>68</v>
      </c>
      <c r="D33" s="7">
        <v>795827.40140500001</v>
      </c>
      <c r="E33" s="7">
        <v>711504</v>
      </c>
      <c r="F33">
        <v>81</v>
      </c>
      <c r="G33" s="7">
        <f t="shared" si="0"/>
        <v>210894.26137232501</v>
      </c>
      <c r="H33" s="15">
        <f t="shared" si="1"/>
        <v>211001.17354036728</v>
      </c>
      <c r="I33" s="13">
        <f t="shared" si="2"/>
        <v>5.0694678625474608E-4</v>
      </c>
      <c r="J33" s="8">
        <v>0.8940431037482115</v>
      </c>
      <c r="K33" s="16">
        <f t="shared" si="3"/>
        <v>1</v>
      </c>
      <c r="L33" s="7">
        <f t="shared" si="4"/>
        <v>211001.17354036728</v>
      </c>
      <c r="M33" s="4">
        <v>29111640.940999899</v>
      </c>
      <c r="N33" s="4">
        <f t="shared" si="5"/>
        <v>3.3720381174272474</v>
      </c>
    </row>
    <row r="34" spans="1:14" x14ac:dyDescent="0.3">
      <c r="A34" s="1">
        <v>1065</v>
      </c>
      <c r="B34" t="s">
        <v>164</v>
      </c>
      <c r="C34" t="s">
        <v>186</v>
      </c>
      <c r="D34" s="7">
        <v>0</v>
      </c>
      <c r="E34" s="7">
        <v>0</v>
      </c>
      <c r="F34">
        <v>0</v>
      </c>
      <c r="G34" s="7">
        <f t="shared" si="0"/>
        <v>0</v>
      </c>
      <c r="H34" s="15">
        <f t="shared" si="1"/>
        <v>0</v>
      </c>
      <c r="I34" s="13">
        <f t="shared" si="2"/>
        <v>0</v>
      </c>
      <c r="J34" s="8">
        <v>1</v>
      </c>
      <c r="K34" s="16">
        <f t="shared" si="3"/>
        <v>1</v>
      </c>
      <c r="L34" s="7">
        <f t="shared" si="4"/>
        <v>0</v>
      </c>
      <c r="M34" s="4">
        <v>0</v>
      </c>
      <c r="N34" s="4">
        <f t="shared" si="5"/>
        <v>1</v>
      </c>
    </row>
    <row r="35" spans="1:14" x14ac:dyDescent="0.3">
      <c r="A35" s="1">
        <v>1067</v>
      </c>
      <c r="B35" t="s">
        <v>164</v>
      </c>
      <c r="C35" t="s">
        <v>77</v>
      </c>
      <c r="D35" s="7">
        <v>0</v>
      </c>
      <c r="E35" s="7">
        <v>0</v>
      </c>
      <c r="F35">
        <v>0</v>
      </c>
      <c r="G35" s="7">
        <f t="shared" si="0"/>
        <v>0</v>
      </c>
      <c r="H35" s="15">
        <f t="shared" si="1"/>
        <v>0</v>
      </c>
      <c r="I35" s="13">
        <f t="shared" si="2"/>
        <v>0</v>
      </c>
      <c r="J35" s="8">
        <v>1</v>
      </c>
      <c r="K35" s="16">
        <f t="shared" si="3"/>
        <v>1</v>
      </c>
      <c r="L35" s="7">
        <f t="shared" si="4"/>
        <v>0</v>
      </c>
      <c r="M35" s="4">
        <v>0</v>
      </c>
      <c r="N35" s="4">
        <f t="shared" si="5"/>
        <v>1</v>
      </c>
    </row>
    <row r="36" spans="1:14" x14ac:dyDescent="0.3">
      <c r="A36" s="1">
        <v>1069</v>
      </c>
      <c r="B36" t="s">
        <v>164</v>
      </c>
      <c r="C36" t="s">
        <v>78</v>
      </c>
      <c r="D36" s="7">
        <v>0</v>
      </c>
      <c r="E36" s="7">
        <v>0</v>
      </c>
      <c r="F36">
        <v>180</v>
      </c>
      <c r="G36" s="7">
        <f t="shared" si="0"/>
        <v>0</v>
      </c>
      <c r="H36" s="15">
        <f t="shared" si="1"/>
        <v>0</v>
      </c>
      <c r="I36" s="13">
        <f t="shared" si="2"/>
        <v>0</v>
      </c>
      <c r="J36" s="8">
        <v>1</v>
      </c>
      <c r="K36" s="16">
        <f t="shared" si="3"/>
        <v>1</v>
      </c>
      <c r="L36" s="7">
        <f t="shared" si="4"/>
        <v>0</v>
      </c>
      <c r="M36" s="4">
        <v>0</v>
      </c>
      <c r="N36" s="4">
        <f t="shared" si="5"/>
        <v>1</v>
      </c>
    </row>
    <row r="37" spans="1:14" x14ac:dyDescent="0.3">
      <c r="A37" s="1">
        <v>1071</v>
      </c>
      <c r="B37" t="s">
        <v>164</v>
      </c>
      <c r="C37" t="s">
        <v>80</v>
      </c>
      <c r="D37" s="7">
        <v>0</v>
      </c>
      <c r="E37" s="7">
        <v>0</v>
      </c>
      <c r="F37">
        <v>2</v>
      </c>
      <c r="G37" s="7">
        <f t="shared" si="0"/>
        <v>0</v>
      </c>
      <c r="H37" s="15">
        <f t="shared" si="1"/>
        <v>0</v>
      </c>
      <c r="I37" s="13">
        <f t="shared" si="2"/>
        <v>0</v>
      </c>
      <c r="J37" s="8">
        <v>1</v>
      </c>
      <c r="K37" s="16">
        <f t="shared" si="3"/>
        <v>1</v>
      </c>
      <c r="L37" s="7">
        <f t="shared" si="4"/>
        <v>0</v>
      </c>
      <c r="M37" s="4">
        <v>0</v>
      </c>
      <c r="N37" s="4">
        <f t="shared" si="5"/>
        <v>1</v>
      </c>
    </row>
    <row r="38" spans="1:14" x14ac:dyDescent="0.3">
      <c r="A38" s="1">
        <v>1073</v>
      </c>
      <c r="B38" t="s">
        <v>164</v>
      </c>
      <c r="C38" t="s">
        <v>83</v>
      </c>
      <c r="D38" s="7">
        <v>479156.26377100003</v>
      </c>
      <c r="E38" s="7">
        <v>479156.26377100003</v>
      </c>
      <c r="F38">
        <v>461</v>
      </c>
      <c r="G38" s="7">
        <f t="shared" si="0"/>
        <v>126976.40989931501</v>
      </c>
      <c r="H38" s="15">
        <f t="shared" si="1"/>
        <v>1305260.4220738488</v>
      </c>
      <c r="I38" s="13">
        <f t="shared" si="2"/>
        <v>9.2795505331174919</v>
      </c>
      <c r="J38" s="8">
        <v>1</v>
      </c>
      <c r="K38" s="16">
        <f t="shared" si="3"/>
        <v>1</v>
      </c>
      <c r="L38" s="7">
        <f t="shared" si="4"/>
        <v>1305260.4220738488</v>
      </c>
      <c r="M38" s="4">
        <v>180085599.07199901</v>
      </c>
      <c r="N38" s="4">
        <f t="shared" si="5"/>
        <v>3.1023877929019843</v>
      </c>
    </row>
    <row r="39" spans="1:14" x14ac:dyDescent="0.3">
      <c r="A39" s="1">
        <v>1075</v>
      </c>
      <c r="B39" t="s">
        <v>164</v>
      </c>
      <c r="C39" t="s">
        <v>87</v>
      </c>
      <c r="D39" s="7">
        <v>0</v>
      </c>
      <c r="E39" s="7">
        <v>0</v>
      </c>
      <c r="F39">
        <v>0</v>
      </c>
      <c r="G39" s="7">
        <f t="shared" si="0"/>
        <v>0</v>
      </c>
      <c r="H39" s="15">
        <f t="shared" si="1"/>
        <v>0</v>
      </c>
      <c r="I39" s="13">
        <f t="shared" si="2"/>
        <v>0</v>
      </c>
      <c r="J39" s="8">
        <v>1</v>
      </c>
      <c r="K39" s="16">
        <f t="shared" si="3"/>
        <v>1</v>
      </c>
      <c r="L39" s="7">
        <f t="shared" si="4"/>
        <v>0</v>
      </c>
      <c r="M39" s="4">
        <v>0</v>
      </c>
      <c r="N39" s="4">
        <f t="shared" si="5"/>
        <v>1</v>
      </c>
    </row>
    <row r="40" spans="1:14" x14ac:dyDescent="0.3">
      <c r="A40" s="1">
        <v>1077</v>
      </c>
      <c r="B40" t="s">
        <v>164</v>
      </c>
      <c r="C40" t="s">
        <v>187</v>
      </c>
      <c r="D40" s="7">
        <v>0</v>
      </c>
      <c r="E40" s="7">
        <v>0</v>
      </c>
      <c r="F40">
        <v>2</v>
      </c>
      <c r="G40" s="7">
        <f t="shared" si="0"/>
        <v>0</v>
      </c>
      <c r="H40" s="15">
        <f t="shared" si="1"/>
        <v>0</v>
      </c>
      <c r="I40" s="13">
        <f t="shared" si="2"/>
        <v>0</v>
      </c>
      <c r="J40" s="8">
        <v>1</v>
      </c>
      <c r="K40" s="16">
        <f t="shared" si="3"/>
        <v>1</v>
      </c>
      <c r="L40" s="7">
        <f t="shared" si="4"/>
        <v>0</v>
      </c>
      <c r="M40" s="4">
        <v>0</v>
      </c>
      <c r="N40" s="4">
        <f t="shared" si="5"/>
        <v>1</v>
      </c>
    </row>
    <row r="41" spans="1:14" x14ac:dyDescent="0.3">
      <c r="A41" s="1">
        <v>1079</v>
      </c>
      <c r="B41" t="s">
        <v>164</v>
      </c>
      <c r="C41" t="s">
        <v>188</v>
      </c>
      <c r="D41" s="7">
        <v>0</v>
      </c>
      <c r="E41" s="7">
        <v>0</v>
      </c>
      <c r="F41">
        <v>2</v>
      </c>
      <c r="G41" s="7">
        <f t="shared" si="0"/>
        <v>0</v>
      </c>
      <c r="H41" s="15">
        <f t="shared" si="1"/>
        <v>0</v>
      </c>
      <c r="I41" s="13">
        <f t="shared" si="2"/>
        <v>0</v>
      </c>
      <c r="J41" s="8">
        <v>1</v>
      </c>
      <c r="K41" s="16">
        <f t="shared" si="3"/>
        <v>1</v>
      </c>
      <c r="L41" s="7">
        <f t="shared" si="4"/>
        <v>0</v>
      </c>
      <c r="M41" s="4">
        <v>0</v>
      </c>
      <c r="N41" s="4">
        <f t="shared" si="5"/>
        <v>1</v>
      </c>
    </row>
    <row r="42" spans="1:14" x14ac:dyDescent="0.3">
      <c r="A42" s="1">
        <v>1081</v>
      </c>
      <c r="B42" t="s">
        <v>164</v>
      </c>
      <c r="C42" t="s">
        <v>90</v>
      </c>
      <c r="D42" s="7">
        <v>247590.96328900001</v>
      </c>
      <c r="E42" s="7">
        <v>193248</v>
      </c>
      <c r="F42">
        <v>22</v>
      </c>
      <c r="G42" s="7">
        <f t="shared" si="0"/>
        <v>65611.605271585009</v>
      </c>
      <c r="H42" s="15">
        <f t="shared" si="1"/>
        <v>144142.39935354242</v>
      </c>
      <c r="I42" s="13">
        <f t="shared" si="2"/>
        <v>1.1969040195998288</v>
      </c>
      <c r="J42" s="8">
        <v>0.7805131392232264</v>
      </c>
      <c r="K42" s="16">
        <f t="shared" si="3"/>
        <v>1</v>
      </c>
      <c r="L42" s="7">
        <f t="shared" si="4"/>
        <v>144142.39935354242</v>
      </c>
      <c r="M42" s="4">
        <v>19887196.378800001</v>
      </c>
      <c r="N42" s="4">
        <f t="shared" si="5"/>
        <v>1.3406742281708159</v>
      </c>
    </row>
    <row r="43" spans="1:14" x14ac:dyDescent="0.3">
      <c r="A43" s="1">
        <v>1083</v>
      </c>
      <c r="B43" t="s">
        <v>164</v>
      </c>
      <c r="C43" t="s">
        <v>189</v>
      </c>
      <c r="D43" s="7">
        <v>989508.288991999</v>
      </c>
      <c r="E43" s="7">
        <v>570960</v>
      </c>
      <c r="F43">
        <v>65</v>
      </c>
      <c r="G43" s="7">
        <f t="shared" si="0"/>
        <v>262219.69658287975</v>
      </c>
      <c r="H43" s="15">
        <f t="shared" si="1"/>
        <v>305660.02742944803</v>
      </c>
      <c r="I43" s="13">
        <f t="shared" si="2"/>
        <v>0.16566387427283938</v>
      </c>
      <c r="J43" s="8">
        <v>0.57701386269500643</v>
      </c>
      <c r="K43" s="16">
        <f t="shared" si="3"/>
        <v>1</v>
      </c>
      <c r="L43" s="7">
        <f t="shared" si="4"/>
        <v>305660.02742944803</v>
      </c>
      <c r="M43" s="4">
        <v>42171637.338500001</v>
      </c>
      <c r="N43" s="4">
        <f t="shared" si="5"/>
        <v>1.8679576940487845</v>
      </c>
    </row>
    <row r="44" spans="1:14" x14ac:dyDescent="0.3">
      <c r="A44" s="1">
        <v>1085</v>
      </c>
      <c r="B44" t="s">
        <v>164</v>
      </c>
      <c r="C44" t="s">
        <v>94</v>
      </c>
      <c r="D44" s="7">
        <v>704755.99847800005</v>
      </c>
      <c r="E44" s="7">
        <v>704755.99847800005</v>
      </c>
      <c r="F44">
        <v>145</v>
      </c>
      <c r="G44" s="7">
        <f t="shared" si="0"/>
        <v>186760.33959667003</v>
      </c>
      <c r="H44" s="15">
        <f t="shared" si="1"/>
        <v>186855.01736049601</v>
      </c>
      <c r="I44" s="13">
        <f t="shared" si="2"/>
        <v>5.0694790998157436E-4</v>
      </c>
      <c r="J44" s="8">
        <v>1</v>
      </c>
      <c r="K44" s="16">
        <f t="shared" si="3"/>
        <v>1</v>
      </c>
      <c r="L44" s="7">
        <f t="shared" si="4"/>
        <v>186855.01736049601</v>
      </c>
      <c r="M44" s="4">
        <v>25780217.627</v>
      </c>
      <c r="N44" s="4">
        <f t="shared" si="5"/>
        <v>6.8164078117458962</v>
      </c>
    </row>
    <row r="45" spans="1:14" x14ac:dyDescent="0.3">
      <c r="A45" s="1">
        <v>1087</v>
      </c>
      <c r="B45" t="s">
        <v>164</v>
      </c>
      <c r="C45" t="s">
        <v>98</v>
      </c>
      <c r="D45" s="7">
        <v>975334.24412099901</v>
      </c>
      <c r="E45" s="7">
        <v>975334.24412099901</v>
      </c>
      <c r="F45">
        <v>231</v>
      </c>
      <c r="G45" s="7">
        <f t="shared" si="0"/>
        <v>258463.57469206475</v>
      </c>
      <c r="H45" s="15">
        <f t="shared" si="1"/>
        <v>288788.39648120163</v>
      </c>
      <c r="I45" s="13">
        <f t="shared" si="2"/>
        <v>0.11732725520517187</v>
      </c>
      <c r="J45" s="8">
        <v>1</v>
      </c>
      <c r="K45" s="16">
        <f t="shared" si="3"/>
        <v>1</v>
      </c>
      <c r="L45" s="7">
        <f t="shared" si="4"/>
        <v>288788.39648120163</v>
      </c>
      <c r="M45" s="4">
        <v>39843873.686700001</v>
      </c>
      <c r="N45" s="4">
        <f t="shared" si="5"/>
        <v>7.0262656835385782</v>
      </c>
    </row>
    <row r="46" spans="1:14" x14ac:dyDescent="0.3">
      <c r="A46" s="1">
        <v>1089</v>
      </c>
      <c r="B46" t="s">
        <v>164</v>
      </c>
      <c r="C46" t="s">
        <v>99</v>
      </c>
      <c r="D46" s="7">
        <v>650475.30472000001</v>
      </c>
      <c r="E46" s="7">
        <v>105408</v>
      </c>
      <c r="F46">
        <v>8</v>
      </c>
      <c r="G46" s="7">
        <f t="shared" si="0"/>
        <v>172375.9557508</v>
      </c>
      <c r="H46" s="15">
        <f t="shared" si="1"/>
        <v>172463.33352643202</v>
      </c>
      <c r="I46" s="13">
        <f t="shared" si="2"/>
        <v>5.0690234175316011E-4</v>
      </c>
      <c r="J46" s="8">
        <v>0.1620476584355087</v>
      </c>
      <c r="K46" s="16">
        <f t="shared" si="3"/>
        <v>0.6111907838302626</v>
      </c>
      <c r="L46" s="7">
        <f t="shared" si="4"/>
        <v>105407.99999999999</v>
      </c>
      <c r="M46" s="4">
        <v>23794610.034000002</v>
      </c>
      <c r="N46" s="4">
        <f t="shared" si="5"/>
        <v>0.6111907838302626</v>
      </c>
    </row>
    <row r="47" spans="1:14" x14ac:dyDescent="0.3">
      <c r="A47" s="1">
        <v>1091</v>
      </c>
      <c r="B47" t="s">
        <v>164</v>
      </c>
      <c r="C47" t="s">
        <v>190</v>
      </c>
      <c r="D47" s="7">
        <v>0</v>
      </c>
      <c r="E47" s="7">
        <v>0</v>
      </c>
      <c r="F47">
        <v>2</v>
      </c>
      <c r="G47" s="7">
        <f t="shared" si="0"/>
        <v>0</v>
      </c>
      <c r="H47" s="15">
        <f t="shared" si="1"/>
        <v>0</v>
      </c>
      <c r="I47" s="13">
        <f t="shared" si="2"/>
        <v>0</v>
      </c>
      <c r="J47" s="8">
        <v>1</v>
      </c>
      <c r="K47" s="16">
        <f t="shared" si="3"/>
        <v>1</v>
      </c>
      <c r="L47" s="7">
        <f t="shared" si="4"/>
        <v>0</v>
      </c>
      <c r="M47" s="4">
        <v>0</v>
      </c>
      <c r="N47" s="4">
        <f t="shared" si="5"/>
        <v>1</v>
      </c>
    </row>
    <row r="48" spans="1:14" x14ac:dyDescent="0.3">
      <c r="A48" s="1">
        <v>1093</v>
      </c>
      <c r="B48" t="s">
        <v>164</v>
      </c>
      <c r="C48" t="s">
        <v>100</v>
      </c>
      <c r="D48" s="7">
        <v>585375.82296499901</v>
      </c>
      <c r="E48" s="7">
        <v>105408</v>
      </c>
      <c r="F48">
        <v>4</v>
      </c>
      <c r="G48" s="7">
        <f t="shared" si="0"/>
        <v>155124.59308572474</v>
      </c>
      <c r="H48" s="15">
        <f t="shared" si="1"/>
        <v>155203.22870851128</v>
      </c>
      <c r="I48" s="13">
        <f t="shared" si="2"/>
        <v>5.0691912366904396E-4</v>
      </c>
      <c r="J48" s="8">
        <v>0.18006893326426737</v>
      </c>
      <c r="K48" s="16">
        <f t="shared" si="3"/>
        <v>0.67916112878017387</v>
      </c>
      <c r="L48" s="7">
        <f t="shared" si="4"/>
        <v>105408</v>
      </c>
      <c r="M48" s="4">
        <v>21413248.993999898</v>
      </c>
      <c r="N48" s="4">
        <f t="shared" si="5"/>
        <v>0.67916112878017387</v>
      </c>
    </row>
    <row r="49" spans="1:14" x14ac:dyDescent="0.3">
      <c r="A49" s="1">
        <v>1095</v>
      </c>
      <c r="B49" t="s">
        <v>164</v>
      </c>
      <c r="C49" t="s">
        <v>191</v>
      </c>
      <c r="D49" s="7">
        <v>0</v>
      </c>
      <c r="E49" s="7">
        <v>0</v>
      </c>
      <c r="F49">
        <v>6</v>
      </c>
      <c r="G49" s="7">
        <f t="shared" si="0"/>
        <v>0</v>
      </c>
      <c r="H49" s="15">
        <f t="shared" si="1"/>
        <v>0</v>
      </c>
      <c r="I49" s="13">
        <f t="shared" si="2"/>
        <v>0</v>
      </c>
      <c r="J49" s="8">
        <v>1</v>
      </c>
      <c r="K49" s="16">
        <f t="shared" si="3"/>
        <v>1</v>
      </c>
      <c r="L49" s="7">
        <f t="shared" si="4"/>
        <v>0</v>
      </c>
      <c r="M49" s="4">
        <v>0</v>
      </c>
      <c r="N49" s="4">
        <f t="shared" si="5"/>
        <v>1</v>
      </c>
    </row>
    <row r="50" spans="1:14" x14ac:dyDescent="0.3">
      <c r="A50" s="1">
        <v>1097</v>
      </c>
      <c r="B50" t="s">
        <v>164</v>
      </c>
      <c r="C50" t="s">
        <v>192</v>
      </c>
      <c r="D50" s="7">
        <v>552015.29984200001</v>
      </c>
      <c r="E50" s="7">
        <v>552015.29984200001</v>
      </c>
      <c r="F50">
        <v>427</v>
      </c>
      <c r="G50" s="7">
        <f t="shared" si="0"/>
        <v>146284.05445813001</v>
      </c>
      <c r="H50" s="15">
        <f t="shared" si="1"/>
        <v>517749.64672344003</v>
      </c>
      <c r="I50" s="13">
        <f t="shared" si="2"/>
        <v>2.5393443847403909</v>
      </c>
      <c r="J50" s="8">
        <v>1</v>
      </c>
      <c r="K50" s="16">
        <f t="shared" si="3"/>
        <v>1</v>
      </c>
      <c r="L50" s="7">
        <f t="shared" si="4"/>
        <v>517749.64672344003</v>
      </c>
      <c r="M50" s="4">
        <v>71433450.155000001</v>
      </c>
      <c r="N50" s="4">
        <f t="shared" si="5"/>
        <v>7.2443661212259629</v>
      </c>
    </row>
    <row r="51" spans="1:14" x14ac:dyDescent="0.3">
      <c r="A51" s="1">
        <v>1099</v>
      </c>
      <c r="B51" t="s">
        <v>164</v>
      </c>
      <c r="C51" t="s">
        <v>104</v>
      </c>
      <c r="D51" s="7">
        <v>0</v>
      </c>
      <c r="E51" s="7">
        <v>0</v>
      </c>
      <c r="F51">
        <v>0</v>
      </c>
      <c r="G51" s="7">
        <f t="shared" si="0"/>
        <v>0</v>
      </c>
      <c r="H51" s="15">
        <f t="shared" si="1"/>
        <v>0</v>
      </c>
      <c r="I51" s="13">
        <f t="shared" si="2"/>
        <v>0</v>
      </c>
      <c r="J51" s="8">
        <v>1</v>
      </c>
      <c r="K51" s="16">
        <f t="shared" si="3"/>
        <v>1</v>
      </c>
      <c r="L51" s="7">
        <f t="shared" si="4"/>
        <v>0</v>
      </c>
      <c r="M51" s="4">
        <v>0</v>
      </c>
      <c r="N51" s="4">
        <f t="shared" si="5"/>
        <v>1</v>
      </c>
    </row>
    <row r="52" spans="1:14" x14ac:dyDescent="0.3">
      <c r="A52" s="1">
        <v>1101</v>
      </c>
      <c r="B52" t="s">
        <v>164</v>
      </c>
      <c r="C52" t="s">
        <v>105</v>
      </c>
      <c r="D52" s="7">
        <v>243972.35730099899</v>
      </c>
      <c r="E52" s="7">
        <v>243972.35730099899</v>
      </c>
      <c r="F52">
        <v>178</v>
      </c>
      <c r="G52" s="7">
        <f t="shared" si="0"/>
        <v>64652.674684764737</v>
      </c>
      <c r="H52" s="15">
        <f t="shared" si="1"/>
        <v>337035.47392436088</v>
      </c>
      <c r="I52" s="13">
        <f t="shared" si="2"/>
        <v>4.213016716905952</v>
      </c>
      <c r="J52" s="8">
        <v>1</v>
      </c>
      <c r="K52" s="16">
        <f t="shared" si="3"/>
        <v>1</v>
      </c>
      <c r="L52" s="7">
        <f t="shared" si="4"/>
        <v>337035.47392436088</v>
      </c>
      <c r="M52" s="4">
        <v>46500479.294199899</v>
      </c>
      <c r="N52" s="4">
        <f t="shared" si="5"/>
        <v>4.6391318450677383</v>
      </c>
    </row>
    <row r="53" spans="1:14" x14ac:dyDescent="0.3">
      <c r="A53" s="1">
        <v>1103</v>
      </c>
      <c r="B53" t="s">
        <v>164</v>
      </c>
      <c r="C53" t="s">
        <v>106</v>
      </c>
      <c r="D53" s="7">
        <v>506420.72363699903</v>
      </c>
      <c r="E53" s="7">
        <v>506420.72363699903</v>
      </c>
      <c r="F53">
        <v>249</v>
      </c>
      <c r="G53" s="7">
        <f t="shared" si="0"/>
        <v>134201.49176380475</v>
      </c>
      <c r="H53" s="15">
        <f t="shared" si="1"/>
        <v>167101.9339628976</v>
      </c>
      <c r="I53" s="13">
        <f t="shared" si="2"/>
        <v>0.24515705277701225</v>
      </c>
      <c r="J53" s="8">
        <v>1</v>
      </c>
      <c r="K53" s="16">
        <f t="shared" si="3"/>
        <v>1</v>
      </c>
      <c r="L53" s="7">
        <f t="shared" si="4"/>
        <v>167101.9339628976</v>
      </c>
      <c r="M53" s="4">
        <v>23054902.5887</v>
      </c>
      <c r="N53" s="4">
        <f t="shared" si="5"/>
        <v>13.089112424549421</v>
      </c>
    </row>
    <row r="54" spans="1:14" x14ac:dyDescent="0.3">
      <c r="A54" s="1">
        <v>1105</v>
      </c>
      <c r="B54" t="s">
        <v>164</v>
      </c>
      <c r="C54" t="s">
        <v>193</v>
      </c>
      <c r="D54" s="7">
        <v>0</v>
      </c>
      <c r="E54" s="7">
        <v>0</v>
      </c>
      <c r="F54">
        <v>0</v>
      </c>
      <c r="G54" s="7">
        <f t="shared" si="0"/>
        <v>0</v>
      </c>
      <c r="H54" s="15">
        <f t="shared" si="1"/>
        <v>0</v>
      </c>
      <c r="I54" s="13">
        <f t="shared" si="2"/>
        <v>0</v>
      </c>
      <c r="J54" s="8">
        <v>1</v>
      </c>
      <c r="K54" s="16">
        <f t="shared" si="3"/>
        <v>1</v>
      </c>
      <c r="L54" s="7">
        <f t="shared" si="4"/>
        <v>0</v>
      </c>
      <c r="M54" s="4">
        <v>0</v>
      </c>
      <c r="N54" s="4">
        <f t="shared" si="5"/>
        <v>1</v>
      </c>
    </row>
    <row r="55" spans="1:14" x14ac:dyDescent="0.3">
      <c r="A55" s="1">
        <v>1107</v>
      </c>
      <c r="B55" t="s">
        <v>164</v>
      </c>
      <c r="C55" t="s">
        <v>114</v>
      </c>
      <c r="D55" s="7">
        <v>0</v>
      </c>
      <c r="E55" s="7">
        <v>0</v>
      </c>
      <c r="F55">
        <v>0</v>
      </c>
      <c r="G55" s="7">
        <f t="shared" si="0"/>
        <v>0</v>
      </c>
      <c r="H55" s="15">
        <f t="shared" si="1"/>
        <v>0</v>
      </c>
      <c r="I55" s="13">
        <f t="shared" si="2"/>
        <v>0</v>
      </c>
      <c r="J55" s="8">
        <v>1</v>
      </c>
      <c r="K55" s="16">
        <f t="shared" si="3"/>
        <v>1</v>
      </c>
      <c r="L55" s="7">
        <f t="shared" si="4"/>
        <v>0</v>
      </c>
      <c r="M55" s="4">
        <v>0</v>
      </c>
      <c r="N55" s="4">
        <f t="shared" si="5"/>
        <v>1</v>
      </c>
    </row>
    <row r="56" spans="1:14" x14ac:dyDescent="0.3">
      <c r="A56" s="1">
        <v>1109</v>
      </c>
      <c r="B56" t="s">
        <v>164</v>
      </c>
      <c r="C56" t="s">
        <v>116</v>
      </c>
      <c r="D56" s="7">
        <v>0</v>
      </c>
      <c r="E56" s="7">
        <v>0</v>
      </c>
      <c r="F56">
        <v>20</v>
      </c>
      <c r="G56" s="7">
        <f t="shared" si="0"/>
        <v>0</v>
      </c>
      <c r="H56" s="15">
        <f t="shared" si="1"/>
        <v>0</v>
      </c>
      <c r="I56" s="13">
        <f t="shared" si="2"/>
        <v>0</v>
      </c>
      <c r="J56" s="8">
        <v>1</v>
      </c>
      <c r="K56" s="16">
        <f t="shared" si="3"/>
        <v>1</v>
      </c>
      <c r="L56" s="7">
        <f t="shared" si="4"/>
        <v>0</v>
      </c>
      <c r="M56" s="4">
        <v>0</v>
      </c>
      <c r="N56" s="4">
        <f t="shared" si="5"/>
        <v>1</v>
      </c>
    </row>
    <row r="57" spans="1:14" x14ac:dyDescent="0.3">
      <c r="A57" s="1">
        <v>1111</v>
      </c>
      <c r="B57" t="s">
        <v>164</v>
      </c>
      <c r="C57" t="s">
        <v>122</v>
      </c>
      <c r="D57" s="7">
        <v>0</v>
      </c>
      <c r="E57" s="7">
        <v>0</v>
      </c>
      <c r="F57">
        <v>2</v>
      </c>
      <c r="G57" s="7">
        <f t="shared" si="0"/>
        <v>0</v>
      </c>
      <c r="H57" s="15">
        <f t="shared" si="1"/>
        <v>0</v>
      </c>
      <c r="I57" s="13">
        <f t="shared" si="2"/>
        <v>0</v>
      </c>
      <c r="J57" s="8">
        <v>1</v>
      </c>
      <c r="K57" s="16">
        <f t="shared" si="3"/>
        <v>1</v>
      </c>
      <c r="L57" s="7">
        <f t="shared" si="4"/>
        <v>0</v>
      </c>
      <c r="M57" s="4">
        <v>0</v>
      </c>
      <c r="N57" s="4">
        <f t="shared" si="5"/>
        <v>1</v>
      </c>
    </row>
    <row r="58" spans="1:14" x14ac:dyDescent="0.3">
      <c r="A58" s="1">
        <v>1113</v>
      </c>
      <c r="B58" t="s">
        <v>164</v>
      </c>
      <c r="C58" t="s">
        <v>194</v>
      </c>
      <c r="D58" s="7">
        <v>22877.319425400001</v>
      </c>
      <c r="E58" s="7">
        <v>22877.319425400001</v>
      </c>
      <c r="F58">
        <v>2</v>
      </c>
      <c r="G58" s="7">
        <f t="shared" si="0"/>
        <v>6062.4896477310003</v>
      </c>
      <c r="H58" s="15">
        <f t="shared" si="1"/>
        <v>6065.5627096679927</v>
      </c>
      <c r="I58" s="13">
        <f t="shared" si="2"/>
        <v>5.0689767992306064E-4</v>
      </c>
      <c r="J58" s="8">
        <v>1</v>
      </c>
      <c r="K58" s="16">
        <f t="shared" si="3"/>
        <v>1</v>
      </c>
      <c r="L58" s="7">
        <f t="shared" si="4"/>
        <v>6065.5627096679927</v>
      </c>
      <c r="M58" s="4">
        <v>836860.19724999904</v>
      </c>
      <c r="N58" s="4">
        <f t="shared" si="5"/>
        <v>17.37810736537083</v>
      </c>
    </row>
    <row r="59" spans="1:14" x14ac:dyDescent="0.3">
      <c r="A59" s="1">
        <v>1115</v>
      </c>
      <c r="B59" t="s">
        <v>164</v>
      </c>
      <c r="C59" t="s">
        <v>195</v>
      </c>
      <c r="D59" s="7">
        <v>1410813.51141</v>
      </c>
      <c r="E59" s="7">
        <v>1410813.51141</v>
      </c>
      <c r="F59">
        <v>267</v>
      </c>
      <c r="G59" s="7">
        <f t="shared" si="0"/>
        <v>373865.58052365005</v>
      </c>
      <c r="H59" s="15">
        <f t="shared" si="1"/>
        <v>458207.81464430329</v>
      </c>
      <c r="I59" s="13">
        <f t="shared" si="2"/>
        <v>0.22559507618358549</v>
      </c>
      <c r="J59" s="8">
        <v>1</v>
      </c>
      <c r="K59" s="16">
        <f t="shared" si="3"/>
        <v>1</v>
      </c>
      <c r="L59" s="7">
        <f t="shared" si="4"/>
        <v>458207.81464430329</v>
      </c>
      <c r="M59" s="4">
        <v>63218517.472999901</v>
      </c>
      <c r="N59" s="4">
        <f t="shared" si="5"/>
        <v>5.1184810146038799</v>
      </c>
    </row>
    <row r="60" spans="1:14" x14ac:dyDescent="0.3">
      <c r="A60" s="1">
        <v>1117</v>
      </c>
      <c r="B60" t="s">
        <v>164</v>
      </c>
      <c r="C60" t="s">
        <v>196</v>
      </c>
      <c r="D60" s="7">
        <v>697921.51214699994</v>
      </c>
      <c r="E60" s="7">
        <v>105408</v>
      </c>
      <c r="F60">
        <v>10</v>
      </c>
      <c r="G60" s="7">
        <f t="shared" si="0"/>
        <v>184949.20071895499</v>
      </c>
      <c r="H60" s="15">
        <f t="shared" si="1"/>
        <v>185042.95772395201</v>
      </c>
      <c r="I60" s="13">
        <f t="shared" si="2"/>
        <v>5.0693382092250748E-4</v>
      </c>
      <c r="J60" s="8">
        <v>0.15103130963213296</v>
      </c>
      <c r="K60" s="16">
        <f t="shared" si="3"/>
        <v>0.56964070017324397</v>
      </c>
      <c r="L60" s="7">
        <f t="shared" si="4"/>
        <v>105408.00000000001</v>
      </c>
      <c r="M60" s="4">
        <v>25530209.399</v>
      </c>
      <c r="N60" s="4">
        <f t="shared" si="5"/>
        <v>0.56964070017324397</v>
      </c>
    </row>
    <row r="61" spans="1:14" x14ac:dyDescent="0.3">
      <c r="A61" s="1">
        <v>1119</v>
      </c>
      <c r="B61" t="s">
        <v>164</v>
      </c>
      <c r="C61" t="s">
        <v>131</v>
      </c>
      <c r="D61" s="7">
        <v>710101.77372000006</v>
      </c>
      <c r="E61" s="7">
        <v>158112</v>
      </c>
      <c r="F61">
        <v>18</v>
      </c>
      <c r="G61" s="7">
        <f t="shared" si="0"/>
        <v>188176.97003580001</v>
      </c>
      <c r="H61" s="15">
        <f t="shared" si="1"/>
        <v>188272.35806356728</v>
      </c>
      <c r="I61" s="13">
        <f t="shared" si="2"/>
        <v>5.0690596064505232E-4</v>
      </c>
      <c r="J61" s="8">
        <v>0.22266104078532423</v>
      </c>
      <c r="K61" s="16">
        <f t="shared" si="3"/>
        <v>0.83980464060802751</v>
      </c>
      <c r="L61" s="7">
        <f t="shared" si="4"/>
        <v>158112</v>
      </c>
      <c r="M61" s="4">
        <v>25975766.840999901</v>
      </c>
      <c r="N61" s="4">
        <f t="shared" si="5"/>
        <v>0.83980464060802751</v>
      </c>
    </row>
    <row r="62" spans="1:14" x14ac:dyDescent="0.3">
      <c r="A62" s="1">
        <v>1121</v>
      </c>
      <c r="B62" t="s">
        <v>164</v>
      </c>
      <c r="C62" t="s">
        <v>197</v>
      </c>
      <c r="D62" s="7">
        <v>671841.23342800001</v>
      </c>
      <c r="E62" s="7">
        <v>671841.23342800001</v>
      </c>
      <c r="F62">
        <v>152</v>
      </c>
      <c r="G62" s="7">
        <f t="shared" si="0"/>
        <v>178037.92685842002</v>
      </c>
      <c r="H62" s="15">
        <f t="shared" si="1"/>
        <v>201167.8405388016</v>
      </c>
      <c r="I62" s="13">
        <f t="shared" si="2"/>
        <v>0.12991565386388168</v>
      </c>
      <c r="J62" s="8">
        <v>1</v>
      </c>
      <c r="K62" s="16">
        <f t="shared" si="3"/>
        <v>1</v>
      </c>
      <c r="L62" s="7">
        <f t="shared" si="4"/>
        <v>201167.8405388016</v>
      </c>
      <c r="M62" s="4">
        <v>27754944.886700001</v>
      </c>
      <c r="N62" s="4">
        <f t="shared" si="5"/>
        <v>6.637084717039901</v>
      </c>
    </row>
    <row r="63" spans="1:14" x14ac:dyDescent="0.3">
      <c r="A63" s="1">
        <v>1123</v>
      </c>
      <c r="B63" t="s">
        <v>164</v>
      </c>
      <c r="C63" t="s">
        <v>198</v>
      </c>
      <c r="D63" s="7">
        <v>0</v>
      </c>
      <c r="E63" s="7">
        <v>0</v>
      </c>
      <c r="F63">
        <v>22</v>
      </c>
      <c r="G63" s="7">
        <f t="shared" si="0"/>
        <v>0</v>
      </c>
      <c r="H63" s="15">
        <f t="shared" si="1"/>
        <v>0</v>
      </c>
      <c r="I63" s="13">
        <f t="shared" si="2"/>
        <v>0</v>
      </c>
      <c r="J63" s="8">
        <v>1</v>
      </c>
      <c r="K63" s="16">
        <f t="shared" si="3"/>
        <v>1</v>
      </c>
      <c r="L63" s="7">
        <f t="shared" si="4"/>
        <v>0</v>
      </c>
      <c r="M63" s="4">
        <v>0</v>
      </c>
      <c r="N63" s="4">
        <f t="shared" si="5"/>
        <v>1</v>
      </c>
    </row>
    <row r="64" spans="1:14" x14ac:dyDescent="0.3">
      <c r="A64" s="1">
        <v>1125</v>
      </c>
      <c r="B64" t="s">
        <v>164</v>
      </c>
      <c r="C64" t="s">
        <v>199</v>
      </c>
      <c r="D64" s="7">
        <v>1789246.3958999999</v>
      </c>
      <c r="E64" s="7">
        <v>1789246.3958999999</v>
      </c>
      <c r="F64">
        <v>971</v>
      </c>
      <c r="G64" s="7">
        <f t="shared" si="0"/>
        <v>474150.29491349997</v>
      </c>
      <c r="H64" s="15">
        <f t="shared" si="1"/>
        <v>561886.97907609527</v>
      </c>
      <c r="I64" s="13">
        <f t="shared" si="2"/>
        <v>0.18503981776200573</v>
      </c>
      <c r="J64" s="8">
        <v>1</v>
      </c>
      <c r="K64" s="16">
        <f t="shared" si="3"/>
        <v>1</v>
      </c>
      <c r="L64" s="7">
        <f t="shared" si="4"/>
        <v>561886.97907609527</v>
      </c>
      <c r="M64" s="4">
        <v>77523037.951999903</v>
      </c>
      <c r="N64" s="4">
        <f t="shared" si="5"/>
        <v>15.17967904154778</v>
      </c>
    </row>
    <row r="65" spans="1:14" x14ac:dyDescent="0.3">
      <c r="A65" s="1">
        <v>1127</v>
      </c>
      <c r="B65" t="s">
        <v>164</v>
      </c>
      <c r="C65" t="s">
        <v>148</v>
      </c>
      <c r="D65" s="7">
        <v>687343.45730599901</v>
      </c>
      <c r="E65" s="7">
        <v>687343.45730599901</v>
      </c>
      <c r="F65">
        <v>82</v>
      </c>
      <c r="G65" s="7">
        <f t="shared" si="0"/>
        <v>182146.01618608975</v>
      </c>
      <c r="H65" s="15">
        <f t="shared" si="1"/>
        <v>203281.43749370807</v>
      </c>
      <c r="I65" s="13">
        <f t="shared" si="2"/>
        <v>0.11603559468479008</v>
      </c>
      <c r="J65" s="8">
        <v>1</v>
      </c>
      <c r="K65" s="16">
        <f t="shared" si="3"/>
        <v>1</v>
      </c>
      <c r="L65" s="7">
        <f t="shared" si="4"/>
        <v>203281.43749370807</v>
      </c>
      <c r="M65" s="4">
        <v>28046555.945599899</v>
      </c>
      <c r="N65" s="4">
        <f t="shared" si="5"/>
        <v>3.5433043414123544</v>
      </c>
    </row>
    <row r="66" spans="1:14" x14ac:dyDescent="0.3">
      <c r="A66" s="1">
        <v>1129</v>
      </c>
      <c r="B66" t="s">
        <v>164</v>
      </c>
      <c r="C66" t="s">
        <v>152</v>
      </c>
      <c r="D66" s="7">
        <v>0</v>
      </c>
      <c r="E66" s="7">
        <v>0</v>
      </c>
      <c r="F66">
        <v>0</v>
      </c>
      <c r="G66" s="7">
        <f t="shared" si="0"/>
        <v>0</v>
      </c>
      <c r="H66" s="15">
        <f t="shared" si="1"/>
        <v>0</v>
      </c>
      <c r="I66" s="13">
        <f t="shared" si="2"/>
        <v>0</v>
      </c>
      <c r="J66" s="8">
        <v>1</v>
      </c>
      <c r="K66" s="16">
        <f t="shared" si="3"/>
        <v>1</v>
      </c>
      <c r="L66" s="7">
        <f t="shared" si="4"/>
        <v>0</v>
      </c>
      <c r="M66" s="4">
        <v>0</v>
      </c>
      <c r="N66" s="4">
        <f t="shared" si="5"/>
        <v>1</v>
      </c>
    </row>
    <row r="67" spans="1:14" x14ac:dyDescent="0.3">
      <c r="A67" s="1">
        <v>1131</v>
      </c>
      <c r="B67" t="s">
        <v>164</v>
      </c>
      <c r="C67" t="s">
        <v>158</v>
      </c>
      <c r="D67" s="7">
        <v>0</v>
      </c>
      <c r="E67" s="7">
        <v>0</v>
      </c>
      <c r="F67">
        <v>0</v>
      </c>
      <c r="G67" s="7">
        <f t="shared" ref="G67:G130" si="6">D67*0.265</f>
        <v>0</v>
      </c>
      <c r="H67" s="15">
        <f t="shared" ref="H67:H130" si="7">M67*0.007248</f>
        <v>0</v>
      </c>
      <c r="I67" s="13">
        <f t="shared" ref="I67:I130" si="8">(H67-G67)/(G67+1E-50)</f>
        <v>0</v>
      </c>
      <c r="J67" s="8">
        <v>1</v>
      </c>
      <c r="K67" s="16">
        <f t="shared" ref="K67:K130" si="9">MIN(N67,1)</f>
        <v>1</v>
      </c>
      <c r="L67" s="7">
        <f t="shared" ref="L67:L130" si="10">K67*H67</f>
        <v>0</v>
      </c>
      <c r="M67" s="4">
        <v>0</v>
      </c>
      <c r="N67" s="4">
        <f t="shared" ref="N67:N130" si="11">IFERROR((MAX(F67,12)*8784)/H67,1)</f>
        <v>1</v>
      </c>
    </row>
    <row r="68" spans="1:14" x14ac:dyDescent="0.3">
      <c r="A68" s="1">
        <v>1133</v>
      </c>
      <c r="B68" t="s">
        <v>164</v>
      </c>
      <c r="C68" t="s">
        <v>200</v>
      </c>
      <c r="D68" s="7">
        <v>0</v>
      </c>
      <c r="E68" s="7">
        <v>0</v>
      </c>
      <c r="F68">
        <v>0</v>
      </c>
      <c r="G68" s="7">
        <f t="shared" si="6"/>
        <v>0</v>
      </c>
      <c r="H68" s="15">
        <f t="shared" si="7"/>
        <v>0</v>
      </c>
      <c r="I68" s="13">
        <f t="shared" si="8"/>
        <v>0</v>
      </c>
      <c r="J68" s="8">
        <v>1</v>
      </c>
      <c r="K68" s="16">
        <f t="shared" si="9"/>
        <v>1</v>
      </c>
      <c r="L68" s="7">
        <f t="shared" si="10"/>
        <v>0</v>
      </c>
      <c r="M68" s="4">
        <v>0</v>
      </c>
      <c r="N68" s="4">
        <f t="shared" si="11"/>
        <v>1</v>
      </c>
    </row>
    <row r="69" spans="1:14" x14ac:dyDescent="0.3">
      <c r="A69" s="1">
        <v>2013</v>
      </c>
      <c r="B69" t="s">
        <v>201</v>
      </c>
      <c r="C69" t="s">
        <v>202</v>
      </c>
      <c r="D69" s="7">
        <v>0</v>
      </c>
      <c r="E69" s="7">
        <v>0</v>
      </c>
      <c r="F69">
        <v>0</v>
      </c>
      <c r="G69" s="7">
        <f t="shared" si="6"/>
        <v>0</v>
      </c>
      <c r="H69" s="15">
        <f t="shared" si="7"/>
        <v>0</v>
      </c>
      <c r="I69" s="13">
        <f t="shared" si="8"/>
        <v>0</v>
      </c>
      <c r="J69" s="8">
        <v>1</v>
      </c>
      <c r="K69" s="16">
        <f t="shared" si="9"/>
        <v>1</v>
      </c>
      <c r="L69" s="7">
        <f t="shared" si="10"/>
        <v>0</v>
      </c>
      <c r="M69" s="4">
        <v>0</v>
      </c>
      <c r="N69" s="4">
        <f t="shared" si="11"/>
        <v>1</v>
      </c>
    </row>
    <row r="70" spans="1:14" x14ac:dyDescent="0.3">
      <c r="A70" s="1">
        <v>2016</v>
      </c>
      <c r="B70" t="s">
        <v>201</v>
      </c>
      <c r="C70" t="s">
        <v>203</v>
      </c>
      <c r="D70" s="7">
        <v>0</v>
      </c>
      <c r="E70" s="7">
        <v>0</v>
      </c>
      <c r="F70">
        <v>0</v>
      </c>
      <c r="G70" s="7">
        <f t="shared" si="6"/>
        <v>0</v>
      </c>
      <c r="H70" s="15">
        <f t="shared" si="7"/>
        <v>0</v>
      </c>
      <c r="I70" s="13">
        <f t="shared" si="8"/>
        <v>0</v>
      </c>
      <c r="J70" s="8">
        <v>1</v>
      </c>
      <c r="K70" s="16">
        <f t="shared" si="9"/>
        <v>1</v>
      </c>
      <c r="L70" s="7">
        <f t="shared" si="10"/>
        <v>0</v>
      </c>
      <c r="M70" s="4">
        <v>0</v>
      </c>
      <c r="N70" s="4">
        <f t="shared" si="11"/>
        <v>1</v>
      </c>
    </row>
    <row r="71" spans="1:14" x14ac:dyDescent="0.3">
      <c r="A71" s="1">
        <v>2020</v>
      </c>
      <c r="B71" t="s">
        <v>201</v>
      </c>
      <c r="C71" t="s">
        <v>204</v>
      </c>
      <c r="D71" s="7">
        <v>373.12795122699998</v>
      </c>
      <c r="E71" s="7">
        <v>373.12795122699998</v>
      </c>
      <c r="F71">
        <v>184</v>
      </c>
      <c r="G71" s="7">
        <f t="shared" si="6"/>
        <v>98.878907075154999</v>
      </c>
      <c r="H71" s="15">
        <f t="shared" si="7"/>
        <v>98.929337934292803</v>
      </c>
      <c r="I71" s="13">
        <f t="shared" si="8"/>
        <v>5.1002646195789599E-4</v>
      </c>
      <c r="J71" s="8">
        <v>1</v>
      </c>
      <c r="K71" s="16">
        <f t="shared" si="9"/>
        <v>1</v>
      </c>
      <c r="L71" s="7">
        <f t="shared" si="10"/>
        <v>98.929337934292803</v>
      </c>
      <c r="M71" s="4">
        <v>13649.1912161</v>
      </c>
      <c r="N71" s="4">
        <f t="shared" si="11"/>
        <v>16337.479192203731</v>
      </c>
    </row>
    <row r="72" spans="1:14" x14ac:dyDescent="0.3">
      <c r="A72" s="1">
        <v>2050</v>
      </c>
      <c r="B72" t="s">
        <v>201</v>
      </c>
      <c r="C72" t="s">
        <v>205</v>
      </c>
      <c r="D72" s="7">
        <v>107.86103691</v>
      </c>
      <c r="E72" s="7">
        <v>107.86103691</v>
      </c>
      <c r="F72">
        <v>0</v>
      </c>
      <c r="G72" s="7">
        <f t="shared" si="6"/>
        <v>28.583174781149999</v>
      </c>
      <c r="H72" s="15">
        <f t="shared" si="7"/>
        <v>28.597753020047925</v>
      </c>
      <c r="I72" s="13">
        <f t="shared" si="8"/>
        <v>5.1002867979310976E-4</v>
      </c>
      <c r="J72" s="8">
        <v>1</v>
      </c>
      <c r="K72" s="16">
        <f t="shared" si="9"/>
        <v>1</v>
      </c>
      <c r="L72" s="7">
        <f t="shared" si="10"/>
        <v>28.597753020047925</v>
      </c>
      <c r="M72" s="4">
        <v>3945.6061009999898</v>
      </c>
      <c r="N72" s="4">
        <f t="shared" si="11"/>
        <v>3685.8839897703037</v>
      </c>
    </row>
    <row r="73" spans="1:14" x14ac:dyDescent="0.3">
      <c r="A73" s="1">
        <v>2060</v>
      </c>
      <c r="B73" t="s">
        <v>201</v>
      </c>
      <c r="C73" t="s">
        <v>206</v>
      </c>
      <c r="D73" s="7">
        <v>0</v>
      </c>
      <c r="E73" s="7">
        <v>0</v>
      </c>
      <c r="F73">
        <v>0</v>
      </c>
      <c r="G73" s="7">
        <f t="shared" si="6"/>
        <v>0</v>
      </c>
      <c r="H73" s="15">
        <f t="shared" si="7"/>
        <v>0</v>
      </c>
      <c r="I73" s="13">
        <f t="shared" si="8"/>
        <v>0</v>
      </c>
      <c r="J73" s="8">
        <v>1</v>
      </c>
      <c r="K73" s="16">
        <f t="shared" si="9"/>
        <v>1</v>
      </c>
      <c r="L73" s="7">
        <f t="shared" si="10"/>
        <v>0</v>
      </c>
      <c r="M73" s="4">
        <v>0</v>
      </c>
      <c r="N73" s="4">
        <f t="shared" si="11"/>
        <v>1</v>
      </c>
    </row>
    <row r="74" spans="1:14" x14ac:dyDescent="0.3">
      <c r="A74" s="1">
        <v>2068</v>
      </c>
      <c r="B74" t="s">
        <v>201</v>
      </c>
      <c r="C74" t="s">
        <v>207</v>
      </c>
      <c r="D74" s="7">
        <v>1.5162875653000001</v>
      </c>
      <c r="E74" s="7">
        <v>1.5162875653000001</v>
      </c>
      <c r="F74">
        <v>342</v>
      </c>
      <c r="G74" s="7">
        <f t="shared" si="6"/>
        <v>0.40181620480450003</v>
      </c>
      <c r="H74" s="15">
        <f t="shared" si="7"/>
        <v>0.40202115155615925</v>
      </c>
      <c r="I74" s="13">
        <f t="shared" si="8"/>
        <v>5.1005098651741394E-4</v>
      </c>
      <c r="J74" s="8">
        <v>1</v>
      </c>
      <c r="K74" s="16">
        <f t="shared" si="9"/>
        <v>1</v>
      </c>
      <c r="L74" s="7">
        <f t="shared" si="10"/>
        <v>0.40202115155615925</v>
      </c>
      <c r="M74" s="4">
        <v>55.466494419999897</v>
      </c>
      <c r="N74" s="4">
        <f t="shared" si="11"/>
        <v>7472562.0489655919</v>
      </c>
    </row>
    <row r="75" spans="1:14" x14ac:dyDescent="0.3">
      <c r="A75" s="1">
        <v>2070</v>
      </c>
      <c r="B75" t="s">
        <v>201</v>
      </c>
      <c r="C75" t="s">
        <v>208</v>
      </c>
      <c r="D75" s="7">
        <v>0</v>
      </c>
      <c r="E75" s="7">
        <v>0</v>
      </c>
      <c r="F75">
        <v>0</v>
      </c>
      <c r="G75" s="7">
        <f t="shared" si="6"/>
        <v>0</v>
      </c>
      <c r="H75" s="15">
        <f t="shared" si="7"/>
        <v>0</v>
      </c>
      <c r="I75" s="13">
        <f t="shared" si="8"/>
        <v>0</v>
      </c>
      <c r="J75" s="8">
        <v>1</v>
      </c>
      <c r="K75" s="16">
        <f t="shared" si="9"/>
        <v>1</v>
      </c>
      <c r="L75" s="7">
        <f t="shared" si="10"/>
        <v>0</v>
      </c>
      <c r="M75" s="4">
        <v>0</v>
      </c>
      <c r="N75" s="4">
        <f t="shared" si="11"/>
        <v>1</v>
      </c>
    </row>
    <row r="76" spans="1:14" x14ac:dyDescent="0.3">
      <c r="A76" s="1">
        <v>2090</v>
      </c>
      <c r="B76" t="s">
        <v>201</v>
      </c>
      <c r="C76" t="s">
        <v>209</v>
      </c>
      <c r="D76" s="7">
        <v>103.1805450961</v>
      </c>
      <c r="E76" s="7">
        <v>103.1805450961</v>
      </c>
      <c r="F76">
        <v>186</v>
      </c>
      <c r="G76" s="7">
        <f t="shared" si="6"/>
        <v>27.342844450466501</v>
      </c>
      <c r="H76" s="15">
        <f t="shared" si="7"/>
        <v>27.356791374283127</v>
      </c>
      <c r="I76" s="13">
        <f t="shared" si="8"/>
        <v>5.1007582045428722E-4</v>
      </c>
      <c r="J76" s="8">
        <v>1</v>
      </c>
      <c r="K76" s="16">
        <f t="shared" si="9"/>
        <v>1</v>
      </c>
      <c r="L76" s="7">
        <f t="shared" si="10"/>
        <v>27.356791374283127</v>
      </c>
      <c r="M76" s="4">
        <v>3774.3917458999899</v>
      </c>
      <c r="N76" s="4">
        <f t="shared" si="11"/>
        <v>59722.793424373718</v>
      </c>
    </row>
    <row r="77" spans="1:14" x14ac:dyDescent="0.3">
      <c r="A77" s="1">
        <v>2100</v>
      </c>
      <c r="B77" t="s">
        <v>201</v>
      </c>
      <c r="C77" t="s">
        <v>210</v>
      </c>
      <c r="D77" s="7">
        <v>0.57484737969999999</v>
      </c>
      <c r="E77" s="7">
        <v>0.57484737969999999</v>
      </c>
      <c r="F77">
        <v>90</v>
      </c>
      <c r="G77" s="7">
        <f t="shared" si="6"/>
        <v>0.1523345556205</v>
      </c>
      <c r="H77" s="15">
        <f t="shared" si="7"/>
        <v>0.15241225575753528</v>
      </c>
      <c r="I77" s="13">
        <f t="shared" si="8"/>
        <v>5.1006245246715124E-4</v>
      </c>
      <c r="J77" s="8">
        <v>1</v>
      </c>
      <c r="K77" s="16">
        <f t="shared" si="9"/>
        <v>1</v>
      </c>
      <c r="L77" s="7">
        <f t="shared" si="10"/>
        <v>0.15241225575753528</v>
      </c>
      <c r="M77" s="4">
        <v>21.028180981999899</v>
      </c>
      <c r="N77" s="4">
        <f t="shared" si="11"/>
        <v>5186984.4460386485</v>
      </c>
    </row>
    <row r="78" spans="1:14" x14ac:dyDescent="0.3">
      <c r="A78" s="1">
        <v>2105</v>
      </c>
      <c r="B78" t="s">
        <v>201</v>
      </c>
      <c r="C78" t="s">
        <v>211</v>
      </c>
      <c r="D78" s="7">
        <v>0.78628240800000004</v>
      </c>
      <c r="E78" s="7">
        <v>0.78628240800000004</v>
      </c>
      <c r="F78">
        <v>0</v>
      </c>
      <c r="G78" s="7">
        <f t="shared" si="6"/>
        <v>0.20836483812000003</v>
      </c>
      <c r="H78" s="15">
        <f t="shared" si="7"/>
        <v>0.20847112122542327</v>
      </c>
      <c r="I78" s="13">
        <f t="shared" si="8"/>
        <v>5.1008176994828862E-4</v>
      </c>
      <c r="J78" s="8">
        <v>1</v>
      </c>
      <c r="K78" s="16">
        <f t="shared" si="9"/>
        <v>1</v>
      </c>
      <c r="L78" s="7">
        <f t="shared" si="10"/>
        <v>0.20847112122542327</v>
      </c>
      <c r="M78" s="4">
        <v>28.762571912999899</v>
      </c>
      <c r="N78" s="4">
        <f t="shared" si="11"/>
        <v>505623.98945425439</v>
      </c>
    </row>
    <row r="79" spans="1:14" x14ac:dyDescent="0.3">
      <c r="A79" s="1">
        <v>2110</v>
      </c>
      <c r="B79" t="s">
        <v>201</v>
      </c>
      <c r="C79" t="s">
        <v>212</v>
      </c>
      <c r="D79" s="7">
        <v>530.13566688799995</v>
      </c>
      <c r="E79" s="7">
        <v>530.13566688799995</v>
      </c>
      <c r="F79">
        <v>0</v>
      </c>
      <c r="G79" s="7">
        <f t="shared" si="6"/>
        <v>140.48595172532001</v>
      </c>
      <c r="H79" s="15">
        <f t="shared" si="7"/>
        <v>140.55760713556799</v>
      </c>
      <c r="I79" s="13">
        <f t="shared" si="8"/>
        <v>5.1005391904299677E-4</v>
      </c>
      <c r="J79" s="8">
        <v>1</v>
      </c>
      <c r="K79" s="16">
        <f t="shared" si="9"/>
        <v>1</v>
      </c>
      <c r="L79" s="7">
        <f t="shared" si="10"/>
        <v>140.55760713556799</v>
      </c>
      <c r="M79" s="4">
        <v>19392.605841000001</v>
      </c>
      <c r="N79" s="4">
        <f t="shared" si="11"/>
        <v>749.92739381465026</v>
      </c>
    </row>
    <row r="80" spans="1:14" x14ac:dyDescent="0.3">
      <c r="A80" s="1">
        <v>2122</v>
      </c>
      <c r="B80" t="s">
        <v>201</v>
      </c>
      <c r="C80" t="s">
        <v>213</v>
      </c>
      <c r="D80" s="7">
        <v>53.944164681399997</v>
      </c>
      <c r="E80" s="7">
        <v>53.944164681399997</v>
      </c>
      <c r="F80">
        <v>920</v>
      </c>
      <c r="G80" s="7">
        <f t="shared" si="6"/>
        <v>14.295203640571</v>
      </c>
      <c r="H80" s="15">
        <f t="shared" si="7"/>
        <v>14.302495067500727</v>
      </c>
      <c r="I80" s="13">
        <f t="shared" si="8"/>
        <v>5.100610745434797E-4</v>
      </c>
      <c r="J80" s="8">
        <v>1</v>
      </c>
      <c r="K80" s="16">
        <f t="shared" si="9"/>
        <v>1</v>
      </c>
      <c r="L80" s="7">
        <f t="shared" si="10"/>
        <v>14.302495067500727</v>
      </c>
      <c r="M80" s="4">
        <v>1973.30229959999</v>
      </c>
      <c r="N80" s="4">
        <f t="shared" si="11"/>
        <v>565025.88966892427</v>
      </c>
    </row>
    <row r="81" spans="1:14" x14ac:dyDescent="0.3">
      <c r="A81" s="1">
        <v>2130</v>
      </c>
      <c r="B81" t="s">
        <v>201</v>
      </c>
      <c r="C81" t="s">
        <v>214</v>
      </c>
      <c r="D81" s="7">
        <v>351.75657061999999</v>
      </c>
      <c r="E81" s="7">
        <v>351.75657061999999</v>
      </c>
      <c r="F81">
        <v>0</v>
      </c>
      <c r="G81" s="7">
        <f t="shared" si="6"/>
        <v>93.215491214300002</v>
      </c>
      <c r="H81" s="15">
        <f t="shared" si="7"/>
        <v>93.263036219856005</v>
      </c>
      <c r="I81" s="13">
        <f t="shared" si="8"/>
        <v>5.1005476596908581E-4</v>
      </c>
      <c r="J81" s="8">
        <v>1</v>
      </c>
      <c r="K81" s="16">
        <f t="shared" si="9"/>
        <v>1</v>
      </c>
      <c r="L81" s="7">
        <f t="shared" si="10"/>
        <v>93.263036219856005</v>
      </c>
      <c r="M81" s="4">
        <v>12867.416697000001</v>
      </c>
      <c r="N81" s="4">
        <f t="shared" si="11"/>
        <v>1130.2226934957785</v>
      </c>
    </row>
    <row r="82" spans="1:14" x14ac:dyDescent="0.3">
      <c r="A82" s="1">
        <v>2150</v>
      </c>
      <c r="B82" t="s">
        <v>201</v>
      </c>
      <c r="C82" t="s">
        <v>215</v>
      </c>
      <c r="D82" s="7">
        <v>0.28764656240000003</v>
      </c>
      <c r="E82" s="7">
        <v>0.28764656240000003</v>
      </c>
      <c r="F82">
        <v>0</v>
      </c>
      <c r="G82" s="7">
        <f t="shared" si="6"/>
        <v>7.6226339036000013E-2</v>
      </c>
      <c r="H82" s="15">
        <f t="shared" si="7"/>
        <v>7.6265220938736E-2</v>
      </c>
      <c r="I82" s="13">
        <f t="shared" si="8"/>
        <v>5.1008487653624057E-4</v>
      </c>
      <c r="J82" s="8">
        <v>1</v>
      </c>
      <c r="K82" s="16">
        <f t="shared" si="9"/>
        <v>1</v>
      </c>
      <c r="L82" s="7">
        <f t="shared" si="10"/>
        <v>7.6265220938736E-2</v>
      </c>
      <c r="M82" s="4">
        <v>10.522243507000001</v>
      </c>
      <c r="N82" s="4">
        <f t="shared" si="11"/>
        <v>1382124.1019504087</v>
      </c>
    </row>
    <row r="83" spans="1:14" x14ac:dyDescent="0.3">
      <c r="A83" s="1">
        <v>2164</v>
      </c>
      <c r="B83" t="s">
        <v>201</v>
      </c>
      <c r="C83" t="s">
        <v>216</v>
      </c>
      <c r="D83" s="7">
        <v>0.20419299590000001</v>
      </c>
      <c r="E83" s="7">
        <v>0.20419299590000001</v>
      </c>
      <c r="F83">
        <v>0</v>
      </c>
      <c r="G83" s="7">
        <f t="shared" si="6"/>
        <v>5.4111143913500005E-2</v>
      </c>
      <c r="H83" s="15">
        <f t="shared" si="7"/>
        <v>5.4138743024899127E-2</v>
      </c>
      <c r="I83" s="13">
        <f t="shared" si="8"/>
        <v>5.1004487066917529E-4</v>
      </c>
      <c r="J83" s="8">
        <v>1</v>
      </c>
      <c r="K83" s="16">
        <f t="shared" si="9"/>
        <v>1</v>
      </c>
      <c r="L83" s="7">
        <f t="shared" si="10"/>
        <v>5.4138743024899127E-2</v>
      </c>
      <c r="M83" s="4">
        <v>7.46947337539999</v>
      </c>
      <c r="N83" s="4">
        <f t="shared" si="11"/>
        <v>1946997.549454029</v>
      </c>
    </row>
    <row r="84" spans="1:14" x14ac:dyDescent="0.3">
      <c r="A84" s="1">
        <v>2170</v>
      </c>
      <c r="B84" t="s">
        <v>201</v>
      </c>
      <c r="C84" t="s">
        <v>217</v>
      </c>
      <c r="D84" s="7">
        <v>25.353561558199999</v>
      </c>
      <c r="E84" s="7">
        <v>25.353561558199999</v>
      </c>
      <c r="F84">
        <v>720</v>
      </c>
      <c r="G84" s="7">
        <f t="shared" si="6"/>
        <v>6.7186938129230001</v>
      </c>
      <c r="H84" s="15">
        <f t="shared" si="7"/>
        <v>6.7221207839289523</v>
      </c>
      <c r="I84" s="13">
        <f t="shared" si="8"/>
        <v>5.1006506642119469E-4</v>
      </c>
      <c r="J84" s="8">
        <v>1</v>
      </c>
      <c r="K84" s="16">
        <f t="shared" si="9"/>
        <v>1</v>
      </c>
      <c r="L84" s="7">
        <f t="shared" si="10"/>
        <v>6.7221207839289523</v>
      </c>
      <c r="M84" s="4">
        <v>927.44492051999896</v>
      </c>
      <c r="N84" s="4">
        <f t="shared" si="11"/>
        <v>940845.93289671023</v>
      </c>
    </row>
    <row r="85" spans="1:14" x14ac:dyDescent="0.3">
      <c r="A85" s="1">
        <v>2180</v>
      </c>
      <c r="B85" t="s">
        <v>201</v>
      </c>
      <c r="C85" t="s">
        <v>218</v>
      </c>
      <c r="D85" s="7">
        <v>0</v>
      </c>
      <c r="E85" s="7">
        <v>0</v>
      </c>
      <c r="F85">
        <v>0</v>
      </c>
      <c r="G85" s="7">
        <f t="shared" si="6"/>
        <v>0</v>
      </c>
      <c r="H85" s="15">
        <f t="shared" si="7"/>
        <v>0</v>
      </c>
      <c r="I85" s="13">
        <f t="shared" si="8"/>
        <v>0</v>
      </c>
      <c r="J85" s="8">
        <v>1</v>
      </c>
      <c r="K85" s="16">
        <f t="shared" si="9"/>
        <v>1</v>
      </c>
      <c r="L85" s="7">
        <f t="shared" si="10"/>
        <v>0</v>
      </c>
      <c r="M85" s="4">
        <v>0</v>
      </c>
      <c r="N85" s="4">
        <f t="shared" si="11"/>
        <v>1</v>
      </c>
    </row>
    <row r="86" spans="1:14" x14ac:dyDescent="0.3">
      <c r="A86" s="1">
        <v>2185</v>
      </c>
      <c r="B86" t="s">
        <v>201</v>
      </c>
      <c r="C86" t="s">
        <v>219</v>
      </c>
      <c r="D86" s="7">
        <v>0</v>
      </c>
      <c r="E86" s="7">
        <v>0</v>
      </c>
      <c r="F86">
        <v>18</v>
      </c>
      <c r="G86" s="7">
        <f t="shared" si="6"/>
        <v>0</v>
      </c>
      <c r="H86" s="15">
        <f t="shared" si="7"/>
        <v>0</v>
      </c>
      <c r="I86" s="13">
        <f t="shared" si="8"/>
        <v>0</v>
      </c>
      <c r="J86" s="8">
        <v>1</v>
      </c>
      <c r="K86" s="16">
        <f t="shared" si="9"/>
        <v>1</v>
      </c>
      <c r="L86" s="7">
        <f t="shared" si="10"/>
        <v>0</v>
      </c>
      <c r="M86" s="4">
        <v>0</v>
      </c>
      <c r="N86" s="4">
        <f t="shared" si="11"/>
        <v>1</v>
      </c>
    </row>
    <row r="87" spans="1:14" x14ac:dyDescent="0.3">
      <c r="A87" s="1">
        <v>2188</v>
      </c>
      <c r="B87" t="s">
        <v>201</v>
      </c>
      <c r="C87" t="s">
        <v>220</v>
      </c>
      <c r="D87" s="7">
        <v>1.6176274897</v>
      </c>
      <c r="E87" s="7">
        <v>1.6176274897</v>
      </c>
      <c r="F87">
        <v>0</v>
      </c>
      <c r="G87" s="7">
        <f t="shared" si="6"/>
        <v>0.42867128477050004</v>
      </c>
      <c r="H87" s="15">
        <f t="shared" si="7"/>
        <v>0.42888992021827127</v>
      </c>
      <c r="I87" s="13">
        <f t="shared" si="8"/>
        <v>5.1003054213972728E-4</v>
      </c>
      <c r="J87" s="8">
        <v>1</v>
      </c>
      <c r="K87" s="16">
        <f t="shared" si="9"/>
        <v>1</v>
      </c>
      <c r="L87" s="7">
        <f t="shared" si="10"/>
        <v>0.42888992021827127</v>
      </c>
      <c r="M87" s="4">
        <v>59.173554113999899</v>
      </c>
      <c r="N87" s="4">
        <f t="shared" si="11"/>
        <v>245769.35719626053</v>
      </c>
    </row>
    <row r="88" spans="1:14" x14ac:dyDescent="0.3">
      <c r="A88" s="1">
        <v>2195</v>
      </c>
      <c r="B88" t="s">
        <v>201</v>
      </c>
      <c r="C88" t="s">
        <v>221</v>
      </c>
      <c r="D88" s="7">
        <v>0</v>
      </c>
      <c r="E88" s="7">
        <v>0</v>
      </c>
      <c r="F88">
        <v>0</v>
      </c>
      <c r="G88" s="7">
        <f t="shared" si="6"/>
        <v>0</v>
      </c>
      <c r="H88" s="15">
        <f t="shared" si="7"/>
        <v>0</v>
      </c>
      <c r="I88" s="13">
        <f t="shared" si="8"/>
        <v>0</v>
      </c>
      <c r="J88" s="8">
        <v>1</v>
      </c>
      <c r="K88" s="16">
        <f t="shared" si="9"/>
        <v>1</v>
      </c>
      <c r="L88" s="7">
        <f t="shared" si="10"/>
        <v>0</v>
      </c>
      <c r="M88" s="4">
        <v>0</v>
      </c>
      <c r="N88" s="4">
        <f t="shared" si="11"/>
        <v>1</v>
      </c>
    </row>
    <row r="89" spans="1:14" x14ac:dyDescent="0.3">
      <c r="A89" s="1">
        <v>2198</v>
      </c>
      <c r="B89" t="s">
        <v>201</v>
      </c>
      <c r="C89" t="s">
        <v>222</v>
      </c>
      <c r="D89" s="7">
        <v>0.93895520330000004</v>
      </c>
      <c r="E89" s="7">
        <v>0.93895520330000004</v>
      </c>
      <c r="F89">
        <v>0</v>
      </c>
      <c r="G89" s="7">
        <f t="shared" si="6"/>
        <v>0.24882312887450003</v>
      </c>
      <c r="H89" s="15">
        <f t="shared" si="7"/>
        <v>0.24895004636534326</v>
      </c>
      <c r="I89" s="13">
        <f t="shared" si="8"/>
        <v>5.1007111524284886E-4</v>
      </c>
      <c r="J89" s="8">
        <v>1</v>
      </c>
      <c r="K89" s="16">
        <f t="shared" si="9"/>
        <v>1</v>
      </c>
      <c r="L89" s="7">
        <f t="shared" si="10"/>
        <v>0.24895004636534326</v>
      </c>
      <c r="M89" s="4">
        <v>34.347412577999897</v>
      </c>
      <c r="N89" s="4">
        <f t="shared" si="11"/>
        <v>423410.24450065743</v>
      </c>
    </row>
    <row r="90" spans="1:14" x14ac:dyDescent="0.3">
      <c r="A90" s="1">
        <v>2220</v>
      </c>
      <c r="B90" t="s">
        <v>201</v>
      </c>
      <c r="C90" t="s">
        <v>223</v>
      </c>
      <c r="D90" s="7">
        <v>2508.0677310999999</v>
      </c>
      <c r="E90" s="7">
        <v>2508.0677310999999</v>
      </c>
      <c r="F90">
        <v>0</v>
      </c>
      <c r="G90" s="7">
        <f t="shared" si="6"/>
        <v>664.63794874150005</v>
      </c>
      <c r="H90" s="15">
        <f t="shared" si="7"/>
        <v>664.97697093235206</v>
      </c>
      <c r="I90" s="13">
        <f t="shared" si="8"/>
        <v>5.1008551572167778E-4</v>
      </c>
      <c r="J90" s="8">
        <v>1</v>
      </c>
      <c r="K90" s="16">
        <f t="shared" si="9"/>
        <v>1</v>
      </c>
      <c r="L90" s="7">
        <f t="shared" si="10"/>
        <v>664.97697093235206</v>
      </c>
      <c r="M90" s="4">
        <v>91746.270824000007</v>
      </c>
      <c r="N90" s="4">
        <f t="shared" si="11"/>
        <v>158.51376003624512</v>
      </c>
    </row>
    <row r="91" spans="1:14" x14ac:dyDescent="0.3">
      <c r="A91" s="1">
        <v>2230</v>
      </c>
      <c r="B91" t="s">
        <v>201</v>
      </c>
      <c r="C91" t="s">
        <v>224</v>
      </c>
      <c r="D91" s="7">
        <v>47.333180310000003</v>
      </c>
      <c r="E91" s="7">
        <v>47.333180310000003</v>
      </c>
      <c r="F91">
        <v>0</v>
      </c>
      <c r="G91" s="7">
        <f t="shared" si="6"/>
        <v>12.543292782150001</v>
      </c>
      <c r="H91" s="15">
        <f t="shared" si="7"/>
        <v>12.549690466329526</v>
      </c>
      <c r="I91" s="13">
        <f t="shared" si="8"/>
        <v>5.100482218376982E-4</v>
      </c>
      <c r="J91" s="8">
        <v>1</v>
      </c>
      <c r="K91" s="16">
        <f t="shared" si="9"/>
        <v>1</v>
      </c>
      <c r="L91" s="7">
        <f t="shared" si="10"/>
        <v>12.549690466329526</v>
      </c>
      <c r="M91" s="4">
        <v>1731.4694351999899</v>
      </c>
      <c r="N91" s="4">
        <f t="shared" si="11"/>
        <v>8399.250984142338</v>
      </c>
    </row>
    <row r="92" spans="1:14" x14ac:dyDescent="0.3">
      <c r="A92" s="1">
        <v>2240</v>
      </c>
      <c r="B92" t="s">
        <v>201</v>
      </c>
      <c r="C92" t="s">
        <v>225</v>
      </c>
      <c r="D92" s="7">
        <v>12.3623787136</v>
      </c>
      <c r="E92" s="7">
        <v>12.3623787136</v>
      </c>
      <c r="F92">
        <v>580</v>
      </c>
      <c r="G92" s="7">
        <f t="shared" si="6"/>
        <v>3.2760303591040003</v>
      </c>
      <c r="H92" s="15">
        <f t="shared" si="7"/>
        <v>3.2777012655859203</v>
      </c>
      <c r="I92" s="13">
        <f t="shared" si="8"/>
        <v>5.1003998704609904E-4</v>
      </c>
      <c r="J92" s="8">
        <v>1</v>
      </c>
      <c r="K92" s="16">
        <f t="shared" si="9"/>
        <v>1</v>
      </c>
      <c r="L92" s="7">
        <f t="shared" si="10"/>
        <v>3.2777012655859203</v>
      </c>
      <c r="M92" s="4">
        <v>452.22147704000002</v>
      </c>
      <c r="N92" s="4">
        <f t="shared" si="11"/>
        <v>1554357.6388403017</v>
      </c>
    </row>
    <row r="93" spans="1:14" x14ac:dyDescent="0.3">
      <c r="A93" s="1">
        <v>2261</v>
      </c>
      <c r="B93" t="s">
        <v>201</v>
      </c>
      <c r="C93" t="s">
        <v>226</v>
      </c>
      <c r="D93" s="7">
        <v>58.725235067</v>
      </c>
      <c r="E93" s="7">
        <v>58.725235067</v>
      </c>
      <c r="F93">
        <v>418</v>
      </c>
      <c r="G93" s="7">
        <f t="shared" si="6"/>
        <v>15.562187292755</v>
      </c>
      <c r="H93" s="15">
        <f t="shared" si="7"/>
        <v>15.570124526097526</v>
      </c>
      <c r="I93" s="13">
        <f t="shared" si="8"/>
        <v>5.1003327444985966E-4</v>
      </c>
      <c r="J93" s="8">
        <v>1</v>
      </c>
      <c r="K93" s="16">
        <f t="shared" si="9"/>
        <v>1</v>
      </c>
      <c r="L93" s="7">
        <f t="shared" si="10"/>
        <v>15.570124526097526</v>
      </c>
      <c r="M93" s="4">
        <v>2148.1959886999898</v>
      </c>
      <c r="N93" s="4">
        <f t="shared" si="11"/>
        <v>235817.76715052855</v>
      </c>
    </row>
    <row r="94" spans="1:14" x14ac:dyDescent="0.3">
      <c r="A94" s="1">
        <v>2270</v>
      </c>
      <c r="B94" t="s">
        <v>201</v>
      </c>
      <c r="C94" t="s">
        <v>227</v>
      </c>
      <c r="D94" s="7">
        <v>3.4101938859000001</v>
      </c>
      <c r="E94" s="7">
        <v>3.4101938859000001</v>
      </c>
      <c r="F94">
        <v>0</v>
      </c>
      <c r="G94" s="7">
        <f t="shared" si="6"/>
        <v>0.90370137976350007</v>
      </c>
      <c r="H94" s="15">
        <f t="shared" si="7"/>
        <v>0.90416232917855277</v>
      </c>
      <c r="I94" s="13">
        <f t="shared" si="8"/>
        <v>5.1006828735099838E-4</v>
      </c>
      <c r="J94" s="8">
        <v>1</v>
      </c>
      <c r="K94" s="16">
        <f t="shared" si="9"/>
        <v>1</v>
      </c>
      <c r="L94" s="7">
        <f t="shared" si="10"/>
        <v>0.90416232917855277</v>
      </c>
      <c r="M94" s="4">
        <v>124.746458219999</v>
      </c>
      <c r="N94" s="4">
        <f t="shared" si="11"/>
        <v>116580.83576183162</v>
      </c>
    </row>
    <row r="95" spans="1:14" x14ac:dyDescent="0.3">
      <c r="A95" s="1">
        <v>2275</v>
      </c>
      <c r="B95" t="s">
        <v>201</v>
      </c>
      <c r="C95" t="s">
        <v>228</v>
      </c>
      <c r="D95" s="7">
        <v>0</v>
      </c>
      <c r="E95" s="7">
        <v>0</v>
      </c>
      <c r="F95">
        <v>0</v>
      </c>
      <c r="G95" s="7">
        <f t="shared" si="6"/>
        <v>0</v>
      </c>
      <c r="H95" s="15">
        <f t="shared" si="7"/>
        <v>0</v>
      </c>
      <c r="I95" s="13">
        <f t="shared" si="8"/>
        <v>0</v>
      </c>
      <c r="J95" s="8">
        <v>1</v>
      </c>
      <c r="K95" s="16">
        <f t="shared" si="9"/>
        <v>1</v>
      </c>
      <c r="L95" s="7">
        <f t="shared" si="10"/>
        <v>0</v>
      </c>
      <c r="M95" s="4">
        <v>0</v>
      </c>
      <c r="N95" s="4">
        <f t="shared" si="11"/>
        <v>1</v>
      </c>
    </row>
    <row r="96" spans="1:14" x14ac:dyDescent="0.3">
      <c r="A96" s="1">
        <v>2282</v>
      </c>
      <c r="B96" t="s">
        <v>201</v>
      </c>
      <c r="C96" t="s">
        <v>229</v>
      </c>
      <c r="D96" s="7">
        <v>0</v>
      </c>
      <c r="E96" s="7">
        <v>0</v>
      </c>
      <c r="F96">
        <v>0</v>
      </c>
      <c r="G96" s="7">
        <f t="shared" si="6"/>
        <v>0</v>
      </c>
      <c r="H96" s="15">
        <f t="shared" si="7"/>
        <v>0</v>
      </c>
      <c r="I96" s="13">
        <f t="shared" si="8"/>
        <v>0</v>
      </c>
      <c r="J96" s="8">
        <v>1</v>
      </c>
      <c r="K96" s="16">
        <f t="shared" si="9"/>
        <v>1</v>
      </c>
      <c r="L96" s="7">
        <f t="shared" si="10"/>
        <v>0</v>
      </c>
      <c r="M96" s="4">
        <v>0</v>
      </c>
      <c r="N96" s="4">
        <f t="shared" si="11"/>
        <v>1</v>
      </c>
    </row>
    <row r="97" spans="1:14" x14ac:dyDescent="0.3">
      <c r="A97" s="1">
        <v>2290</v>
      </c>
      <c r="B97" t="s">
        <v>201</v>
      </c>
      <c r="C97" t="s">
        <v>230</v>
      </c>
      <c r="D97" s="7">
        <v>0</v>
      </c>
      <c r="E97" s="7">
        <v>0</v>
      </c>
      <c r="F97">
        <v>279</v>
      </c>
      <c r="G97" s="7">
        <f t="shared" si="6"/>
        <v>0</v>
      </c>
      <c r="H97" s="15">
        <f t="shared" si="7"/>
        <v>0</v>
      </c>
      <c r="I97" s="13">
        <f t="shared" si="8"/>
        <v>0</v>
      </c>
      <c r="J97" s="8">
        <v>1</v>
      </c>
      <c r="K97" s="16">
        <f t="shared" si="9"/>
        <v>1</v>
      </c>
      <c r="L97" s="7">
        <f t="shared" si="10"/>
        <v>0</v>
      </c>
      <c r="M97" s="4">
        <v>0</v>
      </c>
      <c r="N97" s="4">
        <f t="shared" si="11"/>
        <v>1</v>
      </c>
    </row>
    <row r="98" spans="1:14" x14ac:dyDescent="0.3">
      <c r="A98" s="1">
        <v>4001</v>
      </c>
      <c r="B98" t="s">
        <v>231</v>
      </c>
      <c r="C98" t="s">
        <v>232</v>
      </c>
      <c r="D98" s="7">
        <v>1462501.08659</v>
      </c>
      <c r="E98" s="7">
        <v>210816</v>
      </c>
      <c r="F98">
        <v>24</v>
      </c>
      <c r="G98" s="7">
        <f t="shared" si="6"/>
        <v>387562.78794635</v>
      </c>
      <c r="H98" s="15">
        <f t="shared" si="7"/>
        <v>387759.27105964732</v>
      </c>
      <c r="I98" s="13">
        <f t="shared" si="8"/>
        <v>5.0697104935811975E-4</v>
      </c>
      <c r="J98" s="8">
        <v>0.14414758521071822</v>
      </c>
      <c r="K98" s="16">
        <f t="shared" si="9"/>
        <v>0.54367752297422467</v>
      </c>
      <c r="L98" s="7">
        <f t="shared" si="10"/>
        <v>210816.00000000003</v>
      </c>
      <c r="M98" s="4">
        <v>53498795.675999902</v>
      </c>
      <c r="N98" s="4">
        <f t="shared" si="11"/>
        <v>0.54367752297422467</v>
      </c>
    </row>
    <row r="99" spans="1:14" x14ac:dyDescent="0.3">
      <c r="A99" s="1">
        <v>4003</v>
      </c>
      <c r="B99" t="s">
        <v>231</v>
      </c>
      <c r="C99" t="s">
        <v>233</v>
      </c>
      <c r="D99" s="7">
        <v>2328875.9486699998</v>
      </c>
      <c r="E99" s="7">
        <v>2328875.9486699998</v>
      </c>
      <c r="F99">
        <v>506</v>
      </c>
      <c r="G99" s="7">
        <f t="shared" si="6"/>
        <v>617152.12639754999</v>
      </c>
      <c r="H99" s="15">
        <f t="shared" si="7"/>
        <v>617464.99328495935</v>
      </c>
      <c r="I99" s="13">
        <f t="shared" si="8"/>
        <v>5.0695261998954437E-4</v>
      </c>
      <c r="J99" s="8">
        <v>1</v>
      </c>
      <c r="K99" s="16">
        <f t="shared" si="9"/>
        <v>1</v>
      </c>
      <c r="L99" s="7">
        <f t="shared" si="10"/>
        <v>617464.99328495935</v>
      </c>
      <c r="M99" s="4">
        <v>85191086.269999906</v>
      </c>
      <c r="N99" s="4">
        <f t="shared" si="11"/>
        <v>7.1983092941898565</v>
      </c>
    </row>
    <row r="100" spans="1:14" x14ac:dyDescent="0.3">
      <c r="A100" s="1">
        <v>4005</v>
      </c>
      <c r="B100" t="s">
        <v>231</v>
      </c>
      <c r="C100" t="s">
        <v>234</v>
      </c>
      <c r="D100" s="7">
        <v>3018902.1686800001</v>
      </c>
      <c r="E100" s="7">
        <v>2485872</v>
      </c>
      <c r="F100">
        <v>283</v>
      </c>
      <c r="G100" s="7">
        <f t="shared" si="6"/>
        <v>800009.07470020012</v>
      </c>
      <c r="H100" s="15">
        <f t="shared" si="7"/>
        <v>854401.26467969769</v>
      </c>
      <c r="I100" s="13">
        <f t="shared" si="8"/>
        <v>6.7989466244343308E-2</v>
      </c>
      <c r="J100" s="8">
        <v>0.82343575945918612</v>
      </c>
      <c r="K100" s="16">
        <f t="shared" si="9"/>
        <v>1</v>
      </c>
      <c r="L100" s="7">
        <f t="shared" si="10"/>
        <v>854401.26467969769</v>
      </c>
      <c r="M100" s="4">
        <v>117880969.18870001</v>
      </c>
      <c r="N100" s="4">
        <f t="shared" si="11"/>
        <v>2.9094900754060991</v>
      </c>
    </row>
    <row r="101" spans="1:14" x14ac:dyDescent="0.3">
      <c r="A101" s="1">
        <v>4007</v>
      </c>
      <c r="B101" t="s">
        <v>231</v>
      </c>
      <c r="C101" t="s">
        <v>235</v>
      </c>
      <c r="D101" s="7">
        <v>0</v>
      </c>
      <c r="E101" s="7">
        <v>0</v>
      </c>
      <c r="F101">
        <v>20</v>
      </c>
      <c r="G101" s="7">
        <f t="shared" si="6"/>
        <v>0</v>
      </c>
      <c r="H101" s="15">
        <f t="shared" si="7"/>
        <v>0</v>
      </c>
      <c r="I101" s="13">
        <f t="shared" si="8"/>
        <v>0</v>
      </c>
      <c r="J101" s="8">
        <v>1</v>
      </c>
      <c r="K101" s="16">
        <f t="shared" si="9"/>
        <v>1</v>
      </c>
      <c r="L101" s="7">
        <f t="shared" si="10"/>
        <v>0</v>
      </c>
      <c r="M101" s="4">
        <v>0</v>
      </c>
      <c r="N101" s="4">
        <f t="shared" si="11"/>
        <v>1</v>
      </c>
    </row>
    <row r="102" spans="1:14" x14ac:dyDescent="0.3">
      <c r="A102" s="1">
        <v>4009</v>
      </c>
      <c r="B102" t="s">
        <v>231</v>
      </c>
      <c r="C102" t="s">
        <v>236</v>
      </c>
      <c r="D102" s="7">
        <v>0</v>
      </c>
      <c r="E102" s="7">
        <v>0</v>
      </c>
      <c r="F102">
        <v>0</v>
      </c>
      <c r="G102" s="7">
        <f t="shared" si="6"/>
        <v>0</v>
      </c>
      <c r="H102" s="15">
        <f t="shared" si="7"/>
        <v>0</v>
      </c>
      <c r="I102" s="13">
        <f t="shared" si="8"/>
        <v>0</v>
      </c>
      <c r="J102" s="8">
        <v>1</v>
      </c>
      <c r="K102" s="16">
        <f t="shared" si="9"/>
        <v>1</v>
      </c>
      <c r="L102" s="7">
        <f t="shared" si="10"/>
        <v>0</v>
      </c>
      <c r="M102" s="4">
        <v>0</v>
      </c>
      <c r="N102" s="4">
        <f t="shared" si="11"/>
        <v>1</v>
      </c>
    </row>
    <row r="103" spans="1:14" x14ac:dyDescent="0.3">
      <c r="A103" s="1">
        <v>4011</v>
      </c>
      <c r="B103" t="s">
        <v>231</v>
      </c>
      <c r="C103" t="s">
        <v>237</v>
      </c>
      <c r="D103" s="7">
        <v>0</v>
      </c>
      <c r="E103" s="7">
        <v>0</v>
      </c>
      <c r="F103">
        <v>2</v>
      </c>
      <c r="G103" s="7">
        <f t="shared" si="6"/>
        <v>0</v>
      </c>
      <c r="H103" s="15">
        <f t="shared" si="7"/>
        <v>0</v>
      </c>
      <c r="I103" s="13">
        <f t="shared" si="8"/>
        <v>0</v>
      </c>
      <c r="J103" s="8">
        <v>1</v>
      </c>
      <c r="K103" s="16">
        <f t="shared" si="9"/>
        <v>1</v>
      </c>
      <c r="L103" s="7">
        <f t="shared" si="10"/>
        <v>0</v>
      </c>
      <c r="M103" s="4">
        <v>0</v>
      </c>
      <c r="N103" s="4">
        <f t="shared" si="11"/>
        <v>1</v>
      </c>
    </row>
    <row r="104" spans="1:14" x14ac:dyDescent="0.3">
      <c r="A104" s="1">
        <v>4012</v>
      </c>
      <c r="B104" t="s">
        <v>231</v>
      </c>
      <c r="C104" t="s">
        <v>238</v>
      </c>
      <c r="D104" s="7">
        <v>2293792.61621999</v>
      </c>
      <c r="E104" s="7">
        <v>2293792.61621999</v>
      </c>
      <c r="F104">
        <v>568</v>
      </c>
      <c r="G104" s="7">
        <f t="shared" si="6"/>
        <v>607855.04329829733</v>
      </c>
      <c r="H104" s="15">
        <f t="shared" si="7"/>
        <v>608163.17293367931</v>
      </c>
      <c r="I104" s="13">
        <f t="shared" si="8"/>
        <v>5.0691301944297143E-4</v>
      </c>
      <c r="J104" s="8">
        <v>1</v>
      </c>
      <c r="K104" s="16">
        <f t="shared" si="9"/>
        <v>1</v>
      </c>
      <c r="L104" s="7">
        <f t="shared" si="10"/>
        <v>608163.17293367931</v>
      </c>
      <c r="M104" s="4">
        <v>83907722.534999907</v>
      </c>
      <c r="N104" s="4">
        <f t="shared" si="11"/>
        <v>8.2039035279502013</v>
      </c>
    </row>
    <row r="105" spans="1:14" x14ac:dyDescent="0.3">
      <c r="A105" s="1">
        <v>4013</v>
      </c>
      <c r="B105" t="s">
        <v>231</v>
      </c>
      <c r="C105" t="s">
        <v>239</v>
      </c>
      <c r="D105" s="7">
        <v>14086117.4945</v>
      </c>
      <c r="E105" s="7">
        <v>12403008</v>
      </c>
      <c r="F105">
        <v>1412</v>
      </c>
      <c r="G105" s="7">
        <f t="shared" si="6"/>
        <v>3732821.1360425004</v>
      </c>
      <c r="H105" s="15">
        <f t="shared" si="7"/>
        <v>3734725.1107108803</v>
      </c>
      <c r="I105" s="13">
        <f t="shared" si="8"/>
        <v>5.1006319322292729E-4</v>
      </c>
      <c r="J105" s="8">
        <v>0.88051288829890995</v>
      </c>
      <c r="K105" s="16">
        <f t="shared" si="9"/>
        <v>1</v>
      </c>
      <c r="L105" s="7">
        <f t="shared" si="10"/>
        <v>3734725.1107108803</v>
      </c>
      <c r="M105" s="4">
        <v>515276643.31</v>
      </c>
      <c r="N105" s="4">
        <f t="shared" si="11"/>
        <v>3.3209962265841755</v>
      </c>
    </row>
    <row r="106" spans="1:14" x14ac:dyDescent="0.3">
      <c r="A106" s="1">
        <v>4015</v>
      </c>
      <c r="B106" t="s">
        <v>231</v>
      </c>
      <c r="C106" t="s">
        <v>240</v>
      </c>
      <c r="D106" s="7">
        <v>3029852.0638700002</v>
      </c>
      <c r="E106" s="7">
        <v>3029852.0638700002</v>
      </c>
      <c r="F106">
        <v>985</v>
      </c>
      <c r="G106" s="7">
        <f t="shared" si="6"/>
        <v>802910.79692555009</v>
      </c>
      <c r="H106" s="15">
        <f t="shared" si="7"/>
        <v>822169.77510015597</v>
      </c>
      <c r="I106" s="13">
        <f t="shared" si="8"/>
        <v>2.3986448118957927E-2</v>
      </c>
      <c r="J106" s="8">
        <v>1</v>
      </c>
      <c r="K106" s="16">
        <f t="shared" si="9"/>
        <v>1</v>
      </c>
      <c r="L106" s="7">
        <f t="shared" si="10"/>
        <v>822169.77510015597</v>
      </c>
      <c r="M106" s="4">
        <v>113434019.74339899</v>
      </c>
      <c r="N106" s="4">
        <f t="shared" si="11"/>
        <v>10.523665868093962</v>
      </c>
    </row>
    <row r="107" spans="1:14" x14ac:dyDescent="0.3">
      <c r="A107" s="1">
        <v>4017</v>
      </c>
      <c r="B107" t="s">
        <v>231</v>
      </c>
      <c r="C107" t="s">
        <v>241</v>
      </c>
      <c r="D107" s="7">
        <v>1276336.1558999999</v>
      </c>
      <c r="E107" s="7">
        <v>1276336.1558999999</v>
      </c>
      <c r="F107">
        <v>493</v>
      </c>
      <c r="G107" s="7">
        <f t="shared" si="6"/>
        <v>338229.08131350001</v>
      </c>
      <c r="H107" s="15">
        <f t="shared" si="7"/>
        <v>349794.26373947045</v>
      </c>
      <c r="I107" s="13">
        <f t="shared" si="8"/>
        <v>3.4193341332618386E-2</v>
      </c>
      <c r="J107" s="8">
        <v>1</v>
      </c>
      <c r="K107" s="16">
        <f t="shared" si="9"/>
        <v>1</v>
      </c>
      <c r="L107" s="7">
        <f t="shared" si="10"/>
        <v>349794.26373947045</v>
      </c>
      <c r="M107" s="4">
        <v>48260797.977300003</v>
      </c>
      <c r="N107" s="4">
        <f t="shared" si="11"/>
        <v>12.380168713187931</v>
      </c>
    </row>
    <row r="108" spans="1:14" x14ac:dyDescent="0.3">
      <c r="A108" s="1">
        <v>4019</v>
      </c>
      <c r="B108" t="s">
        <v>231</v>
      </c>
      <c r="C108" t="s">
        <v>242</v>
      </c>
      <c r="D108" s="7">
        <v>1533349.2340635988</v>
      </c>
      <c r="E108" s="7">
        <v>1533349.2340635988</v>
      </c>
      <c r="F108">
        <v>431</v>
      </c>
      <c r="G108" s="7">
        <f t="shared" si="6"/>
        <v>406337.54702685372</v>
      </c>
      <c r="H108" s="15">
        <f t="shared" si="7"/>
        <v>406544.64459167927</v>
      </c>
      <c r="I108" s="13">
        <f t="shared" si="8"/>
        <v>5.096687872948862E-4</v>
      </c>
      <c r="J108" s="8">
        <v>1</v>
      </c>
      <c r="K108" s="16">
        <f t="shared" si="9"/>
        <v>1</v>
      </c>
      <c r="L108" s="7">
        <f t="shared" si="10"/>
        <v>406544.64459167927</v>
      </c>
      <c r="M108" s="4">
        <v>56090596.6599999</v>
      </c>
      <c r="N108" s="4">
        <f t="shared" si="11"/>
        <v>9.3123942237695534</v>
      </c>
    </row>
    <row r="109" spans="1:14" x14ac:dyDescent="0.3">
      <c r="A109" s="1">
        <v>4021</v>
      </c>
      <c r="B109" t="s">
        <v>231</v>
      </c>
      <c r="C109" t="s">
        <v>243</v>
      </c>
      <c r="D109" s="7">
        <v>3685912.93561</v>
      </c>
      <c r="E109" s="7">
        <v>3685912.93561</v>
      </c>
      <c r="F109">
        <v>1217</v>
      </c>
      <c r="G109" s="7">
        <f t="shared" si="6"/>
        <v>976766.92793665011</v>
      </c>
      <c r="H109" s="15">
        <f t="shared" si="7"/>
        <v>1075663.2177090719</v>
      </c>
      <c r="I109" s="13">
        <f t="shared" si="8"/>
        <v>0.10124860593031454</v>
      </c>
      <c r="J109" s="8">
        <v>1</v>
      </c>
      <c r="K109" s="16">
        <f t="shared" si="9"/>
        <v>1</v>
      </c>
      <c r="L109" s="7">
        <f t="shared" si="10"/>
        <v>1075663.2177090719</v>
      </c>
      <c r="M109" s="4">
        <v>148408280.58899999</v>
      </c>
      <c r="N109" s="4">
        <f t="shared" si="11"/>
        <v>9.9381737926928846</v>
      </c>
    </row>
    <row r="110" spans="1:14" x14ac:dyDescent="0.3">
      <c r="A110" s="1">
        <v>4023</v>
      </c>
      <c r="B110" t="s">
        <v>231</v>
      </c>
      <c r="C110" t="s">
        <v>244</v>
      </c>
      <c r="D110" s="7">
        <v>383130.23586299998</v>
      </c>
      <c r="E110" s="7">
        <v>383130.23586299998</v>
      </c>
      <c r="F110">
        <v>180</v>
      </c>
      <c r="G110" s="7">
        <f t="shared" si="6"/>
        <v>101529.512503695</v>
      </c>
      <c r="H110" s="15">
        <f t="shared" si="7"/>
        <v>132727.1364210569</v>
      </c>
      <c r="I110" s="13">
        <f t="shared" si="8"/>
        <v>0.30727640809096279</v>
      </c>
      <c r="J110" s="8">
        <v>1</v>
      </c>
      <c r="K110" s="16">
        <f t="shared" si="9"/>
        <v>1</v>
      </c>
      <c r="L110" s="7">
        <f t="shared" si="10"/>
        <v>132727.1364210569</v>
      </c>
      <c r="M110" s="4">
        <v>18312242.883699901</v>
      </c>
      <c r="N110" s="4">
        <f t="shared" si="11"/>
        <v>11.912560178983552</v>
      </c>
    </row>
    <row r="111" spans="1:14" x14ac:dyDescent="0.3">
      <c r="A111" s="1">
        <v>4025</v>
      </c>
      <c r="B111" t="s">
        <v>231</v>
      </c>
      <c r="C111" t="s">
        <v>245</v>
      </c>
      <c r="D111" s="7">
        <v>3822856.8264899999</v>
      </c>
      <c r="E111" s="7">
        <v>667584</v>
      </c>
      <c r="F111">
        <v>76</v>
      </c>
      <c r="G111" s="7">
        <f t="shared" si="6"/>
        <v>1013057.05901985</v>
      </c>
      <c r="H111" s="15">
        <f t="shared" si="7"/>
        <v>1030648.0290729576</v>
      </c>
      <c r="I111" s="13">
        <f t="shared" si="8"/>
        <v>1.7364244093148275E-2</v>
      </c>
      <c r="J111" s="8">
        <v>0.17462961086433099</v>
      </c>
      <c r="K111" s="16">
        <f t="shared" si="9"/>
        <v>0.64773228218412771</v>
      </c>
      <c r="L111" s="7">
        <f t="shared" si="10"/>
        <v>667584</v>
      </c>
      <c r="M111" s="4">
        <v>142197575.755099</v>
      </c>
      <c r="N111" s="4">
        <f t="shared" si="11"/>
        <v>0.64773228218412771</v>
      </c>
    </row>
    <row r="112" spans="1:14" x14ac:dyDescent="0.3">
      <c r="A112" s="1">
        <v>4027</v>
      </c>
      <c r="B112" t="s">
        <v>231</v>
      </c>
      <c r="C112" t="s">
        <v>246</v>
      </c>
      <c r="D112" s="7">
        <v>1228435.8547499999</v>
      </c>
      <c r="E112" s="7">
        <v>1228435.8547499999</v>
      </c>
      <c r="F112">
        <v>262</v>
      </c>
      <c r="G112" s="7">
        <f t="shared" si="6"/>
        <v>325535.50150875002</v>
      </c>
      <c r="H112" s="15">
        <f t="shared" si="7"/>
        <v>378975.23893652158</v>
      </c>
      <c r="I112" s="13">
        <f t="shared" si="8"/>
        <v>0.16415947624789293</v>
      </c>
      <c r="J112" s="8">
        <v>1</v>
      </c>
      <c r="K112" s="16">
        <f t="shared" si="9"/>
        <v>1</v>
      </c>
      <c r="L112" s="7">
        <f t="shared" si="10"/>
        <v>378975.23893652158</v>
      </c>
      <c r="M112" s="4">
        <v>52286870.714199997</v>
      </c>
      <c r="N112" s="4">
        <f t="shared" si="11"/>
        <v>6.072713368974183</v>
      </c>
    </row>
    <row r="113" spans="1:14" x14ac:dyDescent="0.3">
      <c r="A113" s="1">
        <v>5001</v>
      </c>
      <c r="B113" t="s">
        <v>247</v>
      </c>
      <c r="C113" t="s">
        <v>248</v>
      </c>
      <c r="D113" s="7">
        <v>0</v>
      </c>
      <c r="E113" s="7">
        <v>0</v>
      </c>
      <c r="F113">
        <v>2</v>
      </c>
      <c r="G113" s="7">
        <f t="shared" si="6"/>
        <v>0</v>
      </c>
      <c r="H113" s="15">
        <f t="shared" si="7"/>
        <v>0</v>
      </c>
      <c r="I113" s="13">
        <f t="shared" si="8"/>
        <v>0</v>
      </c>
      <c r="J113" s="8">
        <v>1</v>
      </c>
      <c r="K113" s="16">
        <f t="shared" si="9"/>
        <v>1</v>
      </c>
      <c r="L113" s="7">
        <f t="shared" si="10"/>
        <v>0</v>
      </c>
      <c r="M113" s="4">
        <v>0</v>
      </c>
      <c r="N113" s="4">
        <f t="shared" si="11"/>
        <v>1</v>
      </c>
    </row>
    <row r="114" spans="1:14" x14ac:dyDescent="0.3">
      <c r="A114" s="1">
        <v>5003</v>
      </c>
      <c r="B114" t="s">
        <v>247</v>
      </c>
      <c r="C114" t="s">
        <v>249</v>
      </c>
      <c r="D114" s="7">
        <v>0</v>
      </c>
      <c r="E114" s="7">
        <v>0</v>
      </c>
      <c r="F114">
        <v>2</v>
      </c>
      <c r="G114" s="7">
        <f t="shared" si="6"/>
        <v>0</v>
      </c>
      <c r="H114" s="15">
        <f t="shared" si="7"/>
        <v>0</v>
      </c>
      <c r="I114" s="13">
        <f t="shared" si="8"/>
        <v>0</v>
      </c>
      <c r="J114" s="8">
        <v>1</v>
      </c>
      <c r="K114" s="16">
        <f t="shared" si="9"/>
        <v>1</v>
      </c>
      <c r="L114" s="7">
        <f t="shared" si="10"/>
        <v>0</v>
      </c>
      <c r="M114" s="4">
        <v>0</v>
      </c>
      <c r="N114" s="4">
        <f t="shared" si="11"/>
        <v>1</v>
      </c>
    </row>
    <row r="115" spans="1:14" x14ac:dyDescent="0.3">
      <c r="A115" s="1">
        <v>5005</v>
      </c>
      <c r="B115" t="s">
        <v>247</v>
      </c>
      <c r="C115" t="s">
        <v>250</v>
      </c>
      <c r="D115" s="7">
        <v>0</v>
      </c>
      <c r="E115" s="7">
        <v>0</v>
      </c>
      <c r="F115">
        <v>0</v>
      </c>
      <c r="G115" s="7">
        <f t="shared" si="6"/>
        <v>0</v>
      </c>
      <c r="H115" s="15">
        <f t="shared" si="7"/>
        <v>0</v>
      </c>
      <c r="I115" s="13">
        <f t="shared" si="8"/>
        <v>0</v>
      </c>
      <c r="J115" s="8">
        <v>1</v>
      </c>
      <c r="K115" s="16">
        <f t="shared" si="9"/>
        <v>1</v>
      </c>
      <c r="L115" s="7">
        <f t="shared" si="10"/>
        <v>0</v>
      </c>
      <c r="M115" s="4">
        <v>0</v>
      </c>
      <c r="N115" s="4">
        <f t="shared" si="11"/>
        <v>1</v>
      </c>
    </row>
    <row r="116" spans="1:14" x14ac:dyDescent="0.3">
      <c r="A116" s="1">
        <v>5007</v>
      </c>
      <c r="B116" t="s">
        <v>247</v>
      </c>
      <c r="C116" t="s">
        <v>251</v>
      </c>
      <c r="D116" s="7">
        <v>1057876.3977320001</v>
      </c>
      <c r="E116" s="7">
        <v>105408</v>
      </c>
      <c r="F116">
        <v>4</v>
      </c>
      <c r="G116" s="7">
        <f t="shared" si="6"/>
        <v>280337.24539898004</v>
      </c>
      <c r="H116" s="15">
        <f t="shared" si="7"/>
        <v>280479.36650356726</v>
      </c>
      <c r="I116" s="13">
        <f t="shared" si="8"/>
        <v>5.0696476090770571E-4</v>
      </c>
      <c r="J116" s="8">
        <v>9.9641130311618711E-2</v>
      </c>
      <c r="K116" s="16">
        <f t="shared" si="9"/>
        <v>0.37581374100350934</v>
      </c>
      <c r="L116" s="7">
        <f t="shared" si="10"/>
        <v>105408</v>
      </c>
      <c r="M116" s="4">
        <v>38697484.340999901</v>
      </c>
      <c r="N116" s="4">
        <f t="shared" si="11"/>
        <v>0.37581374100350934</v>
      </c>
    </row>
    <row r="117" spans="1:14" x14ac:dyDescent="0.3">
      <c r="A117" s="1">
        <v>5009</v>
      </c>
      <c r="B117" t="s">
        <v>247</v>
      </c>
      <c r="C117" t="s">
        <v>252</v>
      </c>
      <c r="D117" s="7">
        <v>0</v>
      </c>
      <c r="E117" s="7">
        <v>0</v>
      </c>
      <c r="F117">
        <v>72</v>
      </c>
      <c r="G117" s="7">
        <f t="shared" si="6"/>
        <v>0</v>
      </c>
      <c r="H117" s="15">
        <f t="shared" si="7"/>
        <v>0</v>
      </c>
      <c r="I117" s="13">
        <f t="shared" si="8"/>
        <v>0</v>
      </c>
      <c r="J117" s="8">
        <v>1</v>
      </c>
      <c r="K117" s="16">
        <f t="shared" si="9"/>
        <v>1</v>
      </c>
      <c r="L117" s="7">
        <f t="shared" si="10"/>
        <v>0</v>
      </c>
      <c r="M117" s="4">
        <v>0</v>
      </c>
      <c r="N117" s="4">
        <f t="shared" si="11"/>
        <v>1</v>
      </c>
    </row>
    <row r="118" spans="1:14" x14ac:dyDescent="0.3">
      <c r="A118" s="1">
        <v>5011</v>
      </c>
      <c r="B118" t="s">
        <v>247</v>
      </c>
      <c r="C118" t="s">
        <v>253</v>
      </c>
      <c r="D118" s="7">
        <v>0</v>
      </c>
      <c r="E118" s="7">
        <v>0</v>
      </c>
      <c r="F118">
        <v>0</v>
      </c>
      <c r="G118" s="7">
        <f t="shared" si="6"/>
        <v>0</v>
      </c>
      <c r="H118" s="15">
        <f t="shared" si="7"/>
        <v>0</v>
      </c>
      <c r="I118" s="13">
        <f t="shared" si="8"/>
        <v>0</v>
      </c>
      <c r="J118" s="8">
        <v>1</v>
      </c>
      <c r="K118" s="16">
        <f t="shared" si="9"/>
        <v>1</v>
      </c>
      <c r="L118" s="7">
        <f t="shared" si="10"/>
        <v>0</v>
      </c>
      <c r="M118" s="4">
        <v>0</v>
      </c>
      <c r="N118" s="4">
        <f t="shared" si="11"/>
        <v>1</v>
      </c>
    </row>
    <row r="119" spans="1:14" x14ac:dyDescent="0.3">
      <c r="A119" s="1">
        <v>5013</v>
      </c>
      <c r="B119" t="s">
        <v>247</v>
      </c>
      <c r="C119" t="s">
        <v>21</v>
      </c>
      <c r="D119" s="7">
        <v>0</v>
      </c>
      <c r="E119" s="7">
        <v>0</v>
      </c>
      <c r="F119">
        <v>0</v>
      </c>
      <c r="G119" s="7">
        <f t="shared" si="6"/>
        <v>0</v>
      </c>
      <c r="H119" s="15">
        <f t="shared" si="7"/>
        <v>0</v>
      </c>
      <c r="I119" s="13">
        <f t="shared" si="8"/>
        <v>0</v>
      </c>
      <c r="J119" s="8">
        <v>1</v>
      </c>
      <c r="K119" s="16">
        <f t="shared" si="9"/>
        <v>1</v>
      </c>
      <c r="L119" s="7">
        <f t="shared" si="10"/>
        <v>0</v>
      </c>
      <c r="M119" s="4">
        <v>0</v>
      </c>
      <c r="N119" s="4">
        <f t="shared" si="11"/>
        <v>1</v>
      </c>
    </row>
    <row r="120" spans="1:14" x14ac:dyDescent="0.3">
      <c r="A120" s="1">
        <v>5015</v>
      </c>
      <c r="B120" t="s">
        <v>247</v>
      </c>
      <c r="C120" t="s">
        <v>24</v>
      </c>
      <c r="D120" s="7">
        <v>0</v>
      </c>
      <c r="E120" s="7">
        <v>0</v>
      </c>
      <c r="F120">
        <v>2</v>
      </c>
      <c r="G120" s="7">
        <f t="shared" si="6"/>
        <v>0</v>
      </c>
      <c r="H120" s="15">
        <f t="shared" si="7"/>
        <v>0</v>
      </c>
      <c r="I120" s="13">
        <f t="shared" si="8"/>
        <v>0</v>
      </c>
      <c r="J120" s="8">
        <v>1</v>
      </c>
      <c r="K120" s="16">
        <f t="shared" si="9"/>
        <v>1</v>
      </c>
      <c r="L120" s="7">
        <f t="shared" si="10"/>
        <v>0</v>
      </c>
      <c r="M120" s="4">
        <v>0</v>
      </c>
      <c r="N120" s="4">
        <f t="shared" si="11"/>
        <v>1</v>
      </c>
    </row>
    <row r="121" spans="1:14" x14ac:dyDescent="0.3">
      <c r="A121" s="1">
        <v>5017</v>
      </c>
      <c r="B121" t="s">
        <v>247</v>
      </c>
      <c r="C121" t="s">
        <v>254</v>
      </c>
      <c r="D121" s="7">
        <v>0</v>
      </c>
      <c r="E121" s="7">
        <v>0</v>
      </c>
      <c r="F121">
        <v>0</v>
      </c>
      <c r="G121" s="7">
        <f t="shared" si="6"/>
        <v>0</v>
      </c>
      <c r="H121" s="15">
        <f t="shared" si="7"/>
        <v>0</v>
      </c>
      <c r="I121" s="13">
        <f t="shared" si="8"/>
        <v>0</v>
      </c>
      <c r="J121" s="8">
        <v>1</v>
      </c>
      <c r="K121" s="16">
        <f t="shared" si="9"/>
        <v>1</v>
      </c>
      <c r="L121" s="7">
        <f t="shared" si="10"/>
        <v>0</v>
      </c>
      <c r="M121" s="4">
        <v>0</v>
      </c>
      <c r="N121" s="4">
        <f t="shared" si="11"/>
        <v>1</v>
      </c>
    </row>
    <row r="122" spans="1:14" x14ac:dyDescent="0.3">
      <c r="A122" s="1">
        <v>5019</v>
      </c>
      <c r="B122" t="s">
        <v>247</v>
      </c>
      <c r="C122" t="s">
        <v>255</v>
      </c>
      <c r="D122" s="7">
        <v>1353277.79382</v>
      </c>
      <c r="E122" s="7">
        <v>1353277.79382</v>
      </c>
      <c r="F122">
        <v>187</v>
      </c>
      <c r="G122" s="7">
        <f t="shared" si="6"/>
        <v>358618.61536230001</v>
      </c>
      <c r="H122" s="15">
        <f t="shared" si="7"/>
        <v>406556.30307650811</v>
      </c>
      <c r="I122" s="13">
        <f t="shared" si="8"/>
        <v>0.13367317161095582</v>
      </c>
      <c r="J122" s="8">
        <v>1</v>
      </c>
      <c r="K122" s="16">
        <f t="shared" si="9"/>
        <v>1</v>
      </c>
      <c r="L122" s="7">
        <f t="shared" si="10"/>
        <v>406556.30307650811</v>
      </c>
      <c r="M122" s="4">
        <v>56092205.1705999</v>
      </c>
      <c r="N122" s="4">
        <f t="shared" si="11"/>
        <v>4.0402964794051774</v>
      </c>
    </row>
    <row r="123" spans="1:14" x14ac:dyDescent="0.3">
      <c r="A123" s="1">
        <v>5021</v>
      </c>
      <c r="B123" t="s">
        <v>247</v>
      </c>
      <c r="C123" t="s">
        <v>32</v>
      </c>
      <c r="D123" s="7">
        <v>0</v>
      </c>
      <c r="E123" s="7">
        <v>0</v>
      </c>
      <c r="F123">
        <v>0</v>
      </c>
      <c r="G123" s="7">
        <f t="shared" si="6"/>
        <v>0</v>
      </c>
      <c r="H123" s="15">
        <f t="shared" si="7"/>
        <v>0</v>
      </c>
      <c r="I123" s="13">
        <f t="shared" si="8"/>
        <v>0</v>
      </c>
      <c r="J123" s="8">
        <v>1</v>
      </c>
      <c r="K123" s="16">
        <f t="shared" si="9"/>
        <v>1</v>
      </c>
      <c r="L123" s="7">
        <f t="shared" si="10"/>
        <v>0</v>
      </c>
      <c r="M123" s="4">
        <v>0</v>
      </c>
      <c r="N123" s="4">
        <f t="shared" si="11"/>
        <v>1</v>
      </c>
    </row>
    <row r="124" spans="1:14" x14ac:dyDescent="0.3">
      <c r="A124" s="1">
        <v>5023</v>
      </c>
      <c r="B124" t="s">
        <v>247</v>
      </c>
      <c r="C124" t="s">
        <v>173</v>
      </c>
      <c r="D124" s="7">
        <v>0</v>
      </c>
      <c r="E124" s="7">
        <v>0</v>
      </c>
      <c r="F124">
        <v>2</v>
      </c>
      <c r="G124" s="7">
        <f t="shared" si="6"/>
        <v>0</v>
      </c>
      <c r="H124" s="15">
        <f t="shared" si="7"/>
        <v>0</v>
      </c>
      <c r="I124" s="13">
        <f t="shared" si="8"/>
        <v>0</v>
      </c>
      <c r="J124" s="8">
        <v>1</v>
      </c>
      <c r="K124" s="16">
        <f t="shared" si="9"/>
        <v>1</v>
      </c>
      <c r="L124" s="7">
        <f t="shared" si="10"/>
        <v>0</v>
      </c>
      <c r="M124" s="4">
        <v>0</v>
      </c>
      <c r="N124" s="4">
        <f t="shared" si="11"/>
        <v>1</v>
      </c>
    </row>
    <row r="125" spans="1:14" x14ac:dyDescent="0.3">
      <c r="A125" s="1">
        <v>5025</v>
      </c>
      <c r="B125" t="s">
        <v>247</v>
      </c>
      <c r="C125" t="s">
        <v>256</v>
      </c>
      <c r="D125" s="7">
        <v>0</v>
      </c>
      <c r="E125" s="7">
        <v>0</v>
      </c>
      <c r="F125">
        <v>0</v>
      </c>
      <c r="G125" s="7">
        <f t="shared" si="6"/>
        <v>0</v>
      </c>
      <c r="H125" s="15">
        <f t="shared" si="7"/>
        <v>0</v>
      </c>
      <c r="I125" s="13">
        <f t="shared" si="8"/>
        <v>0</v>
      </c>
      <c r="J125" s="8">
        <v>1</v>
      </c>
      <c r="K125" s="16">
        <f t="shared" si="9"/>
        <v>1</v>
      </c>
      <c r="L125" s="7">
        <f t="shared" si="10"/>
        <v>0</v>
      </c>
      <c r="M125" s="4">
        <v>0</v>
      </c>
      <c r="N125" s="4">
        <f t="shared" si="11"/>
        <v>1</v>
      </c>
    </row>
    <row r="126" spans="1:14" x14ac:dyDescent="0.3">
      <c r="A126" s="1">
        <v>5027</v>
      </c>
      <c r="B126" t="s">
        <v>247</v>
      </c>
      <c r="C126" t="s">
        <v>38</v>
      </c>
      <c r="D126" s="7">
        <v>0</v>
      </c>
      <c r="E126" s="7">
        <v>0</v>
      </c>
      <c r="F126">
        <v>2</v>
      </c>
      <c r="G126" s="7">
        <f t="shared" si="6"/>
        <v>0</v>
      </c>
      <c r="H126" s="15">
        <f t="shared" si="7"/>
        <v>0</v>
      </c>
      <c r="I126" s="13">
        <f t="shared" si="8"/>
        <v>0</v>
      </c>
      <c r="J126" s="8">
        <v>1</v>
      </c>
      <c r="K126" s="16">
        <f t="shared" si="9"/>
        <v>1</v>
      </c>
      <c r="L126" s="7">
        <f t="shared" si="10"/>
        <v>0</v>
      </c>
      <c r="M126" s="4">
        <v>0</v>
      </c>
      <c r="N126" s="4">
        <f t="shared" si="11"/>
        <v>1</v>
      </c>
    </row>
    <row r="127" spans="1:14" x14ac:dyDescent="0.3">
      <c r="A127" s="1">
        <v>5029</v>
      </c>
      <c r="B127" t="s">
        <v>247</v>
      </c>
      <c r="C127" t="s">
        <v>257</v>
      </c>
      <c r="D127" s="7">
        <v>1345006.95147999</v>
      </c>
      <c r="E127" s="7">
        <v>808128</v>
      </c>
      <c r="F127">
        <v>92</v>
      </c>
      <c r="G127" s="7">
        <f t="shared" si="6"/>
        <v>356426.84214219736</v>
      </c>
      <c r="H127" s="15">
        <f t="shared" si="7"/>
        <v>380691.97609952639</v>
      </c>
      <c r="I127" s="13">
        <f t="shared" si="8"/>
        <v>6.8078862443385776E-2</v>
      </c>
      <c r="J127" s="8">
        <v>0.60083555635959307</v>
      </c>
      <c r="K127" s="16">
        <f t="shared" si="9"/>
        <v>1</v>
      </c>
      <c r="L127" s="7">
        <f t="shared" si="10"/>
        <v>380691.97609952639</v>
      </c>
      <c r="M127" s="4">
        <v>52523727.386799999</v>
      </c>
      <c r="N127" s="4">
        <f t="shared" si="11"/>
        <v>2.1227870581352275</v>
      </c>
    </row>
    <row r="128" spans="1:14" x14ac:dyDescent="0.3">
      <c r="A128" s="1">
        <v>5031</v>
      </c>
      <c r="B128" t="s">
        <v>247</v>
      </c>
      <c r="C128" t="s">
        <v>258</v>
      </c>
      <c r="D128" s="7">
        <v>5490.9500545499995</v>
      </c>
      <c r="E128" s="7">
        <v>5490.9500545499995</v>
      </c>
      <c r="F128">
        <v>104</v>
      </c>
      <c r="G128" s="7">
        <f t="shared" si="6"/>
        <v>1455.1017644557498</v>
      </c>
      <c r="H128" s="15">
        <f t="shared" si="7"/>
        <v>20772.116655290807</v>
      </c>
      <c r="I128" s="13">
        <f t="shared" si="8"/>
        <v>13.275370398619632</v>
      </c>
      <c r="J128" s="8">
        <v>1</v>
      </c>
      <c r="K128" s="16">
        <f t="shared" si="9"/>
        <v>1</v>
      </c>
      <c r="L128" s="7">
        <f t="shared" si="10"/>
        <v>20772.116655290807</v>
      </c>
      <c r="M128" s="4">
        <v>2865910.1345599899</v>
      </c>
      <c r="N128" s="4">
        <f t="shared" si="11"/>
        <v>43.978955787700905</v>
      </c>
    </row>
    <row r="129" spans="1:14" x14ac:dyDescent="0.3">
      <c r="A129" s="1">
        <v>5033</v>
      </c>
      <c r="B129" t="s">
        <v>247</v>
      </c>
      <c r="C129" t="s">
        <v>41</v>
      </c>
      <c r="D129" s="7">
        <v>1358859.1376400001</v>
      </c>
      <c r="E129" s="7">
        <v>404064</v>
      </c>
      <c r="F129">
        <v>46</v>
      </c>
      <c r="G129" s="7">
        <f t="shared" si="6"/>
        <v>360097.67147460004</v>
      </c>
      <c r="H129" s="15">
        <f t="shared" si="7"/>
        <v>527322.45306633599</v>
      </c>
      <c r="I129" s="13">
        <f t="shared" si="8"/>
        <v>0.46438728944552859</v>
      </c>
      <c r="J129" s="8">
        <v>0.29735532463045328</v>
      </c>
      <c r="K129" s="16">
        <f t="shared" si="9"/>
        <v>0.76625601214285799</v>
      </c>
      <c r="L129" s="7">
        <f t="shared" si="10"/>
        <v>404064</v>
      </c>
      <c r="M129" s="4">
        <v>72754201.582000002</v>
      </c>
      <c r="N129" s="4">
        <f t="shared" si="11"/>
        <v>0.76625601214285799</v>
      </c>
    </row>
    <row r="130" spans="1:14" x14ac:dyDescent="0.3">
      <c r="A130" s="1">
        <v>5035</v>
      </c>
      <c r="B130" t="s">
        <v>247</v>
      </c>
      <c r="C130" t="s">
        <v>259</v>
      </c>
      <c r="D130" s="7">
        <v>1540414.0691199999</v>
      </c>
      <c r="E130" s="7">
        <v>1540414.0691199999</v>
      </c>
      <c r="F130">
        <v>859</v>
      </c>
      <c r="G130" s="7">
        <f t="shared" si="6"/>
        <v>408209.72831679997</v>
      </c>
      <c r="H130" s="15">
        <f t="shared" si="7"/>
        <v>643589.26402123203</v>
      </c>
      <c r="I130" s="13">
        <f t="shared" si="8"/>
        <v>0.57661422395538964</v>
      </c>
      <c r="J130" s="8">
        <v>1</v>
      </c>
      <c r="K130" s="16">
        <f t="shared" si="9"/>
        <v>1</v>
      </c>
      <c r="L130" s="7">
        <f t="shared" si="10"/>
        <v>643589.26402123203</v>
      </c>
      <c r="M130" s="4">
        <v>88795428.259000003</v>
      </c>
      <c r="N130" s="4">
        <f t="shared" si="11"/>
        <v>11.724024034917829</v>
      </c>
    </row>
    <row r="131" spans="1:14" x14ac:dyDescent="0.3">
      <c r="A131" s="1">
        <v>5037</v>
      </c>
      <c r="B131" t="s">
        <v>247</v>
      </c>
      <c r="C131" t="s">
        <v>260</v>
      </c>
      <c r="D131" s="7">
        <v>0</v>
      </c>
      <c r="E131" s="7">
        <v>0</v>
      </c>
      <c r="F131">
        <v>22</v>
      </c>
      <c r="G131" s="7">
        <f t="shared" ref="G131:G194" si="12">D131*0.265</f>
        <v>0</v>
      </c>
      <c r="H131" s="15">
        <f t="shared" ref="H131:H194" si="13">M131*0.007248</f>
        <v>0</v>
      </c>
      <c r="I131" s="13">
        <f t="shared" ref="I131:I194" si="14">(H131-G131)/(G131+1E-50)</f>
        <v>0</v>
      </c>
      <c r="J131" s="8">
        <v>1</v>
      </c>
      <c r="K131" s="16">
        <f t="shared" ref="K131:K194" si="15">MIN(N131,1)</f>
        <v>1</v>
      </c>
      <c r="L131" s="7">
        <f t="shared" ref="L131:L194" si="16">K131*H131</f>
        <v>0</v>
      </c>
      <c r="M131" s="4">
        <v>0</v>
      </c>
      <c r="N131" s="4">
        <f t="shared" ref="N131:N194" si="17">IFERROR((MAX(F131,12)*8784)/H131,1)</f>
        <v>1</v>
      </c>
    </row>
    <row r="132" spans="1:14" x14ac:dyDescent="0.3">
      <c r="A132" s="1">
        <v>5039</v>
      </c>
      <c r="B132" t="s">
        <v>247</v>
      </c>
      <c r="C132" t="s">
        <v>181</v>
      </c>
      <c r="D132" s="7">
        <v>0</v>
      </c>
      <c r="E132" s="7">
        <v>0</v>
      </c>
      <c r="F132">
        <v>0</v>
      </c>
      <c r="G132" s="7">
        <f t="shared" si="12"/>
        <v>0</v>
      </c>
      <c r="H132" s="15">
        <f t="shared" si="13"/>
        <v>0</v>
      </c>
      <c r="I132" s="13">
        <f t="shared" si="14"/>
        <v>0</v>
      </c>
      <c r="J132" s="8">
        <v>1</v>
      </c>
      <c r="K132" s="16">
        <f t="shared" si="15"/>
        <v>1</v>
      </c>
      <c r="L132" s="7">
        <f t="shared" si="16"/>
        <v>0</v>
      </c>
      <c r="M132" s="4">
        <v>0</v>
      </c>
      <c r="N132" s="4">
        <f t="shared" si="17"/>
        <v>1</v>
      </c>
    </row>
    <row r="133" spans="1:14" x14ac:dyDescent="0.3">
      <c r="A133" s="1">
        <v>5041</v>
      </c>
      <c r="B133" t="s">
        <v>247</v>
      </c>
      <c r="C133" t="s">
        <v>261</v>
      </c>
      <c r="D133" s="7">
        <v>0</v>
      </c>
      <c r="E133" s="7">
        <v>0</v>
      </c>
      <c r="F133">
        <v>20</v>
      </c>
      <c r="G133" s="7">
        <f t="shared" si="12"/>
        <v>0</v>
      </c>
      <c r="H133" s="15">
        <f t="shared" si="13"/>
        <v>0</v>
      </c>
      <c r="I133" s="13">
        <f t="shared" si="14"/>
        <v>0</v>
      </c>
      <c r="J133" s="8">
        <v>1</v>
      </c>
      <c r="K133" s="16">
        <f t="shared" si="15"/>
        <v>1</v>
      </c>
      <c r="L133" s="7">
        <f t="shared" si="16"/>
        <v>0</v>
      </c>
      <c r="M133" s="4">
        <v>0</v>
      </c>
      <c r="N133" s="4">
        <f t="shared" si="17"/>
        <v>1</v>
      </c>
    </row>
    <row r="134" spans="1:14" x14ac:dyDescent="0.3">
      <c r="A134" s="1">
        <v>5043</v>
      </c>
      <c r="B134" t="s">
        <v>247</v>
      </c>
      <c r="C134" t="s">
        <v>262</v>
      </c>
      <c r="D134" s="7">
        <v>0</v>
      </c>
      <c r="E134" s="7">
        <v>0</v>
      </c>
      <c r="F134">
        <v>2</v>
      </c>
      <c r="G134" s="7">
        <f t="shared" si="12"/>
        <v>0</v>
      </c>
      <c r="H134" s="15">
        <f t="shared" si="13"/>
        <v>0</v>
      </c>
      <c r="I134" s="13">
        <f t="shared" si="14"/>
        <v>0</v>
      </c>
      <c r="J134" s="8">
        <v>1</v>
      </c>
      <c r="K134" s="16">
        <f t="shared" si="15"/>
        <v>1</v>
      </c>
      <c r="L134" s="7">
        <f t="shared" si="16"/>
        <v>0</v>
      </c>
      <c r="M134" s="4">
        <v>0</v>
      </c>
      <c r="N134" s="4">
        <f t="shared" si="17"/>
        <v>1</v>
      </c>
    </row>
    <row r="135" spans="1:14" x14ac:dyDescent="0.3">
      <c r="A135" s="1">
        <v>5045</v>
      </c>
      <c r="B135" t="s">
        <v>247</v>
      </c>
      <c r="C135" t="s">
        <v>263</v>
      </c>
      <c r="D135" s="7">
        <v>850243.14678900002</v>
      </c>
      <c r="E135" s="7">
        <v>351360</v>
      </c>
      <c r="F135">
        <v>40</v>
      </c>
      <c r="G135" s="7">
        <f t="shared" si="12"/>
        <v>225314.43389908501</v>
      </c>
      <c r="H135" s="15">
        <f t="shared" si="13"/>
        <v>225428.64325823926</v>
      </c>
      <c r="I135" s="13">
        <f t="shared" si="14"/>
        <v>5.0688878283493982E-4</v>
      </c>
      <c r="J135" s="8">
        <v>0.41324649463736873</v>
      </c>
      <c r="K135" s="16">
        <f t="shared" si="15"/>
        <v>1</v>
      </c>
      <c r="L135" s="7">
        <f t="shared" si="16"/>
        <v>225428.64325823926</v>
      </c>
      <c r="M135" s="4">
        <v>31102185.879999898</v>
      </c>
      <c r="N135" s="4">
        <f t="shared" si="17"/>
        <v>1.5586306820713123</v>
      </c>
    </row>
    <row r="136" spans="1:14" x14ac:dyDescent="0.3">
      <c r="A136" s="1">
        <v>5047</v>
      </c>
      <c r="B136" t="s">
        <v>247</v>
      </c>
      <c r="C136" t="s">
        <v>61</v>
      </c>
      <c r="D136" s="7">
        <v>1087321.3790430001</v>
      </c>
      <c r="E136" s="7">
        <v>491904</v>
      </c>
      <c r="F136">
        <v>56</v>
      </c>
      <c r="G136" s="7">
        <f t="shared" si="12"/>
        <v>288140.16544639505</v>
      </c>
      <c r="H136" s="15">
        <f t="shared" si="13"/>
        <v>288286.2409750073</v>
      </c>
      <c r="I136" s="13">
        <f t="shared" si="14"/>
        <v>5.0695996646611045E-4</v>
      </c>
      <c r="J136" s="8">
        <v>0.45239982353050634</v>
      </c>
      <c r="K136" s="16">
        <f t="shared" si="15"/>
        <v>1</v>
      </c>
      <c r="L136" s="7">
        <f t="shared" si="16"/>
        <v>288286.2409750073</v>
      </c>
      <c r="M136" s="4">
        <v>39774591.745999902</v>
      </c>
      <c r="N136" s="4">
        <f t="shared" si="17"/>
        <v>1.7063041175199378</v>
      </c>
    </row>
    <row r="137" spans="1:14" x14ac:dyDescent="0.3">
      <c r="A137" s="1">
        <v>5049</v>
      </c>
      <c r="B137" t="s">
        <v>247</v>
      </c>
      <c r="C137" t="s">
        <v>62</v>
      </c>
      <c r="D137" s="7">
        <v>0</v>
      </c>
      <c r="E137" s="7">
        <v>0</v>
      </c>
      <c r="F137">
        <v>0</v>
      </c>
      <c r="G137" s="7">
        <f t="shared" si="12"/>
        <v>0</v>
      </c>
      <c r="H137" s="15">
        <f t="shared" si="13"/>
        <v>0</v>
      </c>
      <c r="I137" s="13">
        <f t="shared" si="14"/>
        <v>0</v>
      </c>
      <c r="J137" s="8">
        <v>1</v>
      </c>
      <c r="K137" s="16">
        <f t="shared" si="15"/>
        <v>1</v>
      </c>
      <c r="L137" s="7">
        <f t="shared" si="16"/>
        <v>0</v>
      </c>
      <c r="M137" s="4">
        <v>0</v>
      </c>
      <c r="N137" s="4">
        <f t="shared" si="17"/>
        <v>1</v>
      </c>
    </row>
    <row r="138" spans="1:14" x14ac:dyDescent="0.3">
      <c r="A138" s="1">
        <v>5051</v>
      </c>
      <c r="B138" t="s">
        <v>247</v>
      </c>
      <c r="C138" t="s">
        <v>264</v>
      </c>
      <c r="D138" s="7">
        <v>78509.431714899998</v>
      </c>
      <c r="E138" s="7">
        <v>78509.431714899998</v>
      </c>
      <c r="F138">
        <v>2</v>
      </c>
      <c r="G138" s="7">
        <f t="shared" si="12"/>
        <v>20804.999404448499</v>
      </c>
      <c r="H138" s="15">
        <f t="shared" si="13"/>
        <v>20815.547025283129</v>
      </c>
      <c r="I138" s="13">
        <f t="shared" si="14"/>
        <v>5.0697530096418294E-4</v>
      </c>
      <c r="J138" s="8">
        <v>1</v>
      </c>
      <c r="K138" s="16">
        <f t="shared" si="15"/>
        <v>1</v>
      </c>
      <c r="L138" s="7">
        <f t="shared" si="16"/>
        <v>20815.547025283129</v>
      </c>
      <c r="M138" s="4">
        <v>2871902.1833999902</v>
      </c>
      <c r="N138" s="4">
        <f t="shared" si="17"/>
        <v>5.0639072743064872</v>
      </c>
    </row>
    <row r="139" spans="1:14" x14ac:dyDescent="0.3">
      <c r="A139" s="1">
        <v>5053</v>
      </c>
      <c r="B139" t="s">
        <v>247</v>
      </c>
      <c r="C139" t="s">
        <v>265</v>
      </c>
      <c r="D139" s="7">
        <v>66902.256421600003</v>
      </c>
      <c r="E139" s="7">
        <v>66902.256421600003</v>
      </c>
      <c r="F139">
        <v>2</v>
      </c>
      <c r="G139" s="7">
        <f t="shared" si="12"/>
        <v>17729.097951724001</v>
      </c>
      <c r="H139" s="15">
        <f t="shared" si="13"/>
        <v>17738.084693318327</v>
      </c>
      <c r="I139" s="13">
        <f t="shared" si="14"/>
        <v>5.0689220730784114E-4</v>
      </c>
      <c r="J139" s="8">
        <v>1</v>
      </c>
      <c r="K139" s="16">
        <f t="shared" si="15"/>
        <v>1</v>
      </c>
      <c r="L139" s="7">
        <f t="shared" si="16"/>
        <v>17738.084693318327</v>
      </c>
      <c r="M139" s="4">
        <v>2447307.49079999</v>
      </c>
      <c r="N139" s="4">
        <f t="shared" si="17"/>
        <v>5.9424679621529615</v>
      </c>
    </row>
    <row r="140" spans="1:14" x14ac:dyDescent="0.3">
      <c r="A140" s="1">
        <v>5055</v>
      </c>
      <c r="B140" t="s">
        <v>247</v>
      </c>
      <c r="C140" t="s">
        <v>68</v>
      </c>
      <c r="D140" s="7">
        <v>0</v>
      </c>
      <c r="E140" s="7">
        <v>0</v>
      </c>
      <c r="F140">
        <v>2</v>
      </c>
      <c r="G140" s="7">
        <f t="shared" si="12"/>
        <v>0</v>
      </c>
      <c r="H140" s="15">
        <f t="shared" si="13"/>
        <v>0</v>
      </c>
      <c r="I140" s="13">
        <f t="shared" si="14"/>
        <v>0</v>
      </c>
      <c r="J140" s="8">
        <v>1</v>
      </c>
      <c r="K140" s="16">
        <f t="shared" si="15"/>
        <v>1</v>
      </c>
      <c r="L140" s="7">
        <f t="shared" si="16"/>
        <v>0</v>
      </c>
      <c r="M140" s="4">
        <v>0</v>
      </c>
      <c r="N140" s="4">
        <f t="shared" si="17"/>
        <v>1</v>
      </c>
    </row>
    <row r="141" spans="1:14" x14ac:dyDescent="0.3">
      <c r="A141" s="1">
        <v>5057</v>
      </c>
      <c r="B141" t="s">
        <v>247</v>
      </c>
      <c r="C141" t="s">
        <v>266</v>
      </c>
      <c r="D141" s="7">
        <v>1214016.4958599999</v>
      </c>
      <c r="E141" s="7">
        <v>447984</v>
      </c>
      <c r="F141">
        <v>51</v>
      </c>
      <c r="G141" s="7">
        <f t="shared" si="12"/>
        <v>321714.37140289997</v>
      </c>
      <c r="H141" s="15">
        <f t="shared" si="13"/>
        <v>342214.51728621125</v>
      </c>
      <c r="I141" s="13">
        <f t="shared" si="14"/>
        <v>6.372157325119264E-2</v>
      </c>
      <c r="J141" s="8">
        <v>0.36900981290427326</v>
      </c>
      <c r="K141" s="16">
        <f t="shared" si="15"/>
        <v>1</v>
      </c>
      <c r="L141" s="7">
        <f t="shared" si="16"/>
        <v>342214.51728621125</v>
      </c>
      <c r="M141" s="4">
        <v>47215027.219400004</v>
      </c>
      <c r="N141" s="4">
        <f t="shared" si="17"/>
        <v>1.3090736288821097</v>
      </c>
    </row>
    <row r="142" spans="1:14" x14ac:dyDescent="0.3">
      <c r="A142" s="1">
        <v>5059</v>
      </c>
      <c r="B142" t="s">
        <v>247</v>
      </c>
      <c r="C142" t="s">
        <v>267</v>
      </c>
      <c r="D142" s="7">
        <v>1318556.6989199901</v>
      </c>
      <c r="E142" s="7">
        <v>333792</v>
      </c>
      <c r="F142">
        <v>38</v>
      </c>
      <c r="G142" s="7">
        <f t="shared" si="12"/>
        <v>349417.5252137974</v>
      </c>
      <c r="H142" s="15">
        <f t="shared" si="13"/>
        <v>394503.05124767445</v>
      </c>
      <c r="I142" s="13">
        <f t="shared" si="14"/>
        <v>0.12903052302912013</v>
      </c>
      <c r="J142" s="8">
        <v>0.25314952347017311</v>
      </c>
      <c r="K142" s="16">
        <f t="shared" si="15"/>
        <v>0.84610752424938984</v>
      </c>
      <c r="L142" s="7">
        <f t="shared" si="16"/>
        <v>333792</v>
      </c>
      <c r="M142" s="4">
        <v>54429228.924899898</v>
      </c>
      <c r="N142" s="4">
        <f t="shared" si="17"/>
        <v>0.84610752424938984</v>
      </c>
    </row>
    <row r="143" spans="1:14" x14ac:dyDescent="0.3">
      <c r="A143" s="1">
        <v>5061</v>
      </c>
      <c r="B143" t="s">
        <v>247</v>
      </c>
      <c r="C143" t="s">
        <v>268</v>
      </c>
      <c r="D143" s="7">
        <v>0</v>
      </c>
      <c r="E143" s="7">
        <v>0</v>
      </c>
      <c r="F143">
        <v>2</v>
      </c>
      <c r="G143" s="7">
        <f t="shared" si="12"/>
        <v>0</v>
      </c>
      <c r="H143" s="15">
        <f t="shared" si="13"/>
        <v>0</v>
      </c>
      <c r="I143" s="13">
        <f t="shared" si="14"/>
        <v>0</v>
      </c>
      <c r="J143" s="8">
        <v>1</v>
      </c>
      <c r="K143" s="16">
        <f t="shared" si="15"/>
        <v>1</v>
      </c>
      <c r="L143" s="7">
        <f t="shared" si="16"/>
        <v>0</v>
      </c>
      <c r="M143" s="4">
        <v>0</v>
      </c>
      <c r="N143" s="4">
        <f t="shared" si="17"/>
        <v>1</v>
      </c>
    </row>
    <row r="144" spans="1:14" x14ac:dyDescent="0.3">
      <c r="A144" s="1">
        <v>5063</v>
      </c>
      <c r="B144" t="s">
        <v>247</v>
      </c>
      <c r="C144" t="s">
        <v>269</v>
      </c>
      <c r="D144" s="7">
        <v>0</v>
      </c>
      <c r="E144" s="7">
        <v>0</v>
      </c>
      <c r="F144">
        <v>2</v>
      </c>
      <c r="G144" s="7">
        <f t="shared" si="12"/>
        <v>0</v>
      </c>
      <c r="H144" s="15">
        <f t="shared" si="13"/>
        <v>0</v>
      </c>
      <c r="I144" s="13">
        <f t="shared" si="14"/>
        <v>0</v>
      </c>
      <c r="J144" s="8">
        <v>1</v>
      </c>
      <c r="K144" s="16">
        <f t="shared" si="15"/>
        <v>1</v>
      </c>
      <c r="L144" s="7">
        <f t="shared" si="16"/>
        <v>0</v>
      </c>
      <c r="M144" s="4">
        <v>0</v>
      </c>
      <c r="N144" s="4">
        <f t="shared" si="17"/>
        <v>1</v>
      </c>
    </row>
    <row r="145" spans="1:14" x14ac:dyDescent="0.3">
      <c r="A145" s="1">
        <v>5065</v>
      </c>
      <c r="B145" t="s">
        <v>247</v>
      </c>
      <c r="C145" t="s">
        <v>270</v>
      </c>
      <c r="D145" s="7">
        <v>0</v>
      </c>
      <c r="E145" s="7">
        <v>0</v>
      </c>
      <c r="F145">
        <v>0</v>
      </c>
      <c r="G145" s="7">
        <f t="shared" si="12"/>
        <v>0</v>
      </c>
      <c r="H145" s="15">
        <f t="shared" si="13"/>
        <v>0</v>
      </c>
      <c r="I145" s="13">
        <f t="shared" si="14"/>
        <v>0</v>
      </c>
      <c r="J145" s="8">
        <v>1</v>
      </c>
      <c r="K145" s="16">
        <f t="shared" si="15"/>
        <v>1</v>
      </c>
      <c r="L145" s="7">
        <f t="shared" si="16"/>
        <v>0</v>
      </c>
      <c r="M145" s="4">
        <v>0</v>
      </c>
      <c r="N145" s="4">
        <f t="shared" si="17"/>
        <v>1</v>
      </c>
    </row>
    <row r="146" spans="1:14" x14ac:dyDescent="0.3">
      <c r="A146" s="1">
        <v>5067</v>
      </c>
      <c r="B146" t="s">
        <v>247</v>
      </c>
      <c r="C146" t="s">
        <v>80</v>
      </c>
      <c r="D146" s="7">
        <v>173183.42928299899</v>
      </c>
      <c r="E146" s="7">
        <v>105408</v>
      </c>
      <c r="F146">
        <v>0</v>
      </c>
      <c r="G146" s="7">
        <f t="shared" si="12"/>
        <v>45893.608759994735</v>
      </c>
      <c r="H146" s="15">
        <f t="shared" si="13"/>
        <v>48347.192252623201</v>
      </c>
      <c r="I146" s="13">
        <f t="shared" si="14"/>
        <v>5.3462422305025716E-2</v>
      </c>
      <c r="J146" s="8">
        <v>0.60864945587694086</v>
      </c>
      <c r="K146" s="16">
        <f t="shared" si="15"/>
        <v>1</v>
      </c>
      <c r="L146" s="7">
        <f t="shared" si="16"/>
        <v>48347.192252623201</v>
      </c>
      <c r="M146" s="4">
        <v>6670418.3571499996</v>
      </c>
      <c r="N146" s="4">
        <f t="shared" si="17"/>
        <v>2.1802300214089643</v>
      </c>
    </row>
    <row r="147" spans="1:14" x14ac:dyDescent="0.3">
      <c r="A147" s="1">
        <v>5069</v>
      </c>
      <c r="B147" t="s">
        <v>247</v>
      </c>
      <c r="C147" t="s">
        <v>83</v>
      </c>
      <c r="D147" s="7">
        <v>510367.42962800001</v>
      </c>
      <c r="E147" s="7">
        <v>105408</v>
      </c>
      <c r="F147">
        <v>2</v>
      </c>
      <c r="G147" s="7">
        <f t="shared" si="12"/>
        <v>135247.36885142</v>
      </c>
      <c r="H147" s="15">
        <f t="shared" si="13"/>
        <v>233875.46474860728</v>
      </c>
      <c r="I147" s="13">
        <f t="shared" si="14"/>
        <v>0.72924225243552121</v>
      </c>
      <c r="J147" s="8">
        <v>0.20653355578907234</v>
      </c>
      <c r="K147" s="16">
        <f t="shared" si="15"/>
        <v>0.45070140261742742</v>
      </c>
      <c r="L147" s="7">
        <f t="shared" si="16"/>
        <v>105408</v>
      </c>
      <c r="M147" s="4">
        <v>32267586.195999902</v>
      </c>
      <c r="N147" s="4">
        <f t="shared" si="17"/>
        <v>0.45070140261742742</v>
      </c>
    </row>
    <row r="148" spans="1:14" x14ac:dyDescent="0.3">
      <c r="A148" s="1">
        <v>5071</v>
      </c>
      <c r="B148" t="s">
        <v>247</v>
      </c>
      <c r="C148" t="s">
        <v>85</v>
      </c>
      <c r="D148" s="7">
        <v>1208918.7891500001</v>
      </c>
      <c r="E148" s="7">
        <v>1124352</v>
      </c>
      <c r="F148">
        <v>128</v>
      </c>
      <c r="G148" s="7">
        <f t="shared" si="12"/>
        <v>320363.47912475001</v>
      </c>
      <c r="H148" s="15">
        <f t="shared" si="13"/>
        <v>356705.1185626752</v>
      </c>
      <c r="I148" s="13">
        <f t="shared" si="14"/>
        <v>0.11343877128945057</v>
      </c>
      <c r="J148" s="8">
        <v>0.93004758474350491</v>
      </c>
      <c r="K148" s="16">
        <f t="shared" si="15"/>
        <v>1</v>
      </c>
      <c r="L148" s="7">
        <f t="shared" si="16"/>
        <v>356705.1185626752</v>
      </c>
      <c r="M148" s="4">
        <v>49214282.362400003</v>
      </c>
      <c r="N148" s="4">
        <f t="shared" si="17"/>
        <v>3.1520489656288593</v>
      </c>
    </row>
    <row r="149" spans="1:14" x14ac:dyDescent="0.3">
      <c r="A149" s="1">
        <v>5073</v>
      </c>
      <c r="B149" t="s">
        <v>247</v>
      </c>
      <c r="C149" t="s">
        <v>271</v>
      </c>
      <c r="D149" s="7">
        <v>0</v>
      </c>
      <c r="E149" s="7">
        <v>0</v>
      </c>
      <c r="F149">
        <v>0</v>
      </c>
      <c r="G149" s="7">
        <f t="shared" si="12"/>
        <v>0</v>
      </c>
      <c r="H149" s="15">
        <f t="shared" si="13"/>
        <v>0</v>
      </c>
      <c r="I149" s="13">
        <f t="shared" si="14"/>
        <v>0</v>
      </c>
      <c r="J149" s="8">
        <v>1</v>
      </c>
      <c r="K149" s="16">
        <f t="shared" si="15"/>
        <v>1</v>
      </c>
      <c r="L149" s="7">
        <f t="shared" si="16"/>
        <v>0</v>
      </c>
      <c r="M149" s="4">
        <v>0</v>
      </c>
      <c r="N149" s="4">
        <f t="shared" si="17"/>
        <v>1</v>
      </c>
    </row>
    <row r="150" spans="1:14" x14ac:dyDescent="0.3">
      <c r="A150" s="1">
        <v>5075</v>
      </c>
      <c r="B150" t="s">
        <v>247</v>
      </c>
      <c r="C150" t="s">
        <v>188</v>
      </c>
      <c r="D150" s="7">
        <v>4875.2777431499999</v>
      </c>
      <c r="E150" s="7">
        <v>4875.2777431499999</v>
      </c>
      <c r="F150">
        <v>20</v>
      </c>
      <c r="G150" s="7">
        <f t="shared" si="12"/>
        <v>1291.9486019347501</v>
      </c>
      <c r="H150" s="15">
        <f t="shared" si="13"/>
        <v>1292.6035250856</v>
      </c>
      <c r="I150" s="13">
        <f t="shared" si="14"/>
        <v>5.069266299520006E-4</v>
      </c>
      <c r="J150" s="8">
        <v>1</v>
      </c>
      <c r="K150" s="16">
        <f t="shared" si="15"/>
        <v>1</v>
      </c>
      <c r="L150" s="7">
        <f t="shared" si="16"/>
        <v>1292.6035250856</v>
      </c>
      <c r="M150" s="4">
        <v>178339.33845000001</v>
      </c>
      <c r="N150" s="4">
        <f t="shared" si="17"/>
        <v>135.91174446810049</v>
      </c>
    </row>
    <row r="151" spans="1:14" x14ac:dyDescent="0.3">
      <c r="A151" s="1">
        <v>5077</v>
      </c>
      <c r="B151" t="s">
        <v>247</v>
      </c>
      <c r="C151" t="s">
        <v>90</v>
      </c>
      <c r="D151" s="7">
        <v>0</v>
      </c>
      <c r="E151" s="7">
        <v>0</v>
      </c>
      <c r="F151">
        <v>0</v>
      </c>
      <c r="G151" s="7">
        <f t="shared" si="12"/>
        <v>0</v>
      </c>
      <c r="H151" s="15">
        <f t="shared" si="13"/>
        <v>0</v>
      </c>
      <c r="I151" s="13">
        <f t="shared" si="14"/>
        <v>0</v>
      </c>
      <c r="J151" s="8">
        <v>1</v>
      </c>
      <c r="K151" s="16">
        <f t="shared" si="15"/>
        <v>1</v>
      </c>
      <c r="L151" s="7">
        <f t="shared" si="16"/>
        <v>0</v>
      </c>
      <c r="M151" s="4">
        <v>0</v>
      </c>
      <c r="N151" s="4">
        <f t="shared" si="17"/>
        <v>1</v>
      </c>
    </row>
    <row r="152" spans="1:14" x14ac:dyDescent="0.3">
      <c r="A152" s="1">
        <v>5079</v>
      </c>
      <c r="B152" t="s">
        <v>247</v>
      </c>
      <c r="C152" t="s">
        <v>92</v>
      </c>
      <c r="D152" s="7">
        <v>0</v>
      </c>
      <c r="E152" s="7">
        <v>0</v>
      </c>
      <c r="F152">
        <v>0</v>
      </c>
      <c r="G152" s="7">
        <f t="shared" si="12"/>
        <v>0</v>
      </c>
      <c r="H152" s="15">
        <f t="shared" si="13"/>
        <v>0</v>
      </c>
      <c r="I152" s="13">
        <f t="shared" si="14"/>
        <v>0</v>
      </c>
      <c r="J152" s="8">
        <v>1</v>
      </c>
      <c r="K152" s="16">
        <f t="shared" si="15"/>
        <v>1</v>
      </c>
      <c r="L152" s="7">
        <f t="shared" si="16"/>
        <v>0</v>
      </c>
      <c r="M152" s="4">
        <v>0</v>
      </c>
      <c r="N152" s="4">
        <f t="shared" si="17"/>
        <v>1</v>
      </c>
    </row>
    <row r="153" spans="1:14" x14ac:dyDescent="0.3">
      <c r="A153" s="1">
        <v>5081</v>
      </c>
      <c r="B153" t="s">
        <v>247</v>
      </c>
      <c r="C153" t="s">
        <v>272</v>
      </c>
      <c r="D153" s="7">
        <v>0</v>
      </c>
      <c r="E153" s="7">
        <v>0</v>
      </c>
      <c r="F153">
        <v>6</v>
      </c>
      <c r="G153" s="7">
        <f t="shared" si="12"/>
        <v>0</v>
      </c>
      <c r="H153" s="15">
        <f t="shared" si="13"/>
        <v>0</v>
      </c>
      <c r="I153" s="13">
        <f t="shared" si="14"/>
        <v>0</v>
      </c>
      <c r="J153" s="8">
        <v>1</v>
      </c>
      <c r="K153" s="16">
        <f t="shared" si="15"/>
        <v>1</v>
      </c>
      <c r="L153" s="7">
        <f t="shared" si="16"/>
        <v>0</v>
      </c>
      <c r="M153" s="4">
        <v>0</v>
      </c>
      <c r="N153" s="4">
        <f t="shared" si="17"/>
        <v>1</v>
      </c>
    </row>
    <row r="154" spans="1:14" x14ac:dyDescent="0.3">
      <c r="A154" s="1">
        <v>5083</v>
      </c>
      <c r="B154" t="s">
        <v>247</v>
      </c>
      <c r="C154" t="s">
        <v>273</v>
      </c>
      <c r="D154" s="7">
        <v>0</v>
      </c>
      <c r="E154" s="7">
        <v>0</v>
      </c>
      <c r="F154">
        <v>0</v>
      </c>
      <c r="G154" s="7">
        <f t="shared" si="12"/>
        <v>0</v>
      </c>
      <c r="H154" s="15">
        <f t="shared" si="13"/>
        <v>0</v>
      </c>
      <c r="I154" s="13">
        <f t="shared" si="14"/>
        <v>0</v>
      </c>
      <c r="J154" s="8">
        <v>1</v>
      </c>
      <c r="K154" s="16">
        <f t="shared" si="15"/>
        <v>1</v>
      </c>
      <c r="L154" s="7">
        <f t="shared" si="16"/>
        <v>0</v>
      </c>
      <c r="M154" s="4">
        <v>0</v>
      </c>
      <c r="N154" s="4">
        <f t="shared" si="17"/>
        <v>1</v>
      </c>
    </row>
    <row r="155" spans="1:14" x14ac:dyDescent="0.3">
      <c r="A155" s="1">
        <v>5085</v>
      </c>
      <c r="B155" t="s">
        <v>247</v>
      </c>
      <c r="C155" t="s">
        <v>274</v>
      </c>
      <c r="D155" s="7">
        <v>1705151.0328299999</v>
      </c>
      <c r="E155" s="7">
        <v>105408</v>
      </c>
      <c r="F155">
        <v>4</v>
      </c>
      <c r="G155" s="7">
        <f t="shared" si="12"/>
        <v>451865.02369995002</v>
      </c>
      <c r="H155" s="15">
        <f t="shared" si="13"/>
        <v>471176.71004658239</v>
      </c>
      <c r="I155" s="13">
        <f t="shared" si="14"/>
        <v>4.2737732140684173E-2</v>
      </c>
      <c r="J155" s="8">
        <v>6.1817397972692638E-2</v>
      </c>
      <c r="K155" s="16">
        <f t="shared" si="15"/>
        <v>0.22371224585692903</v>
      </c>
      <c r="L155" s="7">
        <f t="shared" si="16"/>
        <v>105408</v>
      </c>
      <c r="M155" s="4">
        <v>65007824.233800001</v>
      </c>
      <c r="N155" s="4">
        <f t="shared" si="17"/>
        <v>0.22371224585692903</v>
      </c>
    </row>
    <row r="156" spans="1:14" x14ac:dyDescent="0.3">
      <c r="A156" s="1">
        <v>5087</v>
      </c>
      <c r="B156" t="s">
        <v>247</v>
      </c>
      <c r="C156" t="s">
        <v>99</v>
      </c>
      <c r="D156" s="7">
        <v>0</v>
      </c>
      <c r="E156" s="7">
        <v>0</v>
      </c>
      <c r="F156">
        <v>0</v>
      </c>
      <c r="G156" s="7">
        <f t="shared" si="12"/>
        <v>0</v>
      </c>
      <c r="H156" s="15">
        <f t="shared" si="13"/>
        <v>0</v>
      </c>
      <c r="I156" s="13">
        <f t="shared" si="14"/>
        <v>0</v>
      </c>
      <c r="J156" s="8">
        <v>1</v>
      </c>
      <c r="K156" s="16">
        <f t="shared" si="15"/>
        <v>1</v>
      </c>
      <c r="L156" s="7">
        <f t="shared" si="16"/>
        <v>0</v>
      </c>
      <c r="M156" s="4">
        <v>0</v>
      </c>
      <c r="N156" s="4">
        <f t="shared" si="17"/>
        <v>1</v>
      </c>
    </row>
    <row r="157" spans="1:14" x14ac:dyDescent="0.3">
      <c r="A157" s="1">
        <v>5089</v>
      </c>
      <c r="B157" t="s">
        <v>247</v>
      </c>
      <c r="C157" t="s">
        <v>100</v>
      </c>
      <c r="D157" s="7">
        <v>0</v>
      </c>
      <c r="E157" s="7">
        <v>0</v>
      </c>
      <c r="F157">
        <v>2</v>
      </c>
      <c r="G157" s="7">
        <f t="shared" si="12"/>
        <v>0</v>
      </c>
      <c r="H157" s="15">
        <f t="shared" si="13"/>
        <v>0</v>
      </c>
      <c r="I157" s="13">
        <f t="shared" si="14"/>
        <v>0</v>
      </c>
      <c r="J157" s="8">
        <v>1</v>
      </c>
      <c r="K157" s="16">
        <f t="shared" si="15"/>
        <v>1</v>
      </c>
      <c r="L157" s="7">
        <f t="shared" si="16"/>
        <v>0</v>
      </c>
      <c r="M157" s="4">
        <v>0</v>
      </c>
      <c r="N157" s="4">
        <f t="shared" si="17"/>
        <v>1</v>
      </c>
    </row>
    <row r="158" spans="1:14" x14ac:dyDescent="0.3">
      <c r="A158" s="1">
        <v>5091</v>
      </c>
      <c r="B158" t="s">
        <v>247</v>
      </c>
      <c r="C158" t="s">
        <v>102</v>
      </c>
      <c r="D158" s="7">
        <v>957340.01696699997</v>
      </c>
      <c r="E158" s="7">
        <v>957340.01696699997</v>
      </c>
      <c r="F158">
        <v>222</v>
      </c>
      <c r="G158" s="7">
        <f t="shared" si="12"/>
        <v>253695.10449625499</v>
      </c>
      <c r="H158" s="15">
        <f t="shared" si="13"/>
        <v>340431.42237254401</v>
      </c>
      <c r="I158" s="13">
        <f t="shared" si="14"/>
        <v>0.34189196535154032</v>
      </c>
      <c r="J158" s="8">
        <v>1</v>
      </c>
      <c r="K158" s="16">
        <f t="shared" si="15"/>
        <v>1</v>
      </c>
      <c r="L158" s="7">
        <f t="shared" si="16"/>
        <v>340431.42237254401</v>
      </c>
      <c r="M158" s="4">
        <v>46969015.228</v>
      </c>
      <c r="N158" s="4">
        <f t="shared" si="17"/>
        <v>5.7281668842719391</v>
      </c>
    </row>
    <row r="159" spans="1:14" x14ac:dyDescent="0.3">
      <c r="A159" s="1">
        <v>5093</v>
      </c>
      <c r="B159" t="s">
        <v>247</v>
      </c>
      <c r="C159" t="s">
        <v>275</v>
      </c>
      <c r="D159" s="7">
        <v>1507915.0788399901</v>
      </c>
      <c r="E159" s="7">
        <v>1507915.0788399901</v>
      </c>
      <c r="F159">
        <v>173</v>
      </c>
      <c r="G159" s="7">
        <f t="shared" si="12"/>
        <v>399597.49589259736</v>
      </c>
      <c r="H159" s="15">
        <f t="shared" si="13"/>
        <v>446353.00649458007</v>
      </c>
      <c r="I159" s="13">
        <f t="shared" si="14"/>
        <v>0.11700651551267358</v>
      </c>
      <c r="J159" s="8">
        <v>1</v>
      </c>
      <c r="K159" s="16">
        <f t="shared" si="15"/>
        <v>1</v>
      </c>
      <c r="L159" s="7">
        <f t="shared" si="16"/>
        <v>446353.00649458007</v>
      </c>
      <c r="M159" s="4">
        <v>61582920.322099902</v>
      </c>
      <c r="N159" s="4">
        <f t="shared" si="17"/>
        <v>3.4045519530256652</v>
      </c>
    </row>
    <row r="160" spans="1:14" x14ac:dyDescent="0.3">
      <c r="A160" s="1">
        <v>5095</v>
      </c>
      <c r="B160" t="s">
        <v>247</v>
      </c>
      <c r="C160" t="s">
        <v>104</v>
      </c>
      <c r="D160" s="7">
        <v>817751.24747900001</v>
      </c>
      <c r="E160" s="7">
        <v>175680</v>
      </c>
      <c r="F160">
        <v>20</v>
      </c>
      <c r="G160" s="7">
        <f t="shared" si="12"/>
        <v>216704.08058193501</v>
      </c>
      <c r="H160" s="15">
        <f t="shared" si="13"/>
        <v>216813.93757603201</v>
      </c>
      <c r="I160" s="13">
        <f t="shared" si="14"/>
        <v>5.0694474142801442E-4</v>
      </c>
      <c r="J160" s="8">
        <v>0.214833056557962</v>
      </c>
      <c r="K160" s="16">
        <f t="shared" si="15"/>
        <v>0.81028001227270174</v>
      </c>
      <c r="L160" s="7">
        <f t="shared" si="16"/>
        <v>175680</v>
      </c>
      <c r="M160" s="4">
        <v>29913622.734000001</v>
      </c>
      <c r="N160" s="4">
        <f t="shared" si="17"/>
        <v>0.81028001227270174</v>
      </c>
    </row>
    <row r="161" spans="1:14" x14ac:dyDescent="0.3">
      <c r="A161" s="1">
        <v>5097</v>
      </c>
      <c r="B161" t="s">
        <v>247</v>
      </c>
      <c r="C161" t="s">
        <v>105</v>
      </c>
      <c r="D161" s="7">
        <v>0</v>
      </c>
      <c r="E161" s="7">
        <v>0</v>
      </c>
      <c r="F161">
        <v>0</v>
      </c>
      <c r="G161" s="7">
        <f t="shared" si="12"/>
        <v>0</v>
      </c>
      <c r="H161" s="15">
        <f t="shared" si="13"/>
        <v>0</v>
      </c>
      <c r="I161" s="13">
        <f t="shared" si="14"/>
        <v>0</v>
      </c>
      <c r="J161" s="8">
        <v>1</v>
      </c>
      <c r="K161" s="16">
        <f t="shared" si="15"/>
        <v>1</v>
      </c>
      <c r="L161" s="7">
        <f t="shared" si="16"/>
        <v>0</v>
      </c>
      <c r="M161" s="4">
        <v>0</v>
      </c>
      <c r="N161" s="4">
        <f t="shared" si="17"/>
        <v>1</v>
      </c>
    </row>
    <row r="162" spans="1:14" x14ac:dyDescent="0.3">
      <c r="A162" s="1">
        <v>5099</v>
      </c>
      <c r="B162" t="s">
        <v>247</v>
      </c>
      <c r="C162" t="s">
        <v>276</v>
      </c>
      <c r="D162" s="7">
        <v>755385.93851200002</v>
      </c>
      <c r="E162" s="7">
        <v>755385.93851200002</v>
      </c>
      <c r="F162">
        <v>422</v>
      </c>
      <c r="G162" s="7">
        <f t="shared" si="12"/>
        <v>200177.27370568001</v>
      </c>
      <c r="H162" s="15">
        <f t="shared" si="13"/>
        <v>200278.74705907202</v>
      </c>
      <c r="I162" s="13">
        <f t="shared" si="14"/>
        <v>5.0691745128472439E-4</v>
      </c>
      <c r="J162" s="8">
        <v>1</v>
      </c>
      <c r="K162" s="16">
        <f t="shared" si="15"/>
        <v>1</v>
      </c>
      <c r="L162" s="7">
        <f t="shared" si="16"/>
        <v>200278.74705907202</v>
      </c>
      <c r="M162" s="4">
        <v>27632277.464000002</v>
      </c>
      <c r="N162" s="4">
        <f t="shared" si="17"/>
        <v>18.508444128156388</v>
      </c>
    </row>
    <row r="163" spans="1:14" x14ac:dyDescent="0.3">
      <c r="A163" s="1">
        <v>5101</v>
      </c>
      <c r="B163" t="s">
        <v>247</v>
      </c>
      <c r="C163" t="s">
        <v>109</v>
      </c>
      <c r="D163" s="7">
        <v>0</v>
      </c>
      <c r="E163" s="7">
        <v>0</v>
      </c>
      <c r="F163">
        <v>0</v>
      </c>
      <c r="G163" s="7">
        <f t="shared" si="12"/>
        <v>0</v>
      </c>
      <c r="H163" s="15">
        <f t="shared" si="13"/>
        <v>0</v>
      </c>
      <c r="I163" s="13">
        <f t="shared" si="14"/>
        <v>0</v>
      </c>
      <c r="J163" s="8">
        <v>1</v>
      </c>
      <c r="K163" s="16">
        <f t="shared" si="15"/>
        <v>1</v>
      </c>
      <c r="L163" s="7">
        <f t="shared" si="16"/>
        <v>0</v>
      </c>
      <c r="M163" s="4">
        <v>0</v>
      </c>
      <c r="N163" s="4">
        <f t="shared" si="17"/>
        <v>1</v>
      </c>
    </row>
    <row r="164" spans="1:14" x14ac:dyDescent="0.3">
      <c r="A164" s="1">
        <v>5103</v>
      </c>
      <c r="B164" t="s">
        <v>247</v>
      </c>
      <c r="C164" t="s">
        <v>277</v>
      </c>
      <c r="D164" s="7">
        <v>0</v>
      </c>
      <c r="E164" s="7">
        <v>0</v>
      </c>
      <c r="F164">
        <v>2</v>
      </c>
      <c r="G164" s="7">
        <f t="shared" si="12"/>
        <v>0</v>
      </c>
      <c r="H164" s="15">
        <f t="shared" si="13"/>
        <v>0</v>
      </c>
      <c r="I164" s="13">
        <f t="shared" si="14"/>
        <v>0</v>
      </c>
      <c r="J164" s="8">
        <v>1</v>
      </c>
      <c r="K164" s="16">
        <f t="shared" si="15"/>
        <v>1</v>
      </c>
      <c r="L164" s="7">
        <f t="shared" si="16"/>
        <v>0</v>
      </c>
      <c r="M164" s="4">
        <v>0</v>
      </c>
      <c r="N164" s="4">
        <f t="shared" si="17"/>
        <v>1</v>
      </c>
    </row>
    <row r="165" spans="1:14" x14ac:dyDescent="0.3">
      <c r="A165" s="1">
        <v>5105</v>
      </c>
      <c r="B165" t="s">
        <v>247</v>
      </c>
      <c r="C165" t="s">
        <v>193</v>
      </c>
      <c r="D165" s="7">
        <v>0</v>
      </c>
      <c r="E165" s="7">
        <v>0</v>
      </c>
      <c r="F165">
        <v>0</v>
      </c>
      <c r="G165" s="7">
        <f t="shared" si="12"/>
        <v>0</v>
      </c>
      <c r="H165" s="15">
        <f t="shared" si="13"/>
        <v>0</v>
      </c>
      <c r="I165" s="13">
        <f t="shared" si="14"/>
        <v>0</v>
      </c>
      <c r="J165" s="8">
        <v>1</v>
      </c>
      <c r="K165" s="16">
        <f t="shared" si="15"/>
        <v>1</v>
      </c>
      <c r="L165" s="7">
        <f t="shared" si="16"/>
        <v>0</v>
      </c>
      <c r="M165" s="4">
        <v>0</v>
      </c>
      <c r="N165" s="4">
        <f t="shared" si="17"/>
        <v>1</v>
      </c>
    </row>
    <row r="166" spans="1:14" x14ac:dyDescent="0.3">
      <c r="A166" s="1">
        <v>5107</v>
      </c>
      <c r="B166" t="s">
        <v>247</v>
      </c>
      <c r="C166" t="s">
        <v>278</v>
      </c>
      <c r="D166" s="7">
        <v>0</v>
      </c>
      <c r="E166" s="7">
        <v>0</v>
      </c>
      <c r="F166">
        <v>20</v>
      </c>
      <c r="G166" s="7">
        <f t="shared" si="12"/>
        <v>0</v>
      </c>
      <c r="H166" s="15">
        <f t="shared" si="13"/>
        <v>0</v>
      </c>
      <c r="I166" s="13">
        <f t="shared" si="14"/>
        <v>0</v>
      </c>
      <c r="J166" s="8">
        <v>1</v>
      </c>
      <c r="K166" s="16">
        <f t="shared" si="15"/>
        <v>1</v>
      </c>
      <c r="L166" s="7">
        <f t="shared" si="16"/>
        <v>0</v>
      </c>
      <c r="M166" s="4">
        <v>0</v>
      </c>
      <c r="N166" s="4">
        <f t="shared" si="17"/>
        <v>1</v>
      </c>
    </row>
    <row r="167" spans="1:14" x14ac:dyDescent="0.3">
      <c r="A167" s="1">
        <v>5109</v>
      </c>
      <c r="B167" t="s">
        <v>247</v>
      </c>
      <c r="C167" t="s">
        <v>116</v>
      </c>
      <c r="D167" s="7">
        <v>0</v>
      </c>
      <c r="E167" s="7">
        <v>0</v>
      </c>
      <c r="F167">
        <v>0</v>
      </c>
      <c r="G167" s="7">
        <f t="shared" si="12"/>
        <v>0</v>
      </c>
      <c r="H167" s="15">
        <f t="shared" si="13"/>
        <v>0</v>
      </c>
      <c r="I167" s="13">
        <f t="shared" si="14"/>
        <v>0</v>
      </c>
      <c r="J167" s="8">
        <v>1</v>
      </c>
      <c r="K167" s="16">
        <f t="shared" si="15"/>
        <v>1</v>
      </c>
      <c r="L167" s="7">
        <f t="shared" si="16"/>
        <v>0</v>
      </c>
      <c r="M167" s="4">
        <v>0</v>
      </c>
      <c r="N167" s="4">
        <f t="shared" si="17"/>
        <v>1</v>
      </c>
    </row>
    <row r="168" spans="1:14" x14ac:dyDescent="0.3">
      <c r="A168" s="1">
        <v>5111</v>
      </c>
      <c r="B168" t="s">
        <v>247</v>
      </c>
      <c r="C168" t="s">
        <v>279</v>
      </c>
      <c r="D168" s="7">
        <v>241184.80880900001</v>
      </c>
      <c r="E168" s="7">
        <v>105408</v>
      </c>
      <c r="F168">
        <v>2</v>
      </c>
      <c r="G168" s="7">
        <f t="shared" si="12"/>
        <v>63913.974334385006</v>
      </c>
      <c r="H168" s="15">
        <f t="shared" si="13"/>
        <v>65348.23249263881</v>
      </c>
      <c r="I168" s="13">
        <f t="shared" si="14"/>
        <v>2.2440447072655113E-2</v>
      </c>
      <c r="J168" s="8">
        <v>0.43704245105866141</v>
      </c>
      <c r="K168" s="16">
        <f t="shared" si="15"/>
        <v>1</v>
      </c>
      <c r="L168" s="7">
        <f t="shared" si="16"/>
        <v>65348.23249263881</v>
      </c>
      <c r="M168" s="4">
        <v>9016036.4918099903</v>
      </c>
      <c r="N168" s="4">
        <f t="shared" si="17"/>
        <v>1.6130199085625421</v>
      </c>
    </row>
    <row r="169" spans="1:14" x14ac:dyDescent="0.3">
      <c r="A169" s="1">
        <v>5113</v>
      </c>
      <c r="B169" t="s">
        <v>247</v>
      </c>
      <c r="C169" t="s">
        <v>117</v>
      </c>
      <c r="D169" s="7">
        <v>0</v>
      </c>
      <c r="E169" s="7">
        <v>0</v>
      </c>
      <c r="F169">
        <v>2</v>
      </c>
      <c r="G169" s="7">
        <f t="shared" si="12"/>
        <v>0</v>
      </c>
      <c r="H169" s="15">
        <f t="shared" si="13"/>
        <v>0</v>
      </c>
      <c r="I169" s="13">
        <f t="shared" si="14"/>
        <v>0</v>
      </c>
      <c r="J169" s="8">
        <v>1</v>
      </c>
      <c r="K169" s="16">
        <f t="shared" si="15"/>
        <v>1</v>
      </c>
      <c r="L169" s="7">
        <f t="shared" si="16"/>
        <v>0</v>
      </c>
      <c r="M169" s="4">
        <v>0</v>
      </c>
      <c r="N169" s="4">
        <f t="shared" si="17"/>
        <v>1</v>
      </c>
    </row>
    <row r="170" spans="1:14" x14ac:dyDescent="0.3">
      <c r="A170" s="1">
        <v>5115</v>
      </c>
      <c r="B170" t="s">
        <v>247</v>
      </c>
      <c r="C170" t="s">
        <v>280</v>
      </c>
      <c r="D170" s="7">
        <v>1035752.563765</v>
      </c>
      <c r="E170" s="7">
        <v>1035752.563765</v>
      </c>
      <c r="F170">
        <v>315</v>
      </c>
      <c r="G170" s="7">
        <f t="shared" si="12"/>
        <v>274474.42939772503</v>
      </c>
      <c r="H170" s="15">
        <f t="shared" si="13"/>
        <v>357405.50099001528</v>
      </c>
      <c r="I170" s="13">
        <f t="shared" si="14"/>
        <v>0.3021449822275416</v>
      </c>
      <c r="J170" s="8">
        <v>1</v>
      </c>
      <c r="K170" s="16">
        <f t="shared" si="15"/>
        <v>1</v>
      </c>
      <c r="L170" s="7">
        <f t="shared" si="16"/>
        <v>357405.50099001528</v>
      </c>
      <c r="M170" s="4">
        <v>49310913.491999902</v>
      </c>
      <c r="N170" s="4">
        <f t="shared" si="17"/>
        <v>7.7417946627444314</v>
      </c>
    </row>
    <row r="171" spans="1:14" x14ac:dyDescent="0.3">
      <c r="A171" s="1">
        <v>5117</v>
      </c>
      <c r="B171" t="s">
        <v>247</v>
      </c>
      <c r="C171" t="s">
        <v>281</v>
      </c>
      <c r="D171" s="7">
        <v>1409125.59301</v>
      </c>
      <c r="E171" s="7">
        <v>316224</v>
      </c>
      <c r="F171">
        <v>36</v>
      </c>
      <c r="G171" s="7">
        <f t="shared" si="12"/>
        <v>373418.28214765002</v>
      </c>
      <c r="H171" s="15">
        <f t="shared" si="13"/>
        <v>373607.57733364729</v>
      </c>
      <c r="I171" s="13">
        <f t="shared" si="14"/>
        <v>5.0692533024513167E-4</v>
      </c>
      <c r="J171" s="8">
        <v>0.22441150850473263</v>
      </c>
      <c r="K171" s="16">
        <f t="shared" si="15"/>
        <v>0.84640681609516355</v>
      </c>
      <c r="L171" s="7">
        <f t="shared" si="16"/>
        <v>316224</v>
      </c>
      <c r="M171" s="4">
        <v>51546299.300999902</v>
      </c>
      <c r="N171" s="4">
        <f t="shared" si="17"/>
        <v>0.84640681609516355</v>
      </c>
    </row>
    <row r="172" spans="1:14" x14ac:dyDescent="0.3">
      <c r="A172" s="1">
        <v>5119</v>
      </c>
      <c r="B172" t="s">
        <v>247</v>
      </c>
      <c r="C172" t="s">
        <v>118</v>
      </c>
      <c r="D172" s="7">
        <v>385671.09192899999</v>
      </c>
      <c r="E172" s="7">
        <v>385671.09192899999</v>
      </c>
      <c r="F172">
        <v>525</v>
      </c>
      <c r="G172" s="7">
        <f t="shared" si="12"/>
        <v>102202.839361185</v>
      </c>
      <c r="H172" s="15">
        <f t="shared" si="13"/>
        <v>1535880.936732</v>
      </c>
      <c r="I172" s="13">
        <f t="shared" si="14"/>
        <v>14.027771697263656</v>
      </c>
      <c r="J172" s="8">
        <v>1</v>
      </c>
      <c r="K172" s="16">
        <f t="shared" si="15"/>
        <v>1</v>
      </c>
      <c r="L172" s="7">
        <f t="shared" si="16"/>
        <v>1535880.936732</v>
      </c>
      <c r="M172" s="4">
        <v>211904102.75</v>
      </c>
      <c r="N172" s="4">
        <f t="shared" si="17"/>
        <v>3.0025764951627174</v>
      </c>
    </row>
    <row r="173" spans="1:14" x14ac:dyDescent="0.3">
      <c r="A173" s="1">
        <v>5121</v>
      </c>
      <c r="B173" t="s">
        <v>247</v>
      </c>
      <c r="C173" t="s">
        <v>122</v>
      </c>
      <c r="D173" s="7">
        <v>0</v>
      </c>
      <c r="E173" s="7">
        <v>0</v>
      </c>
      <c r="F173">
        <v>2</v>
      </c>
      <c r="G173" s="7">
        <f t="shared" si="12"/>
        <v>0</v>
      </c>
      <c r="H173" s="15">
        <f t="shared" si="13"/>
        <v>0</v>
      </c>
      <c r="I173" s="13">
        <f t="shared" si="14"/>
        <v>0</v>
      </c>
      <c r="J173" s="8">
        <v>1</v>
      </c>
      <c r="K173" s="16">
        <f t="shared" si="15"/>
        <v>1</v>
      </c>
      <c r="L173" s="7">
        <f t="shared" si="16"/>
        <v>0</v>
      </c>
      <c r="M173" s="4">
        <v>0</v>
      </c>
      <c r="N173" s="4">
        <f t="shared" si="17"/>
        <v>1</v>
      </c>
    </row>
    <row r="174" spans="1:14" x14ac:dyDescent="0.3">
      <c r="A174" s="1">
        <v>5123</v>
      </c>
      <c r="B174" t="s">
        <v>247</v>
      </c>
      <c r="C174" t="s">
        <v>282</v>
      </c>
      <c r="D174" s="7">
        <v>2984408.69178</v>
      </c>
      <c r="E174" s="7">
        <v>2984408.69178</v>
      </c>
      <c r="F174">
        <v>343</v>
      </c>
      <c r="G174" s="7">
        <f t="shared" si="12"/>
        <v>790868.30332170008</v>
      </c>
      <c r="H174" s="15">
        <f t="shared" si="13"/>
        <v>821862.36066054727</v>
      </c>
      <c r="I174" s="13">
        <f t="shared" si="14"/>
        <v>3.9189909633083123E-2</v>
      </c>
      <c r="J174" s="8">
        <v>1</v>
      </c>
      <c r="K174" s="16">
        <f t="shared" si="15"/>
        <v>1</v>
      </c>
      <c r="L174" s="7">
        <f t="shared" si="16"/>
        <v>821862.36066054727</v>
      </c>
      <c r="M174" s="4">
        <v>113391606.05140001</v>
      </c>
      <c r="N174" s="4">
        <f t="shared" si="17"/>
        <v>3.6659569098388474</v>
      </c>
    </row>
    <row r="175" spans="1:14" x14ac:dyDescent="0.3">
      <c r="A175" s="1">
        <v>5125</v>
      </c>
      <c r="B175" t="s">
        <v>247</v>
      </c>
      <c r="C175" t="s">
        <v>283</v>
      </c>
      <c r="D175" s="7">
        <v>481420.91389099997</v>
      </c>
      <c r="E175" s="7">
        <v>481420.91389099997</v>
      </c>
      <c r="F175">
        <v>74</v>
      </c>
      <c r="G175" s="7">
        <f t="shared" si="12"/>
        <v>127576.542181115</v>
      </c>
      <c r="H175" s="15">
        <f t="shared" si="13"/>
        <v>394685.68778025603</v>
      </c>
      <c r="I175" s="13">
        <f t="shared" si="14"/>
        <v>2.0937167682436284</v>
      </c>
      <c r="J175" s="8">
        <v>1</v>
      </c>
      <c r="K175" s="16">
        <f t="shared" si="15"/>
        <v>1</v>
      </c>
      <c r="L175" s="7">
        <f t="shared" si="16"/>
        <v>394685.68778025603</v>
      </c>
      <c r="M175" s="4">
        <v>54454427.122000001</v>
      </c>
      <c r="N175" s="4">
        <f t="shared" si="17"/>
        <v>1.6469206260195097</v>
      </c>
    </row>
    <row r="176" spans="1:14" x14ac:dyDescent="0.3">
      <c r="A176" s="1">
        <v>5127</v>
      </c>
      <c r="B176" t="s">
        <v>247</v>
      </c>
      <c r="C176" t="s">
        <v>284</v>
      </c>
      <c r="D176" s="7">
        <v>0</v>
      </c>
      <c r="E176" s="7">
        <v>0</v>
      </c>
      <c r="F176">
        <v>38</v>
      </c>
      <c r="G176" s="7">
        <f t="shared" si="12"/>
        <v>0</v>
      </c>
      <c r="H176" s="15">
        <f t="shared" si="13"/>
        <v>0</v>
      </c>
      <c r="I176" s="13">
        <f t="shared" si="14"/>
        <v>0</v>
      </c>
      <c r="J176" s="8">
        <v>1</v>
      </c>
      <c r="K176" s="16">
        <f t="shared" si="15"/>
        <v>1</v>
      </c>
      <c r="L176" s="7">
        <f t="shared" si="16"/>
        <v>0</v>
      </c>
      <c r="M176" s="4">
        <v>0</v>
      </c>
      <c r="N176" s="4">
        <f t="shared" si="17"/>
        <v>1</v>
      </c>
    </row>
    <row r="177" spans="1:15" x14ac:dyDescent="0.3">
      <c r="A177" s="1">
        <v>5129</v>
      </c>
      <c r="B177" t="s">
        <v>247</v>
      </c>
      <c r="C177" t="s">
        <v>285</v>
      </c>
      <c r="D177" s="7">
        <v>0</v>
      </c>
      <c r="E177" s="7">
        <v>0</v>
      </c>
      <c r="F177">
        <v>0</v>
      </c>
      <c r="G177" s="7">
        <f t="shared" si="12"/>
        <v>0</v>
      </c>
      <c r="H177" s="15">
        <f t="shared" si="13"/>
        <v>0</v>
      </c>
      <c r="I177" s="13">
        <f t="shared" si="14"/>
        <v>0</v>
      </c>
      <c r="J177" s="8">
        <v>1</v>
      </c>
      <c r="K177" s="16">
        <f t="shared" si="15"/>
        <v>1</v>
      </c>
      <c r="L177" s="7">
        <f t="shared" si="16"/>
        <v>0</v>
      </c>
      <c r="M177" s="4">
        <v>0</v>
      </c>
      <c r="N177" s="4">
        <f t="shared" si="17"/>
        <v>1</v>
      </c>
    </row>
    <row r="178" spans="1:15" x14ac:dyDescent="0.3">
      <c r="A178" s="1">
        <v>5131</v>
      </c>
      <c r="B178" t="s">
        <v>247</v>
      </c>
      <c r="C178" t="s">
        <v>286</v>
      </c>
      <c r="D178" s="7">
        <v>494312.89210200001</v>
      </c>
      <c r="E178" s="7">
        <v>494312.89210200001</v>
      </c>
      <c r="F178">
        <v>71</v>
      </c>
      <c r="G178" s="7">
        <f t="shared" si="12"/>
        <v>130992.91640703</v>
      </c>
      <c r="H178" s="15">
        <f t="shared" si="13"/>
        <v>131059.31903899201</v>
      </c>
      <c r="I178" s="13">
        <f t="shared" si="14"/>
        <v>5.0691773099906994E-4</v>
      </c>
      <c r="J178" s="8">
        <v>1</v>
      </c>
      <c r="K178" s="16">
        <f t="shared" si="15"/>
        <v>1</v>
      </c>
      <c r="L178" s="7">
        <f t="shared" si="16"/>
        <v>131059.31903899201</v>
      </c>
      <c r="M178" s="4">
        <v>18082135.629000001</v>
      </c>
      <c r="N178" s="4">
        <f t="shared" si="17"/>
        <v>4.7586391000128048</v>
      </c>
    </row>
    <row r="179" spans="1:15" x14ac:dyDescent="0.3">
      <c r="A179" s="1">
        <v>5133</v>
      </c>
      <c r="B179" t="s">
        <v>247</v>
      </c>
      <c r="C179" t="s">
        <v>287</v>
      </c>
      <c r="D179" s="7">
        <v>0</v>
      </c>
      <c r="E179" s="7">
        <v>0</v>
      </c>
      <c r="F179">
        <v>2</v>
      </c>
      <c r="G179" s="7">
        <f t="shared" si="12"/>
        <v>0</v>
      </c>
      <c r="H179" s="15">
        <f t="shared" si="13"/>
        <v>0</v>
      </c>
      <c r="I179" s="13">
        <f t="shared" si="14"/>
        <v>0</v>
      </c>
      <c r="J179" s="8">
        <v>1</v>
      </c>
      <c r="K179" s="16">
        <f t="shared" si="15"/>
        <v>1</v>
      </c>
      <c r="L179" s="7">
        <f t="shared" si="16"/>
        <v>0</v>
      </c>
      <c r="M179" s="4">
        <v>0</v>
      </c>
      <c r="N179" s="4">
        <f t="shared" si="17"/>
        <v>1</v>
      </c>
    </row>
    <row r="180" spans="1:15" x14ac:dyDescent="0.3">
      <c r="A180" s="1">
        <v>5135</v>
      </c>
      <c r="B180" t="s">
        <v>247</v>
      </c>
      <c r="C180" t="s">
        <v>288</v>
      </c>
      <c r="D180" s="7">
        <v>0</v>
      </c>
      <c r="E180" s="7">
        <v>0</v>
      </c>
      <c r="F180">
        <v>2</v>
      </c>
      <c r="G180" s="7">
        <f t="shared" si="12"/>
        <v>0</v>
      </c>
      <c r="H180" s="15">
        <f t="shared" si="13"/>
        <v>0</v>
      </c>
      <c r="I180" s="13">
        <f t="shared" si="14"/>
        <v>0</v>
      </c>
      <c r="J180" s="8">
        <v>1</v>
      </c>
      <c r="K180" s="16">
        <f t="shared" si="15"/>
        <v>1</v>
      </c>
      <c r="L180" s="7">
        <f t="shared" si="16"/>
        <v>0</v>
      </c>
      <c r="M180" s="4">
        <v>0</v>
      </c>
      <c r="N180" s="4">
        <f t="shared" si="17"/>
        <v>1</v>
      </c>
    </row>
    <row r="181" spans="1:15" x14ac:dyDescent="0.3">
      <c r="A181" s="1">
        <v>5137</v>
      </c>
      <c r="B181" t="s">
        <v>247</v>
      </c>
      <c r="C181" t="s">
        <v>289</v>
      </c>
      <c r="D181" s="7">
        <v>0</v>
      </c>
      <c r="E181" s="7">
        <v>0</v>
      </c>
      <c r="F181">
        <v>2</v>
      </c>
      <c r="G181" s="7">
        <f t="shared" si="12"/>
        <v>0</v>
      </c>
      <c r="H181" s="15">
        <f t="shared" si="13"/>
        <v>0</v>
      </c>
      <c r="I181" s="13">
        <f t="shared" si="14"/>
        <v>0</v>
      </c>
      <c r="J181" s="8">
        <v>1</v>
      </c>
      <c r="K181" s="16">
        <f t="shared" si="15"/>
        <v>1</v>
      </c>
      <c r="L181" s="7">
        <f t="shared" si="16"/>
        <v>0</v>
      </c>
      <c r="M181" s="4">
        <v>0</v>
      </c>
      <c r="N181" s="4">
        <f t="shared" si="17"/>
        <v>1</v>
      </c>
    </row>
    <row r="182" spans="1:15" x14ac:dyDescent="0.3">
      <c r="A182" s="1">
        <v>5139</v>
      </c>
      <c r="B182" t="s">
        <v>247</v>
      </c>
      <c r="C182" t="s">
        <v>146</v>
      </c>
      <c r="D182" s="7">
        <v>20652.587283699999</v>
      </c>
      <c r="E182" s="7">
        <v>20652.587283699999</v>
      </c>
      <c r="F182">
        <v>2</v>
      </c>
      <c r="G182" s="7">
        <f t="shared" si="12"/>
        <v>5472.9356301805001</v>
      </c>
      <c r="H182" s="15">
        <f t="shared" si="13"/>
        <v>5475.7099041859128</v>
      </c>
      <c r="I182" s="13">
        <f t="shared" si="14"/>
        <v>5.0690784487104196E-4</v>
      </c>
      <c r="J182" s="8">
        <v>1</v>
      </c>
      <c r="K182" s="16">
        <f t="shared" si="15"/>
        <v>1</v>
      </c>
      <c r="L182" s="7">
        <f t="shared" si="16"/>
        <v>5475.7099041859128</v>
      </c>
      <c r="M182" s="4">
        <v>755478.73953999905</v>
      </c>
      <c r="N182" s="4">
        <f t="shared" si="17"/>
        <v>19.250106715737576</v>
      </c>
    </row>
    <row r="183" spans="1:15" x14ac:dyDescent="0.3">
      <c r="A183" s="1">
        <v>5141</v>
      </c>
      <c r="B183" t="s">
        <v>247</v>
      </c>
      <c r="C183" t="s">
        <v>290</v>
      </c>
      <c r="D183" s="7">
        <v>0</v>
      </c>
      <c r="E183" s="7">
        <v>0</v>
      </c>
      <c r="F183">
        <v>2</v>
      </c>
      <c r="G183" s="7">
        <f t="shared" si="12"/>
        <v>0</v>
      </c>
      <c r="H183" s="15">
        <f t="shared" si="13"/>
        <v>0</v>
      </c>
      <c r="I183" s="13">
        <f t="shared" si="14"/>
        <v>0</v>
      </c>
      <c r="J183" s="8">
        <v>1</v>
      </c>
      <c r="K183" s="16">
        <f t="shared" si="15"/>
        <v>1</v>
      </c>
      <c r="L183" s="7">
        <f t="shared" si="16"/>
        <v>0</v>
      </c>
      <c r="M183" s="4">
        <v>0</v>
      </c>
      <c r="N183" s="4">
        <f t="shared" si="17"/>
        <v>1</v>
      </c>
    </row>
    <row r="184" spans="1:15" x14ac:dyDescent="0.3">
      <c r="A184" s="1">
        <v>5143</v>
      </c>
      <c r="B184" t="s">
        <v>247</v>
      </c>
      <c r="C184" t="s">
        <v>152</v>
      </c>
      <c r="D184" s="7">
        <v>752322.87195099995</v>
      </c>
      <c r="E184" s="7">
        <v>752322.87195099995</v>
      </c>
      <c r="F184">
        <v>103</v>
      </c>
      <c r="G184" s="7">
        <f t="shared" si="12"/>
        <v>199365.56106701499</v>
      </c>
      <c r="H184" s="15">
        <f t="shared" si="13"/>
        <v>443786.92030478327</v>
      </c>
      <c r="I184" s="13">
        <f t="shared" si="14"/>
        <v>1.2259958938224449</v>
      </c>
      <c r="J184" s="8">
        <v>1</v>
      </c>
      <c r="K184" s="16">
        <f t="shared" si="15"/>
        <v>1</v>
      </c>
      <c r="L184" s="7">
        <f t="shared" si="16"/>
        <v>443786.92030478327</v>
      </c>
      <c r="M184" s="4">
        <v>61228879.732999898</v>
      </c>
      <c r="N184" s="4">
        <f t="shared" si="17"/>
        <v>2.0387081245626524</v>
      </c>
    </row>
    <row r="185" spans="1:15" x14ac:dyDescent="0.3">
      <c r="A185" s="1">
        <v>5145</v>
      </c>
      <c r="B185" t="s">
        <v>247</v>
      </c>
      <c r="C185" t="s">
        <v>156</v>
      </c>
      <c r="D185" s="7">
        <v>381667.23009800003</v>
      </c>
      <c r="E185" s="7">
        <v>381667.23009800003</v>
      </c>
      <c r="F185">
        <v>82</v>
      </c>
      <c r="G185" s="7">
        <f t="shared" si="12"/>
        <v>101141.81597597001</v>
      </c>
      <c r="H185" s="15">
        <f t="shared" si="13"/>
        <v>121291.94009188248</v>
      </c>
      <c r="I185" s="13">
        <f t="shared" si="14"/>
        <v>0.19922644181808924</v>
      </c>
      <c r="J185" s="8">
        <v>1</v>
      </c>
      <c r="K185" s="16">
        <f t="shared" si="15"/>
        <v>1</v>
      </c>
      <c r="L185" s="7">
        <f t="shared" si="16"/>
        <v>121291.94009188248</v>
      </c>
      <c r="M185" s="4">
        <v>16734539.1958999</v>
      </c>
      <c r="N185" s="4">
        <f t="shared" si="17"/>
        <v>5.938465486283417</v>
      </c>
    </row>
    <row r="186" spans="1:15" x14ac:dyDescent="0.3">
      <c r="A186" s="1">
        <v>5147</v>
      </c>
      <c r="B186" t="s">
        <v>247</v>
      </c>
      <c r="C186" t="s">
        <v>291</v>
      </c>
      <c r="D186" s="7">
        <v>0</v>
      </c>
      <c r="E186" s="7">
        <v>0</v>
      </c>
      <c r="F186">
        <v>0</v>
      </c>
      <c r="G186" s="7">
        <f t="shared" si="12"/>
        <v>0</v>
      </c>
      <c r="H186" s="15">
        <f t="shared" si="13"/>
        <v>0</v>
      </c>
      <c r="I186" s="13">
        <f t="shared" si="14"/>
        <v>0</v>
      </c>
      <c r="J186" s="8">
        <v>1</v>
      </c>
      <c r="K186" s="16">
        <f t="shared" si="15"/>
        <v>1</v>
      </c>
      <c r="L186" s="7">
        <f t="shared" si="16"/>
        <v>0</v>
      </c>
      <c r="M186" s="4">
        <v>0</v>
      </c>
      <c r="N186" s="4">
        <f t="shared" si="17"/>
        <v>1</v>
      </c>
    </row>
    <row r="187" spans="1:15" x14ac:dyDescent="0.3">
      <c r="A187" s="1">
        <v>5149</v>
      </c>
      <c r="B187" t="s">
        <v>247</v>
      </c>
      <c r="C187" t="s">
        <v>292</v>
      </c>
      <c r="D187" s="7">
        <v>0</v>
      </c>
      <c r="E187" s="7">
        <v>0</v>
      </c>
      <c r="F187">
        <v>2</v>
      </c>
      <c r="G187" s="7">
        <f t="shared" si="12"/>
        <v>0</v>
      </c>
      <c r="H187" s="15">
        <f t="shared" si="13"/>
        <v>0</v>
      </c>
      <c r="I187" s="13">
        <f t="shared" si="14"/>
        <v>0</v>
      </c>
      <c r="J187" s="8">
        <v>1</v>
      </c>
      <c r="K187" s="16">
        <f t="shared" si="15"/>
        <v>1</v>
      </c>
      <c r="L187" s="7">
        <f t="shared" si="16"/>
        <v>0</v>
      </c>
      <c r="M187" s="4">
        <v>0</v>
      </c>
      <c r="N187" s="4">
        <f t="shared" si="17"/>
        <v>1</v>
      </c>
    </row>
    <row r="188" spans="1:15" x14ac:dyDescent="0.3">
      <c r="A188" s="1">
        <v>6001</v>
      </c>
      <c r="B188" t="s">
        <v>293</v>
      </c>
      <c r="C188" t="s">
        <v>294</v>
      </c>
      <c r="D188" s="7">
        <v>3262811.6931799999</v>
      </c>
      <c r="E188" s="7">
        <v>263520</v>
      </c>
      <c r="F188">
        <v>30</v>
      </c>
      <c r="G188" s="7">
        <f t="shared" si="12"/>
        <v>864645.09869270003</v>
      </c>
      <c r="H188" s="15">
        <f t="shared" si="13"/>
        <v>2545941.1038878332</v>
      </c>
      <c r="I188" s="13">
        <f t="shared" si="14"/>
        <v>1.9444926105949925</v>
      </c>
      <c r="J188" s="8">
        <v>8.076469768415237E-2</v>
      </c>
      <c r="K188" s="16">
        <f t="shared" si="15"/>
        <v>0.10350592933889406</v>
      </c>
      <c r="L188" s="7">
        <f t="shared" si="16"/>
        <v>263520</v>
      </c>
      <c r="M188" s="4">
        <v>351261189.82999903</v>
      </c>
      <c r="N188" s="4">
        <f t="shared" si="17"/>
        <v>0.10350592933889406</v>
      </c>
    </row>
    <row r="189" spans="1:15" x14ac:dyDescent="0.3">
      <c r="A189" s="1">
        <v>6003</v>
      </c>
      <c r="B189" t="s">
        <v>293</v>
      </c>
      <c r="C189" t="s">
        <v>295</v>
      </c>
      <c r="D189" s="7">
        <v>11548.6554493</v>
      </c>
      <c r="E189" s="7">
        <v>11548.6554493</v>
      </c>
      <c r="F189">
        <v>0</v>
      </c>
      <c r="G189" s="7">
        <f t="shared" si="12"/>
        <v>3060.3936940645003</v>
      </c>
      <c r="H189" s="15">
        <f t="shared" si="13"/>
        <v>3061.9452298108804</v>
      </c>
      <c r="I189" s="13">
        <f t="shared" si="14"/>
        <v>5.0697259943686458E-4</v>
      </c>
      <c r="J189" s="8">
        <v>1</v>
      </c>
      <c r="K189" s="16">
        <f t="shared" si="15"/>
        <v>1</v>
      </c>
      <c r="L189" s="7">
        <f t="shared" si="16"/>
        <v>3061.9452298108804</v>
      </c>
      <c r="M189" s="4">
        <v>422453.81206000003</v>
      </c>
      <c r="N189" s="4">
        <f t="shared" si="17"/>
        <v>34.4251748769884</v>
      </c>
    </row>
    <row r="190" spans="1:15" x14ac:dyDescent="0.3">
      <c r="A190" s="1">
        <v>6005</v>
      </c>
      <c r="B190" t="s">
        <v>293</v>
      </c>
      <c r="C190" t="s">
        <v>296</v>
      </c>
      <c r="D190" s="7">
        <v>2043.6084973</v>
      </c>
      <c r="E190" s="7">
        <v>2043.6084973</v>
      </c>
      <c r="F190">
        <v>0</v>
      </c>
      <c r="G190" s="7">
        <f t="shared" si="12"/>
        <v>541.55625178449998</v>
      </c>
      <c r="H190" s="15">
        <f t="shared" si="13"/>
        <v>0</v>
      </c>
      <c r="I190" s="13">
        <f t="shared" si="14"/>
        <v>-1</v>
      </c>
      <c r="J190" s="8">
        <v>1</v>
      </c>
      <c r="K190" s="16">
        <f t="shared" si="15"/>
        <v>1</v>
      </c>
      <c r="L190" s="17">
        <v>2043.6084973</v>
      </c>
      <c r="M190" s="4">
        <v>0</v>
      </c>
      <c r="N190" s="4">
        <f t="shared" si="17"/>
        <v>1</v>
      </c>
      <c r="O190" t="s">
        <v>2024</v>
      </c>
    </row>
    <row r="191" spans="1:15" x14ac:dyDescent="0.3">
      <c r="A191" s="1">
        <v>6007</v>
      </c>
      <c r="B191" t="s">
        <v>293</v>
      </c>
      <c r="C191" t="s">
        <v>297</v>
      </c>
      <c r="D191" s="7">
        <v>57701.888939500001</v>
      </c>
      <c r="E191" s="7">
        <v>57701.888939500001</v>
      </c>
      <c r="F191">
        <v>0</v>
      </c>
      <c r="G191" s="7">
        <f t="shared" si="12"/>
        <v>15291.000568967502</v>
      </c>
      <c r="H191" s="15">
        <f t="shared" si="13"/>
        <v>15298.752592977602</v>
      </c>
      <c r="I191" s="13">
        <f t="shared" si="14"/>
        <v>5.0696643265011189E-4</v>
      </c>
      <c r="J191" s="8">
        <v>1</v>
      </c>
      <c r="K191" s="16">
        <f t="shared" si="15"/>
        <v>1</v>
      </c>
      <c r="L191" s="7">
        <f t="shared" si="16"/>
        <v>15298.752592977602</v>
      </c>
      <c r="M191" s="4">
        <v>2110755.0487000002</v>
      </c>
      <c r="N191" s="4">
        <f t="shared" si="17"/>
        <v>6.8899735033550469</v>
      </c>
      <c r="O191" t="s">
        <v>2025</v>
      </c>
    </row>
    <row r="192" spans="1:15" x14ac:dyDescent="0.3">
      <c r="A192" s="1">
        <v>6009</v>
      </c>
      <c r="B192" t="s">
        <v>293</v>
      </c>
      <c r="C192" t="s">
        <v>298</v>
      </c>
      <c r="D192" s="7">
        <v>157525.06723799999</v>
      </c>
      <c r="E192" s="7">
        <v>105408</v>
      </c>
      <c r="F192">
        <v>0</v>
      </c>
      <c r="G192" s="7">
        <f t="shared" si="12"/>
        <v>41744.142818070002</v>
      </c>
      <c r="H192" s="15">
        <f t="shared" si="13"/>
        <v>41765.305296283201</v>
      </c>
      <c r="I192" s="13">
        <f t="shared" si="14"/>
        <v>5.0695682758247393E-4</v>
      </c>
      <c r="J192" s="8">
        <v>0.6691506428036762</v>
      </c>
      <c r="K192" s="16">
        <f t="shared" si="15"/>
        <v>1</v>
      </c>
      <c r="L192" s="7">
        <f t="shared" si="16"/>
        <v>41765.305296283201</v>
      </c>
      <c r="M192" s="4">
        <v>5762321.3709000004</v>
      </c>
      <c r="N192" s="4">
        <f t="shared" si="17"/>
        <v>2.5238172988856502</v>
      </c>
    </row>
    <row r="193" spans="1:14" x14ac:dyDescent="0.3">
      <c r="A193" s="1">
        <v>6011</v>
      </c>
      <c r="B193" t="s">
        <v>293</v>
      </c>
      <c r="C193" t="s">
        <v>299</v>
      </c>
      <c r="D193" s="7">
        <v>1245533.40181999</v>
      </c>
      <c r="E193" s="7">
        <v>316224</v>
      </c>
      <c r="F193">
        <v>36</v>
      </c>
      <c r="G193" s="7">
        <f t="shared" si="12"/>
        <v>330066.35148229735</v>
      </c>
      <c r="H193" s="15">
        <f t="shared" si="13"/>
        <v>338402.61008413439</v>
      </c>
      <c r="I193" s="13">
        <f t="shared" si="14"/>
        <v>2.5256311539784866E-2</v>
      </c>
      <c r="J193" s="8">
        <v>0.25388640685021313</v>
      </c>
      <c r="K193" s="16">
        <f t="shared" si="15"/>
        <v>0.93446087759600827</v>
      </c>
      <c r="L193" s="7">
        <f t="shared" si="16"/>
        <v>316224</v>
      </c>
      <c r="M193" s="4">
        <v>46689101.832800001</v>
      </c>
      <c r="N193" s="4">
        <f t="shared" si="17"/>
        <v>0.93446087759600827</v>
      </c>
    </row>
    <row r="194" spans="1:14" x14ac:dyDescent="0.3">
      <c r="A194" s="1">
        <v>6013</v>
      </c>
      <c r="B194" t="s">
        <v>293</v>
      </c>
      <c r="C194" t="s">
        <v>300</v>
      </c>
      <c r="D194" s="7">
        <v>1195.2792055899999</v>
      </c>
      <c r="E194" s="7">
        <v>1195.2792055899999</v>
      </c>
      <c r="F194">
        <v>4</v>
      </c>
      <c r="G194" s="7">
        <f t="shared" si="12"/>
        <v>316.74898948135001</v>
      </c>
      <c r="H194" s="15">
        <f t="shared" si="13"/>
        <v>833326.47951651097</v>
      </c>
      <c r="I194" s="13">
        <f t="shared" si="14"/>
        <v>2629.8733640508635</v>
      </c>
      <c r="J194" s="8">
        <v>1</v>
      </c>
      <c r="K194" s="16">
        <f t="shared" si="15"/>
        <v>0.12649064033241431</v>
      </c>
      <c r="L194" s="7">
        <f t="shared" si="16"/>
        <v>105408</v>
      </c>
      <c r="M194" s="4">
        <v>114973300.154044</v>
      </c>
      <c r="N194" s="4">
        <f t="shared" si="17"/>
        <v>0.12649064033241431</v>
      </c>
    </row>
    <row r="195" spans="1:14" x14ac:dyDescent="0.3">
      <c r="A195" s="1">
        <v>6015</v>
      </c>
      <c r="B195" t="s">
        <v>293</v>
      </c>
      <c r="C195" t="s">
        <v>301</v>
      </c>
      <c r="D195" s="7">
        <v>2043.6084973</v>
      </c>
      <c r="E195" s="7">
        <v>2043.6084973</v>
      </c>
      <c r="F195">
        <v>0</v>
      </c>
      <c r="G195" s="7">
        <f t="shared" ref="G195:G258" si="18">D195*0.265</f>
        <v>541.55625178449998</v>
      </c>
      <c r="H195" s="15">
        <f t="shared" ref="H195:H258" si="19">M195*0.007248</f>
        <v>0</v>
      </c>
      <c r="I195" s="13">
        <f t="shared" ref="I195:I258" si="20">(H195-G195)/(G195+1E-50)</f>
        <v>-1</v>
      </c>
      <c r="J195" s="8">
        <v>1</v>
      </c>
      <c r="K195" s="16">
        <f t="shared" ref="K195:K245" si="21">MIN(N195,1)</f>
        <v>1</v>
      </c>
      <c r="L195" s="17">
        <v>2043.6084973</v>
      </c>
      <c r="M195" s="4">
        <v>0</v>
      </c>
      <c r="N195" s="4">
        <f t="shared" ref="N195:N258" si="22">IFERROR((MAX(F195,12)*8784)/H195,1)</f>
        <v>1</v>
      </c>
    </row>
    <row r="196" spans="1:14" x14ac:dyDescent="0.3">
      <c r="A196" s="1">
        <v>6017</v>
      </c>
      <c r="B196" t="s">
        <v>293</v>
      </c>
      <c r="C196" t="s">
        <v>302</v>
      </c>
      <c r="D196" s="7">
        <v>10770.622355760001</v>
      </c>
      <c r="E196" s="7">
        <v>10770.622355760001</v>
      </c>
      <c r="F196">
        <v>0</v>
      </c>
      <c r="G196" s="7">
        <f t="shared" si="18"/>
        <v>2854.2149242764003</v>
      </c>
      <c r="H196" s="15">
        <f t="shared" si="19"/>
        <v>28443.279988301689</v>
      </c>
      <c r="I196" s="13">
        <f t="shared" si="20"/>
        <v>8.9653602629495825</v>
      </c>
      <c r="J196" s="8">
        <v>1</v>
      </c>
      <c r="K196" s="16">
        <f t="shared" si="21"/>
        <v>1</v>
      </c>
      <c r="L196" s="7">
        <f t="shared" ref="L196:L258" si="23">K196*H196</f>
        <v>28443.279988301689</v>
      </c>
      <c r="M196" s="4">
        <v>3924293.5966199902</v>
      </c>
      <c r="N196" s="4">
        <f t="shared" si="22"/>
        <v>3.7059017118754514</v>
      </c>
    </row>
    <row r="197" spans="1:14" x14ac:dyDescent="0.3">
      <c r="A197" s="1">
        <v>6019</v>
      </c>
      <c r="B197" t="s">
        <v>293</v>
      </c>
      <c r="C197" t="s">
        <v>303</v>
      </c>
      <c r="D197" s="7">
        <v>3395459.8053599899</v>
      </c>
      <c r="E197" s="7">
        <v>711504</v>
      </c>
      <c r="F197">
        <v>81</v>
      </c>
      <c r="G197" s="7">
        <f t="shared" si="18"/>
        <v>899796.84842039738</v>
      </c>
      <c r="H197" s="15">
        <f t="shared" si="19"/>
        <v>1027282.2082537368</v>
      </c>
      <c r="I197" s="13">
        <f t="shared" si="20"/>
        <v>0.14168238092536256</v>
      </c>
      <c r="J197" s="8">
        <v>0.20954569948872231</v>
      </c>
      <c r="K197" s="16">
        <f t="shared" si="21"/>
        <v>0.69260812100452518</v>
      </c>
      <c r="L197" s="7">
        <f t="shared" si="23"/>
        <v>711504</v>
      </c>
      <c r="M197" s="4">
        <v>141733196.50299901</v>
      </c>
      <c r="N197" s="4">
        <f t="shared" si="22"/>
        <v>0.69260812100452518</v>
      </c>
    </row>
    <row r="198" spans="1:14" x14ac:dyDescent="0.3">
      <c r="A198" s="1">
        <v>6021</v>
      </c>
      <c r="B198" t="s">
        <v>293</v>
      </c>
      <c r="C198" t="s">
        <v>304</v>
      </c>
      <c r="D198" s="7">
        <v>819139.00640399999</v>
      </c>
      <c r="E198" s="7">
        <v>316224</v>
      </c>
      <c r="F198">
        <v>36</v>
      </c>
      <c r="G198" s="7">
        <f t="shared" si="18"/>
        <v>217071.83669706</v>
      </c>
      <c r="H198" s="15">
        <f t="shared" si="19"/>
        <v>230168.1053650697</v>
      </c>
      <c r="I198" s="13">
        <f t="shared" si="20"/>
        <v>6.0331496094938007E-2</v>
      </c>
      <c r="J198" s="8">
        <v>0.38604436796169134</v>
      </c>
      <c r="K198" s="16">
        <f t="shared" si="21"/>
        <v>1</v>
      </c>
      <c r="L198" s="7">
        <f t="shared" si="23"/>
        <v>230168.1053650697</v>
      </c>
      <c r="M198" s="4">
        <v>31756085.177299902</v>
      </c>
      <c r="N198" s="4">
        <f t="shared" si="22"/>
        <v>1.3738827953527142</v>
      </c>
    </row>
    <row r="199" spans="1:14" x14ac:dyDescent="0.3">
      <c r="A199" s="1">
        <v>6023</v>
      </c>
      <c r="B199" t="s">
        <v>293</v>
      </c>
      <c r="C199" t="s">
        <v>305</v>
      </c>
      <c r="D199" s="7">
        <v>57019.743023199997</v>
      </c>
      <c r="E199" s="7">
        <v>57019.743023199997</v>
      </c>
      <c r="F199">
        <v>47</v>
      </c>
      <c r="G199" s="7">
        <f t="shared" si="18"/>
        <v>15110.231901147999</v>
      </c>
      <c r="H199" s="15">
        <f t="shared" si="19"/>
        <v>39538.682721336001</v>
      </c>
      <c r="I199" s="13">
        <f t="shared" si="20"/>
        <v>1.6166827206888896</v>
      </c>
      <c r="J199" s="8">
        <v>1</v>
      </c>
      <c r="K199" s="16">
        <f t="shared" si="21"/>
        <v>1</v>
      </c>
      <c r="L199" s="7">
        <f t="shared" si="23"/>
        <v>39538.682721336001</v>
      </c>
      <c r="M199" s="4">
        <v>5455116.2695000004</v>
      </c>
      <c r="N199" s="4">
        <f t="shared" si="22"/>
        <v>10.441622522169094</v>
      </c>
    </row>
    <row r="200" spans="1:14" x14ac:dyDescent="0.3">
      <c r="A200" s="1">
        <v>6025</v>
      </c>
      <c r="B200" t="s">
        <v>293</v>
      </c>
      <c r="C200" t="s">
        <v>306</v>
      </c>
      <c r="D200" s="7">
        <v>1939524.2901099999</v>
      </c>
      <c r="E200" s="7">
        <v>1939524.2901099999</v>
      </c>
      <c r="F200">
        <v>232</v>
      </c>
      <c r="G200" s="7">
        <f t="shared" si="18"/>
        <v>513973.93687914999</v>
      </c>
      <c r="H200" s="15">
        <f t="shared" si="19"/>
        <v>525475.7162732688</v>
      </c>
      <c r="I200" s="13">
        <f t="shared" si="20"/>
        <v>2.2378137428441653E-2</v>
      </c>
      <c r="J200" s="8">
        <v>1</v>
      </c>
      <c r="K200" s="16">
        <f t="shared" si="21"/>
        <v>1</v>
      </c>
      <c r="L200" s="7">
        <f t="shared" si="23"/>
        <v>525475.7162732688</v>
      </c>
      <c r="M200" s="4">
        <v>72499408.978100002</v>
      </c>
      <c r="N200" s="4">
        <f t="shared" si="22"/>
        <v>3.8781773103673074</v>
      </c>
    </row>
    <row r="201" spans="1:14" x14ac:dyDescent="0.3">
      <c r="A201" s="1">
        <v>6027</v>
      </c>
      <c r="B201" t="s">
        <v>293</v>
      </c>
      <c r="C201" t="s">
        <v>307</v>
      </c>
      <c r="D201" s="7">
        <v>1475.59839025</v>
      </c>
      <c r="E201" s="7">
        <v>1475.59839025</v>
      </c>
      <c r="F201">
        <v>45</v>
      </c>
      <c r="G201" s="7">
        <f t="shared" si="18"/>
        <v>391.03357341625002</v>
      </c>
      <c r="H201" s="15">
        <f t="shared" si="19"/>
        <v>391.23182273702326</v>
      </c>
      <c r="I201" s="13">
        <f t="shared" si="20"/>
        <v>5.0698797814531754E-4</v>
      </c>
      <c r="J201" s="8">
        <v>1</v>
      </c>
      <c r="K201" s="16">
        <f t="shared" si="21"/>
        <v>1</v>
      </c>
      <c r="L201" s="17">
        <v>2043.6084973</v>
      </c>
      <c r="M201" s="4">
        <v>53977.900487999897</v>
      </c>
      <c r="N201" s="4">
        <f t="shared" si="22"/>
        <v>1010.3472596749826</v>
      </c>
    </row>
    <row r="202" spans="1:14" x14ac:dyDescent="0.3">
      <c r="A202" s="1">
        <v>6029</v>
      </c>
      <c r="B202" t="s">
        <v>293</v>
      </c>
      <c r="C202" t="s">
        <v>308</v>
      </c>
      <c r="D202" s="7">
        <v>5243752.7025300004</v>
      </c>
      <c r="E202" s="7">
        <v>5243752.7025300004</v>
      </c>
      <c r="F202">
        <v>1966</v>
      </c>
      <c r="G202" s="7">
        <f t="shared" si="18"/>
        <v>1389594.4661704502</v>
      </c>
      <c r="H202" s="15">
        <f t="shared" si="19"/>
        <v>1480210.3741954968</v>
      </c>
      <c r="I202" s="13">
        <f t="shared" si="20"/>
        <v>6.5210325912402889E-2</v>
      </c>
      <c r="J202" s="8">
        <v>1</v>
      </c>
      <c r="K202" s="16">
        <f t="shared" si="21"/>
        <v>1</v>
      </c>
      <c r="L202" s="7">
        <f t="shared" si="23"/>
        <v>1480210.3741954968</v>
      </c>
      <c r="M202" s="4">
        <v>204223285.62299901</v>
      </c>
      <c r="N202" s="4">
        <f t="shared" si="22"/>
        <v>11.666817299119385</v>
      </c>
    </row>
    <row r="203" spans="1:14" x14ac:dyDescent="0.3">
      <c r="A203" s="1">
        <v>6031</v>
      </c>
      <c r="B203" t="s">
        <v>293</v>
      </c>
      <c r="C203" t="s">
        <v>309</v>
      </c>
      <c r="D203" s="7">
        <v>1236931.5531500001</v>
      </c>
      <c r="E203" s="7">
        <v>193248</v>
      </c>
      <c r="F203">
        <v>22</v>
      </c>
      <c r="G203" s="7">
        <f t="shared" si="18"/>
        <v>327786.86158475</v>
      </c>
      <c r="H203" s="15">
        <f t="shared" si="19"/>
        <v>339603.92615200247</v>
      </c>
      <c r="I203" s="13">
        <f t="shared" si="20"/>
        <v>3.6051062297373815E-2</v>
      </c>
      <c r="J203" s="8">
        <v>0.15623176521600562</v>
      </c>
      <c r="K203" s="16">
        <f t="shared" si="21"/>
        <v>0.56903935767074909</v>
      </c>
      <c r="L203" s="7">
        <f t="shared" si="23"/>
        <v>193248</v>
      </c>
      <c r="M203" s="4">
        <v>46854846.323399901</v>
      </c>
      <c r="N203" s="4">
        <f t="shared" si="22"/>
        <v>0.56903935767074909</v>
      </c>
    </row>
    <row r="204" spans="1:14" x14ac:dyDescent="0.3">
      <c r="A204" s="1">
        <v>6033</v>
      </c>
      <c r="B204" t="s">
        <v>293</v>
      </c>
      <c r="C204" t="s">
        <v>310</v>
      </c>
      <c r="D204" s="7">
        <v>2043.6084973</v>
      </c>
      <c r="E204" s="7">
        <v>2043.6084973</v>
      </c>
      <c r="F204">
        <v>0</v>
      </c>
      <c r="G204" s="7">
        <f t="shared" si="18"/>
        <v>541.55625178449998</v>
      </c>
      <c r="H204" s="15">
        <f t="shared" si="19"/>
        <v>0</v>
      </c>
      <c r="I204" s="13">
        <f t="shared" si="20"/>
        <v>-1</v>
      </c>
      <c r="J204" s="8">
        <v>1</v>
      </c>
      <c r="K204" s="16">
        <f t="shared" si="21"/>
        <v>1</v>
      </c>
      <c r="L204" s="17">
        <v>2043.6084973</v>
      </c>
      <c r="M204" s="4">
        <v>0</v>
      </c>
      <c r="N204" s="4">
        <f t="shared" si="22"/>
        <v>1</v>
      </c>
    </row>
    <row r="205" spans="1:14" x14ac:dyDescent="0.3">
      <c r="A205" s="1">
        <v>6035</v>
      </c>
      <c r="B205" t="s">
        <v>293</v>
      </c>
      <c r="C205" t="s">
        <v>311</v>
      </c>
      <c r="D205" s="7">
        <v>2043.6084973</v>
      </c>
      <c r="E205" s="7">
        <v>2043.6084973</v>
      </c>
      <c r="F205">
        <v>18</v>
      </c>
      <c r="G205" s="7">
        <f t="shared" si="18"/>
        <v>541.55625178449998</v>
      </c>
      <c r="H205" s="15">
        <f t="shared" si="19"/>
        <v>0</v>
      </c>
      <c r="I205" s="13">
        <f t="shared" si="20"/>
        <v>-1</v>
      </c>
      <c r="J205" s="8">
        <v>1</v>
      </c>
      <c r="K205" s="16">
        <f t="shared" si="21"/>
        <v>1</v>
      </c>
      <c r="L205" s="17">
        <v>2043.6084973</v>
      </c>
      <c r="M205" s="4">
        <v>0</v>
      </c>
      <c r="N205" s="4">
        <f t="shared" si="22"/>
        <v>1</v>
      </c>
    </row>
    <row r="206" spans="1:14" x14ac:dyDescent="0.3">
      <c r="A206" s="1">
        <v>6037</v>
      </c>
      <c r="B206" t="s">
        <v>293</v>
      </c>
      <c r="C206" t="s">
        <v>312</v>
      </c>
      <c r="D206" s="7">
        <v>2861058.68462</v>
      </c>
      <c r="E206" s="7">
        <v>2861058.68462</v>
      </c>
      <c r="F206">
        <v>537</v>
      </c>
      <c r="G206" s="7">
        <f t="shared" si="18"/>
        <v>758180.55142430007</v>
      </c>
      <c r="H206" s="15">
        <f t="shared" si="19"/>
        <v>7435800.8792802477</v>
      </c>
      <c r="I206" s="13">
        <f t="shared" si="20"/>
        <v>8.8074276177508484</v>
      </c>
      <c r="J206" s="8">
        <v>1</v>
      </c>
      <c r="K206" s="16">
        <f t="shared" si="21"/>
        <v>0.63436448562573466</v>
      </c>
      <c r="L206" s="7">
        <f t="shared" si="23"/>
        <v>4717008</v>
      </c>
      <c r="M206" s="4">
        <v>1025910717.33999</v>
      </c>
      <c r="N206" s="4">
        <f t="shared" si="22"/>
        <v>0.63436448562573466</v>
      </c>
    </row>
    <row r="207" spans="1:14" x14ac:dyDescent="0.3">
      <c r="A207" s="1">
        <v>6039</v>
      </c>
      <c r="B207" t="s">
        <v>293</v>
      </c>
      <c r="C207" t="s">
        <v>313</v>
      </c>
      <c r="D207" s="7">
        <v>65129.010735199998</v>
      </c>
      <c r="E207" s="7">
        <v>65129.010735199998</v>
      </c>
      <c r="F207">
        <v>195</v>
      </c>
      <c r="G207" s="7">
        <f t="shared" si="18"/>
        <v>17259.187844828</v>
      </c>
      <c r="H207" s="15">
        <f t="shared" si="19"/>
        <v>38425.604781047921</v>
      </c>
      <c r="I207" s="13">
        <f t="shared" si="20"/>
        <v>1.2263854548962909</v>
      </c>
      <c r="J207" s="8">
        <v>1</v>
      </c>
      <c r="K207" s="16">
        <f t="shared" si="21"/>
        <v>1</v>
      </c>
      <c r="L207" s="7">
        <f t="shared" si="23"/>
        <v>38425.604781047921</v>
      </c>
      <c r="M207" s="4">
        <v>5301545.9134999895</v>
      </c>
      <c r="N207" s="4">
        <f t="shared" si="22"/>
        <v>44.576526765424333</v>
      </c>
    </row>
    <row r="208" spans="1:14" x14ac:dyDescent="0.3">
      <c r="A208" s="1">
        <v>6041</v>
      </c>
      <c r="B208" t="s">
        <v>293</v>
      </c>
      <c r="C208" t="s">
        <v>314</v>
      </c>
      <c r="D208" s="7">
        <v>34105.038761800002</v>
      </c>
      <c r="E208" s="7">
        <v>34105.038761800002</v>
      </c>
      <c r="F208">
        <v>4</v>
      </c>
      <c r="G208" s="7">
        <f t="shared" si="18"/>
        <v>9037.8352718770002</v>
      </c>
      <c r="H208" s="15">
        <f t="shared" si="19"/>
        <v>158499.51397119768</v>
      </c>
      <c r="I208" s="13">
        <f t="shared" si="20"/>
        <v>16.537331584743534</v>
      </c>
      <c r="J208" s="8">
        <v>1</v>
      </c>
      <c r="K208" s="16">
        <f t="shared" si="21"/>
        <v>0.66503673960258702</v>
      </c>
      <c r="L208" s="7">
        <f t="shared" si="23"/>
        <v>105408</v>
      </c>
      <c r="M208" s="4">
        <v>21868034.488299899</v>
      </c>
      <c r="N208" s="4">
        <f t="shared" si="22"/>
        <v>0.66503673960258702</v>
      </c>
    </row>
    <row r="209" spans="1:14" x14ac:dyDescent="0.3">
      <c r="A209" s="1">
        <v>6043</v>
      </c>
      <c r="B209" t="s">
        <v>293</v>
      </c>
      <c r="C209" t="s">
        <v>315</v>
      </c>
      <c r="D209" s="7">
        <v>2043.6084973</v>
      </c>
      <c r="E209" s="7">
        <v>2043.6084973</v>
      </c>
      <c r="F209">
        <v>0</v>
      </c>
      <c r="G209" s="7">
        <f t="shared" si="18"/>
        <v>541.55625178449998</v>
      </c>
      <c r="H209" s="15">
        <f t="shared" si="19"/>
        <v>0</v>
      </c>
      <c r="I209" s="13">
        <f t="shared" si="20"/>
        <v>-1</v>
      </c>
      <c r="J209" s="8">
        <v>1</v>
      </c>
      <c r="K209" s="16">
        <f t="shared" si="21"/>
        <v>1</v>
      </c>
      <c r="L209" s="17">
        <v>2043.6084973</v>
      </c>
      <c r="M209" s="4">
        <v>0</v>
      </c>
      <c r="N209" s="4">
        <f t="shared" si="22"/>
        <v>1</v>
      </c>
    </row>
    <row r="210" spans="1:14" x14ac:dyDescent="0.3">
      <c r="A210" s="1">
        <v>6045</v>
      </c>
      <c r="B210" t="s">
        <v>293</v>
      </c>
      <c r="C210" t="s">
        <v>316</v>
      </c>
      <c r="D210" s="7">
        <v>28593.087378299999</v>
      </c>
      <c r="E210" s="7">
        <v>28593.087378299999</v>
      </c>
      <c r="F210">
        <v>47</v>
      </c>
      <c r="G210" s="7">
        <f t="shared" si="18"/>
        <v>7577.1681552495002</v>
      </c>
      <c r="H210" s="15">
        <f t="shared" si="19"/>
        <v>13121.506861618487</v>
      </c>
      <c r="I210" s="13">
        <f t="shared" si="20"/>
        <v>0.7317164662008776</v>
      </c>
      <c r="J210" s="8">
        <v>1</v>
      </c>
      <c r="K210" s="16">
        <f t="shared" si="21"/>
        <v>1</v>
      </c>
      <c r="L210" s="7">
        <f t="shared" si="23"/>
        <v>13121.506861618487</v>
      </c>
      <c r="M210" s="4">
        <v>1810362.4257199899</v>
      </c>
      <c r="N210" s="4">
        <f t="shared" si="22"/>
        <v>31.463459521376709</v>
      </c>
    </row>
    <row r="211" spans="1:14" x14ac:dyDescent="0.3">
      <c r="A211" s="1">
        <v>6047</v>
      </c>
      <c r="B211" t="s">
        <v>293</v>
      </c>
      <c r="C211" t="s">
        <v>317</v>
      </c>
      <c r="D211" s="7">
        <v>1588654.74125</v>
      </c>
      <c r="E211" s="7">
        <v>1588654.74125</v>
      </c>
      <c r="F211">
        <v>591</v>
      </c>
      <c r="G211" s="7">
        <f t="shared" si="18"/>
        <v>420993.50643125002</v>
      </c>
      <c r="H211" s="15">
        <f t="shared" si="19"/>
        <v>446854.23421256163</v>
      </c>
      <c r="I211" s="13">
        <f t="shared" si="20"/>
        <v>6.1427854316643181E-2</v>
      </c>
      <c r="J211" s="8">
        <v>1</v>
      </c>
      <c r="K211" s="16">
        <f t="shared" si="21"/>
        <v>1</v>
      </c>
      <c r="L211" s="7">
        <f t="shared" si="23"/>
        <v>446854.23421256163</v>
      </c>
      <c r="M211" s="4">
        <v>61652074.256700002</v>
      </c>
      <c r="N211" s="4">
        <f t="shared" si="22"/>
        <v>11.617533420373853</v>
      </c>
    </row>
    <row r="212" spans="1:14" x14ac:dyDescent="0.3">
      <c r="A212" s="1">
        <v>6049</v>
      </c>
      <c r="B212" t="s">
        <v>293</v>
      </c>
      <c r="C212" t="s">
        <v>318</v>
      </c>
      <c r="D212" s="7">
        <v>2043.6084973</v>
      </c>
      <c r="E212" s="7">
        <v>2043.6084973</v>
      </c>
      <c r="F212">
        <v>0</v>
      </c>
      <c r="G212" s="7">
        <f t="shared" si="18"/>
        <v>541.55625178449998</v>
      </c>
      <c r="H212" s="15">
        <f t="shared" si="19"/>
        <v>0</v>
      </c>
      <c r="I212" s="13">
        <f t="shared" si="20"/>
        <v>-1</v>
      </c>
      <c r="J212" s="8">
        <v>1</v>
      </c>
      <c r="K212" s="16">
        <f t="shared" si="21"/>
        <v>1</v>
      </c>
      <c r="L212" s="17">
        <v>2043.6084973</v>
      </c>
      <c r="M212" s="4">
        <v>0</v>
      </c>
      <c r="N212" s="4">
        <f t="shared" si="22"/>
        <v>1</v>
      </c>
    </row>
    <row r="213" spans="1:14" x14ac:dyDescent="0.3">
      <c r="A213" s="1">
        <v>6051</v>
      </c>
      <c r="B213" t="s">
        <v>293</v>
      </c>
      <c r="C213" t="s">
        <v>319</v>
      </c>
      <c r="D213" s="7">
        <v>2043.6084973</v>
      </c>
      <c r="E213" s="7">
        <v>2043.6084973</v>
      </c>
      <c r="F213">
        <v>0</v>
      </c>
      <c r="G213" s="7">
        <f t="shared" si="18"/>
        <v>541.55625178449998</v>
      </c>
      <c r="H213" s="15">
        <f t="shared" si="19"/>
        <v>0</v>
      </c>
      <c r="I213" s="13">
        <f t="shared" si="20"/>
        <v>-1</v>
      </c>
      <c r="J213" s="8">
        <v>1</v>
      </c>
      <c r="K213" s="16">
        <f t="shared" si="21"/>
        <v>1</v>
      </c>
      <c r="L213" s="17">
        <v>2043.6084973</v>
      </c>
      <c r="M213" s="4">
        <v>0</v>
      </c>
      <c r="N213" s="4">
        <f t="shared" si="22"/>
        <v>1</v>
      </c>
    </row>
    <row r="214" spans="1:14" x14ac:dyDescent="0.3">
      <c r="A214" s="1">
        <v>6053</v>
      </c>
      <c r="B214" t="s">
        <v>293</v>
      </c>
      <c r="C214" t="s">
        <v>320</v>
      </c>
      <c r="D214" s="7">
        <v>81641.213222599996</v>
      </c>
      <c r="E214" s="7">
        <v>81641.213222599996</v>
      </c>
      <c r="F214">
        <v>228</v>
      </c>
      <c r="G214" s="7">
        <f t="shared" si="18"/>
        <v>21634.921503989</v>
      </c>
      <c r="H214" s="15">
        <f t="shared" si="19"/>
        <v>80277.417232478401</v>
      </c>
      <c r="I214" s="13">
        <f t="shared" si="20"/>
        <v>2.7105481162793694</v>
      </c>
      <c r="J214" s="8">
        <v>1</v>
      </c>
      <c r="K214" s="16">
        <f t="shared" si="21"/>
        <v>1</v>
      </c>
      <c r="L214" s="7">
        <f t="shared" si="23"/>
        <v>80277.417232478401</v>
      </c>
      <c r="M214" s="4">
        <v>11075802.598300001</v>
      </c>
      <c r="N214" s="4">
        <f t="shared" si="22"/>
        <v>24.947887825042439</v>
      </c>
    </row>
    <row r="215" spans="1:14" x14ac:dyDescent="0.3">
      <c r="A215" s="1">
        <v>6055</v>
      </c>
      <c r="B215" t="s">
        <v>293</v>
      </c>
      <c r="C215" t="s">
        <v>321</v>
      </c>
      <c r="D215" s="7">
        <v>214079.690967</v>
      </c>
      <c r="E215" s="7">
        <v>105408</v>
      </c>
      <c r="F215">
        <v>0</v>
      </c>
      <c r="G215" s="7">
        <f t="shared" si="18"/>
        <v>56731.118106255002</v>
      </c>
      <c r="H215" s="15">
        <f t="shared" si="19"/>
        <v>73521.111852479269</v>
      </c>
      <c r="I215" s="13">
        <f t="shared" si="20"/>
        <v>0.29595739175768249</v>
      </c>
      <c r="J215" s="8">
        <v>0.49237739238071143</v>
      </c>
      <c r="K215" s="16">
        <f t="shared" si="21"/>
        <v>1</v>
      </c>
      <c r="L215" s="7">
        <f t="shared" si="23"/>
        <v>73521.111852479269</v>
      </c>
      <c r="M215" s="4">
        <v>10143641.259999899</v>
      </c>
      <c r="N215" s="4">
        <f t="shared" si="22"/>
        <v>1.4337106355450941</v>
      </c>
    </row>
    <row r="216" spans="1:14" x14ac:dyDescent="0.3">
      <c r="A216" s="1">
        <v>6057</v>
      </c>
      <c r="B216" t="s">
        <v>293</v>
      </c>
      <c r="C216" t="s">
        <v>276</v>
      </c>
      <c r="D216" s="7">
        <v>813053.08573499997</v>
      </c>
      <c r="E216" s="7">
        <v>650016</v>
      </c>
      <c r="F216">
        <v>74</v>
      </c>
      <c r="G216" s="7">
        <f t="shared" si="18"/>
        <v>215459.06771977499</v>
      </c>
      <c r="H216" s="15">
        <f t="shared" si="19"/>
        <v>262555.42548485688</v>
      </c>
      <c r="I216" s="13">
        <f t="shared" si="20"/>
        <v>0.21858610205412743</v>
      </c>
      <c r="J216" s="8">
        <v>0.79947547264073848</v>
      </c>
      <c r="K216" s="16">
        <f t="shared" si="21"/>
        <v>1</v>
      </c>
      <c r="L216" s="7">
        <f t="shared" si="23"/>
        <v>262555.42548485688</v>
      </c>
      <c r="M216" s="4">
        <v>36224534.421199903</v>
      </c>
      <c r="N216" s="4">
        <f t="shared" si="22"/>
        <v>2.4757286915691266</v>
      </c>
    </row>
    <row r="217" spans="1:14" x14ac:dyDescent="0.3">
      <c r="A217" s="1">
        <v>6059</v>
      </c>
      <c r="B217" t="s">
        <v>293</v>
      </c>
      <c r="C217" t="s">
        <v>322</v>
      </c>
      <c r="D217" s="7">
        <v>8710656.0957299992</v>
      </c>
      <c r="E217" s="7">
        <v>105408</v>
      </c>
      <c r="F217">
        <v>12</v>
      </c>
      <c r="G217" s="7">
        <f t="shared" si="18"/>
        <v>2308323.8653684501</v>
      </c>
      <c r="H217" s="15">
        <f t="shared" si="19"/>
        <v>2309494.0274011125</v>
      </c>
      <c r="I217" s="13">
        <f t="shared" si="20"/>
        <v>5.069314796845659E-4</v>
      </c>
      <c r="J217" s="8">
        <v>1.2101040247894925E-2</v>
      </c>
      <c r="K217" s="16">
        <f t="shared" si="21"/>
        <v>4.5641165878491687E-2</v>
      </c>
      <c r="L217" s="7">
        <f t="shared" si="23"/>
        <v>105408</v>
      </c>
      <c r="M217" s="4">
        <v>318638800.68999898</v>
      </c>
      <c r="N217" s="4">
        <f t="shared" si="22"/>
        <v>4.5641165878491687E-2</v>
      </c>
    </row>
    <row r="218" spans="1:14" x14ac:dyDescent="0.3">
      <c r="A218" s="1">
        <v>6061</v>
      </c>
      <c r="B218" t="s">
        <v>293</v>
      </c>
      <c r="C218" t="s">
        <v>323</v>
      </c>
      <c r="D218" s="7">
        <v>1671724.5848699999</v>
      </c>
      <c r="E218" s="7">
        <v>474336</v>
      </c>
      <c r="F218">
        <v>54</v>
      </c>
      <c r="G218" s="7">
        <f t="shared" si="18"/>
        <v>443007.01499055</v>
      </c>
      <c r="H218" s="15">
        <f t="shared" si="19"/>
        <v>653084.42674396804</v>
      </c>
      <c r="I218" s="13">
        <f t="shared" si="20"/>
        <v>0.47420786724539632</v>
      </c>
      <c r="J218" s="8">
        <v>0.28374051820078144</v>
      </c>
      <c r="K218" s="16">
        <f t="shared" si="21"/>
        <v>0.72630119564305018</v>
      </c>
      <c r="L218" s="7">
        <f t="shared" si="23"/>
        <v>474336</v>
      </c>
      <c r="M218" s="4">
        <v>90105467.266000003</v>
      </c>
      <c r="N218" s="4">
        <f t="shared" si="22"/>
        <v>0.72630119564305018</v>
      </c>
    </row>
    <row r="219" spans="1:14" x14ac:dyDescent="0.3">
      <c r="A219" s="1">
        <v>6063</v>
      </c>
      <c r="B219" t="s">
        <v>293</v>
      </c>
      <c r="C219" t="s">
        <v>324</v>
      </c>
      <c r="D219" s="7">
        <v>322.54578245499999</v>
      </c>
      <c r="E219" s="7">
        <v>322.54578245499999</v>
      </c>
      <c r="F219">
        <v>2</v>
      </c>
      <c r="G219" s="7">
        <f t="shared" si="18"/>
        <v>85.474632350575007</v>
      </c>
      <c r="H219" s="15">
        <f t="shared" si="19"/>
        <v>85.517961791424</v>
      </c>
      <c r="I219" s="13">
        <f t="shared" si="20"/>
        <v>5.0692749015025546E-4</v>
      </c>
      <c r="J219" s="8">
        <v>1</v>
      </c>
      <c r="K219" s="16">
        <f t="shared" si="21"/>
        <v>1</v>
      </c>
      <c r="L219" s="17">
        <v>2043.6084973</v>
      </c>
      <c r="M219" s="4">
        <v>11798.835788</v>
      </c>
      <c r="N219" s="4">
        <f t="shared" si="22"/>
        <v>1232.5831648921576</v>
      </c>
    </row>
    <row r="220" spans="1:14" x14ac:dyDescent="0.3">
      <c r="A220" s="1">
        <v>6065</v>
      </c>
      <c r="B220" t="s">
        <v>293</v>
      </c>
      <c r="C220" t="s">
        <v>325</v>
      </c>
      <c r="D220" s="7">
        <v>5338402.62708</v>
      </c>
      <c r="E220" s="7">
        <v>5338402.62708</v>
      </c>
      <c r="F220">
        <v>635</v>
      </c>
      <c r="G220" s="7">
        <f t="shared" si="18"/>
        <v>1414676.6961762002</v>
      </c>
      <c r="H220" s="15">
        <f t="shared" si="19"/>
        <v>3011067.3591983928</v>
      </c>
      <c r="I220" s="13">
        <f t="shared" si="20"/>
        <v>1.1284491130285501</v>
      </c>
      <c r="J220" s="8">
        <v>1</v>
      </c>
      <c r="K220" s="16">
        <f t="shared" si="21"/>
        <v>1</v>
      </c>
      <c r="L220" s="7">
        <f t="shared" si="23"/>
        <v>3011067.3591983928</v>
      </c>
      <c r="M220" s="4">
        <v>415434238.299999</v>
      </c>
      <c r="N220" s="4">
        <f t="shared" si="22"/>
        <v>1.8524461045218643</v>
      </c>
    </row>
    <row r="221" spans="1:14" x14ac:dyDescent="0.3">
      <c r="A221" s="1">
        <v>6067</v>
      </c>
      <c r="B221" t="s">
        <v>293</v>
      </c>
      <c r="C221" t="s">
        <v>326</v>
      </c>
      <c r="D221" s="7">
        <v>990150.62628099998</v>
      </c>
      <c r="E221" s="7">
        <v>990150.62628099998</v>
      </c>
      <c r="F221">
        <v>297</v>
      </c>
      <c r="G221" s="7">
        <f t="shared" si="18"/>
        <v>262389.91596446501</v>
      </c>
      <c r="H221" s="15">
        <f t="shared" si="19"/>
        <v>1014687.4014241848</v>
      </c>
      <c r="I221" s="13">
        <f t="shared" si="20"/>
        <v>2.8670975509653429</v>
      </c>
      <c r="J221" s="8">
        <v>1</v>
      </c>
      <c r="K221" s="16">
        <f t="shared" si="21"/>
        <v>1</v>
      </c>
      <c r="L221" s="7">
        <f t="shared" si="23"/>
        <v>1014687.4014241848</v>
      </c>
      <c r="M221" s="4">
        <v>139995502.403999</v>
      </c>
      <c r="N221" s="4">
        <f t="shared" si="22"/>
        <v>2.5710854361040645</v>
      </c>
    </row>
    <row r="222" spans="1:14" x14ac:dyDescent="0.3">
      <c r="A222" s="1">
        <v>6069</v>
      </c>
      <c r="B222" t="s">
        <v>293</v>
      </c>
      <c r="C222" t="s">
        <v>327</v>
      </c>
      <c r="D222" s="7">
        <v>2029.63058129</v>
      </c>
      <c r="E222" s="7">
        <v>2029.63058129</v>
      </c>
      <c r="F222">
        <v>0</v>
      </c>
      <c r="G222" s="7">
        <f t="shared" si="18"/>
        <v>537.85210404185</v>
      </c>
      <c r="H222" s="15">
        <f t="shared" si="19"/>
        <v>1253.6181112143768</v>
      </c>
      <c r="I222" s="13">
        <f t="shared" si="20"/>
        <v>1.3307859201324856</v>
      </c>
      <c r="J222" s="8">
        <v>1</v>
      </c>
      <c r="K222" s="16">
        <f t="shared" si="21"/>
        <v>1</v>
      </c>
      <c r="L222" s="7">
        <f t="shared" si="23"/>
        <v>1253.6181112143768</v>
      </c>
      <c r="M222" s="4">
        <v>172960.55618299899</v>
      </c>
      <c r="N222" s="4">
        <f t="shared" si="22"/>
        <v>84.083022618340706</v>
      </c>
    </row>
    <row r="223" spans="1:14" x14ac:dyDescent="0.3">
      <c r="A223" s="1">
        <v>6071</v>
      </c>
      <c r="B223" t="s">
        <v>293</v>
      </c>
      <c r="C223" t="s">
        <v>328</v>
      </c>
      <c r="D223" s="7">
        <v>13601487.8839</v>
      </c>
      <c r="E223" s="7">
        <v>13601487.8839</v>
      </c>
      <c r="F223">
        <v>2785</v>
      </c>
      <c r="G223" s="7">
        <f t="shared" si="18"/>
        <v>3604394.2892335001</v>
      </c>
      <c r="H223" s="15">
        <f t="shared" si="19"/>
        <v>5008288.4457345605</v>
      </c>
      <c r="I223" s="13">
        <f t="shared" si="20"/>
        <v>0.38949516724476008</v>
      </c>
      <c r="J223" s="8">
        <v>1</v>
      </c>
      <c r="K223" s="16">
        <f t="shared" si="21"/>
        <v>1</v>
      </c>
      <c r="L223" s="7">
        <f t="shared" si="23"/>
        <v>5008288.4457345605</v>
      </c>
      <c r="M223" s="4">
        <v>690989023.97000003</v>
      </c>
      <c r="N223" s="4">
        <f t="shared" si="22"/>
        <v>4.8845908667331104</v>
      </c>
    </row>
    <row r="224" spans="1:14" x14ac:dyDescent="0.3">
      <c r="A224" s="1">
        <v>6073</v>
      </c>
      <c r="B224" t="s">
        <v>293</v>
      </c>
      <c r="C224" t="s">
        <v>329</v>
      </c>
      <c r="D224" s="7">
        <v>3860692.54428</v>
      </c>
      <c r="E224" s="7">
        <v>2002752</v>
      </c>
      <c r="F224">
        <v>228</v>
      </c>
      <c r="G224" s="7">
        <f t="shared" si="18"/>
        <v>1023083.5242342</v>
      </c>
      <c r="H224" s="15">
        <f t="shared" si="19"/>
        <v>3915494.13238176</v>
      </c>
      <c r="I224" s="13">
        <f t="shared" si="20"/>
        <v>2.8271500220987251</v>
      </c>
      <c r="J224" s="8">
        <v>0.51875459571813776</v>
      </c>
      <c r="K224" s="16">
        <f t="shared" si="21"/>
        <v>0.51149406238076622</v>
      </c>
      <c r="L224" s="7">
        <f t="shared" si="23"/>
        <v>2002752</v>
      </c>
      <c r="M224" s="4">
        <v>540217181.62</v>
      </c>
      <c r="N224" s="4">
        <f t="shared" si="22"/>
        <v>0.51149406238076622</v>
      </c>
    </row>
    <row r="225" spans="1:14" x14ac:dyDescent="0.3">
      <c r="A225" s="1">
        <v>6075</v>
      </c>
      <c r="B225" t="s">
        <v>293</v>
      </c>
      <c r="C225" t="s">
        <v>330</v>
      </c>
      <c r="D225" s="7">
        <v>621697.775425</v>
      </c>
      <c r="E225" s="7">
        <v>105408.00000000001</v>
      </c>
      <c r="F225">
        <v>0</v>
      </c>
      <c r="G225" s="7">
        <f t="shared" si="18"/>
        <v>164749.91048762502</v>
      </c>
      <c r="H225" s="15">
        <f t="shared" si="19"/>
        <v>164833.42225833528</v>
      </c>
      <c r="I225" s="13">
        <f t="shared" si="20"/>
        <v>5.0690024937242474E-4</v>
      </c>
      <c r="J225" s="8">
        <v>0.16954862019241076</v>
      </c>
      <c r="K225" s="16">
        <f t="shared" si="21"/>
        <v>0.63948196036844551</v>
      </c>
      <c r="L225" s="7">
        <f t="shared" si="23"/>
        <v>105408</v>
      </c>
      <c r="M225" s="4">
        <v>22741918.081999902</v>
      </c>
      <c r="N225" s="4">
        <f t="shared" si="22"/>
        <v>0.63948196036844551</v>
      </c>
    </row>
    <row r="226" spans="1:14" x14ac:dyDescent="0.3">
      <c r="A226" s="1">
        <v>6077</v>
      </c>
      <c r="B226" t="s">
        <v>293</v>
      </c>
      <c r="C226" t="s">
        <v>331</v>
      </c>
      <c r="D226" s="7">
        <v>3716257.2409700002</v>
      </c>
      <c r="E226" s="7">
        <v>3716257.2409700002</v>
      </c>
      <c r="F226">
        <v>619</v>
      </c>
      <c r="G226" s="7">
        <f t="shared" si="18"/>
        <v>984808.16885705013</v>
      </c>
      <c r="H226" s="15">
        <f t="shared" si="19"/>
        <v>1322762.5162156729</v>
      </c>
      <c r="I226" s="13">
        <f t="shared" si="20"/>
        <v>0.34316769300446226</v>
      </c>
      <c r="J226" s="8">
        <v>1</v>
      </c>
      <c r="K226" s="16">
        <f t="shared" si="21"/>
        <v>1</v>
      </c>
      <c r="L226" s="7">
        <f t="shared" si="23"/>
        <v>1322762.5162156729</v>
      </c>
      <c r="M226" s="4">
        <v>182500347.15999901</v>
      </c>
      <c r="N226" s="4">
        <f t="shared" si="22"/>
        <v>4.1105609913680556</v>
      </c>
    </row>
    <row r="227" spans="1:14" x14ac:dyDescent="0.3">
      <c r="A227" s="1">
        <v>6079</v>
      </c>
      <c r="B227" t="s">
        <v>293</v>
      </c>
      <c r="C227" t="s">
        <v>332</v>
      </c>
      <c r="D227" s="7">
        <v>18940.423435500001</v>
      </c>
      <c r="E227" s="7">
        <v>18940.423435500001</v>
      </c>
      <c r="F227">
        <v>88</v>
      </c>
      <c r="G227" s="7">
        <f t="shared" si="18"/>
        <v>5019.2122104075006</v>
      </c>
      <c r="H227" s="15">
        <f t="shared" si="19"/>
        <v>65433.898269576886</v>
      </c>
      <c r="I227" s="13">
        <f t="shared" si="20"/>
        <v>12.036686939416022</v>
      </c>
      <c r="J227" s="8">
        <v>1</v>
      </c>
      <c r="K227" s="16">
        <f t="shared" si="21"/>
        <v>1</v>
      </c>
      <c r="L227" s="7">
        <f t="shared" si="23"/>
        <v>65433.898269576886</v>
      </c>
      <c r="M227" s="4">
        <v>9027855.7215199899</v>
      </c>
      <c r="N227" s="4">
        <f t="shared" si="22"/>
        <v>11.813326432354684</v>
      </c>
    </row>
    <row r="228" spans="1:14" x14ac:dyDescent="0.3">
      <c r="A228" s="1">
        <v>6081</v>
      </c>
      <c r="B228" t="s">
        <v>293</v>
      </c>
      <c r="C228" t="s">
        <v>333</v>
      </c>
      <c r="D228" s="7">
        <v>2258974.7413900001</v>
      </c>
      <c r="E228" s="7">
        <v>158112</v>
      </c>
      <c r="F228">
        <v>18</v>
      </c>
      <c r="G228" s="7">
        <f t="shared" si="18"/>
        <v>598628.30646835</v>
      </c>
      <c r="H228" s="15">
        <f t="shared" si="19"/>
        <v>598931.75924851198</v>
      </c>
      <c r="I228" s="13">
        <f t="shared" si="20"/>
        <v>5.069135169237576E-4</v>
      </c>
      <c r="J228" s="8">
        <v>6.9992814484818006E-2</v>
      </c>
      <c r="K228" s="16">
        <f t="shared" si="21"/>
        <v>0.26399000814113671</v>
      </c>
      <c r="L228" s="7">
        <f t="shared" si="23"/>
        <v>158112</v>
      </c>
      <c r="M228" s="4">
        <v>82634072.744000003</v>
      </c>
      <c r="N228" s="4">
        <f t="shared" si="22"/>
        <v>0.26399000814113671</v>
      </c>
    </row>
    <row r="229" spans="1:14" x14ac:dyDescent="0.3">
      <c r="A229" s="1">
        <v>6083</v>
      </c>
      <c r="B229" t="s">
        <v>293</v>
      </c>
      <c r="C229" t="s">
        <v>334</v>
      </c>
      <c r="D229" s="7">
        <v>24896.885802299999</v>
      </c>
      <c r="E229" s="7">
        <v>24896.885802299999</v>
      </c>
      <c r="F229">
        <v>0</v>
      </c>
      <c r="G229" s="7">
        <f t="shared" si="18"/>
        <v>6597.6747376095</v>
      </c>
      <c r="H229" s="15">
        <f t="shared" si="19"/>
        <v>111433.88634816791</v>
      </c>
      <c r="I229" s="13">
        <f t="shared" si="20"/>
        <v>15.889872686955639</v>
      </c>
      <c r="J229" s="8">
        <v>1</v>
      </c>
      <c r="K229" s="16">
        <f t="shared" si="21"/>
        <v>0.945924112084358</v>
      </c>
      <c r="L229" s="7">
        <f t="shared" si="23"/>
        <v>105408</v>
      </c>
      <c r="M229" s="4">
        <v>15374432.4431799</v>
      </c>
      <c r="N229" s="4">
        <f t="shared" si="22"/>
        <v>0.945924112084358</v>
      </c>
    </row>
    <row r="230" spans="1:14" x14ac:dyDescent="0.3">
      <c r="A230" s="1">
        <v>6085</v>
      </c>
      <c r="B230" t="s">
        <v>293</v>
      </c>
      <c r="C230" t="s">
        <v>335</v>
      </c>
      <c r="D230" s="7">
        <v>335355.130527</v>
      </c>
      <c r="E230" s="7">
        <v>105408</v>
      </c>
      <c r="F230">
        <v>6</v>
      </c>
      <c r="G230" s="7">
        <f t="shared" si="18"/>
        <v>88869.10958965501</v>
      </c>
      <c r="H230" s="15">
        <f t="shared" si="19"/>
        <v>1143195.8072735521</v>
      </c>
      <c r="I230" s="13">
        <f t="shared" si="20"/>
        <v>11.863815250902752</v>
      </c>
      <c r="J230" s="8">
        <v>0.31431754103285869</v>
      </c>
      <c r="K230" s="16">
        <f t="shared" si="21"/>
        <v>9.2204676862305199E-2</v>
      </c>
      <c r="L230" s="7">
        <f t="shared" si="23"/>
        <v>105408</v>
      </c>
      <c r="M230" s="4">
        <v>157725690.84900001</v>
      </c>
      <c r="N230" s="4">
        <f t="shared" si="22"/>
        <v>9.2204676862305199E-2</v>
      </c>
    </row>
    <row r="231" spans="1:14" x14ac:dyDescent="0.3">
      <c r="A231" s="1">
        <v>6087</v>
      </c>
      <c r="B231" t="s">
        <v>293</v>
      </c>
      <c r="C231" t="s">
        <v>244</v>
      </c>
      <c r="D231" s="7">
        <v>51516.637351500001</v>
      </c>
      <c r="E231" s="7">
        <v>51516.637351500001</v>
      </c>
      <c r="F231">
        <v>0</v>
      </c>
      <c r="G231" s="7">
        <f t="shared" si="18"/>
        <v>13651.908898147502</v>
      </c>
      <c r="H231" s="15">
        <f t="shared" si="19"/>
        <v>60806.0056674144</v>
      </c>
      <c r="I231" s="13">
        <f t="shared" si="20"/>
        <v>3.4540295515497825</v>
      </c>
      <c r="J231" s="8">
        <v>1</v>
      </c>
      <c r="K231" s="16">
        <f t="shared" si="21"/>
        <v>1</v>
      </c>
      <c r="L231" s="7">
        <f t="shared" si="23"/>
        <v>60806.0056674144</v>
      </c>
      <c r="M231" s="4">
        <v>8389349.5678000003</v>
      </c>
      <c r="N231" s="4">
        <f t="shared" si="22"/>
        <v>1.7335129785788177</v>
      </c>
    </row>
    <row r="232" spans="1:14" x14ac:dyDescent="0.3">
      <c r="A232" s="1">
        <v>6089</v>
      </c>
      <c r="B232" t="s">
        <v>293</v>
      </c>
      <c r="C232" t="s">
        <v>336</v>
      </c>
      <c r="D232" s="7">
        <v>1173514.8674600001</v>
      </c>
      <c r="E232" s="7">
        <v>1173514.8674600001</v>
      </c>
      <c r="F232">
        <v>290</v>
      </c>
      <c r="G232" s="7">
        <f t="shared" si="18"/>
        <v>310981.43987690005</v>
      </c>
      <c r="H232" s="15">
        <f t="shared" si="19"/>
        <v>411002.32073534402</v>
      </c>
      <c r="I232" s="13">
        <f t="shared" si="20"/>
        <v>0.32162974387808024</v>
      </c>
      <c r="J232" s="8">
        <v>1</v>
      </c>
      <c r="K232" s="16">
        <f t="shared" si="21"/>
        <v>1</v>
      </c>
      <c r="L232" s="7">
        <f t="shared" si="23"/>
        <v>411002.32073534402</v>
      </c>
      <c r="M232" s="4">
        <v>56705618.203000002</v>
      </c>
      <c r="N232" s="4">
        <f t="shared" si="22"/>
        <v>6.1979212074578935</v>
      </c>
    </row>
    <row r="233" spans="1:14" x14ac:dyDescent="0.3">
      <c r="A233" s="1">
        <v>6091</v>
      </c>
      <c r="B233" t="s">
        <v>293</v>
      </c>
      <c r="C233" t="s">
        <v>337</v>
      </c>
      <c r="D233" s="7">
        <v>59159.7048747999</v>
      </c>
      <c r="E233" s="7">
        <v>59159.7048747999</v>
      </c>
      <c r="F233">
        <v>18</v>
      </c>
      <c r="G233" s="7">
        <f t="shared" si="18"/>
        <v>15677.321791821974</v>
      </c>
      <c r="H233" s="15">
        <f t="shared" si="19"/>
        <v>15685.268521272001</v>
      </c>
      <c r="I233" s="13">
        <f t="shared" si="20"/>
        <v>5.0689330458036409E-4</v>
      </c>
      <c r="J233" s="8">
        <v>1</v>
      </c>
      <c r="K233" s="16">
        <f t="shared" si="21"/>
        <v>1</v>
      </c>
      <c r="L233" s="7">
        <f t="shared" si="23"/>
        <v>15685.268521272001</v>
      </c>
      <c r="M233" s="4">
        <v>2164082.3015000001</v>
      </c>
      <c r="N233" s="4">
        <f t="shared" si="22"/>
        <v>10.080286466602223</v>
      </c>
    </row>
    <row r="234" spans="1:14" x14ac:dyDescent="0.3">
      <c r="A234" s="1">
        <v>6093</v>
      </c>
      <c r="B234" t="s">
        <v>293</v>
      </c>
      <c r="C234" t="s">
        <v>338</v>
      </c>
      <c r="D234" s="7">
        <v>1009285.00014399</v>
      </c>
      <c r="E234" s="7">
        <v>1009285.00014399</v>
      </c>
      <c r="F234">
        <v>159</v>
      </c>
      <c r="G234" s="7">
        <f t="shared" si="18"/>
        <v>267460.52503815736</v>
      </c>
      <c r="H234" s="15">
        <f t="shared" si="19"/>
        <v>298414.96825761121</v>
      </c>
      <c r="I234" s="13">
        <f t="shared" si="20"/>
        <v>0.11573462369834848</v>
      </c>
      <c r="J234" s="8">
        <v>1</v>
      </c>
      <c r="K234" s="16">
        <f t="shared" si="21"/>
        <v>1</v>
      </c>
      <c r="L234" s="7">
        <f t="shared" si="23"/>
        <v>298414.96825761121</v>
      </c>
      <c r="M234" s="4">
        <v>41172043.081900001</v>
      </c>
      <c r="N234" s="4">
        <f t="shared" si="22"/>
        <v>4.6802478044409481</v>
      </c>
    </row>
    <row r="235" spans="1:14" x14ac:dyDescent="0.3">
      <c r="A235" s="1">
        <v>6095</v>
      </c>
      <c r="B235" t="s">
        <v>293</v>
      </c>
      <c r="C235" t="s">
        <v>339</v>
      </c>
      <c r="D235" s="7">
        <v>2083158.73281</v>
      </c>
      <c r="E235" s="7">
        <v>210816</v>
      </c>
      <c r="F235">
        <v>24</v>
      </c>
      <c r="G235" s="7">
        <f t="shared" si="18"/>
        <v>552037.06419465004</v>
      </c>
      <c r="H235" s="15">
        <f t="shared" si="19"/>
        <v>1116233.3111429282</v>
      </c>
      <c r="I235" s="13">
        <f t="shared" si="20"/>
        <v>1.0220260260447671</v>
      </c>
      <c r="J235" s="8">
        <v>0.10120016140854882</v>
      </c>
      <c r="K235" s="16">
        <f t="shared" si="21"/>
        <v>0.18886374192160804</v>
      </c>
      <c r="L235" s="7">
        <f t="shared" si="23"/>
        <v>210816</v>
      </c>
      <c r="M235" s="4">
        <v>154005699.66100001</v>
      </c>
      <c r="N235" s="4">
        <f t="shared" si="22"/>
        <v>0.18886374192160804</v>
      </c>
    </row>
    <row r="236" spans="1:14" x14ac:dyDescent="0.3">
      <c r="A236" s="1">
        <v>6097</v>
      </c>
      <c r="B236" t="s">
        <v>293</v>
      </c>
      <c r="C236" t="s">
        <v>340</v>
      </c>
      <c r="D236" s="7">
        <v>252493.74506799999</v>
      </c>
      <c r="E236" s="7">
        <v>105408</v>
      </c>
      <c r="F236">
        <v>0</v>
      </c>
      <c r="G236" s="7">
        <f t="shared" si="18"/>
        <v>66910.842443019996</v>
      </c>
      <c r="H236" s="15">
        <f t="shared" si="19"/>
        <v>174472.08378354649</v>
      </c>
      <c r="I236" s="13">
        <f t="shared" si="20"/>
        <v>1.6075308188224293</v>
      </c>
      <c r="J236" s="8">
        <v>0.41746776725741147</v>
      </c>
      <c r="K236" s="16">
        <f t="shared" si="21"/>
        <v>0.60415395812416184</v>
      </c>
      <c r="L236" s="7">
        <f t="shared" si="23"/>
        <v>105408</v>
      </c>
      <c r="M236" s="4">
        <v>24071755.488899902</v>
      </c>
      <c r="N236" s="4">
        <f t="shared" si="22"/>
        <v>0.60415395812416184</v>
      </c>
    </row>
    <row r="237" spans="1:14" x14ac:dyDescent="0.3">
      <c r="A237" s="1">
        <v>6099</v>
      </c>
      <c r="B237" t="s">
        <v>293</v>
      </c>
      <c r="C237" t="s">
        <v>341</v>
      </c>
      <c r="D237" s="7">
        <v>1712287.29691</v>
      </c>
      <c r="E237" s="7">
        <v>1423008</v>
      </c>
      <c r="F237">
        <v>162</v>
      </c>
      <c r="G237" s="7">
        <f t="shared" si="18"/>
        <v>453756.13368115004</v>
      </c>
      <c r="H237" s="15">
        <f t="shared" si="19"/>
        <v>537754.16562345531</v>
      </c>
      <c r="I237" s="13">
        <f t="shared" si="20"/>
        <v>0.18511712725701657</v>
      </c>
      <c r="J237" s="8">
        <v>0.83105679903598273</v>
      </c>
      <c r="K237" s="16">
        <f t="shared" si="21"/>
        <v>1</v>
      </c>
      <c r="L237" s="7">
        <f t="shared" si="23"/>
        <v>537754.16562345531</v>
      </c>
      <c r="M237" s="4">
        <v>74193455.521999896</v>
      </c>
      <c r="N237" s="4">
        <f t="shared" si="22"/>
        <v>2.6462054428722261</v>
      </c>
    </row>
    <row r="238" spans="1:14" x14ac:dyDescent="0.3">
      <c r="A238" s="1">
        <v>6101</v>
      </c>
      <c r="B238" t="s">
        <v>293</v>
      </c>
      <c r="C238" t="s">
        <v>342</v>
      </c>
      <c r="D238" s="7">
        <v>27716.5599941</v>
      </c>
      <c r="E238" s="7">
        <v>27716.5599941</v>
      </c>
      <c r="F238">
        <v>2</v>
      </c>
      <c r="G238" s="7">
        <f t="shared" si="18"/>
        <v>7344.8883984365002</v>
      </c>
      <c r="H238" s="15">
        <f t="shared" si="19"/>
        <v>7348.6114768511279</v>
      </c>
      <c r="I238" s="13">
        <f t="shared" si="20"/>
        <v>5.0689380323603499E-4</v>
      </c>
      <c r="J238" s="8">
        <v>1</v>
      </c>
      <c r="K238" s="16">
        <f t="shared" si="21"/>
        <v>1</v>
      </c>
      <c r="L238" s="7">
        <f t="shared" si="23"/>
        <v>7348.6114768511279</v>
      </c>
      <c r="M238" s="4">
        <v>1013881.27439999</v>
      </c>
      <c r="N238" s="4">
        <f t="shared" si="22"/>
        <v>14.343934270038075</v>
      </c>
    </row>
    <row r="239" spans="1:14" x14ac:dyDescent="0.3">
      <c r="A239" s="1">
        <v>6103</v>
      </c>
      <c r="B239" t="s">
        <v>293</v>
      </c>
      <c r="C239" t="s">
        <v>343</v>
      </c>
      <c r="D239" s="7">
        <v>1312251.8539</v>
      </c>
      <c r="E239" s="7">
        <v>1312251.8539</v>
      </c>
      <c r="F239">
        <v>580</v>
      </c>
      <c r="G239" s="7">
        <f t="shared" si="18"/>
        <v>347746.74128350004</v>
      </c>
      <c r="H239" s="15">
        <f t="shared" si="19"/>
        <v>379139.72199711361</v>
      </c>
      <c r="I239" s="13">
        <f t="shared" si="20"/>
        <v>9.0275413071435454E-2</v>
      </c>
      <c r="J239" s="8">
        <v>1</v>
      </c>
      <c r="K239" s="16">
        <f t="shared" si="21"/>
        <v>1</v>
      </c>
      <c r="L239" s="7">
        <f t="shared" si="23"/>
        <v>379139.72199711361</v>
      </c>
      <c r="M239" s="4">
        <v>52309564.293200001</v>
      </c>
      <c r="N239" s="4">
        <f t="shared" si="22"/>
        <v>13.437579088689594</v>
      </c>
    </row>
    <row r="240" spans="1:14" x14ac:dyDescent="0.3">
      <c r="A240" s="1">
        <v>6105</v>
      </c>
      <c r="B240" t="s">
        <v>293</v>
      </c>
      <c r="C240" t="s">
        <v>344</v>
      </c>
      <c r="D240" s="7">
        <v>2043.6084973</v>
      </c>
      <c r="E240" s="7">
        <v>2043.6084973</v>
      </c>
      <c r="F240">
        <v>0</v>
      </c>
      <c r="G240" s="7">
        <f t="shared" si="18"/>
        <v>541.55625178449998</v>
      </c>
      <c r="H240" s="15">
        <f t="shared" si="19"/>
        <v>0</v>
      </c>
      <c r="I240" s="13">
        <f t="shared" si="20"/>
        <v>-1</v>
      </c>
      <c r="J240" s="8">
        <v>1</v>
      </c>
      <c r="K240" s="16">
        <f t="shared" si="21"/>
        <v>1</v>
      </c>
      <c r="L240" s="17">
        <v>2043.6084973</v>
      </c>
      <c r="M240" s="4">
        <v>0</v>
      </c>
      <c r="N240" s="4">
        <f t="shared" si="22"/>
        <v>1</v>
      </c>
    </row>
    <row r="241" spans="1:14" x14ac:dyDescent="0.3">
      <c r="A241" s="1">
        <v>6107</v>
      </c>
      <c r="B241" t="s">
        <v>293</v>
      </c>
      <c r="C241" t="s">
        <v>345</v>
      </c>
      <c r="D241" s="7">
        <v>2346.58933346</v>
      </c>
      <c r="E241" s="7">
        <v>2346.58933346</v>
      </c>
      <c r="F241">
        <v>211</v>
      </c>
      <c r="G241" s="7">
        <f t="shared" si="18"/>
        <v>621.84617336690008</v>
      </c>
      <c r="H241" s="15">
        <f t="shared" si="19"/>
        <v>54759.434416090444</v>
      </c>
      <c r="I241" s="13">
        <f t="shared" si="20"/>
        <v>87.059453867188822</v>
      </c>
      <c r="J241" s="8">
        <v>1</v>
      </c>
      <c r="K241" s="16">
        <f t="shared" si="21"/>
        <v>1</v>
      </c>
      <c r="L241" s="7">
        <f t="shared" si="23"/>
        <v>54759.434416090444</v>
      </c>
      <c r="M241" s="4">
        <v>7555109.6048689904</v>
      </c>
      <c r="N241" s="4">
        <f t="shared" si="22"/>
        <v>33.846660758340342</v>
      </c>
    </row>
    <row r="242" spans="1:14" x14ac:dyDescent="0.3">
      <c r="A242" s="1">
        <v>6109</v>
      </c>
      <c r="B242" t="s">
        <v>293</v>
      </c>
      <c r="C242" t="s">
        <v>346</v>
      </c>
      <c r="D242" s="7">
        <v>2043.6084973</v>
      </c>
      <c r="E242" s="7">
        <v>2043.6084973</v>
      </c>
      <c r="F242">
        <v>0</v>
      </c>
      <c r="G242" s="7">
        <f t="shared" si="18"/>
        <v>541.55625178449998</v>
      </c>
      <c r="H242" s="15">
        <f t="shared" si="19"/>
        <v>0</v>
      </c>
      <c r="I242" s="13">
        <f t="shared" si="20"/>
        <v>-1</v>
      </c>
      <c r="J242" s="8">
        <v>1</v>
      </c>
      <c r="K242" s="16">
        <f t="shared" si="21"/>
        <v>1</v>
      </c>
      <c r="L242" s="17">
        <v>2043.6084973</v>
      </c>
      <c r="M242" s="4">
        <v>0</v>
      </c>
      <c r="N242" s="4">
        <f t="shared" si="22"/>
        <v>1</v>
      </c>
    </row>
    <row r="243" spans="1:14" x14ac:dyDescent="0.3">
      <c r="A243" s="1">
        <v>6111</v>
      </c>
      <c r="B243" t="s">
        <v>293</v>
      </c>
      <c r="C243" t="s">
        <v>347</v>
      </c>
      <c r="D243" s="7">
        <v>22555.0479676</v>
      </c>
      <c r="E243" s="7">
        <v>22555.0479676</v>
      </c>
      <c r="F243">
        <v>24</v>
      </c>
      <c r="G243" s="7">
        <f t="shared" si="18"/>
        <v>5977.0877114140003</v>
      </c>
      <c r="H243" s="15">
        <f t="shared" si="19"/>
        <v>251014.32246862201</v>
      </c>
      <c r="I243" s="13">
        <f t="shared" si="20"/>
        <v>40.996091506115697</v>
      </c>
      <c r="J243" s="8">
        <v>1</v>
      </c>
      <c r="K243" s="16">
        <f t="shared" si="21"/>
        <v>0.83985645889330884</v>
      </c>
      <c r="L243" s="7">
        <f t="shared" si="23"/>
        <v>210816</v>
      </c>
      <c r="M243" s="4">
        <v>34632218.883639902</v>
      </c>
      <c r="N243" s="4">
        <f t="shared" si="22"/>
        <v>0.83985645889330884</v>
      </c>
    </row>
    <row r="244" spans="1:14" x14ac:dyDescent="0.3">
      <c r="A244" s="1">
        <v>6113</v>
      </c>
      <c r="B244" t="s">
        <v>293</v>
      </c>
      <c r="C244" t="s">
        <v>348</v>
      </c>
      <c r="D244" s="7">
        <v>2592631.0048699998</v>
      </c>
      <c r="E244" s="7">
        <v>948672</v>
      </c>
      <c r="F244">
        <v>108</v>
      </c>
      <c r="G244" s="7">
        <f t="shared" si="18"/>
        <v>687047.21629054996</v>
      </c>
      <c r="H244" s="15">
        <f t="shared" si="19"/>
        <v>784607.31051124074</v>
      </c>
      <c r="I244" s="13">
        <f t="shared" si="20"/>
        <v>0.14199911142560098</v>
      </c>
      <c r="J244" s="8">
        <v>0.36591092146086884</v>
      </c>
      <c r="K244" s="16">
        <f t="shared" si="21"/>
        <v>1</v>
      </c>
      <c r="L244" s="7">
        <f t="shared" si="23"/>
        <v>784607.31051124074</v>
      </c>
      <c r="M244" s="4">
        <v>108251560.500999</v>
      </c>
      <c r="N244" s="4">
        <f t="shared" si="22"/>
        <v>1.2091042070228184</v>
      </c>
    </row>
    <row r="245" spans="1:14" x14ac:dyDescent="0.3">
      <c r="A245" s="1">
        <v>6115</v>
      </c>
      <c r="B245" t="s">
        <v>293</v>
      </c>
      <c r="C245" t="s">
        <v>349</v>
      </c>
      <c r="D245" s="7">
        <v>10603.102204479999</v>
      </c>
      <c r="E245" s="7">
        <v>10603.102204479999</v>
      </c>
      <c r="F245">
        <v>0</v>
      </c>
      <c r="G245" s="7">
        <f t="shared" si="18"/>
        <v>2809.8220841871998</v>
      </c>
      <c r="H245" s="15">
        <f t="shared" si="19"/>
        <v>14739.49746940656</v>
      </c>
      <c r="I245" s="13">
        <f t="shared" si="20"/>
        <v>4.2457048979562959</v>
      </c>
      <c r="J245" s="8">
        <v>1</v>
      </c>
      <c r="K245" s="16">
        <f t="shared" si="21"/>
        <v>1</v>
      </c>
      <c r="L245" s="7">
        <f t="shared" si="23"/>
        <v>14739.49746940656</v>
      </c>
      <c r="M245" s="4">
        <v>2033595.1254700001</v>
      </c>
      <c r="N245" s="4">
        <f t="shared" si="22"/>
        <v>7.1513971367603162</v>
      </c>
    </row>
    <row r="246" spans="1:14" x14ac:dyDescent="0.3">
      <c r="A246" s="1">
        <v>8001</v>
      </c>
      <c r="B246" t="s">
        <v>350</v>
      </c>
      <c r="C246" t="s">
        <v>351</v>
      </c>
      <c r="D246" s="7">
        <v>408041.76249784563</v>
      </c>
      <c r="E246" s="7">
        <v>408041.76249784563</v>
      </c>
      <c r="F246">
        <v>609</v>
      </c>
      <c r="G246" s="7">
        <f t="shared" si="18"/>
        <v>108131.06706192909</v>
      </c>
      <c r="H246" s="15">
        <f t="shared" si="19"/>
        <v>620658.37464294117</v>
      </c>
      <c r="I246" s="13">
        <f t="shared" si="20"/>
        <v>4.7398709871925719</v>
      </c>
      <c r="J246" s="11">
        <v>1</v>
      </c>
      <c r="K246" s="11">
        <v>1</v>
      </c>
      <c r="L246" s="7">
        <f t="shared" si="23"/>
        <v>620658.37464294117</v>
      </c>
      <c r="M246" s="4">
        <v>85631674.205703795</v>
      </c>
      <c r="N246" s="4">
        <f t="shared" si="22"/>
        <v>8.6190023667649545</v>
      </c>
    </row>
    <row r="247" spans="1:14" x14ac:dyDescent="0.3">
      <c r="A247" s="1">
        <v>8003</v>
      </c>
      <c r="B247" t="s">
        <v>350</v>
      </c>
      <c r="C247" t="s">
        <v>352</v>
      </c>
      <c r="D247" s="7">
        <v>0</v>
      </c>
      <c r="E247" s="7">
        <v>0</v>
      </c>
      <c r="F247">
        <v>2</v>
      </c>
      <c r="G247" s="7">
        <f t="shared" si="18"/>
        <v>0</v>
      </c>
      <c r="H247" s="15">
        <f t="shared" si="19"/>
        <v>0</v>
      </c>
      <c r="I247" s="13">
        <f t="shared" si="20"/>
        <v>0</v>
      </c>
      <c r="J247" s="11">
        <v>1</v>
      </c>
      <c r="K247" s="11">
        <v>1</v>
      </c>
      <c r="L247" s="7">
        <f t="shared" si="23"/>
        <v>0</v>
      </c>
      <c r="M247" s="4">
        <v>0</v>
      </c>
      <c r="N247" s="4">
        <f t="shared" si="22"/>
        <v>1</v>
      </c>
    </row>
    <row r="248" spans="1:14" x14ac:dyDescent="0.3">
      <c r="A248" s="1">
        <v>8005</v>
      </c>
      <c r="B248" t="s">
        <v>350</v>
      </c>
      <c r="C248" t="s">
        <v>353</v>
      </c>
      <c r="D248" s="7">
        <v>384124.53153386537</v>
      </c>
      <c r="E248" s="7">
        <v>384124.53153386537</v>
      </c>
      <c r="F248">
        <v>24</v>
      </c>
      <c r="G248" s="7">
        <f t="shared" si="18"/>
        <v>101793.00085647433</v>
      </c>
      <c r="H248" s="15">
        <f t="shared" si="19"/>
        <v>314204.24480693857</v>
      </c>
      <c r="I248" s="13">
        <f t="shared" si="20"/>
        <v>2.0866979277873825</v>
      </c>
      <c r="J248" s="11">
        <v>1</v>
      </c>
      <c r="K248" s="11">
        <v>1</v>
      </c>
      <c r="L248" s="7">
        <f t="shared" si="23"/>
        <v>314204.24480693857</v>
      </c>
      <c r="M248" s="4">
        <v>43350475.276895501</v>
      </c>
      <c r="N248" s="4">
        <f t="shared" si="22"/>
        <v>0.67095210674042605</v>
      </c>
    </row>
    <row r="249" spans="1:14" x14ac:dyDescent="0.3">
      <c r="A249" s="1">
        <v>8007</v>
      </c>
      <c r="B249" t="s">
        <v>350</v>
      </c>
      <c r="C249" t="s">
        <v>354</v>
      </c>
      <c r="D249" s="7">
        <v>0</v>
      </c>
      <c r="E249" s="7">
        <v>0</v>
      </c>
      <c r="F249">
        <v>0</v>
      </c>
      <c r="G249" s="7">
        <f t="shared" si="18"/>
        <v>0</v>
      </c>
      <c r="H249" s="15">
        <f t="shared" si="19"/>
        <v>0</v>
      </c>
      <c r="I249" s="13">
        <f t="shared" si="20"/>
        <v>0</v>
      </c>
      <c r="J249" s="11">
        <v>1</v>
      </c>
      <c r="K249" s="11">
        <v>1</v>
      </c>
      <c r="L249" s="7">
        <f t="shared" si="23"/>
        <v>0</v>
      </c>
      <c r="M249" s="4">
        <v>0</v>
      </c>
      <c r="N249" s="4">
        <f t="shared" si="22"/>
        <v>1</v>
      </c>
    </row>
    <row r="250" spans="1:14" x14ac:dyDescent="0.3">
      <c r="A250" s="1">
        <v>8009</v>
      </c>
      <c r="B250" t="s">
        <v>350</v>
      </c>
      <c r="C250" t="s">
        <v>355</v>
      </c>
      <c r="D250" s="7">
        <v>0</v>
      </c>
      <c r="E250" s="7">
        <v>0</v>
      </c>
      <c r="F250">
        <v>45</v>
      </c>
      <c r="G250" s="7">
        <f t="shared" si="18"/>
        <v>0</v>
      </c>
      <c r="H250" s="15">
        <f t="shared" si="19"/>
        <v>0</v>
      </c>
      <c r="I250" s="13">
        <f t="shared" si="20"/>
        <v>0</v>
      </c>
      <c r="J250" s="11">
        <v>1</v>
      </c>
      <c r="K250" s="11">
        <v>1</v>
      </c>
      <c r="L250" s="7">
        <f t="shared" si="23"/>
        <v>0</v>
      </c>
      <c r="M250" s="4">
        <v>0</v>
      </c>
      <c r="N250" s="4">
        <f t="shared" si="22"/>
        <v>1</v>
      </c>
    </row>
    <row r="251" spans="1:14" x14ac:dyDescent="0.3">
      <c r="A251" s="1">
        <v>8011</v>
      </c>
      <c r="B251" t="s">
        <v>350</v>
      </c>
      <c r="C251" t="s">
        <v>356</v>
      </c>
      <c r="D251" s="7">
        <v>0</v>
      </c>
      <c r="E251" s="7">
        <v>0</v>
      </c>
      <c r="F251">
        <v>0</v>
      </c>
      <c r="G251" s="7">
        <f t="shared" si="18"/>
        <v>0</v>
      </c>
      <c r="H251" s="15">
        <f t="shared" si="19"/>
        <v>0</v>
      </c>
      <c r="I251" s="13">
        <f t="shared" si="20"/>
        <v>0</v>
      </c>
      <c r="J251" s="11">
        <v>1</v>
      </c>
      <c r="K251" s="11">
        <v>1</v>
      </c>
      <c r="L251" s="7">
        <f t="shared" si="23"/>
        <v>0</v>
      </c>
      <c r="M251" s="4">
        <v>0</v>
      </c>
      <c r="N251" s="4">
        <f t="shared" si="22"/>
        <v>1</v>
      </c>
    </row>
    <row r="252" spans="1:14" x14ac:dyDescent="0.3">
      <c r="A252" s="1">
        <v>8013</v>
      </c>
      <c r="B252" t="s">
        <v>350</v>
      </c>
      <c r="C252" t="s">
        <v>357</v>
      </c>
      <c r="D252" s="7">
        <v>83903.588687192925</v>
      </c>
      <c r="E252" s="7">
        <v>83903.588687192925</v>
      </c>
      <c r="F252">
        <v>20</v>
      </c>
      <c r="G252" s="7">
        <f t="shared" si="18"/>
        <v>22234.451002106125</v>
      </c>
      <c r="H252" s="15">
        <f t="shared" si="19"/>
        <v>38381.154871358995</v>
      </c>
      <c r="I252" s="13">
        <f t="shared" si="20"/>
        <v>0.72620204869116833</v>
      </c>
      <c r="J252" s="11">
        <v>1</v>
      </c>
      <c r="K252" s="11">
        <v>1</v>
      </c>
      <c r="L252" s="7">
        <f t="shared" si="23"/>
        <v>38381.154871358995</v>
      </c>
      <c r="M252" s="4">
        <v>5295413.1996908104</v>
      </c>
      <c r="N252" s="4">
        <f t="shared" si="22"/>
        <v>4.5772463228066371</v>
      </c>
    </row>
    <row r="253" spans="1:14" x14ac:dyDescent="0.3">
      <c r="A253" s="1">
        <v>8014</v>
      </c>
      <c r="B253" t="s">
        <v>350</v>
      </c>
      <c r="C253" t="s">
        <v>358</v>
      </c>
      <c r="D253" s="7">
        <v>200879.93809283039</v>
      </c>
      <c r="E253" s="7">
        <v>200879.93809283039</v>
      </c>
      <c r="F253">
        <v>2</v>
      </c>
      <c r="G253" s="7">
        <f t="shared" si="18"/>
        <v>53233.183594600057</v>
      </c>
      <c r="H253" s="15">
        <f t="shared" si="19"/>
        <v>75797.015534715087</v>
      </c>
      <c r="I253" s="13">
        <f t="shared" si="20"/>
        <v>0.42386779103709082</v>
      </c>
      <c r="J253" s="11">
        <v>1</v>
      </c>
      <c r="K253" s="11">
        <v>1</v>
      </c>
      <c r="L253" s="7">
        <f t="shared" si="23"/>
        <v>75797.015534715087</v>
      </c>
      <c r="M253" s="4">
        <v>10457645.631169301</v>
      </c>
      <c r="N253" s="4">
        <f t="shared" si="22"/>
        <v>1.390661614529177</v>
      </c>
    </row>
    <row r="254" spans="1:14" x14ac:dyDescent="0.3">
      <c r="A254" s="1">
        <v>8015</v>
      </c>
      <c r="B254" t="s">
        <v>350</v>
      </c>
      <c r="C254" t="s">
        <v>359</v>
      </c>
      <c r="D254" s="7">
        <v>0</v>
      </c>
      <c r="E254" s="7">
        <v>0</v>
      </c>
      <c r="F254">
        <v>67</v>
      </c>
      <c r="G254" s="7">
        <f t="shared" si="18"/>
        <v>0</v>
      </c>
      <c r="H254" s="15">
        <f t="shared" si="19"/>
        <v>0</v>
      </c>
      <c r="I254" s="13">
        <f t="shared" si="20"/>
        <v>0</v>
      </c>
      <c r="J254" s="11">
        <v>1</v>
      </c>
      <c r="K254" s="11">
        <v>1</v>
      </c>
      <c r="L254" s="7">
        <f t="shared" si="23"/>
        <v>0</v>
      </c>
      <c r="M254" s="4">
        <v>0</v>
      </c>
      <c r="N254" s="4">
        <f t="shared" si="22"/>
        <v>1</v>
      </c>
    </row>
    <row r="255" spans="1:14" x14ac:dyDescent="0.3">
      <c r="A255" s="1">
        <v>8017</v>
      </c>
      <c r="B255" t="s">
        <v>350</v>
      </c>
      <c r="C255" t="s">
        <v>360</v>
      </c>
      <c r="D255" s="7">
        <v>0</v>
      </c>
      <c r="E255" s="7">
        <v>0</v>
      </c>
      <c r="F255">
        <v>0</v>
      </c>
      <c r="G255" s="7">
        <f t="shared" si="18"/>
        <v>0</v>
      </c>
      <c r="H255" s="15">
        <f t="shared" si="19"/>
        <v>0</v>
      </c>
      <c r="I255" s="13">
        <f t="shared" si="20"/>
        <v>0</v>
      </c>
      <c r="J255" s="11">
        <v>1</v>
      </c>
      <c r="K255" s="11">
        <v>1</v>
      </c>
      <c r="L255" s="7">
        <f t="shared" si="23"/>
        <v>0</v>
      </c>
      <c r="M255" s="4">
        <v>0</v>
      </c>
      <c r="N255" s="4">
        <f t="shared" si="22"/>
        <v>1</v>
      </c>
    </row>
    <row r="256" spans="1:14" x14ac:dyDescent="0.3">
      <c r="A256" s="1">
        <v>8019</v>
      </c>
      <c r="B256" t="s">
        <v>350</v>
      </c>
      <c r="C256" t="s">
        <v>361</v>
      </c>
      <c r="D256" s="7">
        <v>1040609.0345816677</v>
      </c>
      <c r="E256" s="7">
        <v>1040609.0345816677</v>
      </c>
      <c r="F256">
        <v>60</v>
      </c>
      <c r="G256" s="7">
        <f t="shared" si="18"/>
        <v>275761.39416414197</v>
      </c>
      <c r="H256" s="15">
        <f t="shared" si="19"/>
        <v>275901.18907295197</v>
      </c>
      <c r="I256" s="13">
        <f t="shared" si="20"/>
        <v>5.0694155080601702E-4</v>
      </c>
      <c r="J256" s="11">
        <v>1</v>
      </c>
      <c r="K256" s="11">
        <v>1</v>
      </c>
      <c r="L256" s="7">
        <f t="shared" si="23"/>
        <v>275901.18907295197</v>
      </c>
      <c r="M256" s="4">
        <v>38065837.344502203</v>
      </c>
      <c r="N256" s="4">
        <f t="shared" si="22"/>
        <v>1.9102491068302123</v>
      </c>
    </row>
    <row r="257" spans="1:14" x14ac:dyDescent="0.3">
      <c r="A257" s="1">
        <v>8021</v>
      </c>
      <c r="B257" t="s">
        <v>350</v>
      </c>
      <c r="C257" t="s">
        <v>362</v>
      </c>
      <c r="D257" s="7">
        <v>0</v>
      </c>
      <c r="E257" s="7">
        <v>0</v>
      </c>
      <c r="F257">
        <v>0</v>
      </c>
      <c r="G257" s="7">
        <f t="shared" si="18"/>
        <v>0</v>
      </c>
      <c r="H257" s="15">
        <f t="shared" si="19"/>
        <v>0</v>
      </c>
      <c r="I257" s="13">
        <f t="shared" si="20"/>
        <v>0</v>
      </c>
      <c r="J257" s="11">
        <v>1</v>
      </c>
      <c r="K257" s="11">
        <v>1</v>
      </c>
      <c r="L257" s="7">
        <f t="shared" si="23"/>
        <v>0</v>
      </c>
      <c r="M257" s="4">
        <v>0</v>
      </c>
      <c r="N257" s="4">
        <f t="shared" si="22"/>
        <v>1</v>
      </c>
    </row>
    <row r="258" spans="1:14" x14ac:dyDescent="0.3">
      <c r="A258" s="1">
        <v>8023</v>
      </c>
      <c r="B258" t="s">
        <v>350</v>
      </c>
      <c r="C258" t="s">
        <v>363</v>
      </c>
      <c r="D258" s="7">
        <v>0</v>
      </c>
      <c r="E258" s="7">
        <v>0</v>
      </c>
      <c r="F258">
        <v>0</v>
      </c>
      <c r="G258" s="7">
        <f t="shared" si="18"/>
        <v>0</v>
      </c>
      <c r="H258" s="15">
        <f t="shared" si="19"/>
        <v>0</v>
      </c>
      <c r="I258" s="13">
        <f t="shared" si="20"/>
        <v>0</v>
      </c>
      <c r="J258" s="11">
        <v>1</v>
      </c>
      <c r="K258" s="11">
        <v>1</v>
      </c>
      <c r="L258" s="7">
        <f t="shared" si="23"/>
        <v>0</v>
      </c>
      <c r="M258" s="4">
        <v>0</v>
      </c>
      <c r="N258" s="4">
        <f t="shared" si="22"/>
        <v>1</v>
      </c>
    </row>
    <row r="259" spans="1:14" x14ac:dyDescent="0.3">
      <c r="A259" s="1">
        <v>8025</v>
      </c>
      <c r="B259" t="s">
        <v>350</v>
      </c>
      <c r="C259" t="s">
        <v>364</v>
      </c>
      <c r="D259" s="7">
        <v>0</v>
      </c>
      <c r="E259" s="7">
        <v>0</v>
      </c>
      <c r="F259">
        <v>0</v>
      </c>
      <c r="G259" s="7">
        <f t="shared" ref="G259:G322" si="24">D259*0.265</f>
        <v>0</v>
      </c>
      <c r="H259" s="15">
        <f t="shared" ref="H259:H322" si="25">M259*0.007248</f>
        <v>0</v>
      </c>
      <c r="I259" s="13">
        <f t="shared" ref="I259:I322" si="26">(H259-G259)/(G259+1E-50)</f>
        <v>0</v>
      </c>
      <c r="J259" s="11">
        <v>1</v>
      </c>
      <c r="K259" s="11">
        <v>1</v>
      </c>
      <c r="L259" s="7">
        <f t="shared" ref="L259:L322" si="27">K259*H259</f>
        <v>0</v>
      </c>
      <c r="M259" s="4">
        <v>0</v>
      </c>
      <c r="N259" s="4">
        <f t="shared" ref="N259:N322" si="28">IFERROR((MAX(F259,12)*8784)/H259,1)</f>
        <v>1</v>
      </c>
    </row>
    <row r="260" spans="1:14" x14ac:dyDescent="0.3">
      <c r="A260" s="1">
        <v>8027</v>
      </c>
      <c r="B260" t="s">
        <v>350</v>
      </c>
      <c r="C260" t="s">
        <v>365</v>
      </c>
      <c r="D260" s="7">
        <v>0</v>
      </c>
      <c r="E260" s="7">
        <v>0</v>
      </c>
      <c r="F260">
        <v>0</v>
      </c>
      <c r="G260" s="7">
        <f t="shared" si="24"/>
        <v>0</v>
      </c>
      <c r="H260" s="15">
        <f t="shared" si="25"/>
        <v>0</v>
      </c>
      <c r="I260" s="13">
        <f t="shared" si="26"/>
        <v>0</v>
      </c>
      <c r="J260" s="11">
        <v>1</v>
      </c>
      <c r="K260" s="11">
        <v>1</v>
      </c>
      <c r="L260" s="7">
        <f t="shared" si="27"/>
        <v>0</v>
      </c>
      <c r="M260" s="4">
        <v>0</v>
      </c>
      <c r="N260" s="4">
        <f t="shared" si="28"/>
        <v>1</v>
      </c>
    </row>
    <row r="261" spans="1:14" x14ac:dyDescent="0.3">
      <c r="A261" s="1">
        <v>8029</v>
      </c>
      <c r="B261" t="s">
        <v>350</v>
      </c>
      <c r="C261" t="s">
        <v>366</v>
      </c>
      <c r="D261" s="7">
        <v>0</v>
      </c>
      <c r="E261" s="7">
        <v>0</v>
      </c>
      <c r="F261">
        <v>2</v>
      </c>
      <c r="G261" s="7">
        <f t="shared" si="24"/>
        <v>0</v>
      </c>
      <c r="H261" s="15">
        <f t="shared" si="25"/>
        <v>0</v>
      </c>
      <c r="I261" s="13">
        <f t="shared" si="26"/>
        <v>0</v>
      </c>
      <c r="J261" s="11">
        <v>1</v>
      </c>
      <c r="K261" s="11">
        <v>1</v>
      </c>
      <c r="L261" s="7">
        <f t="shared" si="27"/>
        <v>0</v>
      </c>
      <c r="M261" s="4">
        <v>0</v>
      </c>
      <c r="N261" s="4">
        <f t="shared" si="28"/>
        <v>1</v>
      </c>
    </row>
    <row r="262" spans="1:14" x14ac:dyDescent="0.3">
      <c r="A262" s="1">
        <v>8031</v>
      </c>
      <c r="B262" t="s">
        <v>350</v>
      </c>
      <c r="C262" t="s">
        <v>367</v>
      </c>
      <c r="D262" s="7">
        <v>2365964.6980053559</v>
      </c>
      <c r="E262" s="7">
        <v>2365964.6980053559</v>
      </c>
      <c r="F262">
        <v>102</v>
      </c>
      <c r="G262" s="7">
        <f t="shared" si="24"/>
        <v>626980.64497141936</v>
      </c>
      <c r="H262" s="15">
        <f t="shared" si="25"/>
        <v>627298.48895190086</v>
      </c>
      <c r="I262" s="13">
        <f t="shared" si="26"/>
        <v>5.0694384751859072E-4</v>
      </c>
      <c r="J262" s="11">
        <v>1</v>
      </c>
      <c r="K262" s="11">
        <v>1</v>
      </c>
      <c r="L262" s="7">
        <f t="shared" si="27"/>
        <v>627298.48895190086</v>
      </c>
      <c r="M262" s="4">
        <v>86547804.767094493</v>
      </c>
      <c r="N262" s="4">
        <f t="shared" si="28"/>
        <v>1.4282961234244258</v>
      </c>
    </row>
    <row r="263" spans="1:14" x14ac:dyDescent="0.3">
      <c r="A263" s="1">
        <v>8033</v>
      </c>
      <c r="B263" t="s">
        <v>350</v>
      </c>
      <c r="C263" t="s">
        <v>368</v>
      </c>
      <c r="D263" s="7">
        <v>0</v>
      </c>
      <c r="E263" s="7">
        <v>0</v>
      </c>
      <c r="F263">
        <v>0</v>
      </c>
      <c r="G263" s="7">
        <f t="shared" si="24"/>
        <v>0</v>
      </c>
      <c r="H263" s="15">
        <f t="shared" si="25"/>
        <v>0</v>
      </c>
      <c r="I263" s="13">
        <f t="shared" si="26"/>
        <v>0</v>
      </c>
      <c r="J263" s="11">
        <v>1</v>
      </c>
      <c r="K263" s="11">
        <v>1</v>
      </c>
      <c r="L263" s="7">
        <f t="shared" si="27"/>
        <v>0</v>
      </c>
      <c r="M263" s="4">
        <v>0</v>
      </c>
      <c r="N263" s="4">
        <f t="shared" si="28"/>
        <v>1</v>
      </c>
    </row>
    <row r="264" spans="1:14" x14ac:dyDescent="0.3">
      <c r="A264" s="1">
        <v>8035</v>
      </c>
      <c r="B264" t="s">
        <v>350</v>
      </c>
      <c r="C264" t="s">
        <v>50</v>
      </c>
      <c r="D264" s="7">
        <v>1075076.9253197249</v>
      </c>
      <c r="E264" s="7">
        <v>1075076.9253197249</v>
      </c>
      <c r="F264">
        <v>6</v>
      </c>
      <c r="G264" s="7">
        <f t="shared" si="24"/>
        <v>284895.3852097271</v>
      </c>
      <c r="H264" s="15">
        <f t="shared" si="25"/>
        <v>473606.68359611859</v>
      </c>
      <c r="I264" s="13">
        <f t="shared" si="26"/>
        <v>0.66238804902884185</v>
      </c>
      <c r="J264" s="11">
        <v>1</v>
      </c>
      <c r="K264" s="11">
        <v>1</v>
      </c>
      <c r="L264" s="7">
        <f t="shared" si="27"/>
        <v>473606.68359611859</v>
      </c>
      <c r="M264" s="4">
        <v>65343085.485115699</v>
      </c>
      <c r="N264" s="4">
        <f t="shared" si="28"/>
        <v>0.22256442666651563</v>
      </c>
    </row>
    <row r="265" spans="1:14" x14ac:dyDescent="0.3">
      <c r="A265" s="1">
        <v>8037</v>
      </c>
      <c r="B265" t="s">
        <v>350</v>
      </c>
      <c r="C265" t="s">
        <v>369</v>
      </c>
      <c r="D265" s="7">
        <v>994883.48357444676</v>
      </c>
      <c r="E265" s="7">
        <v>994883.48357444676</v>
      </c>
      <c r="F265">
        <v>108</v>
      </c>
      <c r="G265" s="7">
        <f t="shared" si="24"/>
        <v>263644.12314722838</v>
      </c>
      <c r="H265" s="15">
        <f t="shared" si="25"/>
        <v>333845.31606566813</v>
      </c>
      <c r="I265" s="13">
        <f t="shared" si="26"/>
        <v>0.26627254983126197</v>
      </c>
      <c r="J265" s="11">
        <v>1</v>
      </c>
      <c r="K265" s="11">
        <v>1</v>
      </c>
      <c r="L265" s="7">
        <f t="shared" si="27"/>
        <v>333845.31606566813</v>
      </c>
      <c r="M265" s="4">
        <v>46060336.1017754</v>
      </c>
      <c r="N265" s="4">
        <f t="shared" si="28"/>
        <v>2.8416513707006574</v>
      </c>
    </row>
    <row r="266" spans="1:14" x14ac:dyDescent="0.3">
      <c r="A266" s="1">
        <v>8039</v>
      </c>
      <c r="B266" t="s">
        <v>350</v>
      </c>
      <c r="C266" t="s">
        <v>54</v>
      </c>
      <c r="D266" s="7">
        <v>448025.12347222737</v>
      </c>
      <c r="E266" s="7">
        <v>448025.12347222737</v>
      </c>
      <c r="F266">
        <v>2</v>
      </c>
      <c r="G266" s="7">
        <f t="shared" si="24"/>
        <v>118726.65772014025</v>
      </c>
      <c r="H266" s="15">
        <f t="shared" si="25"/>
        <v>118786.84480038802</v>
      </c>
      <c r="I266" s="13">
        <f t="shared" si="26"/>
        <v>5.0693821761272728E-4</v>
      </c>
      <c r="J266" s="11">
        <v>1</v>
      </c>
      <c r="K266" s="11">
        <v>1</v>
      </c>
      <c r="L266" s="7">
        <f t="shared" si="27"/>
        <v>118786.84480038802</v>
      </c>
      <c r="M266" s="4">
        <v>16388913.465837199</v>
      </c>
      <c r="N266" s="4">
        <f t="shared" si="28"/>
        <v>0.88737098941494641</v>
      </c>
    </row>
    <row r="267" spans="1:14" x14ac:dyDescent="0.3">
      <c r="A267" s="1">
        <v>8041</v>
      </c>
      <c r="B267" t="s">
        <v>350</v>
      </c>
      <c r="C267" t="s">
        <v>370</v>
      </c>
      <c r="D267" s="7">
        <v>528604.12185272854</v>
      </c>
      <c r="E267" s="7">
        <v>528604.12185272854</v>
      </c>
      <c r="F267">
        <v>84</v>
      </c>
      <c r="G267" s="7">
        <f t="shared" si="24"/>
        <v>140080.09229097306</v>
      </c>
      <c r="H267" s="15">
        <f t="shared" si="25"/>
        <v>587336.63525553758</v>
      </c>
      <c r="I267" s="13">
        <f t="shared" si="26"/>
        <v>3.192862994661136</v>
      </c>
      <c r="J267" s="11">
        <v>1</v>
      </c>
      <c r="K267" s="11">
        <v>1</v>
      </c>
      <c r="L267" s="7">
        <f t="shared" si="27"/>
        <v>587336.63525553758</v>
      </c>
      <c r="M267" s="4">
        <v>81034303.981172398</v>
      </c>
      <c r="N267" s="4">
        <f t="shared" si="28"/>
        <v>1.2562744356632456</v>
      </c>
    </row>
    <row r="268" spans="1:14" x14ac:dyDescent="0.3">
      <c r="A268" s="1">
        <v>8043</v>
      </c>
      <c r="B268" t="s">
        <v>350</v>
      </c>
      <c r="C268" t="s">
        <v>371</v>
      </c>
      <c r="D268" s="7">
        <v>19494.367583765303</v>
      </c>
      <c r="E268" s="7">
        <v>19494.367583765303</v>
      </c>
      <c r="F268">
        <v>2</v>
      </c>
      <c r="G268" s="7">
        <f t="shared" si="24"/>
        <v>5166.0074096978051</v>
      </c>
      <c r="H268" s="15">
        <f t="shared" si="25"/>
        <v>5168.6261029318484</v>
      </c>
      <c r="I268" s="13">
        <f t="shared" si="26"/>
        <v>5.0690853232758602E-4</v>
      </c>
      <c r="J268" s="11">
        <v>1</v>
      </c>
      <c r="K268" s="11">
        <v>1</v>
      </c>
      <c r="L268" s="7">
        <f t="shared" si="27"/>
        <v>5168.6261029318484</v>
      </c>
      <c r="M268" s="4">
        <v>713110.66541554197</v>
      </c>
      <c r="N268" s="4">
        <f t="shared" si="28"/>
        <v>20.393814120198872</v>
      </c>
    </row>
    <row r="269" spans="1:14" x14ac:dyDescent="0.3">
      <c r="A269" s="1">
        <v>8045</v>
      </c>
      <c r="B269" t="s">
        <v>350</v>
      </c>
      <c r="C269" t="s">
        <v>372</v>
      </c>
      <c r="D269" s="7">
        <v>1014034.831659673</v>
      </c>
      <c r="E269" s="7">
        <v>1014034.831659673</v>
      </c>
      <c r="F269">
        <v>126</v>
      </c>
      <c r="G269" s="7">
        <f t="shared" si="24"/>
        <v>268719.23038981337</v>
      </c>
      <c r="H269" s="15">
        <f t="shared" si="25"/>
        <v>289548.62744546018</v>
      </c>
      <c r="I269" s="13">
        <f t="shared" si="26"/>
        <v>7.7513607885192931E-2</v>
      </c>
      <c r="J269" s="11">
        <v>1</v>
      </c>
      <c r="K269" s="11">
        <v>1</v>
      </c>
      <c r="L269" s="7">
        <f t="shared" si="27"/>
        <v>289548.62744546018</v>
      </c>
      <c r="M269" s="4">
        <v>39948762.064770997</v>
      </c>
      <c r="N269" s="4">
        <f t="shared" si="28"/>
        <v>3.8224460249202026</v>
      </c>
    </row>
    <row r="270" spans="1:14" x14ac:dyDescent="0.3">
      <c r="A270" s="1">
        <v>8047</v>
      </c>
      <c r="B270" t="s">
        <v>350</v>
      </c>
      <c r="C270" t="s">
        <v>373</v>
      </c>
      <c r="D270" s="7">
        <v>0</v>
      </c>
      <c r="E270" s="7">
        <v>0</v>
      </c>
      <c r="F270">
        <v>0</v>
      </c>
      <c r="G270" s="7">
        <f t="shared" si="24"/>
        <v>0</v>
      </c>
      <c r="H270" s="15">
        <f t="shared" si="25"/>
        <v>0</v>
      </c>
      <c r="I270" s="13">
        <f t="shared" si="26"/>
        <v>0</v>
      </c>
      <c r="J270" s="11">
        <v>1</v>
      </c>
      <c r="K270" s="11">
        <v>1</v>
      </c>
      <c r="L270" s="7">
        <f t="shared" si="27"/>
        <v>0</v>
      </c>
      <c r="M270" s="4">
        <v>0</v>
      </c>
      <c r="N270" s="4">
        <f t="shared" si="28"/>
        <v>1</v>
      </c>
    </row>
    <row r="271" spans="1:14" x14ac:dyDescent="0.3">
      <c r="A271" s="1">
        <v>8049</v>
      </c>
      <c r="B271" t="s">
        <v>350</v>
      </c>
      <c r="C271" t="s">
        <v>374</v>
      </c>
      <c r="D271" s="7">
        <v>0</v>
      </c>
      <c r="E271" s="7">
        <v>0</v>
      </c>
      <c r="F271">
        <v>0</v>
      </c>
      <c r="G271" s="7">
        <f t="shared" si="24"/>
        <v>0</v>
      </c>
      <c r="H271" s="15">
        <f t="shared" si="25"/>
        <v>0</v>
      </c>
      <c r="I271" s="13">
        <f t="shared" si="26"/>
        <v>0</v>
      </c>
      <c r="J271" s="11">
        <v>1</v>
      </c>
      <c r="K271" s="11">
        <v>1</v>
      </c>
      <c r="L271" s="7">
        <f t="shared" si="27"/>
        <v>0</v>
      </c>
      <c r="M271" s="4">
        <v>0</v>
      </c>
      <c r="N271" s="4">
        <f t="shared" si="28"/>
        <v>1</v>
      </c>
    </row>
    <row r="272" spans="1:14" x14ac:dyDescent="0.3">
      <c r="A272" s="1">
        <v>8051</v>
      </c>
      <c r="B272" t="s">
        <v>350</v>
      </c>
      <c r="C272" t="s">
        <v>375</v>
      </c>
      <c r="D272" s="7">
        <v>4794.5988166920843</v>
      </c>
      <c r="E272" s="7">
        <v>4794.5988166920843</v>
      </c>
      <c r="F272">
        <v>0</v>
      </c>
      <c r="G272" s="7">
        <f t="shared" si="24"/>
        <v>1270.5686864234024</v>
      </c>
      <c r="H272" s="15">
        <f t="shared" si="25"/>
        <v>3008.3630256543702</v>
      </c>
      <c r="I272" s="13">
        <f t="shared" si="26"/>
        <v>1.3677295511845062</v>
      </c>
      <c r="J272" s="11">
        <v>1</v>
      </c>
      <c r="K272" s="11">
        <v>1</v>
      </c>
      <c r="L272" s="7">
        <f t="shared" si="27"/>
        <v>3008.3630256543702</v>
      </c>
      <c r="M272" s="4">
        <v>415061.12384856102</v>
      </c>
      <c r="N272" s="4">
        <f t="shared" si="28"/>
        <v>35.038324531020308</v>
      </c>
    </row>
    <row r="273" spans="1:14" x14ac:dyDescent="0.3">
      <c r="A273" s="1">
        <v>8053</v>
      </c>
      <c r="B273" t="s">
        <v>350</v>
      </c>
      <c r="C273" t="s">
        <v>376</v>
      </c>
      <c r="D273" s="7">
        <v>0</v>
      </c>
      <c r="E273" s="7">
        <v>0</v>
      </c>
      <c r="F273">
        <v>0</v>
      </c>
      <c r="G273" s="7">
        <f t="shared" si="24"/>
        <v>0</v>
      </c>
      <c r="H273" s="15">
        <f t="shared" si="25"/>
        <v>0</v>
      </c>
      <c r="I273" s="13">
        <f t="shared" si="26"/>
        <v>0</v>
      </c>
      <c r="J273" s="11">
        <v>1</v>
      </c>
      <c r="K273" s="11">
        <v>1</v>
      </c>
      <c r="L273" s="7">
        <f t="shared" si="27"/>
        <v>0</v>
      </c>
      <c r="M273" s="4">
        <v>0</v>
      </c>
      <c r="N273" s="4">
        <f t="shared" si="28"/>
        <v>1</v>
      </c>
    </row>
    <row r="274" spans="1:14" x14ac:dyDescent="0.3">
      <c r="A274" s="1">
        <v>8055</v>
      </c>
      <c r="B274" t="s">
        <v>350</v>
      </c>
      <c r="C274" t="s">
        <v>377</v>
      </c>
      <c r="D274" s="7">
        <v>384664.87833277852</v>
      </c>
      <c r="E274" s="7">
        <v>384664.87833277852</v>
      </c>
      <c r="F274">
        <v>0</v>
      </c>
      <c r="G274" s="7">
        <f t="shared" si="24"/>
        <v>101936.19275818631</v>
      </c>
      <c r="H274" s="15">
        <f t="shared" si="25"/>
        <v>101987.87110329133</v>
      </c>
      <c r="I274" s="13">
        <f t="shared" si="26"/>
        <v>5.0696758145172107E-4</v>
      </c>
      <c r="J274" s="11">
        <v>1</v>
      </c>
      <c r="K274" s="11">
        <v>1</v>
      </c>
      <c r="L274" s="7">
        <f t="shared" si="27"/>
        <v>101987.87110329133</v>
      </c>
      <c r="M274" s="4">
        <v>14071174.269217899</v>
      </c>
      <c r="N274" s="4">
        <f t="shared" si="28"/>
        <v>1.0335346630899358</v>
      </c>
    </row>
    <row r="275" spans="1:14" x14ac:dyDescent="0.3">
      <c r="A275" s="1">
        <v>8057</v>
      </c>
      <c r="B275" t="s">
        <v>350</v>
      </c>
      <c r="C275" t="s">
        <v>80</v>
      </c>
      <c r="D275" s="7">
        <v>0</v>
      </c>
      <c r="E275" s="7">
        <v>0</v>
      </c>
      <c r="F275">
        <v>0</v>
      </c>
      <c r="G275" s="7">
        <f t="shared" si="24"/>
        <v>0</v>
      </c>
      <c r="H275" s="15">
        <f t="shared" si="25"/>
        <v>0</v>
      </c>
      <c r="I275" s="13">
        <f t="shared" si="26"/>
        <v>0</v>
      </c>
      <c r="J275" s="11">
        <v>1</v>
      </c>
      <c r="K275" s="11">
        <v>1</v>
      </c>
      <c r="L275" s="7">
        <f t="shared" si="27"/>
        <v>0</v>
      </c>
      <c r="M275" s="4">
        <v>0</v>
      </c>
      <c r="N275" s="4">
        <f t="shared" si="28"/>
        <v>1</v>
      </c>
    </row>
    <row r="276" spans="1:14" x14ac:dyDescent="0.3">
      <c r="A276" s="1">
        <v>8059</v>
      </c>
      <c r="B276" t="s">
        <v>350</v>
      </c>
      <c r="C276" t="s">
        <v>83</v>
      </c>
      <c r="D276" s="7">
        <v>164191.65180187824</v>
      </c>
      <c r="E276" s="7">
        <v>164191.65180187824</v>
      </c>
      <c r="F276">
        <v>171</v>
      </c>
      <c r="G276" s="7">
        <f t="shared" si="24"/>
        <v>43510.787727497736</v>
      </c>
      <c r="H276" s="15">
        <f t="shared" si="25"/>
        <v>249412.62435539346</v>
      </c>
      <c r="I276" s="13">
        <f t="shared" si="26"/>
        <v>4.7322019982132124</v>
      </c>
      <c r="J276" s="11">
        <v>1</v>
      </c>
      <c r="K276" s="11">
        <v>1</v>
      </c>
      <c r="L276" s="7">
        <f t="shared" si="27"/>
        <v>249412.62435539346</v>
      </c>
      <c r="M276" s="4">
        <v>34411234.044618301</v>
      </c>
      <c r="N276" s="4">
        <f t="shared" si="28"/>
        <v>6.0224056576209088</v>
      </c>
    </row>
    <row r="277" spans="1:14" x14ac:dyDescent="0.3">
      <c r="A277" s="1">
        <v>8061</v>
      </c>
      <c r="B277" t="s">
        <v>350</v>
      </c>
      <c r="C277" t="s">
        <v>378</v>
      </c>
      <c r="D277" s="7">
        <v>0</v>
      </c>
      <c r="E277" s="7">
        <v>0</v>
      </c>
      <c r="F277">
        <v>18</v>
      </c>
      <c r="G277" s="7">
        <f t="shared" si="24"/>
        <v>0</v>
      </c>
      <c r="H277" s="15">
        <f t="shared" si="25"/>
        <v>0</v>
      </c>
      <c r="I277" s="13">
        <f t="shared" si="26"/>
        <v>0</v>
      </c>
      <c r="J277" s="11">
        <v>1</v>
      </c>
      <c r="K277" s="11">
        <v>1</v>
      </c>
      <c r="L277" s="7">
        <f t="shared" si="27"/>
        <v>0</v>
      </c>
      <c r="M277" s="4">
        <v>0</v>
      </c>
      <c r="N277" s="4">
        <f t="shared" si="28"/>
        <v>1</v>
      </c>
    </row>
    <row r="278" spans="1:14" x14ac:dyDescent="0.3">
      <c r="A278" s="1">
        <v>8063</v>
      </c>
      <c r="B278" t="s">
        <v>350</v>
      </c>
      <c r="C278" t="s">
        <v>379</v>
      </c>
      <c r="D278" s="7">
        <v>476393.46926441824</v>
      </c>
      <c r="E278" s="7">
        <v>476393.46926441824</v>
      </c>
      <c r="F278">
        <v>98</v>
      </c>
      <c r="G278" s="7">
        <f t="shared" si="24"/>
        <v>126244.26935507084</v>
      </c>
      <c r="H278" s="15">
        <f t="shared" si="25"/>
        <v>126308.26402245676</v>
      </c>
      <c r="I278" s="13">
        <f t="shared" si="26"/>
        <v>5.0691146388541107E-4</v>
      </c>
      <c r="J278" s="11">
        <v>1</v>
      </c>
      <c r="K278" s="11">
        <v>1</v>
      </c>
      <c r="L278" s="7">
        <f t="shared" si="27"/>
        <v>126308.26402245676</v>
      </c>
      <c r="M278" s="4">
        <v>17426636.868440501</v>
      </c>
      <c r="N278" s="4">
        <f t="shared" si="28"/>
        <v>6.8153260331956576</v>
      </c>
    </row>
    <row r="279" spans="1:14" x14ac:dyDescent="0.3">
      <c r="A279" s="1">
        <v>8065</v>
      </c>
      <c r="B279" t="s">
        <v>350</v>
      </c>
      <c r="C279" t="s">
        <v>310</v>
      </c>
      <c r="D279" s="7">
        <v>0</v>
      </c>
      <c r="E279" s="7">
        <v>0</v>
      </c>
      <c r="F279">
        <v>0</v>
      </c>
      <c r="G279" s="7">
        <f t="shared" si="24"/>
        <v>0</v>
      </c>
      <c r="H279" s="15">
        <f t="shared" si="25"/>
        <v>0</v>
      </c>
      <c r="I279" s="13">
        <f t="shared" si="26"/>
        <v>0</v>
      </c>
      <c r="J279" s="11">
        <v>1</v>
      </c>
      <c r="K279" s="11">
        <v>1</v>
      </c>
      <c r="L279" s="7">
        <f t="shared" si="27"/>
        <v>0</v>
      </c>
      <c r="M279" s="4">
        <v>0</v>
      </c>
      <c r="N279" s="4">
        <f t="shared" si="28"/>
        <v>1</v>
      </c>
    </row>
    <row r="280" spans="1:14" x14ac:dyDescent="0.3">
      <c r="A280" s="1">
        <v>8067</v>
      </c>
      <c r="B280" t="s">
        <v>350</v>
      </c>
      <c r="C280" t="s">
        <v>380</v>
      </c>
      <c r="D280" s="7">
        <v>0</v>
      </c>
      <c r="E280" s="7">
        <v>0</v>
      </c>
      <c r="F280">
        <v>0</v>
      </c>
      <c r="G280" s="7">
        <f t="shared" si="24"/>
        <v>0</v>
      </c>
      <c r="H280" s="15">
        <f t="shared" si="25"/>
        <v>0</v>
      </c>
      <c r="I280" s="13">
        <f t="shared" si="26"/>
        <v>0</v>
      </c>
      <c r="J280" s="11">
        <v>1</v>
      </c>
      <c r="K280" s="11">
        <v>1</v>
      </c>
      <c r="L280" s="7">
        <f t="shared" si="27"/>
        <v>0</v>
      </c>
      <c r="M280" s="4">
        <v>0</v>
      </c>
      <c r="N280" s="4">
        <f t="shared" si="28"/>
        <v>1</v>
      </c>
    </row>
    <row r="281" spans="1:14" x14ac:dyDescent="0.3">
      <c r="A281" s="1">
        <v>8069</v>
      </c>
      <c r="B281" t="s">
        <v>350</v>
      </c>
      <c r="C281" t="s">
        <v>381</v>
      </c>
      <c r="D281" s="7">
        <v>420713.68186230591</v>
      </c>
      <c r="E281" s="7">
        <v>420713.68186230591</v>
      </c>
      <c r="F281">
        <v>28</v>
      </c>
      <c r="G281" s="7">
        <f t="shared" si="24"/>
        <v>111489.12569351107</v>
      </c>
      <c r="H281" s="15">
        <f t="shared" si="25"/>
        <v>235934.04737200966</v>
      </c>
      <c r="I281" s="13">
        <f t="shared" si="26"/>
        <v>1.1162068130357718</v>
      </c>
      <c r="J281" s="11">
        <v>1</v>
      </c>
      <c r="K281" s="11">
        <v>1</v>
      </c>
      <c r="L281" s="7">
        <f t="shared" si="27"/>
        <v>235934.04737200966</v>
      </c>
      <c r="M281" s="4">
        <v>32551606.977374401</v>
      </c>
      <c r="N281" s="4">
        <f t="shared" si="28"/>
        <v>1.0424608179259287</v>
      </c>
    </row>
    <row r="282" spans="1:14" x14ac:dyDescent="0.3">
      <c r="A282" s="1">
        <v>8071</v>
      </c>
      <c r="B282" t="s">
        <v>350</v>
      </c>
      <c r="C282" t="s">
        <v>382</v>
      </c>
      <c r="D282" s="7">
        <v>394242.06752903818</v>
      </c>
      <c r="E282" s="7">
        <v>394242.06752903818</v>
      </c>
      <c r="F282">
        <v>58</v>
      </c>
      <c r="G282" s="7">
        <f t="shared" si="24"/>
        <v>104474.14789519513</v>
      </c>
      <c r="H282" s="15">
        <f t="shared" si="25"/>
        <v>111273.84372493214</v>
      </c>
      <c r="I282" s="13">
        <f t="shared" si="26"/>
        <v>6.5084960889637847E-2</v>
      </c>
      <c r="J282" s="11">
        <v>1</v>
      </c>
      <c r="K282" s="11">
        <v>1</v>
      </c>
      <c r="L282" s="7">
        <f t="shared" si="27"/>
        <v>111273.84372493214</v>
      </c>
      <c r="M282" s="4">
        <v>15352351.507302999</v>
      </c>
      <c r="N282" s="4">
        <f t="shared" si="28"/>
        <v>4.5785422966012552</v>
      </c>
    </row>
    <row r="283" spans="1:14" x14ac:dyDescent="0.3">
      <c r="A283" s="1">
        <v>8073</v>
      </c>
      <c r="B283" t="s">
        <v>350</v>
      </c>
      <c r="C283" t="s">
        <v>92</v>
      </c>
      <c r="D283" s="7">
        <v>338837.00200914888</v>
      </c>
      <c r="E283" s="7">
        <v>338837.00200914888</v>
      </c>
      <c r="F283">
        <v>344</v>
      </c>
      <c r="G283" s="7">
        <f t="shared" si="24"/>
        <v>89791.805532424463</v>
      </c>
      <c r="H283" s="15">
        <f t="shared" si="25"/>
        <v>89837.323579005664</v>
      </c>
      <c r="I283" s="13">
        <f t="shared" si="26"/>
        <v>5.0692873710802059E-4</v>
      </c>
      <c r="J283" s="11">
        <v>1</v>
      </c>
      <c r="K283" s="11">
        <v>1</v>
      </c>
      <c r="L283" s="7">
        <f t="shared" si="27"/>
        <v>89837.323579005664</v>
      </c>
      <c r="M283" s="4">
        <v>12394774.224476499</v>
      </c>
      <c r="N283" s="4">
        <f t="shared" si="28"/>
        <v>33.635196148097947</v>
      </c>
    </row>
    <row r="284" spans="1:14" x14ac:dyDescent="0.3">
      <c r="A284" s="1">
        <v>8075</v>
      </c>
      <c r="B284" t="s">
        <v>350</v>
      </c>
      <c r="C284" t="s">
        <v>273</v>
      </c>
      <c r="D284" s="7">
        <v>399130.24965422309</v>
      </c>
      <c r="E284" s="7">
        <v>399130.24965422309</v>
      </c>
      <c r="F284">
        <v>20</v>
      </c>
      <c r="G284" s="7">
        <f t="shared" si="24"/>
        <v>105769.51615836912</v>
      </c>
      <c r="H284" s="15">
        <f t="shared" si="25"/>
        <v>106886.67476506787</v>
      </c>
      <c r="I284" s="13">
        <f t="shared" si="26"/>
        <v>1.0562198327786855E-2</v>
      </c>
      <c r="J284" s="11">
        <v>1</v>
      </c>
      <c r="K284" s="11">
        <v>1</v>
      </c>
      <c r="L284" s="7">
        <f t="shared" si="27"/>
        <v>106886.67476506787</v>
      </c>
      <c r="M284" s="4">
        <v>14747057.7766374</v>
      </c>
      <c r="N284" s="4">
        <f t="shared" si="28"/>
        <v>1.6436099297329323</v>
      </c>
    </row>
    <row r="285" spans="1:14" x14ac:dyDescent="0.3">
      <c r="A285" s="1">
        <v>8077</v>
      </c>
      <c r="B285" t="s">
        <v>350</v>
      </c>
      <c r="C285" t="s">
        <v>383</v>
      </c>
      <c r="D285" s="7">
        <v>564369.911288918</v>
      </c>
      <c r="E285" s="7">
        <v>564369.911288918</v>
      </c>
      <c r="F285">
        <v>208</v>
      </c>
      <c r="G285" s="7">
        <f t="shared" si="24"/>
        <v>149558.02649156327</v>
      </c>
      <c r="H285" s="15">
        <f t="shared" si="25"/>
        <v>193655.55697363202</v>
      </c>
      <c r="I285" s="13">
        <f t="shared" si="26"/>
        <v>0.29485231596417416</v>
      </c>
      <c r="J285" s="11">
        <v>1</v>
      </c>
      <c r="K285" s="11">
        <v>1</v>
      </c>
      <c r="L285" s="7">
        <f t="shared" si="27"/>
        <v>193655.55697363202</v>
      </c>
      <c r="M285" s="4">
        <v>26718481.9224106</v>
      </c>
      <c r="N285" s="4">
        <f t="shared" si="28"/>
        <v>9.4346479313721563</v>
      </c>
    </row>
    <row r="286" spans="1:14" x14ac:dyDescent="0.3">
      <c r="A286" s="1">
        <v>8079</v>
      </c>
      <c r="B286" t="s">
        <v>350</v>
      </c>
      <c r="C286" t="s">
        <v>384</v>
      </c>
      <c r="D286" s="7">
        <v>0</v>
      </c>
      <c r="E286" s="7">
        <v>0</v>
      </c>
      <c r="F286">
        <v>0</v>
      </c>
      <c r="G286" s="7">
        <f t="shared" si="24"/>
        <v>0</v>
      </c>
      <c r="H286" s="15">
        <f t="shared" si="25"/>
        <v>0</v>
      </c>
      <c r="I286" s="13">
        <f t="shared" si="26"/>
        <v>0</v>
      </c>
      <c r="J286" s="11">
        <v>1</v>
      </c>
      <c r="K286" s="11">
        <v>1</v>
      </c>
      <c r="L286" s="7">
        <f t="shared" si="27"/>
        <v>0</v>
      </c>
      <c r="M286" s="4">
        <v>0</v>
      </c>
      <c r="N286" s="4">
        <f t="shared" si="28"/>
        <v>1</v>
      </c>
    </row>
    <row r="287" spans="1:14" x14ac:dyDescent="0.3">
      <c r="A287" s="1">
        <v>8081</v>
      </c>
      <c r="B287" t="s">
        <v>350</v>
      </c>
      <c r="C287" t="s">
        <v>385</v>
      </c>
      <c r="D287" s="7">
        <v>0</v>
      </c>
      <c r="E287" s="7">
        <v>0</v>
      </c>
      <c r="F287">
        <v>2</v>
      </c>
      <c r="G287" s="7">
        <f t="shared" si="24"/>
        <v>0</v>
      </c>
      <c r="H287" s="15">
        <f t="shared" si="25"/>
        <v>0</v>
      </c>
      <c r="I287" s="13">
        <f t="shared" si="26"/>
        <v>0</v>
      </c>
      <c r="J287" s="11">
        <v>1</v>
      </c>
      <c r="K287" s="11">
        <v>1</v>
      </c>
      <c r="L287" s="7">
        <f t="shared" si="27"/>
        <v>0</v>
      </c>
      <c r="M287" s="4">
        <v>0</v>
      </c>
      <c r="N287" s="4">
        <f t="shared" si="28"/>
        <v>1</v>
      </c>
    </row>
    <row r="288" spans="1:14" x14ac:dyDescent="0.3">
      <c r="A288" s="1">
        <v>8083</v>
      </c>
      <c r="B288" t="s">
        <v>350</v>
      </c>
      <c r="C288" t="s">
        <v>386</v>
      </c>
      <c r="D288" s="7">
        <v>0</v>
      </c>
      <c r="E288" s="7">
        <v>0</v>
      </c>
      <c r="F288">
        <v>2</v>
      </c>
      <c r="G288" s="7">
        <f t="shared" si="24"/>
        <v>0</v>
      </c>
      <c r="H288" s="15">
        <f t="shared" si="25"/>
        <v>0</v>
      </c>
      <c r="I288" s="13">
        <f t="shared" si="26"/>
        <v>0</v>
      </c>
      <c r="J288" s="11">
        <v>1</v>
      </c>
      <c r="K288" s="11">
        <v>1</v>
      </c>
      <c r="L288" s="7">
        <f t="shared" si="27"/>
        <v>0</v>
      </c>
      <c r="M288" s="4">
        <v>0</v>
      </c>
      <c r="N288" s="4">
        <f t="shared" si="28"/>
        <v>1</v>
      </c>
    </row>
    <row r="289" spans="1:14" x14ac:dyDescent="0.3">
      <c r="A289" s="1">
        <v>8085</v>
      </c>
      <c r="B289" t="s">
        <v>350</v>
      </c>
      <c r="C289" t="s">
        <v>387</v>
      </c>
      <c r="D289" s="7">
        <v>0</v>
      </c>
      <c r="E289" s="7">
        <v>0</v>
      </c>
      <c r="F289">
        <v>67</v>
      </c>
      <c r="G289" s="7">
        <f t="shared" si="24"/>
        <v>0</v>
      </c>
      <c r="H289" s="15">
        <f t="shared" si="25"/>
        <v>0</v>
      </c>
      <c r="I289" s="13">
        <f t="shared" si="26"/>
        <v>0</v>
      </c>
      <c r="J289" s="11">
        <v>1</v>
      </c>
      <c r="K289" s="11">
        <v>1</v>
      </c>
      <c r="L289" s="7">
        <f t="shared" si="27"/>
        <v>0</v>
      </c>
      <c r="M289" s="4">
        <v>0</v>
      </c>
      <c r="N289" s="4">
        <f t="shared" si="28"/>
        <v>1</v>
      </c>
    </row>
    <row r="290" spans="1:14" x14ac:dyDescent="0.3">
      <c r="A290" s="1">
        <v>8087</v>
      </c>
      <c r="B290" t="s">
        <v>350</v>
      </c>
      <c r="C290" t="s">
        <v>106</v>
      </c>
      <c r="D290" s="7">
        <v>506055.82370741252</v>
      </c>
      <c r="E290" s="7">
        <v>506055.82370741252</v>
      </c>
      <c r="F290">
        <v>69</v>
      </c>
      <c r="G290" s="7">
        <f t="shared" si="24"/>
        <v>134104.79328246432</v>
      </c>
      <c r="H290" s="15">
        <f t="shared" si="25"/>
        <v>142731.67376209746</v>
      </c>
      <c r="I290" s="13">
        <f t="shared" si="26"/>
        <v>6.4329396947522821E-2</v>
      </c>
      <c r="J290" s="11">
        <v>1</v>
      </c>
      <c r="K290" s="11">
        <v>1</v>
      </c>
      <c r="L290" s="7">
        <f t="shared" si="27"/>
        <v>142731.67376209746</v>
      </c>
      <c r="M290" s="4">
        <v>19692559.845764</v>
      </c>
      <c r="N290" s="4">
        <f t="shared" si="28"/>
        <v>4.2464015451134536</v>
      </c>
    </row>
    <row r="291" spans="1:14" x14ac:dyDescent="0.3">
      <c r="A291" s="1">
        <v>8089</v>
      </c>
      <c r="B291" t="s">
        <v>350</v>
      </c>
      <c r="C291" t="s">
        <v>388</v>
      </c>
      <c r="D291" s="7">
        <v>0</v>
      </c>
      <c r="E291" s="7">
        <v>0</v>
      </c>
      <c r="F291">
        <v>20</v>
      </c>
      <c r="G291" s="7">
        <f t="shared" si="24"/>
        <v>0</v>
      </c>
      <c r="H291" s="15">
        <f t="shared" si="25"/>
        <v>0</v>
      </c>
      <c r="I291" s="13">
        <f t="shared" si="26"/>
        <v>0</v>
      </c>
      <c r="J291" s="11">
        <v>1</v>
      </c>
      <c r="K291" s="11">
        <v>1</v>
      </c>
      <c r="L291" s="7">
        <f t="shared" si="27"/>
        <v>0</v>
      </c>
      <c r="M291" s="4">
        <v>0</v>
      </c>
      <c r="N291" s="4">
        <f t="shared" si="28"/>
        <v>1</v>
      </c>
    </row>
    <row r="292" spans="1:14" x14ac:dyDescent="0.3">
      <c r="A292" s="1">
        <v>8091</v>
      </c>
      <c r="B292" t="s">
        <v>350</v>
      </c>
      <c r="C292" t="s">
        <v>389</v>
      </c>
      <c r="D292" s="7">
        <v>0</v>
      </c>
      <c r="E292" s="7">
        <v>0</v>
      </c>
      <c r="F292">
        <v>0</v>
      </c>
      <c r="G292" s="7">
        <f t="shared" si="24"/>
        <v>0</v>
      </c>
      <c r="H292" s="15">
        <f t="shared" si="25"/>
        <v>0</v>
      </c>
      <c r="I292" s="13">
        <f t="shared" si="26"/>
        <v>0</v>
      </c>
      <c r="J292" s="11">
        <v>1</v>
      </c>
      <c r="K292" s="11">
        <v>1</v>
      </c>
      <c r="L292" s="7">
        <f t="shared" si="27"/>
        <v>0</v>
      </c>
      <c r="M292" s="4">
        <v>0</v>
      </c>
      <c r="N292" s="4">
        <f t="shared" si="28"/>
        <v>1</v>
      </c>
    </row>
    <row r="293" spans="1:14" x14ac:dyDescent="0.3">
      <c r="A293" s="1">
        <v>8093</v>
      </c>
      <c r="B293" t="s">
        <v>350</v>
      </c>
      <c r="C293" t="s">
        <v>390</v>
      </c>
      <c r="D293" s="7">
        <v>0</v>
      </c>
      <c r="E293" s="7">
        <v>0</v>
      </c>
      <c r="F293">
        <v>0</v>
      </c>
      <c r="G293" s="7">
        <f t="shared" si="24"/>
        <v>0</v>
      </c>
      <c r="H293" s="15">
        <f t="shared" si="25"/>
        <v>0</v>
      </c>
      <c r="I293" s="13">
        <f t="shared" si="26"/>
        <v>0</v>
      </c>
      <c r="J293" s="11">
        <v>1</v>
      </c>
      <c r="K293" s="11">
        <v>1</v>
      </c>
      <c r="L293" s="7">
        <f t="shared" si="27"/>
        <v>0</v>
      </c>
      <c r="M293" s="4">
        <v>0</v>
      </c>
      <c r="N293" s="4">
        <f t="shared" si="28"/>
        <v>1</v>
      </c>
    </row>
    <row r="294" spans="1:14" x14ac:dyDescent="0.3">
      <c r="A294" s="1">
        <v>8095</v>
      </c>
      <c r="B294" t="s">
        <v>350</v>
      </c>
      <c r="C294" t="s">
        <v>278</v>
      </c>
      <c r="D294" s="7">
        <v>0</v>
      </c>
      <c r="E294" s="7">
        <v>0</v>
      </c>
      <c r="F294">
        <v>0</v>
      </c>
      <c r="G294" s="7">
        <f t="shared" si="24"/>
        <v>0</v>
      </c>
      <c r="H294" s="15">
        <f t="shared" si="25"/>
        <v>0</v>
      </c>
      <c r="I294" s="13">
        <f t="shared" si="26"/>
        <v>0</v>
      </c>
      <c r="J294" s="11">
        <v>1</v>
      </c>
      <c r="K294" s="11">
        <v>1</v>
      </c>
      <c r="L294" s="7">
        <f t="shared" si="27"/>
        <v>0</v>
      </c>
      <c r="M294" s="4">
        <v>0</v>
      </c>
      <c r="N294" s="4">
        <f t="shared" si="28"/>
        <v>1</v>
      </c>
    </row>
    <row r="295" spans="1:14" x14ac:dyDescent="0.3">
      <c r="A295" s="1">
        <v>8097</v>
      </c>
      <c r="B295" t="s">
        <v>350</v>
      </c>
      <c r="C295" t="s">
        <v>391</v>
      </c>
      <c r="D295" s="7">
        <v>0</v>
      </c>
      <c r="E295" s="7">
        <v>0</v>
      </c>
      <c r="F295">
        <v>0</v>
      </c>
      <c r="G295" s="7">
        <f t="shared" si="24"/>
        <v>0</v>
      </c>
      <c r="H295" s="15">
        <f t="shared" si="25"/>
        <v>0</v>
      </c>
      <c r="I295" s="13">
        <f t="shared" si="26"/>
        <v>0</v>
      </c>
      <c r="J295" s="11">
        <v>1</v>
      </c>
      <c r="K295" s="11">
        <v>1</v>
      </c>
      <c r="L295" s="7">
        <f t="shared" si="27"/>
        <v>0</v>
      </c>
      <c r="M295" s="4">
        <v>0</v>
      </c>
      <c r="N295" s="4">
        <f t="shared" si="28"/>
        <v>1</v>
      </c>
    </row>
    <row r="296" spans="1:14" x14ac:dyDescent="0.3">
      <c r="A296" s="1">
        <v>8099</v>
      </c>
      <c r="B296" t="s">
        <v>350</v>
      </c>
      <c r="C296" t="s">
        <v>392</v>
      </c>
      <c r="D296" s="7">
        <v>0</v>
      </c>
      <c r="E296" s="7">
        <v>0</v>
      </c>
      <c r="F296">
        <v>62</v>
      </c>
      <c r="G296" s="7">
        <f t="shared" si="24"/>
        <v>0</v>
      </c>
      <c r="H296" s="15">
        <f t="shared" si="25"/>
        <v>0</v>
      </c>
      <c r="I296" s="13">
        <f t="shared" si="26"/>
        <v>0</v>
      </c>
      <c r="J296" s="11">
        <v>1</v>
      </c>
      <c r="K296" s="11">
        <v>1</v>
      </c>
      <c r="L296" s="7">
        <f t="shared" si="27"/>
        <v>0</v>
      </c>
      <c r="M296" s="4">
        <v>0</v>
      </c>
      <c r="N296" s="4">
        <f t="shared" si="28"/>
        <v>1</v>
      </c>
    </row>
    <row r="297" spans="1:14" x14ac:dyDescent="0.3">
      <c r="A297" s="1">
        <v>8101</v>
      </c>
      <c r="B297" t="s">
        <v>350</v>
      </c>
      <c r="C297" t="s">
        <v>393</v>
      </c>
      <c r="D297" s="7">
        <v>767643.14715053514</v>
      </c>
      <c r="E297" s="7">
        <v>767643.14715053514</v>
      </c>
      <c r="F297">
        <v>98</v>
      </c>
      <c r="G297" s="7">
        <f t="shared" si="24"/>
        <v>203425.43399489182</v>
      </c>
      <c r="H297" s="15">
        <f t="shared" si="25"/>
        <v>281507.30313381786</v>
      </c>
      <c r="I297" s="13">
        <f t="shared" si="26"/>
        <v>0.38383533270911807</v>
      </c>
      <c r="J297" s="11">
        <v>1</v>
      </c>
      <c r="K297" s="11">
        <v>1</v>
      </c>
      <c r="L297" s="7">
        <f t="shared" si="27"/>
        <v>281507.30313381786</v>
      </c>
      <c r="M297" s="4">
        <v>38839307.827513501</v>
      </c>
      <c r="N297" s="4">
        <f t="shared" si="28"/>
        <v>3.0579384279447743</v>
      </c>
    </row>
    <row r="298" spans="1:14" x14ac:dyDescent="0.3">
      <c r="A298" s="1">
        <v>8103</v>
      </c>
      <c r="B298" t="s">
        <v>350</v>
      </c>
      <c r="C298" t="s">
        <v>394</v>
      </c>
      <c r="D298" s="7">
        <v>0</v>
      </c>
      <c r="E298" s="7">
        <v>0</v>
      </c>
      <c r="F298">
        <v>0</v>
      </c>
      <c r="G298" s="7">
        <f t="shared" si="24"/>
        <v>0</v>
      </c>
      <c r="H298" s="15">
        <f t="shared" si="25"/>
        <v>0</v>
      </c>
      <c r="I298" s="13">
        <f t="shared" si="26"/>
        <v>0</v>
      </c>
      <c r="J298" s="11">
        <v>1</v>
      </c>
      <c r="K298" s="11">
        <v>1</v>
      </c>
      <c r="L298" s="7">
        <f t="shared" si="27"/>
        <v>0</v>
      </c>
      <c r="M298" s="4">
        <v>0</v>
      </c>
      <c r="N298" s="4">
        <f t="shared" si="28"/>
        <v>1</v>
      </c>
    </row>
    <row r="299" spans="1:14" x14ac:dyDescent="0.3">
      <c r="A299" s="1">
        <v>8105</v>
      </c>
      <c r="B299" t="s">
        <v>350</v>
      </c>
      <c r="C299" t="s">
        <v>395</v>
      </c>
      <c r="D299" s="7">
        <v>0</v>
      </c>
      <c r="E299" s="7">
        <v>0</v>
      </c>
      <c r="F299">
        <v>18</v>
      </c>
      <c r="G299" s="7">
        <f t="shared" si="24"/>
        <v>0</v>
      </c>
      <c r="H299" s="15">
        <f t="shared" si="25"/>
        <v>0</v>
      </c>
      <c r="I299" s="13">
        <f t="shared" si="26"/>
        <v>0</v>
      </c>
      <c r="J299" s="11">
        <v>1</v>
      </c>
      <c r="K299" s="11">
        <v>1</v>
      </c>
      <c r="L299" s="7">
        <f t="shared" si="27"/>
        <v>0</v>
      </c>
      <c r="M299" s="4">
        <v>0</v>
      </c>
      <c r="N299" s="4">
        <f t="shared" si="28"/>
        <v>1</v>
      </c>
    </row>
    <row r="300" spans="1:14" x14ac:dyDescent="0.3">
      <c r="A300" s="1">
        <v>8107</v>
      </c>
      <c r="B300" t="s">
        <v>350</v>
      </c>
      <c r="C300" t="s">
        <v>396</v>
      </c>
      <c r="D300" s="7">
        <v>0</v>
      </c>
      <c r="E300" s="7">
        <v>0</v>
      </c>
      <c r="F300">
        <v>0</v>
      </c>
      <c r="G300" s="7">
        <f t="shared" si="24"/>
        <v>0</v>
      </c>
      <c r="H300" s="15">
        <f t="shared" si="25"/>
        <v>0</v>
      </c>
      <c r="I300" s="13">
        <f t="shared" si="26"/>
        <v>0</v>
      </c>
      <c r="J300" s="11">
        <v>1</v>
      </c>
      <c r="K300" s="11">
        <v>1</v>
      </c>
      <c r="L300" s="7">
        <f t="shared" si="27"/>
        <v>0</v>
      </c>
      <c r="M300" s="4">
        <v>0</v>
      </c>
      <c r="N300" s="4">
        <f t="shared" si="28"/>
        <v>1</v>
      </c>
    </row>
    <row r="301" spans="1:14" x14ac:dyDescent="0.3">
      <c r="A301" s="1">
        <v>8109</v>
      </c>
      <c r="B301" t="s">
        <v>350</v>
      </c>
      <c r="C301" t="s">
        <v>397</v>
      </c>
      <c r="D301" s="7">
        <v>0</v>
      </c>
      <c r="E301" s="7">
        <v>0</v>
      </c>
      <c r="F301">
        <v>0</v>
      </c>
      <c r="G301" s="7">
        <f t="shared" si="24"/>
        <v>0</v>
      </c>
      <c r="H301" s="15">
        <f t="shared" si="25"/>
        <v>0</v>
      </c>
      <c r="I301" s="13">
        <f t="shared" si="26"/>
        <v>0</v>
      </c>
      <c r="J301" s="11">
        <v>1</v>
      </c>
      <c r="K301" s="11">
        <v>1</v>
      </c>
      <c r="L301" s="7">
        <f t="shared" si="27"/>
        <v>0</v>
      </c>
      <c r="M301" s="4">
        <v>0</v>
      </c>
      <c r="N301" s="4">
        <f t="shared" si="28"/>
        <v>1</v>
      </c>
    </row>
    <row r="302" spans="1:14" x14ac:dyDescent="0.3">
      <c r="A302" s="1">
        <v>8111</v>
      </c>
      <c r="B302" t="s">
        <v>350</v>
      </c>
      <c r="C302" t="s">
        <v>398</v>
      </c>
      <c r="D302" s="7">
        <v>0</v>
      </c>
      <c r="E302" s="7">
        <v>0</v>
      </c>
      <c r="F302">
        <v>0</v>
      </c>
      <c r="G302" s="7">
        <f t="shared" si="24"/>
        <v>0</v>
      </c>
      <c r="H302" s="15">
        <f t="shared" si="25"/>
        <v>0</v>
      </c>
      <c r="I302" s="13">
        <f t="shared" si="26"/>
        <v>0</v>
      </c>
      <c r="J302" s="11">
        <v>1</v>
      </c>
      <c r="K302" s="11">
        <v>1</v>
      </c>
      <c r="L302" s="7">
        <f t="shared" si="27"/>
        <v>0</v>
      </c>
      <c r="M302" s="4">
        <v>0</v>
      </c>
      <c r="N302" s="4">
        <f t="shared" si="28"/>
        <v>1</v>
      </c>
    </row>
    <row r="303" spans="1:14" x14ac:dyDescent="0.3">
      <c r="A303" s="1">
        <v>8113</v>
      </c>
      <c r="B303" t="s">
        <v>350</v>
      </c>
      <c r="C303" t="s">
        <v>399</v>
      </c>
      <c r="D303" s="7">
        <v>0</v>
      </c>
      <c r="E303" s="7">
        <v>0</v>
      </c>
      <c r="F303">
        <v>0</v>
      </c>
      <c r="G303" s="7">
        <f t="shared" si="24"/>
        <v>0</v>
      </c>
      <c r="H303" s="15">
        <f t="shared" si="25"/>
        <v>0</v>
      </c>
      <c r="I303" s="13">
        <f t="shared" si="26"/>
        <v>0</v>
      </c>
      <c r="J303" s="11">
        <v>1</v>
      </c>
      <c r="K303" s="11">
        <v>1</v>
      </c>
      <c r="L303" s="7">
        <f t="shared" si="27"/>
        <v>0</v>
      </c>
      <c r="M303" s="4">
        <v>0</v>
      </c>
      <c r="N303" s="4">
        <f t="shared" si="28"/>
        <v>1</v>
      </c>
    </row>
    <row r="304" spans="1:14" x14ac:dyDescent="0.3">
      <c r="A304" s="1">
        <v>8115</v>
      </c>
      <c r="B304" t="s">
        <v>350</v>
      </c>
      <c r="C304" t="s">
        <v>400</v>
      </c>
      <c r="D304" s="7">
        <v>168862.98463520358</v>
      </c>
      <c r="E304" s="7">
        <v>168862.98463520358</v>
      </c>
      <c r="F304">
        <v>18</v>
      </c>
      <c r="G304" s="7">
        <f t="shared" si="24"/>
        <v>44748.69092832895</v>
      </c>
      <c r="H304" s="15">
        <f t="shared" si="25"/>
        <v>44771.374192530049</v>
      </c>
      <c r="I304" s="13">
        <f t="shared" si="26"/>
        <v>5.0690341394410443E-4</v>
      </c>
      <c r="J304" s="11">
        <v>1</v>
      </c>
      <c r="K304" s="11">
        <v>1</v>
      </c>
      <c r="L304" s="7">
        <f t="shared" si="27"/>
        <v>44771.374192530049</v>
      </c>
      <c r="M304" s="4">
        <v>6177065.9757905696</v>
      </c>
      <c r="N304" s="4">
        <f t="shared" si="28"/>
        <v>3.5315422600180195</v>
      </c>
    </row>
    <row r="305" spans="1:14" x14ac:dyDescent="0.3">
      <c r="A305" s="1">
        <v>8117</v>
      </c>
      <c r="B305" t="s">
        <v>350</v>
      </c>
      <c r="C305" t="s">
        <v>401</v>
      </c>
      <c r="D305" s="7">
        <v>497216.28796340351</v>
      </c>
      <c r="E305" s="7">
        <v>497216.28796340351</v>
      </c>
      <c r="F305">
        <v>72</v>
      </c>
      <c r="G305" s="7">
        <f t="shared" si="24"/>
        <v>131762.31631030195</v>
      </c>
      <c r="H305" s="15">
        <f t="shared" si="25"/>
        <v>155097.41717636073</v>
      </c>
      <c r="I305" s="13">
        <f t="shared" si="26"/>
        <v>0.17709995937764422</v>
      </c>
      <c r="J305" s="11">
        <v>1</v>
      </c>
      <c r="K305" s="11">
        <v>1</v>
      </c>
      <c r="L305" s="7">
        <f t="shared" si="27"/>
        <v>155097.41717636073</v>
      </c>
      <c r="M305" s="4">
        <v>21398650.272676699</v>
      </c>
      <c r="N305" s="4">
        <f t="shared" si="28"/>
        <v>4.0777468220560085</v>
      </c>
    </row>
    <row r="306" spans="1:14" x14ac:dyDescent="0.3">
      <c r="A306" s="1">
        <v>8119</v>
      </c>
      <c r="B306" t="s">
        <v>350</v>
      </c>
      <c r="C306" t="s">
        <v>402</v>
      </c>
      <c r="D306" s="7">
        <v>0</v>
      </c>
      <c r="E306" s="7">
        <v>0</v>
      </c>
      <c r="F306">
        <v>0</v>
      </c>
      <c r="G306" s="7">
        <f t="shared" si="24"/>
        <v>0</v>
      </c>
      <c r="H306" s="15">
        <f t="shared" si="25"/>
        <v>0</v>
      </c>
      <c r="I306" s="13">
        <f t="shared" si="26"/>
        <v>0</v>
      </c>
      <c r="J306" s="11">
        <v>1</v>
      </c>
      <c r="K306" s="11">
        <v>1</v>
      </c>
      <c r="L306" s="7">
        <f t="shared" si="27"/>
        <v>0</v>
      </c>
      <c r="M306" s="4">
        <v>0</v>
      </c>
      <c r="N306" s="4">
        <f t="shared" si="28"/>
        <v>1</v>
      </c>
    </row>
    <row r="307" spans="1:14" x14ac:dyDescent="0.3">
      <c r="A307" s="1">
        <v>8121</v>
      </c>
      <c r="B307" t="s">
        <v>350</v>
      </c>
      <c r="C307" t="s">
        <v>152</v>
      </c>
      <c r="D307" s="7">
        <v>176567.38797255594</v>
      </c>
      <c r="E307" s="7">
        <v>176567.38797255594</v>
      </c>
      <c r="F307">
        <v>0</v>
      </c>
      <c r="G307" s="7">
        <f t="shared" si="24"/>
        <v>46790.357812727329</v>
      </c>
      <c r="H307" s="15">
        <f t="shared" si="25"/>
        <v>46814.079533068558</v>
      </c>
      <c r="I307" s="13">
        <f t="shared" si="26"/>
        <v>5.0697881893044087E-4</v>
      </c>
      <c r="J307" s="11">
        <v>1</v>
      </c>
      <c r="K307" s="11">
        <v>1</v>
      </c>
      <c r="L307" s="7">
        <f t="shared" si="27"/>
        <v>46814.079533068558</v>
      </c>
      <c r="M307" s="4">
        <v>6458896.1828185096</v>
      </c>
      <c r="N307" s="4">
        <f t="shared" si="28"/>
        <v>2.2516303012118786</v>
      </c>
    </row>
    <row r="308" spans="1:14" x14ac:dyDescent="0.3">
      <c r="A308" s="1">
        <v>8123</v>
      </c>
      <c r="B308" t="s">
        <v>350</v>
      </c>
      <c r="C308" t="s">
        <v>403</v>
      </c>
      <c r="D308" s="7">
        <v>2765856.9934962937</v>
      </c>
      <c r="E308" s="7">
        <v>2765856.9934962937</v>
      </c>
      <c r="F308">
        <v>86</v>
      </c>
      <c r="G308" s="7">
        <f t="shared" si="24"/>
        <v>732952.10327651782</v>
      </c>
      <c r="H308" s="15">
        <f t="shared" si="25"/>
        <v>937830.59143385198</v>
      </c>
      <c r="I308" s="13">
        <f t="shared" si="26"/>
        <v>0.27952507024874518</v>
      </c>
      <c r="J308" s="11">
        <v>1</v>
      </c>
      <c r="K308" s="11">
        <v>1</v>
      </c>
      <c r="L308" s="7">
        <f t="shared" si="27"/>
        <v>937830.59143385198</v>
      </c>
      <c r="M308" s="4">
        <v>129391637.890984</v>
      </c>
      <c r="N308" s="4">
        <f t="shared" si="28"/>
        <v>0.80550155529159051</v>
      </c>
    </row>
    <row r="309" spans="1:14" x14ac:dyDescent="0.3">
      <c r="A309" s="1">
        <v>8125</v>
      </c>
      <c r="B309" t="s">
        <v>350</v>
      </c>
      <c r="C309" t="s">
        <v>246</v>
      </c>
      <c r="D309" s="7">
        <v>0</v>
      </c>
      <c r="E309" s="7">
        <v>0</v>
      </c>
      <c r="F309">
        <v>0</v>
      </c>
      <c r="G309" s="7">
        <f t="shared" si="24"/>
        <v>0</v>
      </c>
      <c r="H309" s="15">
        <f t="shared" si="25"/>
        <v>0</v>
      </c>
      <c r="I309" s="13">
        <f t="shared" si="26"/>
        <v>0</v>
      </c>
      <c r="J309" s="11">
        <v>1</v>
      </c>
      <c r="K309" s="11">
        <v>1</v>
      </c>
      <c r="L309" s="7">
        <f t="shared" si="27"/>
        <v>0</v>
      </c>
      <c r="M309" s="4">
        <v>0</v>
      </c>
      <c r="N309" s="4">
        <f t="shared" si="28"/>
        <v>1</v>
      </c>
    </row>
    <row r="310" spans="1:14" x14ac:dyDescent="0.3">
      <c r="A310" s="1">
        <v>9001</v>
      </c>
      <c r="B310" t="s">
        <v>404</v>
      </c>
      <c r="C310" t="s">
        <v>405</v>
      </c>
      <c r="D310" s="7">
        <v>1832453.1110424425</v>
      </c>
      <c r="E310" s="7">
        <v>1832453.1110424425</v>
      </c>
      <c r="F310">
        <v>299</v>
      </c>
      <c r="G310" s="7">
        <f t="shared" si="24"/>
        <v>485600.07442624727</v>
      </c>
      <c r="H310" s="15">
        <f t="shared" si="25"/>
        <v>485847.75207812735</v>
      </c>
      <c r="I310" s="13">
        <f t="shared" si="26"/>
        <v>5.1004450971865191E-4</v>
      </c>
      <c r="J310" s="8">
        <v>1</v>
      </c>
      <c r="K310" s="16">
        <f t="shared" ref="K310:K322" si="29">MIN(N310,1)</f>
        <v>1</v>
      </c>
      <c r="L310" s="7">
        <f t="shared" si="27"/>
        <v>485847.75207812735</v>
      </c>
      <c r="M310" s="4">
        <v>67031974.624465697</v>
      </c>
      <c r="N310" s="4">
        <f t="shared" si="28"/>
        <v>5.4058416217137424</v>
      </c>
    </row>
    <row r="311" spans="1:14" x14ac:dyDescent="0.3">
      <c r="A311" s="1">
        <v>9003</v>
      </c>
      <c r="B311" t="s">
        <v>404</v>
      </c>
      <c r="C311" t="s">
        <v>406</v>
      </c>
      <c r="D311" s="7">
        <v>1724556.6754362215</v>
      </c>
      <c r="E311" s="7">
        <v>184464</v>
      </c>
      <c r="F311">
        <v>21</v>
      </c>
      <c r="G311" s="7">
        <f t="shared" si="24"/>
        <v>457007.51899059874</v>
      </c>
      <c r="H311" s="15">
        <f t="shared" si="25"/>
        <v>457240.6221064126</v>
      </c>
      <c r="I311" s="13">
        <f t="shared" si="26"/>
        <v>5.1006407143743319E-4</v>
      </c>
      <c r="J311" s="8">
        <v>0.10696314167427427</v>
      </c>
      <c r="K311" s="16">
        <f t="shared" si="29"/>
        <v>0.40342872238737815</v>
      </c>
      <c r="L311" s="7">
        <f t="shared" si="27"/>
        <v>184464</v>
      </c>
      <c r="M311" s="4">
        <v>63085074.793931097</v>
      </c>
      <c r="N311" s="4">
        <f t="shared" si="28"/>
        <v>0.40342872238737815</v>
      </c>
    </row>
    <row r="312" spans="1:14" x14ac:dyDescent="0.3">
      <c r="A312" s="1">
        <v>9005</v>
      </c>
      <c r="B312" t="s">
        <v>404</v>
      </c>
      <c r="C312" t="s">
        <v>407</v>
      </c>
      <c r="D312" s="7">
        <v>70240.644070653769</v>
      </c>
      <c r="E312" s="7">
        <v>70240.644070653769</v>
      </c>
      <c r="F312">
        <v>2</v>
      </c>
      <c r="G312" s="7">
        <f t="shared" si="24"/>
        <v>18613.770678723249</v>
      </c>
      <c r="H312" s="15">
        <f t="shared" si="25"/>
        <v>18623.264877237496</v>
      </c>
      <c r="I312" s="13">
        <f t="shared" si="26"/>
        <v>5.1006315045555519E-4</v>
      </c>
      <c r="J312" s="8">
        <v>1</v>
      </c>
      <c r="K312" s="16">
        <f t="shared" si="29"/>
        <v>1</v>
      </c>
      <c r="L312" s="7">
        <f t="shared" si="27"/>
        <v>18623.264877237496</v>
      </c>
      <c r="M312" s="4">
        <v>2569434.99961886</v>
      </c>
      <c r="N312" s="4">
        <f t="shared" si="28"/>
        <v>5.6600172254885432</v>
      </c>
    </row>
    <row r="313" spans="1:14" x14ac:dyDescent="0.3">
      <c r="A313" s="1">
        <v>9007</v>
      </c>
      <c r="B313" t="s">
        <v>404</v>
      </c>
      <c r="C313" t="s">
        <v>408</v>
      </c>
      <c r="D313" s="7">
        <v>488493.06541783659</v>
      </c>
      <c r="E313" s="7">
        <v>342576</v>
      </c>
      <c r="F313">
        <v>39</v>
      </c>
      <c r="G313" s="7">
        <f t="shared" si="24"/>
        <v>129450.66233572671</v>
      </c>
      <c r="H313" s="15">
        <f t="shared" si="25"/>
        <v>129516.68938359644</v>
      </c>
      <c r="I313" s="13">
        <f t="shared" si="26"/>
        <v>5.100556975019216E-4</v>
      </c>
      <c r="J313" s="8">
        <v>0.70129142919761778</v>
      </c>
      <c r="K313" s="16">
        <f t="shared" si="29"/>
        <v>1</v>
      </c>
      <c r="L313" s="7">
        <f t="shared" si="27"/>
        <v>129516.68938359644</v>
      </c>
      <c r="M313" s="4">
        <v>17869300.411644101</v>
      </c>
      <c r="N313" s="4">
        <f t="shared" si="28"/>
        <v>2.6450336372123791</v>
      </c>
    </row>
    <row r="314" spans="1:14" x14ac:dyDescent="0.3">
      <c r="A314" s="1">
        <v>9009</v>
      </c>
      <c r="B314" t="s">
        <v>404</v>
      </c>
      <c r="C314" t="s">
        <v>409</v>
      </c>
      <c r="D314" s="7">
        <v>1880783.1865568417</v>
      </c>
      <c r="E314" s="7">
        <v>1880783.1865568417</v>
      </c>
      <c r="F314">
        <v>421</v>
      </c>
      <c r="G314" s="7">
        <f t="shared" si="24"/>
        <v>498407.54443756311</v>
      </c>
      <c r="H314" s="15">
        <f t="shared" si="25"/>
        <v>498661.74796378025</v>
      </c>
      <c r="I314" s="13">
        <f t="shared" si="26"/>
        <v>5.1003145729666211E-4</v>
      </c>
      <c r="J314" s="8">
        <v>1</v>
      </c>
      <c r="K314" s="16">
        <f t="shared" si="29"/>
        <v>1</v>
      </c>
      <c r="L314" s="7">
        <f t="shared" si="27"/>
        <v>498661.74796378025</v>
      </c>
      <c r="M314" s="4">
        <v>68799910.039152905</v>
      </c>
      <c r="N314" s="4">
        <f t="shared" si="28"/>
        <v>7.415976892353501</v>
      </c>
    </row>
    <row r="315" spans="1:14" x14ac:dyDescent="0.3">
      <c r="A315" s="1">
        <v>9011</v>
      </c>
      <c r="B315" t="s">
        <v>404</v>
      </c>
      <c r="C315" t="s">
        <v>410</v>
      </c>
      <c r="D315" s="7">
        <v>762674.10934078856</v>
      </c>
      <c r="E315" s="7">
        <v>614880</v>
      </c>
      <c r="F315">
        <v>70</v>
      </c>
      <c r="G315" s="7">
        <f t="shared" si="24"/>
        <v>202108.63897530898</v>
      </c>
      <c r="H315" s="15">
        <f t="shared" si="25"/>
        <v>202211.72036312279</v>
      </c>
      <c r="I315" s="13">
        <f t="shared" si="26"/>
        <v>5.1002959762846837E-4</v>
      </c>
      <c r="J315" s="8">
        <v>0.80621590856344494</v>
      </c>
      <c r="K315" s="16">
        <f t="shared" si="29"/>
        <v>1</v>
      </c>
      <c r="L315" s="7">
        <f t="shared" si="27"/>
        <v>202211.72036312279</v>
      </c>
      <c r="M315" s="4">
        <v>27898968.041269701</v>
      </c>
      <c r="N315" s="4">
        <f t="shared" si="28"/>
        <v>3.0407732988761773</v>
      </c>
    </row>
    <row r="316" spans="1:14" x14ac:dyDescent="0.3">
      <c r="A316" s="1">
        <v>9013</v>
      </c>
      <c r="B316" t="s">
        <v>404</v>
      </c>
      <c r="C316" t="s">
        <v>411</v>
      </c>
      <c r="D316" s="7">
        <v>401515.25148744573</v>
      </c>
      <c r="E316" s="7">
        <v>289872</v>
      </c>
      <c r="F316">
        <v>33</v>
      </c>
      <c r="G316" s="7">
        <f t="shared" si="24"/>
        <v>106401.54164417312</v>
      </c>
      <c r="H316" s="15">
        <f t="shared" si="25"/>
        <v>106455.81314944598</v>
      </c>
      <c r="I316" s="13">
        <f t="shared" si="26"/>
        <v>5.1006314790394782E-4</v>
      </c>
      <c r="J316" s="8">
        <v>0.72194517873516817</v>
      </c>
      <c r="K316" s="16">
        <f t="shared" si="29"/>
        <v>1</v>
      </c>
      <c r="L316" s="7">
        <f t="shared" si="27"/>
        <v>106455.81314944598</v>
      </c>
      <c r="M316" s="4">
        <v>14687612.189493099</v>
      </c>
      <c r="N316" s="4">
        <f t="shared" si="28"/>
        <v>2.7229325616353957</v>
      </c>
    </row>
    <row r="317" spans="1:14" x14ac:dyDescent="0.3">
      <c r="A317" s="1">
        <v>9015</v>
      </c>
      <c r="B317" t="s">
        <v>404</v>
      </c>
      <c r="C317" t="s">
        <v>412</v>
      </c>
      <c r="D317" s="7">
        <v>239210.15078302316</v>
      </c>
      <c r="E317" s="7">
        <v>193248</v>
      </c>
      <c r="F317">
        <v>22</v>
      </c>
      <c r="G317" s="7">
        <f t="shared" si="24"/>
        <v>63390.689957501141</v>
      </c>
      <c r="H317" s="15">
        <f t="shared" si="25"/>
        <v>63423.023685470092</v>
      </c>
      <c r="I317" s="13">
        <f t="shared" si="26"/>
        <v>5.100706111674869E-4</v>
      </c>
      <c r="J317" s="8">
        <v>0.80785869398697308</v>
      </c>
      <c r="K317" s="16">
        <f t="shared" si="29"/>
        <v>1</v>
      </c>
      <c r="L317" s="7">
        <f t="shared" si="27"/>
        <v>63423.023685470092</v>
      </c>
      <c r="M317" s="4">
        <v>8750417.1751476396</v>
      </c>
      <c r="N317" s="4">
        <f t="shared" si="28"/>
        <v>3.0469692040916079</v>
      </c>
    </row>
    <row r="318" spans="1:14" x14ac:dyDescent="0.3">
      <c r="A318" s="1">
        <v>10001</v>
      </c>
      <c r="B318" t="s">
        <v>413</v>
      </c>
      <c r="C318" t="s">
        <v>414</v>
      </c>
      <c r="D318" s="7">
        <v>639962.02945499995</v>
      </c>
      <c r="E318" s="7">
        <v>105408</v>
      </c>
      <c r="F318">
        <v>4</v>
      </c>
      <c r="G318" s="7">
        <f t="shared" si="24"/>
        <v>169589.937805575</v>
      </c>
      <c r="H318" s="15">
        <f t="shared" si="25"/>
        <v>169676.43338611128</v>
      </c>
      <c r="I318" s="13">
        <f t="shared" si="26"/>
        <v>5.1002778617353114E-4</v>
      </c>
      <c r="J318" s="8">
        <v>0.1647097720622063</v>
      </c>
      <c r="K318" s="16">
        <f t="shared" si="29"/>
        <v>0.62122946537976964</v>
      </c>
      <c r="L318" s="7">
        <f t="shared" si="27"/>
        <v>105408.00000000001</v>
      </c>
      <c r="M318" s="4">
        <v>23410103.943999901</v>
      </c>
      <c r="N318" s="4">
        <f t="shared" si="28"/>
        <v>0.62122946537976964</v>
      </c>
    </row>
    <row r="319" spans="1:14" x14ac:dyDescent="0.3">
      <c r="A319" s="1">
        <v>10003</v>
      </c>
      <c r="B319" t="s">
        <v>413</v>
      </c>
      <c r="C319" t="s">
        <v>415</v>
      </c>
      <c r="D319" s="7">
        <v>1271497.2660630001</v>
      </c>
      <c r="E319" s="7">
        <v>105408</v>
      </c>
      <c r="F319">
        <v>4</v>
      </c>
      <c r="G319" s="7">
        <f t="shared" si="24"/>
        <v>336946.77550669503</v>
      </c>
      <c r="H319" s="15">
        <f t="shared" si="25"/>
        <v>337118.63461919926</v>
      </c>
      <c r="I319" s="13">
        <f t="shared" si="26"/>
        <v>5.100482479637637E-4</v>
      </c>
      <c r="J319" s="8">
        <v>8.2900689457540089E-2</v>
      </c>
      <c r="K319" s="16">
        <f t="shared" si="29"/>
        <v>0.31267331193087627</v>
      </c>
      <c r="L319" s="7">
        <f t="shared" si="27"/>
        <v>105408</v>
      </c>
      <c r="M319" s="4">
        <v>46511952.899999902</v>
      </c>
      <c r="N319" s="4">
        <f t="shared" si="28"/>
        <v>0.31267331193087627</v>
      </c>
    </row>
    <row r="320" spans="1:14" x14ac:dyDescent="0.3">
      <c r="A320" s="1">
        <v>10005</v>
      </c>
      <c r="B320" t="s">
        <v>413</v>
      </c>
      <c r="C320" t="s">
        <v>416</v>
      </c>
      <c r="D320" s="7">
        <v>342069.19943099999</v>
      </c>
      <c r="E320" s="7">
        <v>105408</v>
      </c>
      <c r="F320">
        <v>4</v>
      </c>
      <c r="G320" s="7">
        <f t="shared" si="24"/>
        <v>90648.337849215008</v>
      </c>
      <c r="H320" s="15">
        <f t="shared" si="25"/>
        <v>90694.573375343272</v>
      </c>
      <c r="I320" s="13">
        <f t="shared" si="26"/>
        <v>5.1005376629379643E-4</v>
      </c>
      <c r="J320" s="8">
        <v>0.30814817637874536</v>
      </c>
      <c r="K320" s="16">
        <f t="shared" si="29"/>
        <v>1</v>
      </c>
      <c r="L320" s="7">
        <f t="shared" si="27"/>
        <v>90694.573375343272</v>
      </c>
      <c r="M320" s="4">
        <v>12513048.202999899</v>
      </c>
      <c r="N320" s="4">
        <f t="shared" si="28"/>
        <v>1.1622305070421866</v>
      </c>
    </row>
    <row r="321" spans="1:14" x14ac:dyDescent="0.3">
      <c r="A321" s="1">
        <v>11001</v>
      </c>
      <c r="B321" t="s">
        <v>417</v>
      </c>
      <c r="C321" t="s">
        <v>418</v>
      </c>
      <c r="D321" s="7">
        <v>69536.663809799997</v>
      </c>
      <c r="E321" s="7">
        <v>69536.663809799997</v>
      </c>
      <c r="F321">
        <v>0</v>
      </c>
      <c r="G321" s="7">
        <f t="shared" si="24"/>
        <v>18427.215909596998</v>
      </c>
      <c r="H321" s="15">
        <f t="shared" si="25"/>
        <v>18436.615090680003</v>
      </c>
      <c r="I321" s="13">
        <f t="shared" si="26"/>
        <v>5.1007060041607585E-4</v>
      </c>
      <c r="J321" s="8">
        <v>1</v>
      </c>
      <c r="K321" s="16">
        <f t="shared" si="29"/>
        <v>1</v>
      </c>
      <c r="L321" s="7">
        <f t="shared" si="27"/>
        <v>18436.615090680003</v>
      </c>
      <c r="M321" s="4">
        <v>2543683.0975000001</v>
      </c>
      <c r="N321" s="4">
        <f t="shared" si="28"/>
        <v>5.717318470964087</v>
      </c>
    </row>
    <row r="322" spans="1:14" x14ac:dyDescent="0.3">
      <c r="A322" s="1">
        <v>12001</v>
      </c>
      <c r="B322" t="s">
        <v>419</v>
      </c>
      <c r="C322" t="s">
        <v>420</v>
      </c>
      <c r="D322" s="7">
        <v>1434611.8865100001</v>
      </c>
      <c r="E322" s="7">
        <v>193248</v>
      </c>
      <c r="F322">
        <v>22</v>
      </c>
      <c r="G322" s="7">
        <f t="shared" si="24"/>
        <v>380172.14992515004</v>
      </c>
      <c r="H322" s="15">
        <f t="shared" si="25"/>
        <v>442138.55685985921</v>
      </c>
      <c r="I322" s="13">
        <f t="shared" si="26"/>
        <v>0.16299565064644897</v>
      </c>
      <c r="J322" s="8">
        <v>0.13470402818849986</v>
      </c>
      <c r="K322" s="16">
        <f t="shared" si="29"/>
        <v>0.4370756564921166</v>
      </c>
      <c r="L322" s="7">
        <f t="shared" si="27"/>
        <v>193248</v>
      </c>
      <c r="M322" s="4">
        <v>61001456.520400003</v>
      </c>
      <c r="N322" s="4">
        <f t="shared" si="28"/>
        <v>0.4370756564921166</v>
      </c>
    </row>
    <row r="323" spans="1:14" x14ac:dyDescent="0.3">
      <c r="A323" s="1">
        <v>12003</v>
      </c>
      <c r="B323" t="s">
        <v>419</v>
      </c>
      <c r="C323" t="s">
        <v>6</v>
      </c>
      <c r="D323" s="7">
        <v>504937.82887600001</v>
      </c>
      <c r="E323" s="7">
        <v>404064</v>
      </c>
      <c r="F323">
        <v>46</v>
      </c>
      <c r="G323" s="7">
        <f t="shared" ref="G323:G386" si="30">D323*0.265</f>
        <v>133808.52465214001</v>
      </c>
      <c r="H323" s="15">
        <f t="shared" ref="H323:H386" si="31">M323*0.007248</f>
        <v>139605.67793001985</v>
      </c>
      <c r="I323" s="13">
        <f t="shared" ref="I323:I386" si="32">(H323-G323)/(G323+1E-50)</f>
        <v>4.3324244796440391E-2</v>
      </c>
      <c r="J323" s="8">
        <v>0.80022524931327321</v>
      </c>
      <c r="K323" s="16">
        <f t="shared" ref="K323:K386" si="33">MIN(N323,1)</f>
        <v>1</v>
      </c>
      <c r="L323" s="7">
        <f t="shared" ref="L323:L386" si="34">K323*H323</f>
        <v>139605.67793001985</v>
      </c>
      <c r="M323" s="4">
        <v>19261269.030080002</v>
      </c>
      <c r="N323" s="4">
        <f t="shared" ref="N323:N386" si="35">IFERROR((MAX(F323,12)*8784)/H323,1)</f>
        <v>2.8943235403544629</v>
      </c>
    </row>
    <row r="324" spans="1:14" x14ac:dyDescent="0.3">
      <c r="A324" s="1">
        <v>12005</v>
      </c>
      <c r="B324" t="s">
        <v>419</v>
      </c>
      <c r="C324" t="s">
        <v>421</v>
      </c>
      <c r="D324" s="7">
        <v>0</v>
      </c>
      <c r="E324" s="7">
        <v>0</v>
      </c>
      <c r="F324">
        <v>0</v>
      </c>
      <c r="G324" s="7">
        <f t="shared" si="30"/>
        <v>0</v>
      </c>
      <c r="H324" s="15">
        <f t="shared" si="31"/>
        <v>0</v>
      </c>
      <c r="I324" s="13">
        <f t="shared" si="32"/>
        <v>0</v>
      </c>
      <c r="J324" s="8">
        <v>1</v>
      </c>
      <c r="K324" s="16">
        <f t="shared" si="33"/>
        <v>1</v>
      </c>
      <c r="L324" s="7">
        <f t="shared" si="34"/>
        <v>0</v>
      </c>
      <c r="M324" s="4">
        <v>0</v>
      </c>
      <c r="N324" s="4">
        <f t="shared" si="35"/>
        <v>1</v>
      </c>
    </row>
    <row r="325" spans="1:14" x14ac:dyDescent="0.3">
      <c r="A325" s="1">
        <v>12007</v>
      </c>
      <c r="B325" t="s">
        <v>419</v>
      </c>
      <c r="C325" t="s">
        <v>422</v>
      </c>
      <c r="D325" s="7">
        <v>0</v>
      </c>
      <c r="E325" s="7">
        <v>0</v>
      </c>
      <c r="F325">
        <v>0</v>
      </c>
      <c r="G325" s="7">
        <f t="shared" si="30"/>
        <v>0</v>
      </c>
      <c r="H325" s="15">
        <f t="shared" si="31"/>
        <v>0</v>
      </c>
      <c r="I325" s="13">
        <f t="shared" si="32"/>
        <v>0</v>
      </c>
      <c r="J325" s="8">
        <v>1</v>
      </c>
      <c r="K325" s="16">
        <f t="shared" si="33"/>
        <v>1</v>
      </c>
      <c r="L325" s="7">
        <f t="shared" si="34"/>
        <v>0</v>
      </c>
      <c r="M325" s="4">
        <v>0</v>
      </c>
      <c r="N325" s="4">
        <f t="shared" si="35"/>
        <v>1</v>
      </c>
    </row>
    <row r="326" spans="1:14" x14ac:dyDescent="0.3">
      <c r="A326" s="1">
        <v>12009</v>
      </c>
      <c r="B326" t="s">
        <v>419</v>
      </c>
      <c r="C326" t="s">
        <v>423</v>
      </c>
      <c r="D326" s="7">
        <v>796063.31252899999</v>
      </c>
      <c r="E326" s="7">
        <v>796063.31252899999</v>
      </c>
      <c r="F326">
        <v>107</v>
      </c>
      <c r="G326" s="7">
        <f t="shared" si="30"/>
        <v>210956.777820185</v>
      </c>
      <c r="H326" s="15">
        <f t="shared" si="31"/>
        <v>472805.69188723201</v>
      </c>
      <c r="I326" s="13">
        <f t="shared" si="32"/>
        <v>1.2412443760884582</v>
      </c>
      <c r="J326" s="8">
        <v>1</v>
      </c>
      <c r="K326" s="16">
        <f t="shared" si="33"/>
        <v>1</v>
      </c>
      <c r="L326" s="7">
        <f t="shared" si="34"/>
        <v>472805.69188723201</v>
      </c>
      <c r="M326" s="4">
        <v>65232573.384000003</v>
      </c>
      <c r="N326" s="4">
        <f t="shared" si="35"/>
        <v>1.9878948500987397</v>
      </c>
    </row>
    <row r="327" spans="1:14" x14ac:dyDescent="0.3">
      <c r="A327" s="1">
        <v>12011</v>
      </c>
      <c r="B327" t="s">
        <v>419</v>
      </c>
      <c r="C327" t="s">
        <v>424</v>
      </c>
      <c r="D327" s="7">
        <v>657702.59161700006</v>
      </c>
      <c r="E327" s="7">
        <v>657702.59161700006</v>
      </c>
      <c r="F327">
        <v>177</v>
      </c>
      <c r="G327" s="7">
        <f t="shared" si="30"/>
        <v>174291.18677850501</v>
      </c>
      <c r="H327" s="15">
        <f t="shared" si="31"/>
        <v>1322753.1793058328</v>
      </c>
      <c r="I327" s="13">
        <f t="shared" si="32"/>
        <v>6.589329120736501</v>
      </c>
      <c r="J327" s="8">
        <v>1</v>
      </c>
      <c r="K327" s="16">
        <f t="shared" si="33"/>
        <v>1</v>
      </c>
      <c r="L327" s="7">
        <f t="shared" si="34"/>
        <v>1322753.1793058328</v>
      </c>
      <c r="M327" s="4">
        <v>182499058.954999</v>
      </c>
      <c r="N327" s="4">
        <f t="shared" si="35"/>
        <v>1.1754029582570544</v>
      </c>
    </row>
    <row r="328" spans="1:14" x14ac:dyDescent="0.3">
      <c r="A328" s="1">
        <v>12013</v>
      </c>
      <c r="B328" t="s">
        <v>419</v>
      </c>
      <c r="C328" t="s">
        <v>21</v>
      </c>
      <c r="D328" s="7">
        <v>0</v>
      </c>
      <c r="E328" s="7">
        <v>0</v>
      </c>
      <c r="F328">
        <v>0</v>
      </c>
      <c r="G328" s="7">
        <f t="shared" si="30"/>
        <v>0</v>
      </c>
      <c r="H328" s="15">
        <f t="shared" si="31"/>
        <v>0</v>
      </c>
      <c r="I328" s="13">
        <f t="shared" si="32"/>
        <v>0</v>
      </c>
      <c r="J328" s="8">
        <v>1</v>
      </c>
      <c r="K328" s="16">
        <f t="shared" si="33"/>
        <v>1</v>
      </c>
      <c r="L328" s="7">
        <f t="shared" si="34"/>
        <v>0</v>
      </c>
      <c r="M328" s="4">
        <v>0</v>
      </c>
      <c r="N328" s="4">
        <f t="shared" si="35"/>
        <v>1</v>
      </c>
    </row>
    <row r="329" spans="1:14" x14ac:dyDescent="0.3">
      <c r="A329" s="1">
        <v>12015</v>
      </c>
      <c r="B329" t="s">
        <v>419</v>
      </c>
      <c r="C329" t="s">
        <v>425</v>
      </c>
      <c r="D329" s="7">
        <v>612738.81872400001</v>
      </c>
      <c r="E329" s="7">
        <v>612738.81872400001</v>
      </c>
      <c r="F329">
        <v>104</v>
      </c>
      <c r="G329" s="7">
        <f t="shared" si="30"/>
        <v>162375.78696186002</v>
      </c>
      <c r="H329" s="15">
        <f t="shared" si="31"/>
        <v>205724.99598982561</v>
      </c>
      <c r="I329" s="13">
        <f t="shared" si="32"/>
        <v>0.2669684306943359</v>
      </c>
      <c r="J329" s="8">
        <v>1</v>
      </c>
      <c r="K329" s="16">
        <f t="shared" si="33"/>
        <v>1</v>
      </c>
      <c r="L329" s="7">
        <f t="shared" si="34"/>
        <v>205724.99598982561</v>
      </c>
      <c r="M329" s="4">
        <v>28383691.499699999</v>
      </c>
      <c r="N329" s="4">
        <f t="shared" si="35"/>
        <v>4.440568806938658</v>
      </c>
    </row>
    <row r="330" spans="1:14" x14ac:dyDescent="0.3">
      <c r="A330" s="1">
        <v>12017</v>
      </c>
      <c r="B330" t="s">
        <v>419</v>
      </c>
      <c r="C330" t="s">
        <v>426</v>
      </c>
      <c r="D330" s="7">
        <v>0</v>
      </c>
      <c r="E330" s="7">
        <v>0</v>
      </c>
      <c r="F330">
        <v>2</v>
      </c>
      <c r="G330" s="7">
        <f t="shared" si="30"/>
        <v>0</v>
      </c>
      <c r="H330" s="15">
        <f t="shared" si="31"/>
        <v>0</v>
      </c>
      <c r="I330" s="13">
        <f t="shared" si="32"/>
        <v>0</v>
      </c>
      <c r="J330" s="8">
        <v>1</v>
      </c>
      <c r="K330" s="16">
        <f t="shared" si="33"/>
        <v>1</v>
      </c>
      <c r="L330" s="7">
        <f t="shared" si="34"/>
        <v>0</v>
      </c>
      <c r="M330" s="4">
        <v>0</v>
      </c>
      <c r="N330" s="4">
        <f t="shared" si="35"/>
        <v>1</v>
      </c>
    </row>
    <row r="331" spans="1:14" x14ac:dyDescent="0.3">
      <c r="A331" s="1">
        <v>12019</v>
      </c>
      <c r="B331" t="s">
        <v>419</v>
      </c>
      <c r="C331" t="s">
        <v>32</v>
      </c>
      <c r="D331" s="7">
        <v>0</v>
      </c>
      <c r="E331" s="7">
        <v>0</v>
      </c>
      <c r="F331">
        <v>4</v>
      </c>
      <c r="G331" s="7">
        <f t="shared" si="30"/>
        <v>0</v>
      </c>
      <c r="H331" s="15">
        <f t="shared" si="31"/>
        <v>0</v>
      </c>
      <c r="I331" s="13">
        <f t="shared" si="32"/>
        <v>0</v>
      </c>
      <c r="J331" s="8">
        <v>1</v>
      </c>
      <c r="K331" s="16">
        <f t="shared" si="33"/>
        <v>1</v>
      </c>
      <c r="L331" s="7">
        <f t="shared" si="34"/>
        <v>0</v>
      </c>
      <c r="M331" s="4">
        <v>0</v>
      </c>
      <c r="N331" s="4">
        <f t="shared" si="35"/>
        <v>1</v>
      </c>
    </row>
    <row r="332" spans="1:14" x14ac:dyDescent="0.3">
      <c r="A332" s="1">
        <v>12021</v>
      </c>
      <c r="B332" t="s">
        <v>419</v>
      </c>
      <c r="C332" t="s">
        <v>427</v>
      </c>
      <c r="D332" s="7">
        <v>1058615.367114</v>
      </c>
      <c r="E332" s="7">
        <v>140544</v>
      </c>
      <c r="F332">
        <v>16</v>
      </c>
      <c r="G332" s="7">
        <f t="shared" si="30"/>
        <v>280533.07228521002</v>
      </c>
      <c r="H332" s="15">
        <f t="shared" si="31"/>
        <v>366542.29697107204</v>
      </c>
      <c r="I332" s="13">
        <f t="shared" si="32"/>
        <v>0.30659210333111414</v>
      </c>
      <c r="J332" s="8">
        <v>0.13276210072705766</v>
      </c>
      <c r="K332" s="16">
        <f t="shared" si="33"/>
        <v>0.38343187446957017</v>
      </c>
      <c r="L332" s="7">
        <f t="shared" si="34"/>
        <v>140544</v>
      </c>
      <c r="M332" s="4">
        <v>50571508.964000002</v>
      </c>
      <c r="N332" s="4">
        <f t="shared" si="35"/>
        <v>0.38343187446957017</v>
      </c>
    </row>
    <row r="333" spans="1:14" x14ac:dyDescent="0.3">
      <c r="A333" s="1">
        <v>12023</v>
      </c>
      <c r="B333" t="s">
        <v>419</v>
      </c>
      <c r="C333" t="s">
        <v>38</v>
      </c>
      <c r="D333" s="7">
        <v>1566845.5481100001</v>
      </c>
      <c r="E333" s="7">
        <v>1018944</v>
      </c>
      <c r="F333">
        <v>116</v>
      </c>
      <c r="G333" s="7">
        <f t="shared" si="30"/>
        <v>415214.07024915004</v>
      </c>
      <c r="H333" s="15">
        <f t="shared" si="31"/>
        <v>443316.10240504728</v>
      </c>
      <c r="I333" s="13">
        <f t="shared" si="32"/>
        <v>6.7680828202749857E-2</v>
      </c>
      <c r="J333" s="8">
        <v>0.65031553443738999</v>
      </c>
      <c r="K333" s="16">
        <f t="shared" si="33"/>
        <v>1</v>
      </c>
      <c r="L333" s="7">
        <f t="shared" si="34"/>
        <v>443316.10240504728</v>
      </c>
      <c r="M333" s="4">
        <v>61163921.413499899</v>
      </c>
      <c r="N333" s="4">
        <f t="shared" si="35"/>
        <v>2.2984592584661301</v>
      </c>
    </row>
    <row r="334" spans="1:14" x14ac:dyDescent="0.3">
      <c r="A334" s="1">
        <v>12027</v>
      </c>
      <c r="B334" t="s">
        <v>419</v>
      </c>
      <c r="C334" t="s">
        <v>428</v>
      </c>
      <c r="D334" s="7">
        <v>0</v>
      </c>
      <c r="E334" s="7">
        <v>0</v>
      </c>
      <c r="F334">
        <v>2</v>
      </c>
      <c r="G334" s="7">
        <f t="shared" si="30"/>
        <v>0</v>
      </c>
      <c r="H334" s="15">
        <f t="shared" si="31"/>
        <v>0</v>
      </c>
      <c r="I334" s="13">
        <f t="shared" si="32"/>
        <v>0</v>
      </c>
      <c r="J334" s="8">
        <v>1</v>
      </c>
      <c r="K334" s="16">
        <f t="shared" si="33"/>
        <v>1</v>
      </c>
      <c r="L334" s="7">
        <f t="shared" si="34"/>
        <v>0</v>
      </c>
      <c r="M334" s="4">
        <v>0</v>
      </c>
      <c r="N334" s="4">
        <f t="shared" si="35"/>
        <v>1</v>
      </c>
    </row>
    <row r="335" spans="1:14" x14ac:dyDescent="0.3">
      <c r="A335" s="1">
        <v>12029</v>
      </c>
      <c r="B335" t="s">
        <v>419</v>
      </c>
      <c r="C335" t="s">
        <v>429</v>
      </c>
      <c r="D335" s="7">
        <v>0</v>
      </c>
      <c r="E335" s="7">
        <v>0</v>
      </c>
      <c r="F335">
        <v>0</v>
      </c>
      <c r="G335" s="7">
        <f t="shared" si="30"/>
        <v>0</v>
      </c>
      <c r="H335" s="15">
        <f t="shared" si="31"/>
        <v>0</v>
      </c>
      <c r="I335" s="13">
        <f t="shared" si="32"/>
        <v>0</v>
      </c>
      <c r="J335" s="8">
        <v>1</v>
      </c>
      <c r="K335" s="16">
        <f t="shared" si="33"/>
        <v>1</v>
      </c>
      <c r="L335" s="7">
        <f t="shared" si="34"/>
        <v>0</v>
      </c>
      <c r="M335" s="4">
        <v>0</v>
      </c>
      <c r="N335" s="4">
        <f t="shared" si="35"/>
        <v>1</v>
      </c>
    </row>
    <row r="336" spans="1:14" x14ac:dyDescent="0.3">
      <c r="A336" s="1">
        <v>12031</v>
      </c>
      <c r="B336" t="s">
        <v>419</v>
      </c>
      <c r="C336" t="s">
        <v>430</v>
      </c>
      <c r="D336" s="7">
        <v>302978.45070099999</v>
      </c>
      <c r="E336" s="7">
        <v>302978.45070099999</v>
      </c>
      <c r="F336">
        <v>244</v>
      </c>
      <c r="G336" s="7">
        <f t="shared" si="30"/>
        <v>80289.289435765008</v>
      </c>
      <c r="H336" s="15">
        <f t="shared" si="31"/>
        <v>1040340.1981464002</v>
      </c>
      <c r="I336" s="13">
        <f t="shared" si="32"/>
        <v>11.957397000987516</v>
      </c>
      <c r="J336" s="8">
        <v>1</v>
      </c>
      <c r="K336" s="16">
        <f t="shared" si="33"/>
        <v>1</v>
      </c>
      <c r="L336" s="7">
        <f t="shared" si="34"/>
        <v>1040340.1981464002</v>
      </c>
      <c r="M336" s="4">
        <v>143534795.55000001</v>
      </c>
      <c r="N336" s="4">
        <f t="shared" si="35"/>
        <v>2.0601876230667271</v>
      </c>
    </row>
    <row r="337" spans="1:14" x14ac:dyDescent="0.3">
      <c r="A337" s="1">
        <v>12033</v>
      </c>
      <c r="B337" t="s">
        <v>419</v>
      </c>
      <c r="C337" t="s">
        <v>183</v>
      </c>
      <c r="D337" s="7">
        <v>99713.991771600005</v>
      </c>
      <c r="E337" s="7">
        <v>99713.991771600005</v>
      </c>
      <c r="F337">
        <v>49</v>
      </c>
      <c r="G337" s="7">
        <f t="shared" si="30"/>
        <v>26424.207819474002</v>
      </c>
      <c r="H337" s="15">
        <f t="shared" si="31"/>
        <v>134734.90964559841</v>
      </c>
      <c r="I337" s="13">
        <f t="shared" si="32"/>
        <v>4.0989195424924727</v>
      </c>
      <c r="J337" s="8">
        <v>1</v>
      </c>
      <c r="K337" s="16">
        <f t="shared" si="33"/>
        <v>1</v>
      </c>
      <c r="L337" s="7">
        <f t="shared" si="34"/>
        <v>134734.90964559841</v>
      </c>
      <c r="M337" s="4">
        <v>18589253.5383</v>
      </c>
      <c r="N337" s="4">
        <f t="shared" si="35"/>
        <v>3.1945395676009278</v>
      </c>
    </row>
    <row r="338" spans="1:14" x14ac:dyDescent="0.3">
      <c r="A338" s="1">
        <v>12035</v>
      </c>
      <c r="B338" t="s">
        <v>419</v>
      </c>
      <c r="C338" t="s">
        <v>431</v>
      </c>
      <c r="D338" s="7">
        <v>97263.056009499996</v>
      </c>
      <c r="E338" s="7">
        <v>97263.056009499996</v>
      </c>
      <c r="F338">
        <v>6</v>
      </c>
      <c r="G338" s="7">
        <f t="shared" si="30"/>
        <v>25774.709842517499</v>
      </c>
      <c r="H338" s="15">
        <f t="shared" si="31"/>
        <v>110343.59288089367</v>
      </c>
      <c r="I338" s="13">
        <f t="shared" si="32"/>
        <v>3.2810799250540099</v>
      </c>
      <c r="J338" s="8">
        <v>1</v>
      </c>
      <c r="K338" s="16">
        <f t="shared" si="33"/>
        <v>0.95527068901751988</v>
      </c>
      <c r="L338" s="7">
        <f t="shared" si="34"/>
        <v>105408</v>
      </c>
      <c r="M338" s="4">
        <v>15224005.6402999</v>
      </c>
      <c r="N338" s="4">
        <f t="shared" si="35"/>
        <v>0.95527068901751988</v>
      </c>
    </row>
    <row r="339" spans="1:14" x14ac:dyDescent="0.3">
      <c r="A339" s="1">
        <v>12037</v>
      </c>
      <c r="B339" t="s">
        <v>419</v>
      </c>
      <c r="C339" t="s">
        <v>61</v>
      </c>
      <c r="D339" s="7">
        <v>0</v>
      </c>
      <c r="E339" s="7">
        <v>0</v>
      </c>
      <c r="F339">
        <v>0</v>
      </c>
      <c r="G339" s="7">
        <f t="shared" si="30"/>
        <v>0</v>
      </c>
      <c r="H339" s="15">
        <f t="shared" si="31"/>
        <v>0</v>
      </c>
      <c r="I339" s="13">
        <f t="shared" si="32"/>
        <v>0</v>
      </c>
      <c r="J339" s="8">
        <v>1</v>
      </c>
      <c r="K339" s="16">
        <f t="shared" si="33"/>
        <v>1</v>
      </c>
      <c r="L339" s="7">
        <f t="shared" si="34"/>
        <v>0</v>
      </c>
      <c r="M339" s="4">
        <v>0</v>
      </c>
      <c r="N339" s="4">
        <f t="shared" si="35"/>
        <v>1</v>
      </c>
    </row>
    <row r="340" spans="1:14" x14ac:dyDescent="0.3">
      <c r="A340" s="1">
        <v>12039</v>
      </c>
      <c r="B340" t="s">
        <v>419</v>
      </c>
      <c r="C340" t="s">
        <v>432</v>
      </c>
      <c r="D340" s="7">
        <v>762965.58018199995</v>
      </c>
      <c r="E340" s="7">
        <v>762965.58018199995</v>
      </c>
      <c r="F340">
        <v>283</v>
      </c>
      <c r="G340" s="7">
        <f t="shared" si="30"/>
        <v>202185.87874823</v>
      </c>
      <c r="H340" s="15">
        <f t="shared" si="31"/>
        <v>209864.38932946968</v>
      </c>
      <c r="I340" s="13">
        <f t="shared" si="32"/>
        <v>3.7977482051559451E-2</v>
      </c>
      <c r="J340" s="8">
        <v>1</v>
      </c>
      <c r="K340" s="16">
        <f t="shared" si="33"/>
        <v>1</v>
      </c>
      <c r="L340" s="7">
        <f t="shared" si="34"/>
        <v>209864.38932946968</v>
      </c>
      <c r="M340" s="4">
        <v>28954799.852299899</v>
      </c>
      <c r="N340" s="4">
        <f t="shared" si="35"/>
        <v>11.845134888975315</v>
      </c>
    </row>
    <row r="341" spans="1:14" x14ac:dyDescent="0.3">
      <c r="A341" s="1">
        <v>12041</v>
      </c>
      <c r="B341" t="s">
        <v>419</v>
      </c>
      <c r="C341" t="s">
        <v>433</v>
      </c>
      <c r="D341" s="7">
        <v>0</v>
      </c>
      <c r="E341" s="7">
        <v>0</v>
      </c>
      <c r="F341">
        <v>4</v>
      </c>
      <c r="G341" s="7">
        <f t="shared" si="30"/>
        <v>0</v>
      </c>
      <c r="H341" s="15">
        <f t="shared" si="31"/>
        <v>0</v>
      </c>
      <c r="I341" s="13">
        <f t="shared" si="32"/>
        <v>0</v>
      </c>
      <c r="J341" s="8">
        <v>1</v>
      </c>
      <c r="K341" s="16">
        <f t="shared" si="33"/>
        <v>1</v>
      </c>
      <c r="L341" s="7">
        <f t="shared" si="34"/>
        <v>0</v>
      </c>
      <c r="M341" s="4">
        <v>0</v>
      </c>
      <c r="N341" s="4">
        <f t="shared" si="35"/>
        <v>1</v>
      </c>
    </row>
    <row r="342" spans="1:14" x14ac:dyDescent="0.3">
      <c r="A342" s="1">
        <v>12043</v>
      </c>
      <c r="B342" t="s">
        <v>419</v>
      </c>
      <c r="C342" t="s">
        <v>434</v>
      </c>
      <c r="D342" s="7">
        <v>0</v>
      </c>
      <c r="E342" s="7">
        <v>0</v>
      </c>
      <c r="F342">
        <v>0</v>
      </c>
      <c r="G342" s="7">
        <f t="shared" si="30"/>
        <v>0</v>
      </c>
      <c r="H342" s="15">
        <f t="shared" si="31"/>
        <v>0</v>
      </c>
      <c r="I342" s="13">
        <f t="shared" si="32"/>
        <v>0</v>
      </c>
      <c r="J342" s="8">
        <v>1</v>
      </c>
      <c r="K342" s="16">
        <f t="shared" si="33"/>
        <v>1</v>
      </c>
      <c r="L342" s="7">
        <f t="shared" si="34"/>
        <v>0</v>
      </c>
      <c r="M342" s="4">
        <v>0</v>
      </c>
      <c r="N342" s="4">
        <f t="shared" si="35"/>
        <v>1</v>
      </c>
    </row>
    <row r="343" spans="1:14" x14ac:dyDescent="0.3">
      <c r="A343" s="1">
        <v>12045</v>
      </c>
      <c r="B343" t="s">
        <v>419</v>
      </c>
      <c r="C343" t="s">
        <v>435</v>
      </c>
      <c r="D343" s="7">
        <v>0</v>
      </c>
      <c r="E343" s="7">
        <v>0</v>
      </c>
      <c r="F343">
        <v>0</v>
      </c>
      <c r="G343" s="7">
        <f t="shared" si="30"/>
        <v>0</v>
      </c>
      <c r="H343" s="15">
        <f t="shared" si="31"/>
        <v>0</v>
      </c>
      <c r="I343" s="13">
        <f t="shared" si="32"/>
        <v>0</v>
      </c>
      <c r="J343" s="8">
        <v>1</v>
      </c>
      <c r="K343" s="16">
        <f t="shared" si="33"/>
        <v>1</v>
      </c>
      <c r="L343" s="7">
        <f t="shared" si="34"/>
        <v>0</v>
      </c>
      <c r="M343" s="4">
        <v>0</v>
      </c>
      <c r="N343" s="4">
        <f t="shared" si="35"/>
        <v>1</v>
      </c>
    </row>
    <row r="344" spans="1:14" x14ac:dyDescent="0.3">
      <c r="A344" s="1">
        <v>12047</v>
      </c>
      <c r="B344" t="s">
        <v>419</v>
      </c>
      <c r="C344" t="s">
        <v>436</v>
      </c>
      <c r="D344" s="7">
        <v>995398.88095799997</v>
      </c>
      <c r="E344" s="7">
        <v>995398.88095799997</v>
      </c>
      <c r="F344">
        <v>207</v>
      </c>
      <c r="G344" s="7">
        <f t="shared" si="30"/>
        <v>263780.70345387002</v>
      </c>
      <c r="H344" s="15">
        <f t="shared" si="31"/>
        <v>263914.42613572732</v>
      </c>
      <c r="I344" s="13">
        <f t="shared" si="32"/>
        <v>5.0694641460261969E-4</v>
      </c>
      <c r="J344" s="8">
        <v>1</v>
      </c>
      <c r="K344" s="16">
        <f t="shared" si="33"/>
        <v>1</v>
      </c>
      <c r="L344" s="7">
        <f t="shared" si="34"/>
        <v>263914.42613572732</v>
      </c>
      <c r="M344" s="4">
        <v>36412034.510999903</v>
      </c>
      <c r="N344" s="4">
        <f t="shared" si="35"/>
        <v>6.8896877924546693</v>
      </c>
    </row>
    <row r="345" spans="1:14" x14ac:dyDescent="0.3">
      <c r="A345" s="1">
        <v>12049</v>
      </c>
      <c r="B345" t="s">
        <v>419</v>
      </c>
      <c r="C345" t="s">
        <v>437</v>
      </c>
      <c r="D345" s="7">
        <v>0</v>
      </c>
      <c r="E345" s="7">
        <v>0</v>
      </c>
      <c r="F345">
        <v>2</v>
      </c>
      <c r="G345" s="7">
        <f t="shared" si="30"/>
        <v>0</v>
      </c>
      <c r="H345" s="15">
        <f t="shared" si="31"/>
        <v>0</v>
      </c>
      <c r="I345" s="13">
        <f t="shared" si="32"/>
        <v>0</v>
      </c>
      <c r="J345" s="8">
        <v>1</v>
      </c>
      <c r="K345" s="16">
        <f t="shared" si="33"/>
        <v>1</v>
      </c>
      <c r="L345" s="7">
        <f t="shared" si="34"/>
        <v>0</v>
      </c>
      <c r="M345" s="4">
        <v>0</v>
      </c>
      <c r="N345" s="4">
        <f t="shared" si="35"/>
        <v>1</v>
      </c>
    </row>
    <row r="346" spans="1:14" x14ac:dyDescent="0.3">
      <c r="A346" s="1">
        <v>12051</v>
      </c>
      <c r="B346" t="s">
        <v>419</v>
      </c>
      <c r="C346" t="s">
        <v>438</v>
      </c>
      <c r="D346" s="7">
        <v>0</v>
      </c>
      <c r="E346" s="7">
        <v>0</v>
      </c>
      <c r="F346">
        <v>20</v>
      </c>
      <c r="G346" s="7">
        <f t="shared" si="30"/>
        <v>0</v>
      </c>
      <c r="H346" s="15">
        <f t="shared" si="31"/>
        <v>0</v>
      </c>
      <c r="I346" s="13">
        <f t="shared" si="32"/>
        <v>0</v>
      </c>
      <c r="J346" s="8">
        <v>1</v>
      </c>
      <c r="K346" s="16">
        <f t="shared" si="33"/>
        <v>1</v>
      </c>
      <c r="L346" s="7">
        <f t="shared" si="34"/>
        <v>0</v>
      </c>
      <c r="M346" s="4">
        <v>0</v>
      </c>
      <c r="N346" s="4">
        <f t="shared" si="35"/>
        <v>1</v>
      </c>
    </row>
    <row r="347" spans="1:14" x14ac:dyDescent="0.3">
      <c r="A347" s="1">
        <v>12053</v>
      </c>
      <c r="B347" t="s">
        <v>419</v>
      </c>
      <c r="C347" t="s">
        <v>439</v>
      </c>
      <c r="D347" s="7">
        <v>443617.26307099999</v>
      </c>
      <c r="E347" s="7">
        <v>105408</v>
      </c>
      <c r="F347">
        <v>4</v>
      </c>
      <c r="G347" s="7">
        <f t="shared" si="30"/>
        <v>117558.574713815</v>
      </c>
      <c r="H347" s="15">
        <f t="shared" si="31"/>
        <v>120244.56019864752</v>
      </c>
      <c r="I347" s="13">
        <f t="shared" si="32"/>
        <v>2.2848060988926513E-2</v>
      </c>
      <c r="J347" s="8">
        <v>0.23761023020226713</v>
      </c>
      <c r="K347" s="16">
        <f t="shared" si="33"/>
        <v>0.87661346031673204</v>
      </c>
      <c r="L347" s="7">
        <f t="shared" si="34"/>
        <v>105408</v>
      </c>
      <c r="M347" s="4">
        <v>16590033.13999</v>
      </c>
      <c r="N347" s="4">
        <f t="shared" si="35"/>
        <v>0.87661346031673204</v>
      </c>
    </row>
    <row r="348" spans="1:14" x14ac:dyDescent="0.3">
      <c r="A348" s="1">
        <v>12055</v>
      </c>
      <c r="B348" t="s">
        <v>419</v>
      </c>
      <c r="C348" t="s">
        <v>440</v>
      </c>
      <c r="D348" s="7">
        <v>0</v>
      </c>
      <c r="E348" s="7">
        <v>0</v>
      </c>
      <c r="F348">
        <v>4</v>
      </c>
      <c r="G348" s="7">
        <f t="shared" si="30"/>
        <v>0</v>
      </c>
      <c r="H348" s="15">
        <f t="shared" si="31"/>
        <v>0</v>
      </c>
      <c r="I348" s="13">
        <f t="shared" si="32"/>
        <v>0</v>
      </c>
      <c r="J348" s="8">
        <v>1</v>
      </c>
      <c r="K348" s="16">
        <f t="shared" si="33"/>
        <v>1</v>
      </c>
      <c r="L348" s="7">
        <f t="shared" si="34"/>
        <v>0</v>
      </c>
      <c r="M348" s="4">
        <v>0</v>
      </c>
      <c r="N348" s="4">
        <f t="shared" si="35"/>
        <v>1</v>
      </c>
    </row>
    <row r="349" spans="1:14" x14ac:dyDescent="0.3">
      <c r="A349" s="1">
        <v>12057</v>
      </c>
      <c r="B349" t="s">
        <v>419</v>
      </c>
      <c r="C349" t="s">
        <v>441</v>
      </c>
      <c r="D349" s="7">
        <v>227043.20565799999</v>
      </c>
      <c r="E349" s="7">
        <v>227043.20565799999</v>
      </c>
      <c r="F349">
        <v>190</v>
      </c>
      <c r="G349" s="7">
        <f t="shared" si="30"/>
        <v>60166.449499369999</v>
      </c>
      <c r="H349" s="15">
        <f t="shared" si="31"/>
        <v>1005033.3433233768</v>
      </c>
      <c r="I349" s="13">
        <f t="shared" si="32"/>
        <v>15.704215583369276</v>
      </c>
      <c r="J349" s="8">
        <v>1</v>
      </c>
      <c r="K349" s="16">
        <f t="shared" si="33"/>
        <v>1</v>
      </c>
      <c r="L349" s="7">
        <f t="shared" si="34"/>
        <v>1005033.3433233768</v>
      </c>
      <c r="M349" s="4">
        <v>138663540.74549901</v>
      </c>
      <c r="N349" s="4">
        <f t="shared" si="35"/>
        <v>1.6606016219135527</v>
      </c>
    </row>
    <row r="350" spans="1:14" x14ac:dyDescent="0.3">
      <c r="A350" s="1">
        <v>12059</v>
      </c>
      <c r="B350" t="s">
        <v>419</v>
      </c>
      <c r="C350" t="s">
        <v>442</v>
      </c>
      <c r="D350" s="7">
        <v>274666.56014099898</v>
      </c>
      <c r="E350" s="7">
        <v>105408</v>
      </c>
      <c r="F350">
        <v>12</v>
      </c>
      <c r="G350" s="7">
        <f t="shared" si="30"/>
        <v>72786.638437364731</v>
      </c>
      <c r="H350" s="15">
        <f t="shared" si="31"/>
        <v>72823.536094272</v>
      </c>
      <c r="I350" s="13">
        <f t="shared" si="32"/>
        <v>5.0692898723466806E-4</v>
      </c>
      <c r="J350" s="8">
        <v>0.38376713913003907</v>
      </c>
      <c r="K350" s="16">
        <f t="shared" si="33"/>
        <v>1</v>
      </c>
      <c r="L350" s="7">
        <f t="shared" si="34"/>
        <v>72823.536094272</v>
      </c>
      <c r="M350" s="4">
        <v>10047397.364</v>
      </c>
      <c r="N350" s="4">
        <f t="shared" si="35"/>
        <v>1.4474441321216063</v>
      </c>
    </row>
    <row r="351" spans="1:14" x14ac:dyDescent="0.3">
      <c r="A351" s="1">
        <v>12061</v>
      </c>
      <c r="B351" t="s">
        <v>419</v>
      </c>
      <c r="C351" t="s">
        <v>443</v>
      </c>
      <c r="D351" s="7">
        <v>872015.66145899997</v>
      </c>
      <c r="E351" s="7">
        <v>872015.66145899997</v>
      </c>
      <c r="F351">
        <v>207</v>
      </c>
      <c r="G351" s="7">
        <f t="shared" si="30"/>
        <v>231084.15028663501</v>
      </c>
      <c r="H351" s="15">
        <f t="shared" si="31"/>
        <v>240393.46660839769</v>
      </c>
      <c r="I351" s="13">
        <f t="shared" si="32"/>
        <v>4.0285395213022969E-2</v>
      </c>
      <c r="J351" s="8">
        <v>1</v>
      </c>
      <c r="K351" s="16">
        <f t="shared" si="33"/>
        <v>1</v>
      </c>
      <c r="L351" s="7">
        <f t="shared" si="34"/>
        <v>240393.46660839769</v>
      </c>
      <c r="M351" s="4">
        <v>33166869.013299901</v>
      </c>
      <c r="N351" s="4">
        <f t="shared" si="35"/>
        <v>7.5637995726481257</v>
      </c>
    </row>
    <row r="352" spans="1:14" x14ac:dyDescent="0.3">
      <c r="A352" s="1">
        <v>12063</v>
      </c>
      <c r="B352" t="s">
        <v>419</v>
      </c>
      <c r="C352" t="s">
        <v>80</v>
      </c>
      <c r="D352" s="7">
        <v>696273.52191300003</v>
      </c>
      <c r="E352" s="7">
        <v>696273.52191300003</v>
      </c>
      <c r="F352">
        <v>356</v>
      </c>
      <c r="G352" s="7">
        <f t="shared" si="30"/>
        <v>184512.48330694501</v>
      </c>
      <c r="H352" s="15">
        <f t="shared" si="31"/>
        <v>184606.01202945528</v>
      </c>
      <c r="I352" s="13">
        <f t="shared" si="32"/>
        <v>5.0689644859787787E-4</v>
      </c>
      <c r="J352" s="8">
        <v>1</v>
      </c>
      <c r="K352" s="16">
        <f t="shared" si="33"/>
        <v>1</v>
      </c>
      <c r="L352" s="7">
        <f t="shared" si="34"/>
        <v>184606.01202945528</v>
      </c>
      <c r="M352" s="4">
        <v>25469924.396999899</v>
      </c>
      <c r="N352" s="4">
        <f t="shared" si="35"/>
        <v>16.939339979355857</v>
      </c>
    </row>
    <row r="353" spans="1:14" x14ac:dyDescent="0.3">
      <c r="A353" s="1">
        <v>12065</v>
      </c>
      <c r="B353" t="s">
        <v>419</v>
      </c>
      <c r="C353" t="s">
        <v>83</v>
      </c>
      <c r="D353" s="7">
        <v>449982.40054200002</v>
      </c>
      <c r="E353" s="7">
        <v>377712</v>
      </c>
      <c r="F353">
        <v>43</v>
      </c>
      <c r="G353" s="7">
        <f t="shared" si="30"/>
        <v>119245.33614363</v>
      </c>
      <c r="H353" s="15">
        <f t="shared" si="31"/>
        <v>119305.78394543928</v>
      </c>
      <c r="I353" s="13">
        <f t="shared" si="32"/>
        <v>5.0691963110799463E-4</v>
      </c>
      <c r="J353" s="8">
        <v>0.83939282857518216</v>
      </c>
      <c r="K353" s="16">
        <f t="shared" si="33"/>
        <v>1</v>
      </c>
      <c r="L353" s="7">
        <f t="shared" si="34"/>
        <v>119305.78394543928</v>
      </c>
      <c r="M353" s="4">
        <v>16460511.029999901</v>
      </c>
      <c r="N353" s="4">
        <f t="shared" si="35"/>
        <v>3.1659152432436519</v>
      </c>
    </row>
    <row r="354" spans="1:14" x14ac:dyDescent="0.3">
      <c r="A354" s="1">
        <v>12067</v>
      </c>
      <c r="B354" t="s">
        <v>419</v>
      </c>
      <c r="C354" t="s">
        <v>271</v>
      </c>
      <c r="D354" s="7">
        <v>0</v>
      </c>
      <c r="E354" s="7">
        <v>0</v>
      </c>
      <c r="F354">
        <v>0</v>
      </c>
      <c r="G354" s="7">
        <f t="shared" si="30"/>
        <v>0</v>
      </c>
      <c r="H354" s="15">
        <f t="shared" si="31"/>
        <v>0</v>
      </c>
      <c r="I354" s="13">
        <f t="shared" si="32"/>
        <v>0</v>
      </c>
      <c r="J354" s="8">
        <v>1</v>
      </c>
      <c r="K354" s="16">
        <f t="shared" si="33"/>
        <v>1</v>
      </c>
      <c r="L354" s="7">
        <f t="shared" si="34"/>
        <v>0</v>
      </c>
      <c r="M354" s="4">
        <v>0</v>
      </c>
      <c r="N354" s="4">
        <f t="shared" si="35"/>
        <v>1</v>
      </c>
    </row>
    <row r="355" spans="1:14" x14ac:dyDescent="0.3">
      <c r="A355" s="1">
        <v>12069</v>
      </c>
      <c r="B355" t="s">
        <v>419</v>
      </c>
      <c r="C355" t="s">
        <v>310</v>
      </c>
      <c r="D355" s="7">
        <v>194494.94046999901</v>
      </c>
      <c r="E355" s="7">
        <v>105407.99999999999</v>
      </c>
      <c r="F355">
        <v>0</v>
      </c>
      <c r="G355" s="7">
        <f t="shared" si="30"/>
        <v>51541.159224549738</v>
      </c>
      <c r="H355" s="15">
        <f t="shared" si="31"/>
        <v>68030.336036169596</v>
      </c>
      <c r="I355" s="13">
        <f t="shared" si="32"/>
        <v>0.31992250581290466</v>
      </c>
      <c r="J355" s="8">
        <v>0.54195754267581708</v>
      </c>
      <c r="K355" s="16">
        <f t="shared" si="33"/>
        <v>1</v>
      </c>
      <c r="L355" s="7">
        <f t="shared" si="34"/>
        <v>68030.336036169596</v>
      </c>
      <c r="M355" s="4">
        <v>9386083.8902000003</v>
      </c>
      <c r="N355" s="4">
        <f t="shared" si="35"/>
        <v>1.5494264197659977</v>
      </c>
    </row>
    <row r="356" spans="1:14" x14ac:dyDescent="0.3">
      <c r="A356" s="1">
        <v>12071</v>
      </c>
      <c r="B356" t="s">
        <v>419</v>
      </c>
      <c r="C356" t="s">
        <v>90</v>
      </c>
      <c r="D356" s="7">
        <v>238893.25151599999</v>
      </c>
      <c r="E356" s="7">
        <v>238893.25151599999</v>
      </c>
      <c r="F356">
        <v>230</v>
      </c>
      <c r="G356" s="7">
        <f t="shared" si="30"/>
        <v>63306.711651739999</v>
      </c>
      <c r="H356" s="15">
        <f t="shared" si="31"/>
        <v>284070.1677643673</v>
      </c>
      <c r="I356" s="13">
        <f t="shared" si="32"/>
        <v>3.4872046004708186</v>
      </c>
      <c r="J356" s="8">
        <v>1</v>
      </c>
      <c r="K356" s="16">
        <f t="shared" si="33"/>
        <v>1</v>
      </c>
      <c r="L356" s="7">
        <f t="shared" si="34"/>
        <v>284070.1677643673</v>
      </c>
      <c r="M356" s="4">
        <v>39192903.940999903</v>
      </c>
      <c r="N356" s="4">
        <f t="shared" si="35"/>
        <v>7.1120456466792055</v>
      </c>
    </row>
    <row r="357" spans="1:14" x14ac:dyDescent="0.3">
      <c r="A357" s="1">
        <v>12073</v>
      </c>
      <c r="B357" t="s">
        <v>419</v>
      </c>
      <c r="C357" t="s">
        <v>444</v>
      </c>
      <c r="D357" s="7">
        <v>78681.375070499998</v>
      </c>
      <c r="E357" s="7">
        <v>78681.375070499998</v>
      </c>
      <c r="F357">
        <v>34</v>
      </c>
      <c r="G357" s="7">
        <f t="shared" si="30"/>
        <v>20850.5643936825</v>
      </c>
      <c r="H357" s="15">
        <f t="shared" si="31"/>
        <v>92165.560965090481</v>
      </c>
      <c r="I357" s="13">
        <f t="shared" si="32"/>
        <v>3.4202909439235927</v>
      </c>
      <c r="J357" s="8">
        <v>1</v>
      </c>
      <c r="K357" s="16">
        <f t="shared" si="33"/>
        <v>1</v>
      </c>
      <c r="L357" s="7">
        <f t="shared" si="34"/>
        <v>92165.560965090481</v>
      </c>
      <c r="M357" s="4">
        <v>12715999.0293999</v>
      </c>
      <c r="N357" s="4">
        <f t="shared" si="35"/>
        <v>3.24042947140659</v>
      </c>
    </row>
    <row r="358" spans="1:14" x14ac:dyDescent="0.3">
      <c r="A358" s="1">
        <v>12075</v>
      </c>
      <c r="B358" t="s">
        <v>419</v>
      </c>
      <c r="C358" t="s">
        <v>445</v>
      </c>
      <c r="D358" s="7">
        <v>0</v>
      </c>
      <c r="E358" s="7">
        <v>0</v>
      </c>
      <c r="F358">
        <v>2</v>
      </c>
      <c r="G358" s="7">
        <f t="shared" si="30"/>
        <v>0</v>
      </c>
      <c r="H358" s="15">
        <f t="shared" si="31"/>
        <v>0</v>
      </c>
      <c r="I358" s="13">
        <f t="shared" si="32"/>
        <v>0</v>
      </c>
      <c r="J358" s="8">
        <v>1</v>
      </c>
      <c r="K358" s="16">
        <f t="shared" si="33"/>
        <v>1</v>
      </c>
      <c r="L358" s="7">
        <f t="shared" si="34"/>
        <v>0</v>
      </c>
      <c r="M358" s="4">
        <v>0</v>
      </c>
      <c r="N358" s="4">
        <f t="shared" si="35"/>
        <v>1</v>
      </c>
    </row>
    <row r="359" spans="1:14" x14ac:dyDescent="0.3">
      <c r="A359" s="1">
        <v>12077</v>
      </c>
      <c r="B359" t="s">
        <v>419</v>
      </c>
      <c r="C359" t="s">
        <v>91</v>
      </c>
      <c r="D359" s="7">
        <v>0</v>
      </c>
      <c r="E359" s="7">
        <v>0</v>
      </c>
      <c r="F359">
        <v>0</v>
      </c>
      <c r="G359" s="7">
        <f t="shared" si="30"/>
        <v>0</v>
      </c>
      <c r="H359" s="15">
        <f t="shared" si="31"/>
        <v>0</v>
      </c>
      <c r="I359" s="13">
        <f t="shared" si="32"/>
        <v>0</v>
      </c>
      <c r="J359" s="8">
        <v>1</v>
      </c>
      <c r="K359" s="16">
        <f t="shared" si="33"/>
        <v>1</v>
      </c>
      <c r="L359" s="7">
        <f t="shared" si="34"/>
        <v>0</v>
      </c>
      <c r="M359" s="4">
        <v>0</v>
      </c>
      <c r="N359" s="4">
        <f t="shared" si="35"/>
        <v>1</v>
      </c>
    </row>
    <row r="360" spans="1:14" x14ac:dyDescent="0.3">
      <c r="A360" s="1">
        <v>12079</v>
      </c>
      <c r="B360" t="s">
        <v>419</v>
      </c>
      <c r="C360" t="s">
        <v>99</v>
      </c>
      <c r="D360" s="7">
        <v>697059.53664199996</v>
      </c>
      <c r="E360" s="7">
        <v>697059.53664199996</v>
      </c>
      <c r="F360">
        <v>161</v>
      </c>
      <c r="G360" s="7">
        <f t="shared" si="30"/>
        <v>184720.77721013001</v>
      </c>
      <c r="H360" s="15">
        <f t="shared" si="31"/>
        <v>184814.42020968001</v>
      </c>
      <c r="I360" s="13">
        <f t="shared" si="32"/>
        <v>5.0694351206352639E-4</v>
      </c>
      <c r="J360" s="8">
        <v>1</v>
      </c>
      <c r="K360" s="16">
        <f t="shared" si="33"/>
        <v>1</v>
      </c>
      <c r="L360" s="7">
        <f t="shared" si="34"/>
        <v>184814.42020968001</v>
      </c>
      <c r="M360" s="4">
        <v>25498678.285</v>
      </c>
      <c r="N360" s="4">
        <f t="shared" si="35"/>
        <v>7.6521301660092389</v>
      </c>
    </row>
    <row r="361" spans="1:14" x14ac:dyDescent="0.3">
      <c r="A361" s="1">
        <v>12081</v>
      </c>
      <c r="B361" t="s">
        <v>419</v>
      </c>
      <c r="C361" t="s">
        <v>446</v>
      </c>
      <c r="D361" s="7">
        <v>545191.55471499998</v>
      </c>
      <c r="E361" s="7">
        <v>105408</v>
      </c>
      <c r="F361">
        <v>10</v>
      </c>
      <c r="G361" s="7">
        <f t="shared" si="30"/>
        <v>144475.76199947501</v>
      </c>
      <c r="H361" s="15">
        <f t="shared" si="31"/>
        <v>305803.90938004729</v>
      </c>
      <c r="I361" s="13">
        <f t="shared" si="32"/>
        <v>1.1166450700648216</v>
      </c>
      <c r="J361" s="8">
        <v>0.19334121940884108</v>
      </c>
      <c r="K361" s="16">
        <f t="shared" si="33"/>
        <v>0.34469147308709169</v>
      </c>
      <c r="L361" s="7">
        <f t="shared" si="34"/>
        <v>105408</v>
      </c>
      <c r="M361" s="4">
        <v>42191488.600999899</v>
      </c>
      <c r="N361" s="4">
        <f t="shared" si="35"/>
        <v>0.34469147308709169</v>
      </c>
    </row>
    <row r="362" spans="1:14" x14ac:dyDescent="0.3">
      <c r="A362" s="1">
        <v>12083</v>
      </c>
      <c r="B362" t="s">
        <v>419</v>
      </c>
      <c r="C362" t="s">
        <v>100</v>
      </c>
      <c r="D362" s="7">
        <v>1043333.571725</v>
      </c>
      <c r="E362" s="7">
        <v>1043333.571725</v>
      </c>
      <c r="F362">
        <v>1039</v>
      </c>
      <c r="G362" s="7">
        <f t="shared" si="30"/>
        <v>276483.396507125</v>
      </c>
      <c r="H362" s="15">
        <f t="shared" si="31"/>
        <v>415370.88738671999</v>
      </c>
      <c r="I362" s="13">
        <f t="shared" si="32"/>
        <v>0.50233573745906956</v>
      </c>
      <c r="J362" s="8">
        <v>1</v>
      </c>
      <c r="K362" s="16">
        <f t="shared" si="33"/>
        <v>1</v>
      </c>
      <c r="L362" s="7">
        <f t="shared" si="34"/>
        <v>415370.88738671999</v>
      </c>
      <c r="M362" s="4">
        <v>57308345.390000001</v>
      </c>
      <c r="N362" s="4">
        <f t="shared" si="35"/>
        <v>21.972112820470599</v>
      </c>
    </row>
    <row r="363" spans="1:14" x14ac:dyDescent="0.3">
      <c r="A363" s="1">
        <v>12085</v>
      </c>
      <c r="B363" t="s">
        <v>419</v>
      </c>
      <c r="C363" t="s">
        <v>447</v>
      </c>
      <c r="D363" s="7">
        <v>1597574.0717199999</v>
      </c>
      <c r="E363" s="7">
        <v>333792</v>
      </c>
      <c r="F363">
        <v>38</v>
      </c>
      <c r="G363" s="7">
        <f t="shared" si="30"/>
        <v>423357.1290058</v>
      </c>
      <c r="H363" s="15">
        <f t="shared" si="31"/>
        <v>452958.23767632002</v>
      </c>
      <c r="I363" s="13">
        <f t="shared" si="32"/>
        <v>6.991994853147844E-2</v>
      </c>
      <c r="J363" s="8">
        <v>0.20893679104382856</v>
      </c>
      <c r="K363" s="16">
        <f t="shared" si="33"/>
        <v>0.73691561878277356</v>
      </c>
      <c r="L363" s="7">
        <f t="shared" si="34"/>
        <v>333792</v>
      </c>
      <c r="M363" s="4">
        <v>62494238.090000004</v>
      </c>
      <c r="N363" s="4">
        <f t="shared" si="35"/>
        <v>0.73691561878277356</v>
      </c>
    </row>
    <row r="364" spans="1:14" x14ac:dyDescent="0.3">
      <c r="A364" s="1">
        <v>12086</v>
      </c>
      <c r="B364" t="s">
        <v>419</v>
      </c>
      <c r="C364" t="s">
        <v>448</v>
      </c>
      <c r="D364" s="7">
        <v>3136500.3382599899</v>
      </c>
      <c r="E364" s="7">
        <v>1045296</v>
      </c>
      <c r="F364">
        <v>119</v>
      </c>
      <c r="G364" s="7">
        <f t="shared" si="30"/>
        <v>831172.58963889733</v>
      </c>
      <c r="H364" s="15">
        <f t="shared" si="31"/>
        <v>831593.98577088001</v>
      </c>
      <c r="I364" s="13">
        <f t="shared" si="32"/>
        <v>5.0698992872918612E-4</v>
      </c>
      <c r="J364" s="8">
        <v>0.333268256741171</v>
      </c>
      <c r="K364" s="16">
        <f t="shared" si="33"/>
        <v>1</v>
      </c>
      <c r="L364" s="7">
        <f t="shared" si="34"/>
        <v>831593.98577088001</v>
      </c>
      <c r="M364" s="4">
        <v>114734269.56</v>
      </c>
      <c r="N364" s="4">
        <f t="shared" si="35"/>
        <v>1.2569787875882967</v>
      </c>
    </row>
    <row r="365" spans="1:14" x14ac:dyDescent="0.3">
      <c r="A365" s="1">
        <v>12087</v>
      </c>
      <c r="B365" t="s">
        <v>419</v>
      </c>
      <c r="C365" t="s">
        <v>104</v>
      </c>
      <c r="D365" s="7">
        <v>0</v>
      </c>
      <c r="E365" s="7">
        <v>0</v>
      </c>
      <c r="F365">
        <v>0</v>
      </c>
      <c r="G365" s="7">
        <f t="shared" si="30"/>
        <v>0</v>
      </c>
      <c r="H365" s="15">
        <f t="shared" si="31"/>
        <v>0</v>
      </c>
      <c r="I365" s="13">
        <f t="shared" si="32"/>
        <v>0</v>
      </c>
      <c r="J365" s="8">
        <v>1</v>
      </c>
      <c r="K365" s="16">
        <f t="shared" si="33"/>
        <v>1</v>
      </c>
      <c r="L365" s="7">
        <f t="shared" si="34"/>
        <v>0</v>
      </c>
      <c r="M365" s="4">
        <v>0</v>
      </c>
      <c r="N365" s="4">
        <f t="shared" si="35"/>
        <v>1</v>
      </c>
    </row>
    <row r="366" spans="1:14" x14ac:dyDescent="0.3">
      <c r="A366" s="1">
        <v>12089</v>
      </c>
      <c r="B366" t="s">
        <v>419</v>
      </c>
      <c r="C366" t="s">
        <v>449</v>
      </c>
      <c r="D366" s="7">
        <v>692355.86928300001</v>
      </c>
      <c r="E366" s="7">
        <v>263520</v>
      </c>
      <c r="F366">
        <v>30</v>
      </c>
      <c r="G366" s="7">
        <f t="shared" si="30"/>
        <v>183474.30535999502</v>
      </c>
      <c r="H366" s="15">
        <f t="shared" si="31"/>
        <v>183567.3131304</v>
      </c>
      <c r="I366" s="13">
        <f t="shared" si="32"/>
        <v>5.0692531699458258E-4</v>
      </c>
      <c r="J366" s="8">
        <v>0.38061351349978428</v>
      </c>
      <c r="K366" s="16">
        <f t="shared" si="33"/>
        <v>1</v>
      </c>
      <c r="L366" s="7">
        <f t="shared" si="34"/>
        <v>183567.3131304</v>
      </c>
      <c r="M366" s="4">
        <v>25326616.050000001</v>
      </c>
      <c r="N366" s="4">
        <f t="shared" si="35"/>
        <v>1.4355496929499878</v>
      </c>
    </row>
    <row r="367" spans="1:14" x14ac:dyDescent="0.3">
      <c r="A367" s="1">
        <v>12091</v>
      </c>
      <c r="B367" t="s">
        <v>419</v>
      </c>
      <c r="C367" t="s">
        <v>450</v>
      </c>
      <c r="D367" s="7">
        <v>395739.40586300002</v>
      </c>
      <c r="E367" s="7">
        <v>395739.40586300002</v>
      </c>
      <c r="F367">
        <v>96</v>
      </c>
      <c r="G367" s="7">
        <f t="shared" si="30"/>
        <v>104870.94255369501</v>
      </c>
      <c r="H367" s="15">
        <f t="shared" si="31"/>
        <v>119485.6780616832</v>
      </c>
      <c r="I367" s="13">
        <f t="shared" si="32"/>
        <v>0.13935924625169918</v>
      </c>
      <c r="J367" s="8">
        <v>1</v>
      </c>
      <c r="K367" s="16">
        <f t="shared" si="33"/>
        <v>1</v>
      </c>
      <c r="L367" s="7">
        <f t="shared" si="34"/>
        <v>119485.6780616832</v>
      </c>
      <c r="M367" s="4">
        <v>16485330.8584</v>
      </c>
      <c r="N367" s="4">
        <f t="shared" si="35"/>
        <v>7.0574483375712527</v>
      </c>
    </row>
    <row r="368" spans="1:14" x14ac:dyDescent="0.3">
      <c r="A368" s="1">
        <v>12093</v>
      </c>
      <c r="B368" t="s">
        <v>419</v>
      </c>
      <c r="C368" t="s">
        <v>451</v>
      </c>
      <c r="D368" s="7">
        <v>113037.2102838</v>
      </c>
      <c r="E368" s="7">
        <v>105408</v>
      </c>
      <c r="F368">
        <v>2</v>
      </c>
      <c r="G368" s="7">
        <f t="shared" si="30"/>
        <v>29954.860725207</v>
      </c>
      <c r="H368" s="15">
        <f t="shared" si="31"/>
        <v>29970.046461604728</v>
      </c>
      <c r="I368" s="13">
        <f t="shared" si="32"/>
        <v>5.0695399778473915E-4</v>
      </c>
      <c r="J368" s="8">
        <v>0.9325070897924187</v>
      </c>
      <c r="K368" s="16">
        <f t="shared" si="33"/>
        <v>1</v>
      </c>
      <c r="L368" s="7">
        <f t="shared" si="34"/>
        <v>29970.046461604728</v>
      </c>
      <c r="M368" s="4">
        <v>4134940.1850999901</v>
      </c>
      <c r="N368" s="4">
        <f t="shared" si="35"/>
        <v>3.5171116646429113</v>
      </c>
    </row>
    <row r="369" spans="1:14" x14ac:dyDescent="0.3">
      <c r="A369" s="1">
        <v>12095</v>
      </c>
      <c r="B369" t="s">
        <v>419</v>
      </c>
      <c r="C369" t="s">
        <v>322</v>
      </c>
      <c r="D369" s="7">
        <v>424682.619114</v>
      </c>
      <c r="E369" s="7">
        <v>105408</v>
      </c>
      <c r="F369">
        <v>4</v>
      </c>
      <c r="G369" s="7">
        <f t="shared" si="30"/>
        <v>112540.89406521</v>
      </c>
      <c r="H369" s="15">
        <f t="shared" si="31"/>
        <v>676536.10651915136</v>
      </c>
      <c r="I369" s="13">
        <f t="shared" si="32"/>
        <v>5.0114690943111171</v>
      </c>
      <c r="J369" s="8">
        <v>0.24820417708619416</v>
      </c>
      <c r="K369" s="16">
        <f t="shared" si="33"/>
        <v>0.15580543149771434</v>
      </c>
      <c r="L369" s="7">
        <f t="shared" si="34"/>
        <v>105408</v>
      </c>
      <c r="M369" s="4">
        <v>93341074.298999906</v>
      </c>
      <c r="N369" s="4">
        <f t="shared" si="35"/>
        <v>0.15580543149771434</v>
      </c>
    </row>
    <row r="370" spans="1:14" x14ac:dyDescent="0.3">
      <c r="A370" s="1">
        <v>12097</v>
      </c>
      <c r="B370" t="s">
        <v>419</v>
      </c>
      <c r="C370" t="s">
        <v>452</v>
      </c>
      <c r="D370" s="7">
        <v>726366.48892499995</v>
      </c>
      <c r="E370" s="7">
        <v>149328</v>
      </c>
      <c r="F370">
        <v>17</v>
      </c>
      <c r="G370" s="7">
        <f t="shared" si="30"/>
        <v>192487.119565125</v>
      </c>
      <c r="H370" s="15">
        <f t="shared" si="31"/>
        <v>293679.65572065528</v>
      </c>
      <c r="I370" s="13">
        <f t="shared" si="32"/>
        <v>0.52571068850813873</v>
      </c>
      <c r="J370" s="8">
        <v>0.20558217136503756</v>
      </c>
      <c r="K370" s="16">
        <f t="shared" si="33"/>
        <v>0.50847240212661882</v>
      </c>
      <c r="L370" s="7">
        <f t="shared" si="34"/>
        <v>149328</v>
      </c>
      <c r="M370" s="4">
        <v>40518716.296999902</v>
      </c>
      <c r="N370" s="4">
        <f t="shared" si="35"/>
        <v>0.50847240212661882</v>
      </c>
    </row>
    <row r="371" spans="1:14" x14ac:dyDescent="0.3">
      <c r="A371" s="1">
        <v>12099</v>
      </c>
      <c r="B371" t="s">
        <v>419</v>
      </c>
      <c r="C371" t="s">
        <v>453</v>
      </c>
      <c r="D371" s="7">
        <v>14042.1944549</v>
      </c>
      <c r="E371" s="7">
        <v>14042.1944549</v>
      </c>
      <c r="F371">
        <v>26</v>
      </c>
      <c r="G371" s="7">
        <f t="shared" si="30"/>
        <v>3721.1815305485002</v>
      </c>
      <c r="H371" s="15">
        <f t="shared" si="31"/>
        <v>848056.06325904431</v>
      </c>
      <c r="I371" s="13">
        <f t="shared" si="32"/>
        <v>226.89967549205838</v>
      </c>
      <c r="J371" s="8">
        <v>1</v>
      </c>
      <c r="K371" s="16">
        <f t="shared" si="33"/>
        <v>0.26930295047043207</v>
      </c>
      <c r="L371" s="7">
        <f t="shared" si="34"/>
        <v>228384.00000000003</v>
      </c>
      <c r="M371" s="4">
        <v>117005527.49158999</v>
      </c>
      <c r="N371" s="4">
        <f t="shared" si="35"/>
        <v>0.26930295047043207</v>
      </c>
    </row>
    <row r="372" spans="1:14" x14ac:dyDescent="0.3">
      <c r="A372" s="1">
        <v>12101</v>
      </c>
      <c r="B372" t="s">
        <v>419</v>
      </c>
      <c r="C372" t="s">
        <v>454</v>
      </c>
      <c r="D372" s="7">
        <v>453707.21460599999</v>
      </c>
      <c r="E372" s="7">
        <v>453707.21460599999</v>
      </c>
      <c r="F372">
        <v>222</v>
      </c>
      <c r="G372" s="7">
        <f t="shared" si="30"/>
        <v>120232.41187059</v>
      </c>
      <c r="H372" s="15">
        <f t="shared" si="31"/>
        <v>200724.38993318327</v>
      </c>
      <c r="I372" s="13">
        <f t="shared" si="32"/>
        <v>0.66946987763357313</v>
      </c>
      <c r="J372" s="8">
        <v>1</v>
      </c>
      <c r="K372" s="16">
        <f t="shared" si="33"/>
        <v>1</v>
      </c>
      <c r="L372" s="7">
        <f t="shared" si="34"/>
        <v>200724.38993318327</v>
      </c>
      <c r="M372" s="4">
        <v>27693762.407999899</v>
      </c>
      <c r="N372" s="4">
        <f t="shared" si="35"/>
        <v>9.7150525685948192</v>
      </c>
    </row>
    <row r="373" spans="1:14" x14ac:dyDescent="0.3">
      <c r="A373" s="1">
        <v>12103</v>
      </c>
      <c r="B373" t="s">
        <v>419</v>
      </c>
      <c r="C373" t="s">
        <v>455</v>
      </c>
      <c r="D373" s="7">
        <v>1101672.9380290001</v>
      </c>
      <c r="E373" s="7">
        <v>105408</v>
      </c>
      <c r="F373">
        <v>0</v>
      </c>
      <c r="G373" s="7">
        <f t="shared" si="30"/>
        <v>291943.32857768505</v>
      </c>
      <c r="H373" s="15">
        <f t="shared" si="31"/>
        <v>292091.32380383927</v>
      </c>
      <c r="I373" s="13">
        <f t="shared" si="32"/>
        <v>5.0693135162648288E-4</v>
      </c>
      <c r="J373" s="8">
        <v>9.5679939446080206E-2</v>
      </c>
      <c r="K373" s="16">
        <f t="shared" si="33"/>
        <v>0.36087343720893672</v>
      </c>
      <c r="L373" s="7">
        <f t="shared" si="34"/>
        <v>105408</v>
      </c>
      <c r="M373" s="4">
        <v>40299575.579999901</v>
      </c>
      <c r="N373" s="4">
        <f t="shared" si="35"/>
        <v>0.36087343720893672</v>
      </c>
    </row>
    <row r="374" spans="1:14" x14ac:dyDescent="0.3">
      <c r="A374" s="1">
        <v>12105</v>
      </c>
      <c r="B374" t="s">
        <v>419</v>
      </c>
      <c r="C374" t="s">
        <v>117</v>
      </c>
      <c r="D374" s="7">
        <v>1115943.348948</v>
      </c>
      <c r="E374" s="7">
        <v>1115943.348948</v>
      </c>
      <c r="F374">
        <v>417</v>
      </c>
      <c r="G374" s="7">
        <f t="shared" si="30"/>
        <v>295724.98747122003</v>
      </c>
      <c r="H374" s="15">
        <f t="shared" si="31"/>
        <v>470554.49486971128</v>
      </c>
      <c r="I374" s="13">
        <f t="shared" si="32"/>
        <v>0.59118949972229073</v>
      </c>
      <c r="J374" s="8">
        <v>1</v>
      </c>
      <c r="K374" s="16">
        <f t="shared" si="33"/>
        <v>1</v>
      </c>
      <c r="L374" s="7">
        <f t="shared" si="34"/>
        <v>470554.49486971128</v>
      </c>
      <c r="M374" s="4">
        <v>64921977.768999897</v>
      </c>
      <c r="N374" s="4">
        <f t="shared" si="35"/>
        <v>7.7842801204442935</v>
      </c>
    </row>
    <row r="375" spans="1:14" x14ac:dyDescent="0.3">
      <c r="A375" s="1">
        <v>12107</v>
      </c>
      <c r="B375" t="s">
        <v>419</v>
      </c>
      <c r="C375" t="s">
        <v>119</v>
      </c>
      <c r="D375" s="7">
        <v>0</v>
      </c>
      <c r="E375" s="7">
        <v>0</v>
      </c>
      <c r="F375">
        <v>6</v>
      </c>
      <c r="G375" s="7">
        <f t="shared" si="30"/>
        <v>0</v>
      </c>
      <c r="H375" s="15">
        <f t="shared" si="31"/>
        <v>0</v>
      </c>
      <c r="I375" s="13">
        <f t="shared" si="32"/>
        <v>0</v>
      </c>
      <c r="J375" s="8">
        <v>1</v>
      </c>
      <c r="K375" s="16">
        <f t="shared" si="33"/>
        <v>1</v>
      </c>
      <c r="L375" s="7">
        <f t="shared" si="34"/>
        <v>0</v>
      </c>
      <c r="M375" s="4">
        <v>0</v>
      </c>
      <c r="N375" s="4">
        <f t="shared" si="35"/>
        <v>1</v>
      </c>
    </row>
    <row r="376" spans="1:14" x14ac:dyDescent="0.3">
      <c r="A376" s="1">
        <v>12109</v>
      </c>
      <c r="B376" t="s">
        <v>419</v>
      </c>
      <c r="C376" t="s">
        <v>456</v>
      </c>
      <c r="D376" s="7">
        <v>2355332.68287999</v>
      </c>
      <c r="E376" s="7">
        <v>2355332.68287999</v>
      </c>
      <c r="F376">
        <v>401</v>
      </c>
      <c r="G376" s="7">
        <f t="shared" si="30"/>
        <v>624163.16096319736</v>
      </c>
      <c r="H376" s="15">
        <f t="shared" si="31"/>
        <v>625645.29671727598</v>
      </c>
      <c r="I376" s="13">
        <f t="shared" si="32"/>
        <v>2.3745966548096519E-3</v>
      </c>
      <c r="J376" s="8">
        <v>1</v>
      </c>
      <c r="K376" s="16">
        <f t="shared" si="33"/>
        <v>1</v>
      </c>
      <c r="L376" s="7">
        <f t="shared" si="34"/>
        <v>625645.29671727598</v>
      </c>
      <c r="M376" s="4">
        <v>86319715.330750003</v>
      </c>
      <c r="N376" s="4">
        <f t="shared" si="35"/>
        <v>5.6300015655543829</v>
      </c>
    </row>
    <row r="377" spans="1:14" x14ac:dyDescent="0.3">
      <c r="A377" s="1">
        <v>12111</v>
      </c>
      <c r="B377" t="s">
        <v>419</v>
      </c>
      <c r="C377" t="s">
        <v>457</v>
      </c>
      <c r="D377" s="7">
        <v>718926.18293500005</v>
      </c>
      <c r="E377" s="7">
        <v>718926.18293500005</v>
      </c>
      <c r="F377">
        <v>596</v>
      </c>
      <c r="G377" s="7">
        <f t="shared" si="30"/>
        <v>190515.43847777502</v>
      </c>
      <c r="H377" s="15">
        <f t="shared" si="31"/>
        <v>314134.86790843203</v>
      </c>
      <c r="I377" s="13">
        <f t="shared" si="32"/>
        <v>0.64886830389379746</v>
      </c>
      <c r="J377" s="8">
        <v>1</v>
      </c>
      <c r="K377" s="16">
        <f t="shared" si="33"/>
        <v>1</v>
      </c>
      <c r="L377" s="7">
        <f t="shared" si="34"/>
        <v>314134.86790843203</v>
      </c>
      <c r="M377" s="4">
        <v>43340903.409000002</v>
      </c>
      <c r="N377" s="4">
        <f t="shared" si="35"/>
        <v>16.665657126371723</v>
      </c>
    </row>
    <row r="378" spans="1:14" x14ac:dyDescent="0.3">
      <c r="A378" s="1">
        <v>12113</v>
      </c>
      <c r="B378" t="s">
        <v>419</v>
      </c>
      <c r="C378" t="s">
        <v>458</v>
      </c>
      <c r="D378" s="7">
        <v>270882.79967600002</v>
      </c>
      <c r="E378" s="7">
        <v>270882.79967600002</v>
      </c>
      <c r="F378">
        <v>154</v>
      </c>
      <c r="G378" s="7">
        <f t="shared" si="30"/>
        <v>71783.941914140014</v>
      </c>
      <c r="H378" s="15">
        <f t="shared" si="31"/>
        <v>115099.60320094081</v>
      </c>
      <c r="I378" s="13">
        <f t="shared" si="32"/>
        <v>0.6034171450017356</v>
      </c>
      <c r="J378" s="8">
        <v>1</v>
      </c>
      <c r="K378" s="16">
        <f t="shared" si="33"/>
        <v>1</v>
      </c>
      <c r="L378" s="7">
        <f t="shared" si="34"/>
        <v>115099.60320094081</v>
      </c>
      <c r="M378" s="4">
        <v>15880188.079600001</v>
      </c>
      <c r="N378" s="4">
        <f t="shared" si="35"/>
        <v>11.752742515005846</v>
      </c>
    </row>
    <row r="379" spans="1:14" x14ac:dyDescent="0.3">
      <c r="A379" s="1">
        <v>12115</v>
      </c>
      <c r="B379" t="s">
        <v>419</v>
      </c>
      <c r="C379" t="s">
        <v>459</v>
      </c>
      <c r="D379" s="7">
        <v>1617080.1490499999</v>
      </c>
      <c r="E379" s="7">
        <v>105408</v>
      </c>
      <c r="F379">
        <v>2</v>
      </c>
      <c r="G379" s="7">
        <f t="shared" si="30"/>
        <v>428526.23949825001</v>
      </c>
      <c r="H379" s="15">
        <f t="shared" si="31"/>
        <v>586540.09070159926</v>
      </c>
      <c r="I379" s="13">
        <f t="shared" si="32"/>
        <v>0.36873786629347005</v>
      </c>
      <c r="J379" s="8">
        <v>6.5184153093416519E-2</v>
      </c>
      <c r="K379" s="16">
        <f t="shared" si="33"/>
        <v>0.17971150083520215</v>
      </c>
      <c r="L379" s="7">
        <f t="shared" si="34"/>
        <v>105408</v>
      </c>
      <c r="M379" s="4">
        <v>80924405.449999899</v>
      </c>
      <c r="N379" s="4">
        <f t="shared" si="35"/>
        <v>0.17971150083520215</v>
      </c>
    </row>
    <row r="380" spans="1:14" x14ac:dyDescent="0.3">
      <c r="A380" s="1">
        <v>12117</v>
      </c>
      <c r="B380" t="s">
        <v>419</v>
      </c>
      <c r="C380" t="s">
        <v>127</v>
      </c>
      <c r="D380" s="7">
        <v>725274.14756800001</v>
      </c>
      <c r="E380" s="7">
        <v>368928.00000000006</v>
      </c>
      <c r="F380">
        <v>42</v>
      </c>
      <c r="G380" s="7">
        <f t="shared" si="30"/>
        <v>192197.64910552002</v>
      </c>
      <c r="H380" s="15">
        <f t="shared" si="31"/>
        <v>192295.080705264</v>
      </c>
      <c r="I380" s="13">
        <f t="shared" si="32"/>
        <v>5.0693439902843292E-4</v>
      </c>
      <c r="J380" s="8">
        <v>0.50867385972200285</v>
      </c>
      <c r="K380" s="16">
        <f t="shared" si="33"/>
        <v>1</v>
      </c>
      <c r="L380" s="7">
        <f t="shared" si="34"/>
        <v>192295.080705264</v>
      </c>
      <c r="M380" s="4">
        <v>26530778.243000001</v>
      </c>
      <c r="N380" s="4">
        <f t="shared" si="35"/>
        <v>1.9185514192402362</v>
      </c>
    </row>
    <row r="381" spans="1:14" x14ac:dyDescent="0.3">
      <c r="A381" s="1">
        <v>12119</v>
      </c>
      <c r="B381" t="s">
        <v>419</v>
      </c>
      <c r="C381" t="s">
        <v>131</v>
      </c>
      <c r="D381" s="7">
        <v>1595241.2892799999</v>
      </c>
      <c r="E381" s="7">
        <v>1595241.2892799999</v>
      </c>
      <c r="F381">
        <v>262</v>
      </c>
      <c r="G381" s="7">
        <f t="shared" si="30"/>
        <v>422738.94165920001</v>
      </c>
      <c r="H381" s="15">
        <f t="shared" si="31"/>
        <v>427336.77613937523</v>
      </c>
      <c r="I381" s="13">
        <f t="shared" si="32"/>
        <v>1.0876297466538738E-2</v>
      </c>
      <c r="J381" s="8">
        <v>1</v>
      </c>
      <c r="K381" s="16">
        <f t="shared" si="33"/>
        <v>1</v>
      </c>
      <c r="L381" s="7">
        <f t="shared" si="34"/>
        <v>427336.77613937523</v>
      </c>
      <c r="M381" s="4">
        <v>58959268.231150001</v>
      </c>
      <c r="N381" s="4">
        <f t="shared" si="35"/>
        <v>5.3854667524552093</v>
      </c>
    </row>
    <row r="382" spans="1:14" x14ac:dyDescent="0.3">
      <c r="A382" s="1">
        <v>12121</v>
      </c>
      <c r="B382" t="s">
        <v>419</v>
      </c>
      <c r="C382" t="s">
        <v>460</v>
      </c>
      <c r="D382" s="7">
        <v>745801.96472499997</v>
      </c>
      <c r="E382" s="7">
        <v>140544</v>
      </c>
      <c r="F382">
        <v>16</v>
      </c>
      <c r="G382" s="7">
        <f t="shared" si="30"/>
        <v>197637.52065212501</v>
      </c>
      <c r="H382" s="15">
        <f t="shared" si="31"/>
        <v>197737.71677836726</v>
      </c>
      <c r="I382" s="13">
        <f t="shared" si="32"/>
        <v>5.0696915196895968E-4</v>
      </c>
      <c r="J382" s="8">
        <v>0.18844680846586784</v>
      </c>
      <c r="K382" s="16">
        <f t="shared" si="33"/>
        <v>0.71075969870496492</v>
      </c>
      <c r="L382" s="7">
        <f t="shared" si="34"/>
        <v>140544</v>
      </c>
      <c r="M382" s="4">
        <v>27281693.815999899</v>
      </c>
      <c r="N382" s="4">
        <f t="shared" si="35"/>
        <v>0.71075969870496492</v>
      </c>
    </row>
    <row r="383" spans="1:14" x14ac:dyDescent="0.3">
      <c r="A383" s="1">
        <v>12123</v>
      </c>
      <c r="B383" t="s">
        <v>419</v>
      </c>
      <c r="C383" t="s">
        <v>135</v>
      </c>
      <c r="D383" s="7">
        <v>0</v>
      </c>
      <c r="E383" s="7">
        <v>0</v>
      </c>
      <c r="F383">
        <v>2</v>
      </c>
      <c r="G383" s="7">
        <f t="shared" si="30"/>
        <v>0</v>
      </c>
      <c r="H383" s="15">
        <f t="shared" si="31"/>
        <v>0</v>
      </c>
      <c r="I383" s="13">
        <f t="shared" si="32"/>
        <v>0</v>
      </c>
      <c r="J383" s="8">
        <v>1</v>
      </c>
      <c r="K383" s="16">
        <f t="shared" si="33"/>
        <v>1</v>
      </c>
      <c r="L383" s="7">
        <f t="shared" si="34"/>
        <v>0</v>
      </c>
      <c r="M383" s="4">
        <v>0</v>
      </c>
      <c r="N383" s="4">
        <f t="shared" si="35"/>
        <v>1</v>
      </c>
    </row>
    <row r="384" spans="1:14" x14ac:dyDescent="0.3">
      <c r="A384" s="1">
        <v>12125</v>
      </c>
      <c r="B384" t="s">
        <v>419</v>
      </c>
      <c r="C384" t="s">
        <v>146</v>
      </c>
      <c r="D384" s="7">
        <v>0</v>
      </c>
      <c r="E384" s="7">
        <v>0</v>
      </c>
      <c r="F384">
        <v>0</v>
      </c>
      <c r="G384" s="7">
        <f t="shared" si="30"/>
        <v>0</v>
      </c>
      <c r="H384" s="15">
        <f t="shared" si="31"/>
        <v>0</v>
      </c>
      <c r="I384" s="13">
        <f t="shared" si="32"/>
        <v>0</v>
      </c>
      <c r="J384" s="8">
        <v>1</v>
      </c>
      <c r="K384" s="16">
        <f t="shared" si="33"/>
        <v>1</v>
      </c>
      <c r="L384" s="7">
        <f t="shared" si="34"/>
        <v>0</v>
      </c>
      <c r="M384" s="4">
        <v>0</v>
      </c>
      <c r="N384" s="4">
        <f t="shared" si="35"/>
        <v>1</v>
      </c>
    </row>
    <row r="385" spans="1:14" x14ac:dyDescent="0.3">
      <c r="A385" s="1">
        <v>12127</v>
      </c>
      <c r="B385" t="s">
        <v>419</v>
      </c>
      <c r="C385" t="s">
        <v>461</v>
      </c>
      <c r="D385" s="7">
        <v>839531.404191999</v>
      </c>
      <c r="E385" s="7">
        <v>839531.404191999</v>
      </c>
      <c r="F385">
        <v>137</v>
      </c>
      <c r="G385" s="7">
        <f t="shared" si="30"/>
        <v>222475.82211087976</v>
      </c>
      <c r="H385" s="15">
        <f t="shared" si="31"/>
        <v>545448.68273683125</v>
      </c>
      <c r="I385" s="13">
        <f t="shared" si="32"/>
        <v>1.4517211693456964</v>
      </c>
      <c r="J385" s="8">
        <v>1</v>
      </c>
      <c r="K385" s="16">
        <f t="shared" si="33"/>
        <v>1</v>
      </c>
      <c r="L385" s="7">
        <f t="shared" si="34"/>
        <v>545448.68273683125</v>
      </c>
      <c r="M385" s="4">
        <v>75255061.083999902</v>
      </c>
      <c r="N385" s="4">
        <f t="shared" si="35"/>
        <v>2.20627171370514</v>
      </c>
    </row>
    <row r="386" spans="1:14" x14ac:dyDescent="0.3">
      <c r="A386" s="1">
        <v>12129</v>
      </c>
      <c r="B386" t="s">
        <v>419</v>
      </c>
      <c r="C386" t="s">
        <v>462</v>
      </c>
      <c r="D386" s="7">
        <v>0</v>
      </c>
      <c r="E386" s="7">
        <v>0</v>
      </c>
      <c r="F386">
        <v>2</v>
      </c>
      <c r="G386" s="7">
        <f t="shared" si="30"/>
        <v>0</v>
      </c>
      <c r="H386" s="15">
        <f t="shared" si="31"/>
        <v>0</v>
      </c>
      <c r="I386" s="13">
        <f t="shared" si="32"/>
        <v>0</v>
      </c>
      <c r="J386" s="8">
        <v>1</v>
      </c>
      <c r="K386" s="16">
        <f t="shared" si="33"/>
        <v>1</v>
      </c>
      <c r="L386" s="7">
        <f t="shared" si="34"/>
        <v>0</v>
      </c>
      <c r="M386" s="4">
        <v>0</v>
      </c>
      <c r="N386" s="4">
        <f t="shared" si="35"/>
        <v>1</v>
      </c>
    </row>
    <row r="387" spans="1:14" x14ac:dyDescent="0.3">
      <c r="A387" s="1">
        <v>12131</v>
      </c>
      <c r="B387" t="s">
        <v>419</v>
      </c>
      <c r="C387" t="s">
        <v>149</v>
      </c>
      <c r="D387" s="7">
        <v>576752.13858899998</v>
      </c>
      <c r="E387" s="7">
        <v>576752.13858899998</v>
      </c>
      <c r="F387">
        <v>84</v>
      </c>
      <c r="G387" s="7">
        <f t="shared" ref="G387:G450" si="36">D387*0.265</f>
        <v>152839.316726085</v>
      </c>
      <c r="H387" s="15">
        <f t="shared" ref="H387:H450" si="37">M387*0.007248</f>
        <v>152916.79843819127</v>
      </c>
      <c r="I387" s="13">
        <f t="shared" ref="I387:I450" si="38">(H387-G387)/(G387+1E-50)</f>
        <v>5.0694882551148113E-4</v>
      </c>
      <c r="J387" s="8">
        <v>1</v>
      </c>
      <c r="K387" s="16">
        <f t="shared" ref="K387:K450" si="39">MIN(N387,1)</f>
        <v>1</v>
      </c>
      <c r="L387" s="7">
        <f t="shared" ref="L387:L450" si="40">K387*H387</f>
        <v>152916.79843819127</v>
      </c>
      <c r="M387" s="4">
        <v>21097792.278999899</v>
      </c>
      <c r="N387" s="4">
        <f t="shared" ref="N387:N450" si="41">IFERROR((MAX(F387,12)*8784)/H387,1)</f>
        <v>4.8252121907864831</v>
      </c>
    </row>
    <row r="388" spans="1:14" x14ac:dyDescent="0.3">
      <c r="A388" s="1">
        <v>12133</v>
      </c>
      <c r="B388" t="s">
        <v>419</v>
      </c>
      <c r="C388" t="s">
        <v>152</v>
      </c>
      <c r="D388" s="7">
        <v>311497.41154999897</v>
      </c>
      <c r="E388" s="7">
        <v>105408</v>
      </c>
      <c r="F388">
        <v>0</v>
      </c>
      <c r="G388" s="7">
        <f t="shared" si="36"/>
        <v>82546.814060749733</v>
      </c>
      <c r="H388" s="15">
        <f t="shared" si="37"/>
        <v>82588.658332367282</v>
      </c>
      <c r="I388" s="13">
        <f t="shared" si="38"/>
        <v>5.0691564651730435E-4</v>
      </c>
      <c r="J388" s="8">
        <v>0.3383912549240583</v>
      </c>
      <c r="K388" s="16">
        <f t="shared" si="39"/>
        <v>1</v>
      </c>
      <c r="L388" s="7">
        <f t="shared" si="40"/>
        <v>82588.658332367282</v>
      </c>
      <c r="M388" s="4">
        <v>11394682.440999901</v>
      </c>
      <c r="N388" s="4">
        <f t="shared" si="41"/>
        <v>1.2763011547638812</v>
      </c>
    </row>
    <row r="389" spans="1:14" x14ac:dyDescent="0.3">
      <c r="A389" s="1">
        <v>13001</v>
      </c>
      <c r="B389" t="s">
        <v>2</v>
      </c>
      <c r="C389" t="s">
        <v>3</v>
      </c>
      <c r="D389" s="7">
        <v>0</v>
      </c>
      <c r="E389" s="7">
        <v>0</v>
      </c>
      <c r="F389" s="9">
        <v>0</v>
      </c>
      <c r="G389" s="7">
        <f t="shared" si="36"/>
        <v>0</v>
      </c>
      <c r="H389" s="15">
        <f t="shared" si="37"/>
        <v>0</v>
      </c>
      <c r="I389" s="13">
        <f t="shared" si="38"/>
        <v>0</v>
      </c>
      <c r="J389" s="8">
        <v>1</v>
      </c>
      <c r="K389" s="16">
        <f t="shared" si="39"/>
        <v>1</v>
      </c>
      <c r="L389" s="7">
        <f t="shared" si="40"/>
        <v>0</v>
      </c>
      <c r="M389" s="4">
        <v>0</v>
      </c>
      <c r="N389" s="4">
        <f t="shared" si="41"/>
        <v>1</v>
      </c>
    </row>
    <row r="390" spans="1:14" x14ac:dyDescent="0.3">
      <c r="A390" s="1">
        <v>13003</v>
      </c>
      <c r="B390" t="s">
        <v>2</v>
      </c>
      <c r="C390" t="s">
        <v>4</v>
      </c>
      <c r="D390" s="7">
        <v>43800</v>
      </c>
      <c r="E390" s="7">
        <v>43800</v>
      </c>
      <c r="F390" s="9">
        <v>10</v>
      </c>
      <c r="G390" s="7">
        <f t="shared" si="36"/>
        <v>11607</v>
      </c>
      <c r="H390" s="23">
        <f>G390</f>
        <v>11607</v>
      </c>
      <c r="I390" s="13">
        <f t="shared" si="38"/>
        <v>0</v>
      </c>
      <c r="J390" s="8">
        <v>1</v>
      </c>
      <c r="K390" s="16">
        <f t="shared" si="39"/>
        <v>1</v>
      </c>
      <c r="L390" s="7">
        <f t="shared" si="40"/>
        <v>11607</v>
      </c>
      <c r="M390" s="4">
        <v>0</v>
      </c>
      <c r="N390" s="4">
        <f t="shared" si="41"/>
        <v>9.0814163866632196</v>
      </c>
    </row>
    <row r="391" spans="1:14" x14ac:dyDescent="0.3">
      <c r="A391" s="1">
        <v>13005</v>
      </c>
      <c r="B391" t="s">
        <v>2</v>
      </c>
      <c r="C391" t="s">
        <v>5</v>
      </c>
      <c r="D391" s="7">
        <v>87600</v>
      </c>
      <c r="E391" s="7">
        <v>87600</v>
      </c>
      <c r="F391" s="9">
        <v>20</v>
      </c>
      <c r="G391" s="7">
        <f t="shared" si="36"/>
        <v>23214</v>
      </c>
      <c r="H391" s="23">
        <f t="shared" ref="H391" si="42">G391</f>
        <v>23214</v>
      </c>
      <c r="I391" s="13">
        <f t="shared" si="38"/>
        <v>0</v>
      </c>
      <c r="J391" s="8">
        <v>1</v>
      </c>
      <c r="K391" s="16">
        <f t="shared" si="39"/>
        <v>1</v>
      </c>
      <c r="L391" s="7">
        <f t="shared" si="40"/>
        <v>23214</v>
      </c>
      <c r="M391" s="4">
        <v>0</v>
      </c>
      <c r="N391" s="4">
        <f t="shared" si="41"/>
        <v>7.5678469888860169</v>
      </c>
    </row>
    <row r="392" spans="1:14" x14ac:dyDescent="0.3">
      <c r="A392" s="1">
        <v>13007</v>
      </c>
      <c r="B392" t="s">
        <v>2</v>
      </c>
      <c r="C392" t="s">
        <v>6</v>
      </c>
      <c r="D392" s="7">
        <v>0</v>
      </c>
      <c r="E392" s="7">
        <v>0</v>
      </c>
      <c r="F392" s="9">
        <v>0</v>
      </c>
      <c r="G392" s="7">
        <f t="shared" si="36"/>
        <v>0</v>
      </c>
      <c r="H392" s="15">
        <f t="shared" si="37"/>
        <v>0</v>
      </c>
      <c r="I392" s="13">
        <f t="shared" si="38"/>
        <v>0</v>
      </c>
      <c r="J392" s="8">
        <v>1</v>
      </c>
      <c r="K392" s="16">
        <f t="shared" si="39"/>
        <v>1</v>
      </c>
      <c r="L392" s="7">
        <f t="shared" si="40"/>
        <v>0</v>
      </c>
      <c r="M392" s="4">
        <v>0</v>
      </c>
      <c r="N392" s="4">
        <f t="shared" si="41"/>
        <v>1</v>
      </c>
    </row>
    <row r="393" spans="1:14" x14ac:dyDescent="0.3">
      <c r="A393" s="1">
        <v>13009</v>
      </c>
      <c r="B393" t="s">
        <v>2</v>
      </c>
      <c r="C393" t="s">
        <v>7</v>
      </c>
      <c r="D393" s="7">
        <v>17520</v>
      </c>
      <c r="E393" s="7">
        <v>17520</v>
      </c>
      <c r="F393" s="9">
        <v>2</v>
      </c>
      <c r="G393" s="7">
        <f t="shared" si="36"/>
        <v>4642.8</v>
      </c>
      <c r="H393" s="23">
        <f>G393</f>
        <v>4642.8</v>
      </c>
      <c r="I393" s="13">
        <f t="shared" si="38"/>
        <v>0</v>
      </c>
      <c r="J393" s="8">
        <v>1</v>
      </c>
      <c r="K393" s="16">
        <f t="shared" si="39"/>
        <v>1</v>
      </c>
      <c r="L393" s="7">
        <f t="shared" si="40"/>
        <v>4642.8</v>
      </c>
      <c r="M393" s="4">
        <v>0</v>
      </c>
      <c r="N393" s="4">
        <f t="shared" si="41"/>
        <v>22.70354096665805</v>
      </c>
    </row>
    <row r="394" spans="1:14" x14ac:dyDescent="0.3">
      <c r="A394" s="1">
        <v>13011</v>
      </c>
      <c r="B394" t="s">
        <v>2</v>
      </c>
      <c r="C394" t="s">
        <v>8</v>
      </c>
      <c r="D394" s="7">
        <v>388216.13561</v>
      </c>
      <c r="E394" s="7">
        <v>388216.13561</v>
      </c>
      <c r="F394" s="9">
        <v>91</v>
      </c>
      <c r="G394" s="7">
        <f t="shared" si="36"/>
        <v>102877.27593665001</v>
      </c>
      <c r="H394" s="15">
        <f t="shared" si="37"/>
        <v>184434.97814258508</v>
      </c>
      <c r="I394" s="13">
        <f t="shared" si="38"/>
        <v>0.79276692995017528</v>
      </c>
      <c r="J394" s="8">
        <v>1</v>
      </c>
      <c r="K394" s="16">
        <f t="shared" si="39"/>
        <v>1</v>
      </c>
      <c r="L394" s="7">
        <f t="shared" si="40"/>
        <v>184434.97814258508</v>
      </c>
      <c r="M394" s="4">
        <v>25446327.006427299</v>
      </c>
      <c r="N394" s="4">
        <f t="shared" si="41"/>
        <v>4.3340152071481475</v>
      </c>
    </row>
    <row r="395" spans="1:14" x14ac:dyDescent="0.3">
      <c r="A395" s="1">
        <v>13013</v>
      </c>
      <c r="B395" t="s">
        <v>2</v>
      </c>
      <c r="C395" t="s">
        <v>9</v>
      </c>
      <c r="D395" s="7">
        <v>271560</v>
      </c>
      <c r="E395" s="7">
        <v>271560</v>
      </c>
      <c r="F395" s="21">
        <v>62</v>
      </c>
      <c r="G395" s="7">
        <f t="shared" si="36"/>
        <v>71963.400000000009</v>
      </c>
      <c r="H395" s="15">
        <f t="shared" si="37"/>
        <v>97660.752386916298</v>
      </c>
      <c r="I395" s="13">
        <f t="shared" si="38"/>
        <v>0.35708919237996378</v>
      </c>
      <c r="J395" s="8">
        <v>1</v>
      </c>
      <c r="K395" s="16">
        <f t="shared" si="39"/>
        <v>1</v>
      </c>
      <c r="L395" s="7">
        <f t="shared" si="40"/>
        <v>97660.752386916298</v>
      </c>
      <c r="M395" s="4">
        <v>13474165.616296399</v>
      </c>
      <c r="N395" s="4">
        <f t="shared" si="41"/>
        <v>5.5765288172504563</v>
      </c>
    </row>
    <row r="396" spans="1:14" x14ac:dyDescent="0.3">
      <c r="A396" s="1">
        <v>13015</v>
      </c>
      <c r="B396" t="s">
        <v>2</v>
      </c>
      <c r="C396" t="s">
        <v>10</v>
      </c>
      <c r="D396" s="7">
        <v>2918793.6450999998</v>
      </c>
      <c r="E396" s="7">
        <v>2918793.6450999998</v>
      </c>
      <c r="F396" s="9">
        <v>647</v>
      </c>
      <c r="G396" s="7">
        <f t="shared" si="36"/>
        <v>773480.31595149997</v>
      </c>
      <c r="H396" s="15">
        <f t="shared" si="37"/>
        <v>872088.56908601092</v>
      </c>
      <c r="I396" s="13">
        <f t="shared" si="38"/>
        <v>0.1274864416080293</v>
      </c>
      <c r="J396" s="8">
        <v>1</v>
      </c>
      <c r="K396" s="16">
        <f t="shared" si="39"/>
        <v>1</v>
      </c>
      <c r="L396" s="7">
        <f t="shared" si="40"/>
        <v>872088.56908601092</v>
      </c>
      <c r="M396" s="4">
        <v>120321270.569262</v>
      </c>
      <c r="N396" s="4">
        <f t="shared" si="41"/>
        <v>6.5168243243416279</v>
      </c>
    </row>
    <row r="397" spans="1:14" x14ac:dyDescent="0.3">
      <c r="A397" s="1">
        <v>13017</v>
      </c>
      <c r="B397" t="s">
        <v>2</v>
      </c>
      <c r="C397" t="s">
        <v>11</v>
      </c>
      <c r="D397" s="7">
        <v>0</v>
      </c>
      <c r="E397" s="7">
        <v>0</v>
      </c>
      <c r="F397" s="9">
        <v>0</v>
      </c>
      <c r="G397" s="7">
        <f t="shared" si="36"/>
        <v>0</v>
      </c>
      <c r="H397" s="15">
        <f t="shared" si="37"/>
        <v>0</v>
      </c>
      <c r="I397" s="13">
        <f t="shared" si="38"/>
        <v>0</v>
      </c>
      <c r="J397" s="8">
        <v>1</v>
      </c>
      <c r="K397" s="16">
        <f t="shared" si="39"/>
        <v>1</v>
      </c>
      <c r="L397" s="7">
        <f t="shared" si="40"/>
        <v>0</v>
      </c>
      <c r="M397" s="4">
        <v>0</v>
      </c>
      <c r="N397" s="4">
        <f t="shared" si="41"/>
        <v>1</v>
      </c>
    </row>
    <row r="398" spans="1:14" x14ac:dyDescent="0.3">
      <c r="A398" s="1">
        <v>13019</v>
      </c>
      <c r="B398" t="s">
        <v>2</v>
      </c>
      <c r="C398" t="s">
        <v>12</v>
      </c>
      <c r="D398" s="7">
        <v>0</v>
      </c>
      <c r="E398" s="7">
        <v>0</v>
      </c>
      <c r="F398" s="9">
        <v>0</v>
      </c>
      <c r="G398" s="7">
        <f t="shared" si="36"/>
        <v>0</v>
      </c>
      <c r="H398" s="15">
        <f t="shared" si="37"/>
        <v>0</v>
      </c>
      <c r="I398" s="13">
        <f t="shared" si="38"/>
        <v>0</v>
      </c>
      <c r="J398" s="8">
        <v>1</v>
      </c>
      <c r="K398" s="16">
        <f t="shared" si="39"/>
        <v>1</v>
      </c>
      <c r="L398" s="7">
        <f t="shared" si="40"/>
        <v>0</v>
      </c>
      <c r="M398" s="4">
        <v>0</v>
      </c>
      <c r="N398" s="4">
        <f t="shared" si="41"/>
        <v>1</v>
      </c>
    </row>
    <row r="399" spans="1:14" x14ac:dyDescent="0.3">
      <c r="A399" s="1">
        <v>13021</v>
      </c>
      <c r="B399" t="s">
        <v>2</v>
      </c>
      <c r="C399" t="s">
        <v>13</v>
      </c>
      <c r="D399" s="7">
        <v>621960</v>
      </c>
      <c r="E399" s="7">
        <v>621960</v>
      </c>
      <c r="F399" s="9">
        <v>71</v>
      </c>
      <c r="G399" s="7">
        <f t="shared" si="36"/>
        <v>164819.4</v>
      </c>
      <c r="H399" s="15">
        <f t="shared" si="37"/>
        <v>869704.20077417116</v>
      </c>
      <c r="I399" s="13">
        <f t="shared" si="38"/>
        <v>4.2767101492553135</v>
      </c>
      <c r="J399" s="8">
        <v>1</v>
      </c>
      <c r="K399" s="16">
        <f t="shared" si="39"/>
        <v>0.7170989854307277</v>
      </c>
      <c r="L399" s="7">
        <f t="shared" si="40"/>
        <v>623664</v>
      </c>
      <c r="M399" s="4">
        <v>119992301.431315</v>
      </c>
      <c r="N399" s="4">
        <f t="shared" si="41"/>
        <v>0.7170989854307277</v>
      </c>
    </row>
    <row r="400" spans="1:14" x14ac:dyDescent="0.3">
      <c r="A400" s="1">
        <v>13023</v>
      </c>
      <c r="B400" t="s">
        <v>2</v>
      </c>
      <c r="C400" t="s">
        <v>14</v>
      </c>
      <c r="D400" s="7">
        <v>0</v>
      </c>
      <c r="E400" s="7">
        <v>0</v>
      </c>
      <c r="F400" s="9">
        <v>0</v>
      </c>
      <c r="G400" s="7">
        <f t="shared" si="36"/>
        <v>0</v>
      </c>
      <c r="H400" s="15">
        <f t="shared" si="37"/>
        <v>11369.622010283227</v>
      </c>
      <c r="I400" s="13">
        <f t="shared" si="38"/>
        <v>1.1369622010283226E+54</v>
      </c>
      <c r="J400" s="8">
        <v>1</v>
      </c>
      <c r="K400" s="16">
        <f t="shared" si="39"/>
        <v>1</v>
      </c>
      <c r="L400" s="7">
        <f t="shared" si="40"/>
        <v>11369.622010283227</v>
      </c>
      <c r="M400" s="4">
        <v>1568656.4583724099</v>
      </c>
      <c r="N400" s="4">
        <f t="shared" si="41"/>
        <v>9.2710206112977183</v>
      </c>
    </row>
    <row r="401" spans="1:14" x14ac:dyDescent="0.3">
      <c r="A401" s="1">
        <v>13025</v>
      </c>
      <c r="B401" t="s">
        <v>2</v>
      </c>
      <c r="C401" t="s">
        <v>15</v>
      </c>
      <c r="D401" s="7">
        <v>0</v>
      </c>
      <c r="E401" s="7">
        <v>0</v>
      </c>
      <c r="F401" s="9">
        <v>0</v>
      </c>
      <c r="G401" s="7">
        <f t="shared" si="36"/>
        <v>0</v>
      </c>
      <c r="H401" s="15">
        <f t="shared" si="37"/>
        <v>0</v>
      </c>
      <c r="I401" s="13">
        <f t="shared" si="38"/>
        <v>0</v>
      </c>
      <c r="J401" s="8">
        <v>1</v>
      </c>
      <c r="K401" s="16">
        <f t="shared" si="39"/>
        <v>1</v>
      </c>
      <c r="L401" s="7">
        <f t="shared" si="40"/>
        <v>0</v>
      </c>
      <c r="M401" s="4">
        <v>0</v>
      </c>
      <c r="N401" s="4">
        <f t="shared" si="41"/>
        <v>1</v>
      </c>
    </row>
    <row r="402" spans="1:14" x14ac:dyDescent="0.3">
      <c r="A402" s="1">
        <v>13027</v>
      </c>
      <c r="B402" t="s">
        <v>2</v>
      </c>
      <c r="C402" t="s">
        <v>16</v>
      </c>
      <c r="D402" s="7">
        <v>0</v>
      </c>
      <c r="E402" s="7">
        <v>0</v>
      </c>
      <c r="F402" s="9">
        <v>0</v>
      </c>
      <c r="G402" s="7">
        <f t="shared" si="36"/>
        <v>0</v>
      </c>
      <c r="H402" s="15">
        <f t="shared" si="37"/>
        <v>0</v>
      </c>
      <c r="I402" s="13">
        <f t="shared" si="38"/>
        <v>0</v>
      </c>
      <c r="J402" s="8">
        <v>1</v>
      </c>
      <c r="K402" s="16">
        <f t="shared" si="39"/>
        <v>1</v>
      </c>
      <c r="L402" s="7">
        <f t="shared" si="40"/>
        <v>0</v>
      </c>
      <c r="M402" s="4">
        <v>0</v>
      </c>
      <c r="N402" s="4">
        <f t="shared" si="41"/>
        <v>1</v>
      </c>
    </row>
    <row r="403" spans="1:14" x14ac:dyDescent="0.3">
      <c r="A403" s="1">
        <v>13029</v>
      </c>
      <c r="B403" t="s">
        <v>2</v>
      </c>
      <c r="C403" t="s">
        <v>17</v>
      </c>
      <c r="D403" s="7">
        <v>1200058.9372</v>
      </c>
      <c r="E403" s="7">
        <v>1200058.9372</v>
      </c>
      <c r="F403" s="9">
        <v>377</v>
      </c>
      <c r="G403" s="7">
        <f t="shared" si="36"/>
        <v>318015.61835800001</v>
      </c>
      <c r="H403" s="15">
        <f t="shared" si="37"/>
        <v>470076.64090723207</v>
      </c>
      <c r="I403" s="13">
        <f t="shared" si="38"/>
        <v>0.47815583188764105</v>
      </c>
      <c r="J403" s="8">
        <v>1</v>
      </c>
      <c r="K403" s="16">
        <f t="shared" si="39"/>
        <v>1</v>
      </c>
      <c r="L403" s="7">
        <f t="shared" si="40"/>
        <v>470076.64090723207</v>
      </c>
      <c r="M403" s="4">
        <v>64856048.690291397</v>
      </c>
      <c r="N403" s="4">
        <f t="shared" si="41"/>
        <v>7.0447406057207722</v>
      </c>
    </row>
    <row r="404" spans="1:14" x14ac:dyDescent="0.3">
      <c r="A404" s="1">
        <v>13031</v>
      </c>
      <c r="B404" t="s">
        <v>2</v>
      </c>
      <c r="C404" t="s">
        <v>18</v>
      </c>
      <c r="D404" s="7">
        <v>543120</v>
      </c>
      <c r="E404" s="7">
        <v>543120</v>
      </c>
      <c r="F404" s="9">
        <v>62</v>
      </c>
      <c r="G404" s="7">
        <f t="shared" si="36"/>
        <v>143926.80000000002</v>
      </c>
      <c r="H404" s="15">
        <f t="shared" si="37"/>
        <v>445916.45277548791</v>
      </c>
      <c r="I404" s="13">
        <f t="shared" si="38"/>
        <v>2.0982169601178366</v>
      </c>
      <c r="J404" s="8">
        <v>1</v>
      </c>
      <c r="K404" s="16">
        <f t="shared" si="39"/>
        <v>1</v>
      </c>
      <c r="L404" s="7">
        <f t="shared" si="40"/>
        <v>445916.45277548791</v>
      </c>
      <c r="M404" s="4">
        <v>61522689.400591597</v>
      </c>
      <c r="N404" s="4">
        <f t="shared" si="41"/>
        <v>1.2213229554779441</v>
      </c>
    </row>
    <row r="405" spans="1:14" x14ac:dyDescent="0.3">
      <c r="A405" s="1">
        <v>13033</v>
      </c>
      <c r="B405" t="s">
        <v>2</v>
      </c>
      <c r="C405" t="s">
        <v>19</v>
      </c>
      <c r="D405" s="7">
        <v>0</v>
      </c>
      <c r="E405" s="7">
        <v>0</v>
      </c>
      <c r="F405" s="9">
        <v>0</v>
      </c>
      <c r="G405" s="7">
        <f t="shared" si="36"/>
        <v>0</v>
      </c>
      <c r="H405" s="15">
        <f t="shared" si="37"/>
        <v>0</v>
      </c>
      <c r="I405" s="13">
        <f t="shared" si="38"/>
        <v>0</v>
      </c>
      <c r="J405" s="8">
        <v>1</v>
      </c>
      <c r="K405" s="16">
        <f t="shared" si="39"/>
        <v>1</v>
      </c>
      <c r="L405" s="7">
        <f t="shared" si="40"/>
        <v>0</v>
      </c>
      <c r="M405" s="4">
        <v>0</v>
      </c>
      <c r="N405" s="4">
        <f t="shared" si="41"/>
        <v>1</v>
      </c>
    </row>
    <row r="406" spans="1:14" x14ac:dyDescent="0.3">
      <c r="A406" s="1">
        <v>13035</v>
      </c>
      <c r="B406" t="s">
        <v>2</v>
      </c>
      <c r="C406" t="s">
        <v>20</v>
      </c>
      <c r="D406" s="7">
        <v>2225040</v>
      </c>
      <c r="E406" s="7">
        <v>2225040</v>
      </c>
      <c r="F406" s="9">
        <v>508</v>
      </c>
      <c r="G406" s="7">
        <f t="shared" si="36"/>
        <v>589635.6</v>
      </c>
      <c r="H406" s="15">
        <f t="shared" si="37"/>
        <v>197369.17171060792</v>
      </c>
      <c r="I406" s="13">
        <f t="shared" si="38"/>
        <v>-0.66526924135753007</v>
      </c>
      <c r="J406" s="8">
        <v>1</v>
      </c>
      <c r="K406" s="16">
        <f t="shared" si="39"/>
        <v>1</v>
      </c>
      <c r="L406" s="7">
        <f t="shared" si="40"/>
        <v>197369.17171060792</v>
      </c>
      <c r="M406" s="4">
        <v>27230845.9865629</v>
      </c>
      <c r="N406" s="4">
        <f t="shared" si="41"/>
        <v>22.608758811344639</v>
      </c>
    </row>
    <row r="407" spans="1:14" x14ac:dyDescent="0.3">
      <c r="A407" s="1">
        <v>13037</v>
      </c>
      <c r="B407" t="s">
        <v>2</v>
      </c>
      <c r="C407" t="s">
        <v>21</v>
      </c>
      <c r="D407" s="7">
        <v>0</v>
      </c>
      <c r="E407" s="7">
        <v>0</v>
      </c>
      <c r="F407" s="9">
        <v>0</v>
      </c>
      <c r="G407" s="7">
        <f t="shared" si="36"/>
        <v>0</v>
      </c>
      <c r="H407" s="15">
        <f t="shared" si="37"/>
        <v>0</v>
      </c>
      <c r="I407" s="13">
        <f t="shared" si="38"/>
        <v>0</v>
      </c>
      <c r="J407" s="8">
        <v>1</v>
      </c>
      <c r="K407" s="16">
        <f t="shared" si="39"/>
        <v>1</v>
      </c>
      <c r="L407" s="7">
        <f t="shared" si="40"/>
        <v>0</v>
      </c>
      <c r="M407" s="4">
        <v>0</v>
      </c>
      <c r="N407" s="4">
        <f t="shared" si="41"/>
        <v>1</v>
      </c>
    </row>
    <row r="408" spans="1:14" x14ac:dyDescent="0.3">
      <c r="A408" s="1">
        <v>13039</v>
      </c>
      <c r="B408" t="s">
        <v>2</v>
      </c>
      <c r="C408" t="s">
        <v>22</v>
      </c>
      <c r="D408" s="7">
        <v>2231859.0709000002</v>
      </c>
      <c r="E408" s="7">
        <v>2231859.0709000002</v>
      </c>
      <c r="F408" s="9">
        <v>801</v>
      </c>
      <c r="G408" s="7">
        <f t="shared" si="36"/>
        <v>591442.65378850012</v>
      </c>
      <c r="H408" s="15">
        <f t="shared" si="37"/>
        <v>717371.20119602024</v>
      </c>
      <c r="I408" s="13">
        <f t="shared" si="38"/>
        <v>0.2129175949703353</v>
      </c>
      <c r="J408" s="8">
        <v>1</v>
      </c>
      <c r="K408" s="16">
        <f t="shared" si="39"/>
        <v>1</v>
      </c>
      <c r="L408" s="7">
        <f t="shared" si="40"/>
        <v>717371.20119602024</v>
      </c>
      <c r="M408" s="4">
        <v>98975055.352651805</v>
      </c>
      <c r="N408" s="4">
        <f t="shared" si="41"/>
        <v>9.8080101184288146</v>
      </c>
    </row>
    <row r="409" spans="1:14" x14ac:dyDescent="0.3">
      <c r="A409" s="1">
        <v>13043</v>
      </c>
      <c r="B409" t="s">
        <v>2</v>
      </c>
      <c r="C409" t="s">
        <v>23</v>
      </c>
      <c r="D409" s="7">
        <v>589509.34458999999</v>
      </c>
      <c r="E409" s="7">
        <v>589509.34458999999</v>
      </c>
      <c r="F409" s="9">
        <v>80</v>
      </c>
      <c r="G409" s="7">
        <f t="shared" si="36"/>
        <v>156219.97631635002</v>
      </c>
      <c r="H409" s="15">
        <f t="shared" si="37"/>
        <v>210318.01375098558</v>
      </c>
      <c r="I409" s="13">
        <f t="shared" si="38"/>
        <v>0.34629398051556132</v>
      </c>
      <c r="J409" s="8">
        <v>1</v>
      </c>
      <c r="K409" s="16">
        <f t="shared" si="39"/>
        <v>1</v>
      </c>
      <c r="L409" s="7">
        <f t="shared" si="40"/>
        <v>210318.01375098558</v>
      </c>
      <c r="M409" s="4">
        <v>29017386.003171299</v>
      </c>
      <c r="N409" s="4">
        <f t="shared" si="41"/>
        <v>3.3412259248131422</v>
      </c>
    </row>
    <row r="410" spans="1:14" x14ac:dyDescent="0.3">
      <c r="A410" s="1">
        <v>13045</v>
      </c>
      <c r="B410" t="s">
        <v>2</v>
      </c>
      <c r="C410" t="s">
        <v>24</v>
      </c>
      <c r="D410" s="7">
        <v>2786775</v>
      </c>
      <c r="E410" s="7">
        <v>2786775</v>
      </c>
      <c r="F410" s="9">
        <v>479</v>
      </c>
      <c r="G410" s="7">
        <f t="shared" si="36"/>
        <v>738495.375</v>
      </c>
      <c r="H410" s="15">
        <f t="shared" si="37"/>
        <v>585793.42446221947</v>
      </c>
      <c r="I410" s="13">
        <f t="shared" si="38"/>
        <v>-0.2067744168848458</v>
      </c>
      <c r="J410" s="8">
        <v>1</v>
      </c>
      <c r="K410" s="16">
        <f t="shared" si="39"/>
        <v>1</v>
      </c>
      <c r="L410" s="7">
        <f t="shared" si="40"/>
        <v>585793.42446221947</v>
      </c>
      <c r="M410" s="4">
        <v>80821388.584743306</v>
      </c>
      <c r="N410" s="4">
        <f t="shared" si="41"/>
        <v>7.1826275685198704</v>
      </c>
    </row>
    <row r="411" spans="1:14" x14ac:dyDescent="0.3">
      <c r="A411" s="1">
        <v>13047</v>
      </c>
      <c r="B411" t="s">
        <v>2</v>
      </c>
      <c r="C411" t="s">
        <v>25</v>
      </c>
      <c r="D411" s="7">
        <v>1334827.8892999999</v>
      </c>
      <c r="E411" s="7">
        <v>1334827.8892999999</v>
      </c>
      <c r="F411" s="9">
        <v>255</v>
      </c>
      <c r="G411" s="7">
        <f t="shared" si="36"/>
        <v>353729.39066450001</v>
      </c>
      <c r="H411" s="15">
        <f t="shared" si="37"/>
        <v>493204.465340728</v>
      </c>
      <c r="I411" s="13">
        <f t="shared" si="38"/>
        <v>0.39429880116610166</v>
      </c>
      <c r="J411" s="8">
        <v>1</v>
      </c>
      <c r="K411" s="16">
        <f t="shared" si="39"/>
        <v>1</v>
      </c>
      <c r="L411" s="7">
        <f t="shared" si="40"/>
        <v>493204.465340728</v>
      </c>
      <c r="M411" s="4">
        <v>68046973.694912806</v>
      </c>
      <c r="N411" s="4">
        <f t="shared" si="41"/>
        <v>4.5415647209369077</v>
      </c>
    </row>
    <row r="412" spans="1:14" x14ac:dyDescent="0.3">
      <c r="A412" s="1">
        <v>13049</v>
      </c>
      <c r="B412" t="s">
        <v>2</v>
      </c>
      <c r="C412" t="s">
        <v>26</v>
      </c>
      <c r="D412" s="7">
        <v>148920</v>
      </c>
      <c r="E412" s="7">
        <v>148920</v>
      </c>
      <c r="F412" s="9">
        <v>34</v>
      </c>
      <c r="G412" s="7">
        <f t="shared" si="36"/>
        <v>39463.800000000003</v>
      </c>
      <c r="H412" s="23">
        <f>G412</f>
        <v>39463.800000000003</v>
      </c>
      <c r="I412" s="13">
        <f t="shared" si="38"/>
        <v>0</v>
      </c>
      <c r="J412" s="8">
        <v>1</v>
      </c>
      <c r="K412" s="16">
        <f t="shared" si="39"/>
        <v>1</v>
      </c>
      <c r="L412" s="7">
        <f t="shared" si="40"/>
        <v>39463.800000000003</v>
      </c>
      <c r="M412" s="4">
        <v>0</v>
      </c>
      <c r="N412" s="4">
        <f t="shared" si="41"/>
        <v>7.5678469888860169</v>
      </c>
    </row>
    <row r="413" spans="1:14" x14ac:dyDescent="0.3">
      <c r="A413" s="1">
        <v>13051</v>
      </c>
      <c r="B413" t="s">
        <v>2</v>
      </c>
      <c r="C413" t="s">
        <v>27</v>
      </c>
      <c r="D413" s="7">
        <v>1800055.3774999999</v>
      </c>
      <c r="E413" s="7">
        <v>1800055.3774999999</v>
      </c>
      <c r="F413" s="9">
        <v>275</v>
      </c>
      <c r="G413" s="7">
        <f t="shared" si="36"/>
        <v>477014.67503749998</v>
      </c>
      <c r="H413" s="15">
        <f t="shared" si="37"/>
        <v>1073036.3126994106</v>
      </c>
      <c r="I413" s="13">
        <f t="shared" si="38"/>
        <v>1.2494828122741821</v>
      </c>
      <c r="J413" s="8">
        <v>1</v>
      </c>
      <c r="K413" s="16">
        <f t="shared" si="39"/>
        <v>1</v>
      </c>
      <c r="L413" s="7">
        <f t="shared" si="40"/>
        <v>1073036.3126994106</v>
      </c>
      <c r="M413" s="4">
        <v>148045848.88236901</v>
      </c>
      <c r="N413" s="4">
        <f t="shared" si="41"/>
        <v>2.2511819697165101</v>
      </c>
    </row>
    <row r="414" spans="1:14" x14ac:dyDescent="0.3">
      <c r="A414" s="1">
        <v>13053</v>
      </c>
      <c r="B414" t="s">
        <v>2</v>
      </c>
      <c r="C414" t="s">
        <v>28</v>
      </c>
      <c r="D414" s="7">
        <v>0</v>
      </c>
      <c r="E414" s="7">
        <v>0</v>
      </c>
      <c r="F414" s="9">
        <v>0</v>
      </c>
      <c r="G414" s="7">
        <f t="shared" si="36"/>
        <v>0</v>
      </c>
      <c r="H414" s="15">
        <f t="shared" si="37"/>
        <v>0</v>
      </c>
      <c r="I414" s="13">
        <f t="shared" si="38"/>
        <v>0</v>
      </c>
      <c r="J414" s="8">
        <v>1</v>
      </c>
      <c r="K414" s="16">
        <f t="shared" si="39"/>
        <v>1</v>
      </c>
      <c r="L414" s="7">
        <f t="shared" si="40"/>
        <v>0</v>
      </c>
      <c r="M414" s="4">
        <v>0</v>
      </c>
      <c r="N414" s="4">
        <f t="shared" si="41"/>
        <v>1</v>
      </c>
    </row>
    <row r="415" spans="1:14" x14ac:dyDescent="0.3">
      <c r="A415" s="1">
        <v>13055</v>
      </c>
      <c r="B415" t="s">
        <v>2</v>
      </c>
      <c r="C415" t="s">
        <v>29</v>
      </c>
      <c r="D415" s="7">
        <v>32850</v>
      </c>
      <c r="E415" s="7">
        <v>32850</v>
      </c>
      <c r="F415" s="9">
        <v>5</v>
      </c>
      <c r="G415" s="7">
        <f t="shared" si="36"/>
        <v>8705.25</v>
      </c>
      <c r="H415" s="23">
        <f>G415</f>
        <v>8705.25</v>
      </c>
      <c r="I415" s="13">
        <f t="shared" si="38"/>
        <v>0</v>
      </c>
      <c r="J415" s="8">
        <v>1</v>
      </c>
      <c r="K415" s="16">
        <f t="shared" si="39"/>
        <v>1</v>
      </c>
      <c r="L415" s="7">
        <f t="shared" si="40"/>
        <v>8705.25</v>
      </c>
      <c r="M415" s="4">
        <v>0</v>
      </c>
      <c r="N415" s="4">
        <f t="shared" si="41"/>
        <v>12.108555182217627</v>
      </c>
    </row>
    <row r="416" spans="1:14" x14ac:dyDescent="0.3">
      <c r="A416" s="1">
        <v>13057</v>
      </c>
      <c r="B416" t="s">
        <v>2</v>
      </c>
      <c r="C416" t="s">
        <v>30</v>
      </c>
      <c r="D416" s="7">
        <v>105120</v>
      </c>
      <c r="E416" s="7">
        <v>105120</v>
      </c>
      <c r="F416" s="9">
        <v>6</v>
      </c>
      <c r="G416" s="7">
        <f t="shared" si="36"/>
        <v>27856.800000000003</v>
      </c>
      <c r="H416" s="15">
        <f t="shared" si="37"/>
        <v>384961.97989149095</v>
      </c>
      <c r="I416" s="13">
        <f t="shared" si="38"/>
        <v>12.819318080019633</v>
      </c>
      <c r="J416" s="8">
        <v>1</v>
      </c>
      <c r="K416" s="16">
        <f t="shared" si="39"/>
        <v>0.27381405309093459</v>
      </c>
      <c r="L416" s="7">
        <f t="shared" si="40"/>
        <v>105408</v>
      </c>
      <c r="M416" s="4">
        <v>53112855.945294</v>
      </c>
      <c r="N416" s="4">
        <f t="shared" si="41"/>
        <v>0.27381405309093459</v>
      </c>
    </row>
    <row r="417" spans="1:14" x14ac:dyDescent="0.3">
      <c r="A417" s="1">
        <v>13059</v>
      </c>
      <c r="B417" t="s">
        <v>2</v>
      </c>
      <c r="C417" t="s">
        <v>31</v>
      </c>
      <c r="D417" s="7">
        <v>122640</v>
      </c>
      <c r="E417" s="7">
        <v>122640</v>
      </c>
      <c r="F417" s="9">
        <v>14</v>
      </c>
      <c r="G417" s="7">
        <f t="shared" si="36"/>
        <v>32499.600000000002</v>
      </c>
      <c r="H417" s="23">
        <f>G417</f>
        <v>32499.600000000002</v>
      </c>
      <c r="I417" s="13">
        <f t="shared" si="38"/>
        <v>0</v>
      </c>
      <c r="J417" s="8">
        <v>1</v>
      </c>
      <c r="K417" s="16">
        <f t="shared" si="39"/>
        <v>1</v>
      </c>
      <c r="L417" s="7">
        <f t="shared" si="40"/>
        <v>32499.600000000002</v>
      </c>
      <c r="M417" s="4">
        <v>0</v>
      </c>
      <c r="N417" s="4">
        <f t="shared" si="41"/>
        <v>3.7839234944430085</v>
      </c>
    </row>
    <row r="418" spans="1:14" x14ac:dyDescent="0.3">
      <c r="A418" s="1">
        <v>13061</v>
      </c>
      <c r="B418" t="s">
        <v>2</v>
      </c>
      <c r="C418" t="s">
        <v>32</v>
      </c>
      <c r="D418" s="7">
        <v>0</v>
      </c>
      <c r="E418" s="7">
        <v>0</v>
      </c>
      <c r="F418" s="9">
        <v>0</v>
      </c>
      <c r="G418" s="7">
        <f t="shared" si="36"/>
        <v>0</v>
      </c>
      <c r="H418" s="15">
        <f t="shared" si="37"/>
        <v>0</v>
      </c>
      <c r="I418" s="13">
        <f t="shared" si="38"/>
        <v>0</v>
      </c>
      <c r="J418" s="8">
        <v>1</v>
      </c>
      <c r="K418" s="16">
        <f t="shared" si="39"/>
        <v>1</v>
      </c>
      <c r="L418" s="7">
        <f t="shared" si="40"/>
        <v>0</v>
      </c>
      <c r="M418" s="4">
        <v>0</v>
      </c>
      <c r="N418" s="4">
        <f t="shared" si="41"/>
        <v>1</v>
      </c>
    </row>
    <row r="419" spans="1:14" x14ac:dyDescent="0.3">
      <c r="A419" s="1">
        <v>13063</v>
      </c>
      <c r="B419" t="s">
        <v>2</v>
      </c>
      <c r="C419" t="s">
        <v>33</v>
      </c>
      <c r="D419" s="7">
        <v>1330824.2653000001</v>
      </c>
      <c r="E419" s="7">
        <v>1326384</v>
      </c>
      <c r="F419" s="9">
        <v>151</v>
      </c>
      <c r="G419" s="7">
        <f t="shared" si="36"/>
        <v>352668.43030450004</v>
      </c>
      <c r="H419" s="15">
        <f t="shared" si="37"/>
        <v>567357.30824411253</v>
      </c>
      <c r="I419" s="13">
        <f t="shared" si="38"/>
        <v>0.60875558879553349</v>
      </c>
      <c r="J419" s="8">
        <v>0.99666352243810408</v>
      </c>
      <c r="K419" s="16">
        <f t="shared" si="39"/>
        <v>1</v>
      </c>
      <c r="L419" s="7">
        <f t="shared" si="40"/>
        <v>567357.30824411253</v>
      </c>
      <c r="M419" s="4">
        <v>78277774.316240698</v>
      </c>
      <c r="N419" s="4">
        <f t="shared" si="41"/>
        <v>2.3378283503652462</v>
      </c>
    </row>
    <row r="420" spans="1:14" x14ac:dyDescent="0.3">
      <c r="A420" s="1">
        <v>13065</v>
      </c>
      <c r="B420" t="s">
        <v>2</v>
      </c>
      <c r="C420" t="s">
        <v>34</v>
      </c>
      <c r="D420" s="7">
        <v>91250</v>
      </c>
      <c r="E420" s="7">
        <v>91250</v>
      </c>
      <c r="F420" s="9">
        <v>25</v>
      </c>
      <c r="G420" s="7">
        <f t="shared" si="36"/>
        <v>24181.25</v>
      </c>
      <c r="H420" s="23">
        <f>G420</f>
        <v>24181.25</v>
      </c>
      <c r="I420" s="13">
        <f t="shared" si="38"/>
        <v>0</v>
      </c>
      <c r="J420" s="8">
        <v>1</v>
      </c>
      <c r="K420" s="16">
        <f t="shared" si="39"/>
        <v>1</v>
      </c>
      <c r="L420" s="7">
        <f t="shared" si="40"/>
        <v>24181.25</v>
      </c>
      <c r="M420" s="4">
        <v>0</v>
      </c>
      <c r="N420" s="4">
        <f t="shared" si="41"/>
        <v>9.0814163866632196</v>
      </c>
    </row>
    <row r="421" spans="1:14" x14ac:dyDescent="0.3">
      <c r="A421" s="1">
        <v>13067</v>
      </c>
      <c r="B421" t="s">
        <v>2</v>
      </c>
      <c r="C421" t="s">
        <v>35</v>
      </c>
      <c r="D421" s="7">
        <v>516840</v>
      </c>
      <c r="E421" s="7">
        <v>516840</v>
      </c>
      <c r="F421" s="9">
        <v>59</v>
      </c>
      <c r="G421" s="7">
        <f t="shared" si="36"/>
        <v>136962.6</v>
      </c>
      <c r="H421" s="15">
        <f t="shared" si="37"/>
        <v>1581574.2562023958</v>
      </c>
      <c r="I421" s="13">
        <f t="shared" si="38"/>
        <v>10.547490017000229</v>
      </c>
      <c r="J421" s="8">
        <v>1</v>
      </c>
      <c r="K421" s="16">
        <f t="shared" si="39"/>
        <v>0.32768363418130791</v>
      </c>
      <c r="L421" s="7">
        <f t="shared" si="40"/>
        <v>518256</v>
      </c>
      <c r="M421" s="4">
        <v>218208368.681346</v>
      </c>
      <c r="N421" s="4">
        <f t="shared" si="41"/>
        <v>0.32768363418130791</v>
      </c>
    </row>
    <row r="422" spans="1:14" x14ac:dyDescent="0.3">
      <c r="A422" s="1">
        <v>13069</v>
      </c>
      <c r="B422" t="s">
        <v>2</v>
      </c>
      <c r="C422" t="s">
        <v>36</v>
      </c>
      <c r="D422" s="7">
        <v>87600</v>
      </c>
      <c r="E422" s="7">
        <v>87600</v>
      </c>
      <c r="F422" s="9">
        <v>20</v>
      </c>
      <c r="G422" s="7">
        <f t="shared" si="36"/>
        <v>23214</v>
      </c>
      <c r="H422" s="23">
        <f t="shared" ref="H422:H423" si="43">G422</f>
        <v>23214</v>
      </c>
      <c r="I422" s="13">
        <f t="shared" si="38"/>
        <v>0</v>
      </c>
      <c r="J422" s="8">
        <v>1</v>
      </c>
      <c r="K422" s="16">
        <f t="shared" si="39"/>
        <v>1</v>
      </c>
      <c r="L422" s="7">
        <f t="shared" si="40"/>
        <v>23214</v>
      </c>
      <c r="M422" s="4">
        <v>0</v>
      </c>
      <c r="N422" s="4">
        <f t="shared" si="41"/>
        <v>7.5678469888860169</v>
      </c>
    </row>
    <row r="423" spans="1:14" x14ac:dyDescent="0.3">
      <c r="A423" s="1">
        <v>13071</v>
      </c>
      <c r="B423" t="s">
        <v>2</v>
      </c>
      <c r="C423" t="s">
        <v>37</v>
      </c>
      <c r="D423" s="7">
        <v>17520</v>
      </c>
      <c r="E423" s="7">
        <v>17520</v>
      </c>
      <c r="F423" s="9">
        <v>2</v>
      </c>
      <c r="G423" s="7">
        <f t="shared" si="36"/>
        <v>4642.8</v>
      </c>
      <c r="H423" s="23">
        <f t="shared" si="43"/>
        <v>4642.8</v>
      </c>
      <c r="I423" s="13">
        <f t="shared" si="38"/>
        <v>0</v>
      </c>
      <c r="J423" s="8">
        <v>1</v>
      </c>
      <c r="K423" s="16">
        <f t="shared" si="39"/>
        <v>1</v>
      </c>
      <c r="L423" s="7">
        <f t="shared" si="40"/>
        <v>4642.8</v>
      </c>
      <c r="M423" s="4">
        <v>0</v>
      </c>
      <c r="N423" s="4">
        <f t="shared" si="41"/>
        <v>22.70354096665805</v>
      </c>
    </row>
    <row r="424" spans="1:14" x14ac:dyDescent="0.3">
      <c r="A424" s="1">
        <v>13073</v>
      </c>
      <c r="B424" t="s">
        <v>2</v>
      </c>
      <c r="C424" t="s">
        <v>38</v>
      </c>
      <c r="D424" s="7">
        <v>819998.75931999995</v>
      </c>
      <c r="E424" s="7">
        <v>819998.75931999995</v>
      </c>
      <c r="F424" s="9">
        <v>177</v>
      </c>
      <c r="G424" s="7">
        <f t="shared" si="36"/>
        <v>217299.67121979999</v>
      </c>
      <c r="H424" s="15">
        <f t="shared" si="37"/>
        <v>495583.77233458648</v>
      </c>
      <c r="I424" s="13">
        <f t="shared" si="38"/>
        <v>1.2806466735667554</v>
      </c>
      <c r="J424" s="8">
        <v>1</v>
      </c>
      <c r="K424" s="16">
        <f t="shared" si="39"/>
        <v>1</v>
      </c>
      <c r="L424" s="7">
        <f t="shared" si="40"/>
        <v>495583.77233458648</v>
      </c>
      <c r="M424" s="4">
        <v>68375244.527398795</v>
      </c>
      <c r="N424" s="4">
        <f t="shared" si="41"/>
        <v>3.1372455814600806</v>
      </c>
    </row>
    <row r="425" spans="1:14" x14ac:dyDescent="0.3">
      <c r="A425" s="1">
        <v>13075</v>
      </c>
      <c r="B425" t="s">
        <v>2</v>
      </c>
      <c r="C425" t="s">
        <v>39</v>
      </c>
      <c r="D425" s="7">
        <v>233600</v>
      </c>
      <c r="E425" s="7">
        <v>233600</v>
      </c>
      <c r="F425" s="9">
        <v>80</v>
      </c>
      <c r="G425" s="7">
        <f t="shared" si="36"/>
        <v>61904</v>
      </c>
      <c r="H425" s="15">
        <f t="shared" si="37"/>
        <v>372426.6845116422</v>
      </c>
      <c r="I425" s="13">
        <f t="shared" si="38"/>
        <v>5.0161974106946596</v>
      </c>
      <c r="J425" s="8">
        <v>1</v>
      </c>
      <c r="K425" s="16">
        <f t="shared" si="39"/>
        <v>1</v>
      </c>
      <c r="L425" s="7">
        <f t="shared" si="40"/>
        <v>372426.6845116422</v>
      </c>
      <c r="M425" s="4">
        <v>51383372.587147102</v>
      </c>
      <c r="N425" s="4">
        <f t="shared" si="41"/>
        <v>1.8868680178528741</v>
      </c>
    </row>
    <row r="426" spans="1:14" x14ac:dyDescent="0.3">
      <c r="A426" s="1">
        <v>13077</v>
      </c>
      <c r="B426" t="s">
        <v>2</v>
      </c>
      <c r="C426" t="s">
        <v>40</v>
      </c>
      <c r="D426" s="7">
        <v>1253174.1662000001</v>
      </c>
      <c r="E426" s="7">
        <v>1253174.1662000001</v>
      </c>
      <c r="F426" s="9">
        <v>197</v>
      </c>
      <c r="G426" s="7">
        <f t="shared" si="36"/>
        <v>332091.15404300002</v>
      </c>
      <c r="H426" s="15">
        <f t="shared" si="37"/>
        <v>488858.71617377963</v>
      </c>
      <c r="I426" s="13">
        <f t="shared" si="38"/>
        <v>0.47206184272671398</v>
      </c>
      <c r="J426" s="8">
        <v>1</v>
      </c>
      <c r="K426" s="16">
        <f t="shared" si="39"/>
        <v>1</v>
      </c>
      <c r="L426" s="7">
        <f t="shared" si="40"/>
        <v>488858.71617377963</v>
      </c>
      <c r="M426" s="4">
        <v>67447394.615587696</v>
      </c>
      <c r="N426" s="4">
        <f t="shared" si="41"/>
        <v>3.5397711910384757</v>
      </c>
    </row>
    <row r="427" spans="1:14" x14ac:dyDescent="0.3">
      <c r="A427" s="1">
        <v>13079</v>
      </c>
      <c r="B427" t="s">
        <v>2</v>
      </c>
      <c r="C427" t="s">
        <v>41</v>
      </c>
      <c r="D427" s="7">
        <v>0</v>
      </c>
      <c r="E427" s="7">
        <v>0</v>
      </c>
      <c r="F427" s="9">
        <v>0</v>
      </c>
      <c r="G427" s="7">
        <f t="shared" si="36"/>
        <v>0</v>
      </c>
      <c r="H427" s="15">
        <f t="shared" si="37"/>
        <v>12.578485099894275</v>
      </c>
      <c r="I427" s="13">
        <f t="shared" si="38"/>
        <v>1.2578485099894275E+51</v>
      </c>
      <c r="J427" s="8">
        <v>1</v>
      </c>
      <c r="K427" s="16">
        <f t="shared" si="39"/>
        <v>1</v>
      </c>
      <c r="L427" s="7">
        <f t="shared" si="40"/>
        <v>12.578485099894275</v>
      </c>
      <c r="M427" s="4">
        <v>1735.44220473155</v>
      </c>
      <c r="N427" s="4">
        <f t="shared" si="41"/>
        <v>8380.0234418440414</v>
      </c>
    </row>
    <row r="428" spans="1:14" x14ac:dyDescent="0.3">
      <c r="A428" s="1">
        <v>13081</v>
      </c>
      <c r="B428" t="s">
        <v>2</v>
      </c>
      <c r="C428" t="s">
        <v>42</v>
      </c>
      <c r="D428" s="7">
        <v>948449.82180000003</v>
      </c>
      <c r="E428" s="7">
        <v>948449.82180000003</v>
      </c>
      <c r="F428" s="9">
        <v>142</v>
      </c>
      <c r="G428" s="7">
        <f t="shared" si="36"/>
        <v>251339.20277700003</v>
      </c>
      <c r="H428" s="15">
        <f t="shared" si="37"/>
        <v>335948.24073590804</v>
      </c>
      <c r="I428" s="13">
        <f t="shared" si="38"/>
        <v>0.33663287312157641</v>
      </c>
      <c r="J428" s="8">
        <v>1</v>
      </c>
      <c r="K428" s="16">
        <f t="shared" si="39"/>
        <v>1</v>
      </c>
      <c r="L428" s="7">
        <f t="shared" si="40"/>
        <v>335948.24073590804</v>
      </c>
      <c r="M428" s="4">
        <v>46350474.715219103</v>
      </c>
      <c r="N428" s="4">
        <f t="shared" si="41"/>
        <v>3.7128576630366577</v>
      </c>
    </row>
    <row r="429" spans="1:14" x14ac:dyDescent="0.3">
      <c r="A429" s="1">
        <v>13083</v>
      </c>
      <c r="B429" t="s">
        <v>2</v>
      </c>
      <c r="C429" t="s">
        <v>43</v>
      </c>
      <c r="D429" s="7">
        <v>1065444.2404</v>
      </c>
      <c r="E429" s="7">
        <v>1065444.2404</v>
      </c>
      <c r="F429" s="9">
        <v>178</v>
      </c>
      <c r="G429" s="7">
        <f t="shared" si="36"/>
        <v>282342.72370600002</v>
      </c>
      <c r="H429" s="15">
        <f t="shared" si="37"/>
        <v>382109.87696261209</v>
      </c>
      <c r="I429" s="13">
        <f t="shared" si="38"/>
        <v>0.3533547879225617</v>
      </c>
      <c r="J429" s="8">
        <v>1</v>
      </c>
      <c r="K429" s="16">
        <f t="shared" si="39"/>
        <v>1</v>
      </c>
      <c r="L429" s="7">
        <f t="shared" si="40"/>
        <v>382109.87696261209</v>
      </c>
      <c r="M429" s="4">
        <v>52719353.885570101</v>
      </c>
      <c r="N429" s="4">
        <f t="shared" si="41"/>
        <v>4.0918910875286985</v>
      </c>
    </row>
    <row r="430" spans="1:14" x14ac:dyDescent="0.3">
      <c r="A430" s="1">
        <v>13085</v>
      </c>
      <c r="B430" t="s">
        <v>2</v>
      </c>
      <c r="C430" t="s">
        <v>44</v>
      </c>
      <c r="D430" s="7">
        <v>0</v>
      </c>
      <c r="E430" s="7">
        <v>0</v>
      </c>
      <c r="F430" s="9">
        <v>0</v>
      </c>
      <c r="G430" s="7">
        <f t="shared" si="36"/>
        <v>0</v>
      </c>
      <c r="H430" s="15">
        <f t="shared" si="37"/>
        <v>0</v>
      </c>
      <c r="I430" s="13">
        <f t="shared" si="38"/>
        <v>0</v>
      </c>
      <c r="J430" s="8">
        <v>1</v>
      </c>
      <c r="K430" s="16">
        <f t="shared" si="39"/>
        <v>1</v>
      </c>
      <c r="L430" s="7">
        <f t="shared" si="40"/>
        <v>0</v>
      </c>
      <c r="M430" s="4">
        <v>0</v>
      </c>
      <c r="N430" s="4">
        <f t="shared" si="41"/>
        <v>1</v>
      </c>
    </row>
    <row r="431" spans="1:14" x14ac:dyDescent="0.3">
      <c r="A431" s="1">
        <v>13087</v>
      </c>
      <c r="B431" t="s">
        <v>2</v>
      </c>
      <c r="C431" t="s">
        <v>45</v>
      </c>
      <c r="D431" s="7">
        <v>446760</v>
      </c>
      <c r="E431" s="7">
        <v>446760</v>
      </c>
      <c r="F431" s="9">
        <v>102</v>
      </c>
      <c r="G431" s="7">
        <f t="shared" si="36"/>
        <v>118391.40000000001</v>
      </c>
      <c r="H431" s="23">
        <f>G431</f>
        <v>118391.40000000001</v>
      </c>
      <c r="I431" s="13">
        <f t="shared" si="38"/>
        <v>0</v>
      </c>
      <c r="J431" s="8">
        <v>1</v>
      </c>
      <c r="K431" s="16">
        <f t="shared" si="39"/>
        <v>1</v>
      </c>
      <c r="L431" s="7">
        <f t="shared" si="40"/>
        <v>118391.40000000001</v>
      </c>
      <c r="M431" s="4">
        <v>0</v>
      </c>
      <c r="N431" s="4">
        <f t="shared" si="41"/>
        <v>7.5678469888860169</v>
      </c>
    </row>
    <row r="432" spans="1:14" x14ac:dyDescent="0.3">
      <c r="A432" s="1">
        <v>13089</v>
      </c>
      <c r="B432" t="s">
        <v>2</v>
      </c>
      <c r="C432" t="s">
        <v>46</v>
      </c>
      <c r="D432" s="7">
        <v>1051200</v>
      </c>
      <c r="E432" s="7">
        <v>1051200</v>
      </c>
      <c r="F432" s="9">
        <v>120</v>
      </c>
      <c r="G432" s="7">
        <f t="shared" si="36"/>
        <v>278568</v>
      </c>
      <c r="H432" s="15">
        <f t="shared" si="37"/>
        <v>1520679.2855743368</v>
      </c>
      <c r="I432" s="13">
        <f t="shared" si="38"/>
        <v>4.4589159041036188</v>
      </c>
      <c r="J432" s="8">
        <v>1</v>
      </c>
      <c r="K432" s="16">
        <f t="shared" si="39"/>
        <v>0.69316391036515668</v>
      </c>
      <c r="L432" s="7">
        <f t="shared" si="40"/>
        <v>1054080</v>
      </c>
      <c r="M432" s="4">
        <v>209806744.69844601</v>
      </c>
      <c r="N432" s="4">
        <f t="shared" si="41"/>
        <v>0.69316391036515668</v>
      </c>
    </row>
    <row r="433" spans="1:14" x14ac:dyDescent="0.3">
      <c r="A433" s="1">
        <v>13091</v>
      </c>
      <c r="B433" t="s">
        <v>2</v>
      </c>
      <c r="C433" t="s">
        <v>47</v>
      </c>
      <c r="D433" s="7">
        <v>0</v>
      </c>
      <c r="E433" s="7">
        <v>0</v>
      </c>
      <c r="F433" s="9">
        <v>0</v>
      </c>
      <c r="G433" s="7">
        <f t="shared" si="36"/>
        <v>0</v>
      </c>
      <c r="H433" s="15">
        <f t="shared" si="37"/>
        <v>0</v>
      </c>
      <c r="I433" s="13">
        <f t="shared" si="38"/>
        <v>0</v>
      </c>
      <c r="J433" s="8">
        <v>1</v>
      </c>
      <c r="K433" s="16">
        <f t="shared" si="39"/>
        <v>1</v>
      </c>
      <c r="L433" s="7">
        <f t="shared" si="40"/>
        <v>0</v>
      </c>
      <c r="M433" s="4">
        <v>0</v>
      </c>
      <c r="N433" s="4">
        <f t="shared" si="41"/>
        <v>1</v>
      </c>
    </row>
    <row r="434" spans="1:14" x14ac:dyDescent="0.3">
      <c r="A434" s="1">
        <v>13093</v>
      </c>
      <c r="B434" t="s">
        <v>2</v>
      </c>
      <c r="C434" t="s">
        <v>48</v>
      </c>
      <c r="D434" s="7">
        <v>1484064.9602999999</v>
      </c>
      <c r="E434" s="7">
        <v>1484064.9602999999</v>
      </c>
      <c r="F434" s="9">
        <v>266</v>
      </c>
      <c r="G434" s="7">
        <f t="shared" si="36"/>
        <v>393277.21447950002</v>
      </c>
      <c r="H434" s="15">
        <f t="shared" si="37"/>
        <v>444805.32512770453</v>
      </c>
      <c r="I434" s="13">
        <f t="shared" si="38"/>
        <v>0.13102236476222415</v>
      </c>
      <c r="J434" s="8">
        <v>1</v>
      </c>
      <c r="K434" s="16">
        <f t="shared" si="39"/>
        <v>1</v>
      </c>
      <c r="L434" s="7">
        <f t="shared" si="40"/>
        <v>444805.32512770453</v>
      </c>
      <c r="M434" s="4">
        <v>61369388.124683298</v>
      </c>
      <c r="N434" s="4">
        <f t="shared" si="41"/>
        <v>5.2529586945236622</v>
      </c>
    </row>
    <row r="435" spans="1:14" x14ac:dyDescent="0.3">
      <c r="A435" s="1">
        <v>13095</v>
      </c>
      <c r="B435" t="s">
        <v>2</v>
      </c>
      <c r="C435" t="s">
        <v>49</v>
      </c>
      <c r="D435" s="7">
        <v>438000</v>
      </c>
      <c r="E435" s="7">
        <v>438000</v>
      </c>
      <c r="F435" s="9">
        <v>80</v>
      </c>
      <c r="G435" s="7">
        <f t="shared" si="36"/>
        <v>116070</v>
      </c>
      <c r="H435" s="23">
        <f>G435</f>
        <v>116070</v>
      </c>
      <c r="I435" s="13">
        <f t="shared" si="38"/>
        <v>0</v>
      </c>
      <c r="J435" s="8">
        <v>1</v>
      </c>
      <c r="K435" s="16">
        <f t="shared" si="39"/>
        <v>1</v>
      </c>
      <c r="L435" s="7">
        <f t="shared" si="40"/>
        <v>116070</v>
      </c>
      <c r="M435" s="4">
        <v>0</v>
      </c>
      <c r="N435" s="4">
        <f t="shared" si="41"/>
        <v>6.0542775911088134</v>
      </c>
    </row>
    <row r="436" spans="1:14" x14ac:dyDescent="0.3">
      <c r="A436" s="1">
        <v>13097</v>
      </c>
      <c r="B436" t="s">
        <v>2</v>
      </c>
      <c r="C436" t="s">
        <v>50</v>
      </c>
      <c r="D436" s="7">
        <v>890094.32267999998</v>
      </c>
      <c r="E436" s="7">
        <v>890094.32267999998</v>
      </c>
      <c r="F436" s="9">
        <v>114</v>
      </c>
      <c r="G436" s="7">
        <f t="shared" si="36"/>
        <v>235874.99551020001</v>
      </c>
      <c r="H436" s="15">
        <f t="shared" si="37"/>
        <v>424514.10550742183</v>
      </c>
      <c r="I436" s="13">
        <f t="shared" si="38"/>
        <v>0.79974187000700736</v>
      </c>
      <c r="J436" s="8">
        <v>1</v>
      </c>
      <c r="K436" s="16">
        <f t="shared" si="39"/>
        <v>1</v>
      </c>
      <c r="L436" s="7">
        <f t="shared" si="40"/>
        <v>424514.10550742183</v>
      </c>
      <c r="M436" s="4">
        <v>58569826.918794401</v>
      </c>
      <c r="N436" s="4">
        <f t="shared" si="41"/>
        <v>2.3588756816526861</v>
      </c>
    </row>
    <row r="437" spans="1:14" x14ac:dyDescent="0.3">
      <c r="A437" s="1">
        <v>13099</v>
      </c>
      <c r="B437" t="s">
        <v>2</v>
      </c>
      <c r="C437" t="s">
        <v>51</v>
      </c>
      <c r="D437" s="7">
        <v>0</v>
      </c>
      <c r="E437" s="7">
        <v>0</v>
      </c>
      <c r="F437" s="9">
        <v>0</v>
      </c>
      <c r="G437" s="7">
        <f t="shared" si="36"/>
        <v>0</v>
      </c>
      <c r="H437" s="15">
        <f t="shared" si="37"/>
        <v>0</v>
      </c>
      <c r="I437" s="13">
        <f t="shared" si="38"/>
        <v>0</v>
      </c>
      <c r="J437" s="8">
        <v>1</v>
      </c>
      <c r="K437" s="16">
        <f t="shared" si="39"/>
        <v>1</v>
      </c>
      <c r="L437" s="7">
        <f t="shared" si="40"/>
        <v>0</v>
      </c>
      <c r="M437" s="4">
        <v>0</v>
      </c>
      <c r="N437" s="4">
        <f t="shared" si="41"/>
        <v>1</v>
      </c>
    </row>
    <row r="438" spans="1:14" x14ac:dyDescent="0.3">
      <c r="A438" s="1">
        <v>13101</v>
      </c>
      <c r="B438" t="s">
        <v>2</v>
      </c>
      <c r="C438" t="s">
        <v>52</v>
      </c>
      <c r="D438" s="7">
        <v>0</v>
      </c>
      <c r="E438" s="7">
        <v>0</v>
      </c>
      <c r="F438" s="9">
        <v>0</v>
      </c>
      <c r="G438" s="7">
        <f t="shared" si="36"/>
        <v>0</v>
      </c>
      <c r="H438" s="15">
        <f t="shared" si="37"/>
        <v>0</v>
      </c>
      <c r="I438" s="13">
        <f t="shared" si="38"/>
        <v>0</v>
      </c>
      <c r="J438" s="8">
        <v>1</v>
      </c>
      <c r="K438" s="16">
        <f t="shared" si="39"/>
        <v>1</v>
      </c>
      <c r="L438" s="7">
        <f t="shared" si="40"/>
        <v>0</v>
      </c>
      <c r="M438" s="4">
        <v>0</v>
      </c>
      <c r="N438" s="4">
        <f t="shared" si="41"/>
        <v>1</v>
      </c>
    </row>
    <row r="439" spans="1:14" x14ac:dyDescent="0.3">
      <c r="A439" s="1">
        <v>13103</v>
      </c>
      <c r="B439" t="s">
        <v>2</v>
      </c>
      <c r="C439" t="s">
        <v>53</v>
      </c>
      <c r="D439" s="7">
        <v>17520</v>
      </c>
      <c r="E439" s="7">
        <v>17520</v>
      </c>
      <c r="F439" s="9">
        <v>2</v>
      </c>
      <c r="G439" s="7">
        <f t="shared" si="36"/>
        <v>4642.8</v>
      </c>
      <c r="H439" s="15">
        <f t="shared" si="37"/>
        <v>48061.474677640952</v>
      </c>
      <c r="I439" s="13">
        <f t="shared" si="38"/>
        <v>9.3518296453952239</v>
      </c>
      <c r="J439" s="8">
        <v>1</v>
      </c>
      <c r="K439" s="16">
        <f t="shared" si="39"/>
        <v>1</v>
      </c>
      <c r="L439" s="7">
        <f t="shared" si="40"/>
        <v>48061.474677640952</v>
      </c>
      <c r="M439" s="4">
        <v>6630998.1619261801</v>
      </c>
      <c r="N439" s="4">
        <f t="shared" si="41"/>
        <v>2.1931911308796703</v>
      </c>
    </row>
    <row r="440" spans="1:14" x14ac:dyDescent="0.3">
      <c r="A440" s="1">
        <v>13105</v>
      </c>
      <c r="B440" t="s">
        <v>2</v>
      </c>
      <c r="C440" t="s">
        <v>54</v>
      </c>
      <c r="D440" s="7">
        <v>17520</v>
      </c>
      <c r="E440" s="7">
        <v>17520</v>
      </c>
      <c r="F440" s="9">
        <v>2</v>
      </c>
      <c r="G440" s="7">
        <f t="shared" si="36"/>
        <v>4642.8</v>
      </c>
      <c r="H440" s="23">
        <f>G440</f>
        <v>4642.8</v>
      </c>
      <c r="I440" s="13">
        <f t="shared" si="38"/>
        <v>0</v>
      </c>
      <c r="J440" s="8">
        <v>1</v>
      </c>
      <c r="K440" s="16">
        <f t="shared" si="39"/>
        <v>1</v>
      </c>
      <c r="L440" s="7">
        <f t="shared" si="40"/>
        <v>4642.8</v>
      </c>
      <c r="M440" s="4">
        <v>0</v>
      </c>
      <c r="N440" s="4">
        <f t="shared" si="41"/>
        <v>22.70354096665805</v>
      </c>
    </row>
    <row r="441" spans="1:14" x14ac:dyDescent="0.3">
      <c r="A441" s="1">
        <v>13107</v>
      </c>
      <c r="B441" t="s">
        <v>2</v>
      </c>
      <c r="C441" t="s">
        <v>55</v>
      </c>
      <c r="D441" s="7">
        <v>105120</v>
      </c>
      <c r="E441" s="7">
        <v>105120</v>
      </c>
      <c r="F441" s="9">
        <v>12</v>
      </c>
      <c r="G441" s="7">
        <f t="shared" si="36"/>
        <v>27856.800000000003</v>
      </c>
      <c r="H441" s="15">
        <f t="shared" si="37"/>
        <v>111167.61744755019</v>
      </c>
      <c r="I441" s="13">
        <f t="shared" si="38"/>
        <v>2.9906815372745679</v>
      </c>
      <c r="J441" s="8">
        <v>1</v>
      </c>
      <c r="K441" s="16">
        <f t="shared" si="39"/>
        <v>0.9481897914177424</v>
      </c>
      <c r="L441" s="7">
        <f t="shared" si="40"/>
        <v>105408</v>
      </c>
      <c r="M441" s="4">
        <v>15337695.563955599</v>
      </c>
      <c r="N441" s="4">
        <f t="shared" si="41"/>
        <v>0.9481897914177424</v>
      </c>
    </row>
    <row r="442" spans="1:14" x14ac:dyDescent="0.3">
      <c r="A442" s="1">
        <v>13109</v>
      </c>
      <c r="B442" t="s">
        <v>2</v>
      </c>
      <c r="C442" t="s">
        <v>56</v>
      </c>
      <c r="D442" s="7">
        <v>0</v>
      </c>
      <c r="E442" s="7">
        <v>0</v>
      </c>
      <c r="F442" s="9">
        <v>0</v>
      </c>
      <c r="G442" s="7">
        <f t="shared" si="36"/>
        <v>0</v>
      </c>
      <c r="H442" s="15">
        <f t="shared" si="37"/>
        <v>0</v>
      </c>
      <c r="I442" s="13">
        <f t="shared" si="38"/>
        <v>0</v>
      </c>
      <c r="J442" s="8">
        <v>1</v>
      </c>
      <c r="K442" s="16">
        <f t="shared" si="39"/>
        <v>1</v>
      </c>
      <c r="L442" s="7">
        <f t="shared" si="40"/>
        <v>0</v>
      </c>
      <c r="M442" s="4">
        <v>0</v>
      </c>
      <c r="N442" s="4">
        <f t="shared" si="41"/>
        <v>1</v>
      </c>
    </row>
    <row r="443" spans="1:14" x14ac:dyDescent="0.3">
      <c r="A443" s="1">
        <v>13111</v>
      </c>
      <c r="B443" t="s">
        <v>2</v>
      </c>
      <c r="C443" t="s">
        <v>57</v>
      </c>
      <c r="D443" s="7">
        <v>0</v>
      </c>
      <c r="E443" s="7">
        <v>0</v>
      </c>
      <c r="F443" s="9">
        <v>0</v>
      </c>
      <c r="G443" s="7">
        <f t="shared" si="36"/>
        <v>0</v>
      </c>
      <c r="H443" s="15">
        <f t="shared" si="37"/>
        <v>0</v>
      </c>
      <c r="I443" s="13">
        <f t="shared" si="38"/>
        <v>0</v>
      </c>
      <c r="J443" s="8">
        <v>1</v>
      </c>
      <c r="K443" s="16">
        <f t="shared" si="39"/>
        <v>1</v>
      </c>
      <c r="L443" s="7">
        <f t="shared" si="40"/>
        <v>0</v>
      </c>
      <c r="M443" s="4">
        <v>0</v>
      </c>
      <c r="N443" s="4">
        <f t="shared" si="41"/>
        <v>1</v>
      </c>
    </row>
    <row r="444" spans="1:14" x14ac:dyDescent="0.3">
      <c r="A444" s="1">
        <v>13113</v>
      </c>
      <c r="B444" t="s">
        <v>2</v>
      </c>
      <c r="C444" t="s">
        <v>58</v>
      </c>
      <c r="D444" s="7">
        <v>340.71103793999998</v>
      </c>
      <c r="E444" s="7">
        <v>340.71103793999998</v>
      </c>
      <c r="F444" s="9">
        <v>0</v>
      </c>
      <c r="G444" s="7">
        <f t="shared" si="36"/>
        <v>90.288425054100003</v>
      </c>
      <c r="H444" s="15">
        <f t="shared" si="37"/>
        <v>0</v>
      </c>
      <c r="I444" s="13">
        <f t="shared" si="38"/>
        <v>-1</v>
      </c>
      <c r="J444" s="8">
        <v>1</v>
      </c>
      <c r="K444" s="16">
        <f t="shared" si="39"/>
        <v>1</v>
      </c>
      <c r="L444" s="7">
        <f t="shared" si="40"/>
        <v>0</v>
      </c>
      <c r="M444" s="4">
        <v>0</v>
      </c>
      <c r="N444" s="4">
        <f t="shared" si="41"/>
        <v>1</v>
      </c>
    </row>
    <row r="445" spans="1:14" x14ac:dyDescent="0.3">
      <c r="A445" s="1">
        <v>13115</v>
      </c>
      <c r="B445" t="s">
        <v>2</v>
      </c>
      <c r="C445" t="s">
        <v>59</v>
      </c>
      <c r="D445" s="7">
        <v>13106.0281</v>
      </c>
      <c r="E445" s="7">
        <v>13106.0281</v>
      </c>
      <c r="F445" s="9">
        <v>33</v>
      </c>
      <c r="G445" s="7">
        <f t="shared" si="36"/>
        <v>3473.0974464999999</v>
      </c>
      <c r="H445" s="23">
        <f t="shared" ref="H445:H446" si="44">G445</f>
        <v>3473.0974464999999</v>
      </c>
      <c r="I445" s="13">
        <f t="shared" si="38"/>
        <v>0</v>
      </c>
      <c r="J445" s="8">
        <v>1</v>
      </c>
      <c r="K445" s="16">
        <f t="shared" si="39"/>
        <v>1</v>
      </c>
      <c r="L445" s="7">
        <f t="shared" si="40"/>
        <v>3473.0974464999999</v>
      </c>
      <c r="M445" s="4">
        <v>0</v>
      </c>
      <c r="N445" s="4">
        <f t="shared" si="41"/>
        <v>83.462098160279766</v>
      </c>
    </row>
    <row r="446" spans="1:14" x14ac:dyDescent="0.3">
      <c r="A446" s="1">
        <v>13117</v>
      </c>
      <c r="B446" t="s">
        <v>2</v>
      </c>
      <c r="C446" t="s">
        <v>60</v>
      </c>
      <c r="D446" s="7">
        <v>27869.476403000001</v>
      </c>
      <c r="E446" s="7">
        <v>27869.476403000001</v>
      </c>
      <c r="F446" s="9">
        <v>4</v>
      </c>
      <c r="G446" s="7">
        <f t="shared" si="36"/>
        <v>7385.4112467950008</v>
      </c>
      <c r="H446" s="23">
        <f t="shared" si="44"/>
        <v>7385.4112467950008</v>
      </c>
      <c r="I446" s="13">
        <f t="shared" si="38"/>
        <v>0</v>
      </c>
      <c r="J446" s="8">
        <v>1</v>
      </c>
      <c r="K446" s="16">
        <f t="shared" si="39"/>
        <v>1</v>
      </c>
      <c r="L446" s="7">
        <f t="shared" si="40"/>
        <v>7385.4112467950008</v>
      </c>
      <c r="M446" s="4">
        <v>0</v>
      </c>
      <c r="N446" s="4">
        <f t="shared" si="41"/>
        <v>14.272461813923121</v>
      </c>
    </row>
    <row r="447" spans="1:14" x14ac:dyDescent="0.3">
      <c r="A447" s="1">
        <v>13119</v>
      </c>
      <c r="B447" t="s">
        <v>2</v>
      </c>
      <c r="C447" t="s">
        <v>61</v>
      </c>
      <c r="D447" s="7">
        <v>2412650</v>
      </c>
      <c r="E447" s="7">
        <v>2412650</v>
      </c>
      <c r="F447" s="9">
        <v>661</v>
      </c>
      <c r="G447" s="7">
        <f t="shared" si="36"/>
        <v>639352.25</v>
      </c>
      <c r="H447" s="15">
        <f t="shared" si="37"/>
        <v>518239.37052298972</v>
      </c>
      <c r="I447" s="13">
        <f t="shared" si="38"/>
        <v>-0.18943059866765197</v>
      </c>
      <c r="J447" s="8">
        <v>1</v>
      </c>
      <c r="K447" s="16">
        <f t="shared" si="39"/>
        <v>1</v>
      </c>
      <c r="L447" s="7">
        <f t="shared" si="40"/>
        <v>518239.37052298972</v>
      </c>
      <c r="M447" s="4">
        <v>71501016.904385999</v>
      </c>
      <c r="N447" s="4">
        <f t="shared" si="41"/>
        <v>11.203749329466332</v>
      </c>
    </row>
    <row r="448" spans="1:14" x14ac:dyDescent="0.3">
      <c r="A448" s="1">
        <v>13121</v>
      </c>
      <c r="B448" t="s">
        <v>2</v>
      </c>
      <c r="C448" t="s">
        <v>62</v>
      </c>
      <c r="D448" s="7">
        <v>3857230.0865000002</v>
      </c>
      <c r="E448" s="7">
        <v>3857230.0865000002</v>
      </c>
      <c r="F448" s="9">
        <v>682</v>
      </c>
      <c r="G448" s="7">
        <f t="shared" si="36"/>
        <v>1022165.9729225001</v>
      </c>
      <c r="H448" s="15">
        <f t="shared" si="37"/>
        <v>1653861.738801402</v>
      </c>
      <c r="I448" s="13">
        <f t="shared" si="38"/>
        <v>0.61799725544845219</v>
      </c>
      <c r="J448" s="8">
        <v>1</v>
      </c>
      <c r="K448" s="16">
        <f t="shared" si="39"/>
        <v>1</v>
      </c>
      <c r="L448" s="7">
        <f t="shared" si="40"/>
        <v>1653861.738801402</v>
      </c>
      <c r="M448" s="4">
        <v>228181807.229774</v>
      </c>
      <c r="N448" s="4">
        <f t="shared" si="41"/>
        <v>3.6222423310558067</v>
      </c>
    </row>
    <row r="449" spans="1:14" x14ac:dyDescent="0.3">
      <c r="A449" s="1">
        <v>13123</v>
      </c>
      <c r="B449" t="s">
        <v>2</v>
      </c>
      <c r="C449" t="s">
        <v>63</v>
      </c>
      <c r="D449" s="7">
        <v>0</v>
      </c>
      <c r="E449" s="7">
        <v>0</v>
      </c>
      <c r="F449" s="9">
        <v>0</v>
      </c>
      <c r="G449" s="7">
        <f t="shared" si="36"/>
        <v>0</v>
      </c>
      <c r="H449" s="15">
        <f t="shared" si="37"/>
        <v>0</v>
      </c>
      <c r="I449" s="13">
        <f t="shared" si="38"/>
        <v>0</v>
      </c>
      <c r="J449" s="8">
        <v>1</v>
      </c>
      <c r="K449" s="16">
        <f t="shared" si="39"/>
        <v>1</v>
      </c>
      <c r="L449" s="7">
        <f t="shared" si="40"/>
        <v>0</v>
      </c>
      <c r="M449" s="4">
        <v>0</v>
      </c>
      <c r="N449" s="4">
        <f t="shared" si="41"/>
        <v>1</v>
      </c>
    </row>
    <row r="450" spans="1:14" x14ac:dyDescent="0.3">
      <c r="A450" s="1">
        <v>13125</v>
      </c>
      <c r="B450" t="s">
        <v>2</v>
      </c>
      <c r="C450" t="s">
        <v>64</v>
      </c>
      <c r="D450" s="7">
        <v>0</v>
      </c>
      <c r="E450" s="7">
        <v>0</v>
      </c>
      <c r="F450" s="9">
        <v>0</v>
      </c>
      <c r="G450" s="7">
        <f t="shared" si="36"/>
        <v>0</v>
      </c>
      <c r="H450" s="15">
        <f t="shared" si="37"/>
        <v>0</v>
      </c>
      <c r="I450" s="13">
        <f t="shared" si="38"/>
        <v>0</v>
      </c>
      <c r="J450" s="8">
        <v>1</v>
      </c>
      <c r="K450" s="16">
        <f t="shared" si="39"/>
        <v>1</v>
      </c>
      <c r="L450" s="7">
        <f t="shared" si="40"/>
        <v>0</v>
      </c>
      <c r="M450" s="4">
        <v>0</v>
      </c>
      <c r="N450" s="4">
        <f t="shared" si="41"/>
        <v>1</v>
      </c>
    </row>
    <row r="451" spans="1:14" x14ac:dyDescent="0.3">
      <c r="A451" s="1">
        <v>13127</v>
      </c>
      <c r="B451" t="s">
        <v>2</v>
      </c>
      <c r="C451" t="s">
        <v>65</v>
      </c>
      <c r="D451" s="7">
        <v>2268840</v>
      </c>
      <c r="E451" s="7">
        <v>2268840</v>
      </c>
      <c r="F451" s="9">
        <v>444</v>
      </c>
      <c r="G451" s="7">
        <f t="shared" ref="G451:G514" si="45">D451*0.265</f>
        <v>601242.6</v>
      </c>
      <c r="H451" s="15">
        <f t="shared" ref="H451:H514" si="46">M451*0.007248</f>
        <v>491342.52552708815</v>
      </c>
      <c r="I451" s="13">
        <f t="shared" ref="I451:I514" si="47">(H451-G451)/(G451+1E-50)</f>
        <v>-0.18278823635070407</v>
      </c>
      <c r="J451" s="8">
        <v>1</v>
      </c>
      <c r="K451" s="16">
        <f t="shared" ref="K451:K514" si="48">MIN(N451,1)</f>
        <v>1</v>
      </c>
      <c r="L451" s="7">
        <f t="shared" ref="L451:L514" si="49">K451*H451</f>
        <v>491342.52552708815</v>
      </c>
      <c r="M451" s="4">
        <v>67790083.544024304</v>
      </c>
      <c r="N451" s="4">
        <f t="shared" ref="N451:N514" si="50">IFERROR((MAX(F451,12)*8784)/H451,1)</f>
        <v>7.9376316874184019</v>
      </c>
    </row>
    <row r="452" spans="1:14" x14ac:dyDescent="0.3">
      <c r="A452" s="1">
        <v>13129</v>
      </c>
      <c r="B452" t="s">
        <v>2</v>
      </c>
      <c r="C452" t="s">
        <v>66</v>
      </c>
      <c r="D452" s="7">
        <v>2080500</v>
      </c>
      <c r="E452" s="7">
        <v>2080500</v>
      </c>
      <c r="F452" s="9">
        <v>380</v>
      </c>
      <c r="G452" s="7">
        <f t="shared" si="45"/>
        <v>551332.5</v>
      </c>
      <c r="H452" s="15">
        <f t="shared" si="46"/>
        <v>491937.09385805047</v>
      </c>
      <c r="I452" s="13">
        <f t="shared" si="47"/>
        <v>-0.10773064555771612</v>
      </c>
      <c r="J452" s="8">
        <v>1</v>
      </c>
      <c r="K452" s="16">
        <f t="shared" si="48"/>
        <v>1</v>
      </c>
      <c r="L452" s="7">
        <f t="shared" si="49"/>
        <v>491937.09385805047</v>
      </c>
      <c r="M452" s="4">
        <v>67872115.598516896</v>
      </c>
      <c r="N452" s="4">
        <f t="shared" si="50"/>
        <v>6.7852577934754486</v>
      </c>
    </row>
    <row r="453" spans="1:14" x14ac:dyDescent="0.3">
      <c r="A453" s="1">
        <v>13131</v>
      </c>
      <c r="B453" t="s">
        <v>2</v>
      </c>
      <c r="C453" t="s">
        <v>67</v>
      </c>
      <c r="D453" s="7">
        <v>120450</v>
      </c>
      <c r="E453" s="7">
        <v>120450</v>
      </c>
      <c r="F453" s="9">
        <v>22</v>
      </c>
      <c r="G453" s="7">
        <f t="shared" si="45"/>
        <v>31919.25</v>
      </c>
      <c r="H453" s="23">
        <f>G453</f>
        <v>31919.25</v>
      </c>
      <c r="I453" s="13">
        <f t="shared" si="47"/>
        <v>0</v>
      </c>
      <c r="J453" s="8">
        <v>1</v>
      </c>
      <c r="K453" s="16">
        <f t="shared" si="48"/>
        <v>1</v>
      </c>
      <c r="L453" s="7">
        <f t="shared" si="49"/>
        <v>31919.25</v>
      </c>
      <c r="M453" s="4">
        <v>0</v>
      </c>
      <c r="N453" s="4">
        <f t="shared" si="50"/>
        <v>6.0542775911088134</v>
      </c>
    </row>
    <row r="454" spans="1:14" x14ac:dyDescent="0.3">
      <c r="A454" s="1">
        <v>13133</v>
      </c>
      <c r="B454" t="s">
        <v>2</v>
      </c>
      <c r="C454" t="s">
        <v>68</v>
      </c>
      <c r="D454" s="7">
        <v>827820</v>
      </c>
      <c r="E454" s="7">
        <v>827820</v>
      </c>
      <c r="F454" s="9">
        <v>189</v>
      </c>
      <c r="G454" s="7">
        <f t="shared" si="45"/>
        <v>219372.30000000002</v>
      </c>
      <c r="H454" s="15">
        <f t="shared" si="46"/>
        <v>266371.45707251527</v>
      </c>
      <c r="I454" s="13">
        <f t="shared" si="47"/>
        <v>0.21424380868740153</v>
      </c>
      <c r="J454" s="8">
        <v>1</v>
      </c>
      <c r="K454" s="16">
        <f t="shared" si="48"/>
        <v>1</v>
      </c>
      <c r="L454" s="7">
        <f t="shared" si="49"/>
        <v>266371.45707251527</v>
      </c>
      <c r="M454" s="4">
        <v>36751028.845545702</v>
      </c>
      <c r="N454" s="4">
        <f t="shared" si="50"/>
        <v>6.2325596677876947</v>
      </c>
    </row>
    <row r="455" spans="1:14" x14ac:dyDescent="0.3">
      <c r="A455" s="1">
        <v>13135</v>
      </c>
      <c r="B455" t="s">
        <v>2</v>
      </c>
      <c r="C455" t="s">
        <v>69</v>
      </c>
      <c r="D455" s="7">
        <v>394200.00000000006</v>
      </c>
      <c r="E455" s="7">
        <v>394200.00000000006</v>
      </c>
      <c r="F455" s="9">
        <v>45</v>
      </c>
      <c r="G455" s="7">
        <f t="shared" si="45"/>
        <v>104463.00000000001</v>
      </c>
      <c r="H455" s="15">
        <f t="shared" si="46"/>
        <v>1638684.613073545</v>
      </c>
      <c r="I455" s="13">
        <f t="shared" si="47"/>
        <v>14.686746628696714</v>
      </c>
      <c r="J455" s="8">
        <v>1</v>
      </c>
      <c r="K455" s="16">
        <f t="shared" si="48"/>
        <v>0.2412178626969628</v>
      </c>
      <c r="L455" s="7">
        <f t="shared" si="49"/>
        <v>395280</v>
      </c>
      <c r="M455" s="4">
        <v>226087832.929573</v>
      </c>
      <c r="N455" s="4">
        <f t="shared" si="50"/>
        <v>0.2412178626969628</v>
      </c>
    </row>
    <row r="456" spans="1:14" x14ac:dyDescent="0.3">
      <c r="A456" s="1">
        <v>13137</v>
      </c>
      <c r="B456" t="s">
        <v>2</v>
      </c>
      <c r="C456" t="s">
        <v>70</v>
      </c>
      <c r="D456" s="7">
        <v>0</v>
      </c>
      <c r="E456" s="7">
        <v>0</v>
      </c>
      <c r="F456" s="9">
        <v>0</v>
      </c>
      <c r="G456" s="7">
        <f t="shared" si="45"/>
        <v>0</v>
      </c>
      <c r="H456" s="15">
        <f t="shared" si="46"/>
        <v>0</v>
      </c>
      <c r="I456" s="13">
        <f t="shared" si="47"/>
        <v>0</v>
      </c>
      <c r="J456" s="8">
        <v>1</v>
      </c>
      <c r="K456" s="16">
        <f t="shared" si="48"/>
        <v>1</v>
      </c>
      <c r="L456" s="7">
        <f t="shared" si="49"/>
        <v>0</v>
      </c>
      <c r="M456" s="4">
        <v>0</v>
      </c>
      <c r="N456" s="4">
        <f t="shared" si="50"/>
        <v>1</v>
      </c>
    </row>
    <row r="457" spans="1:14" x14ac:dyDescent="0.3">
      <c r="A457" s="1">
        <v>13139</v>
      </c>
      <c r="B457" t="s">
        <v>2</v>
      </c>
      <c r="C457" t="s">
        <v>71</v>
      </c>
      <c r="D457" s="7">
        <v>210240.00000000003</v>
      </c>
      <c r="E457" s="7">
        <v>210240.00000000003</v>
      </c>
      <c r="F457" s="9">
        <v>24</v>
      </c>
      <c r="G457" s="7">
        <f t="shared" si="45"/>
        <v>55713.600000000013</v>
      </c>
      <c r="H457" s="15">
        <f t="shared" si="46"/>
        <v>368717.17964224436</v>
      </c>
      <c r="I457" s="13">
        <f t="shared" si="47"/>
        <v>5.6180821135637302</v>
      </c>
      <c r="J457" s="8">
        <v>1</v>
      </c>
      <c r="K457" s="16">
        <f t="shared" si="48"/>
        <v>0.57175529549382176</v>
      </c>
      <c r="L457" s="7">
        <f t="shared" si="49"/>
        <v>210815.99999999997</v>
      </c>
      <c r="M457" s="4">
        <v>50871575.557704799</v>
      </c>
      <c r="N457" s="4">
        <f t="shared" si="50"/>
        <v>0.57175529549382176</v>
      </c>
    </row>
    <row r="458" spans="1:14" x14ac:dyDescent="0.3">
      <c r="A458" s="1">
        <v>13141</v>
      </c>
      <c r="B458" t="s">
        <v>2</v>
      </c>
      <c r="C458" t="s">
        <v>72</v>
      </c>
      <c r="D458" s="7">
        <v>0</v>
      </c>
      <c r="E458" s="7">
        <v>0</v>
      </c>
      <c r="F458" s="9">
        <v>0</v>
      </c>
      <c r="G458" s="7">
        <f t="shared" si="45"/>
        <v>0</v>
      </c>
      <c r="H458" s="15">
        <f t="shared" si="46"/>
        <v>0</v>
      </c>
      <c r="I458" s="13">
        <f t="shared" si="47"/>
        <v>0</v>
      </c>
      <c r="J458" s="8">
        <v>1</v>
      </c>
      <c r="K458" s="16">
        <f t="shared" si="48"/>
        <v>1</v>
      </c>
      <c r="L458" s="7">
        <f t="shared" si="49"/>
        <v>0</v>
      </c>
      <c r="M458" s="4">
        <v>0</v>
      </c>
      <c r="N458" s="4">
        <f t="shared" si="50"/>
        <v>1</v>
      </c>
    </row>
    <row r="459" spans="1:14" x14ac:dyDescent="0.3">
      <c r="A459" s="1">
        <v>13143</v>
      </c>
      <c r="B459" t="s">
        <v>2</v>
      </c>
      <c r="C459" t="s">
        <v>73</v>
      </c>
      <c r="D459" s="7">
        <v>1660020</v>
      </c>
      <c r="E459" s="7">
        <v>1660020</v>
      </c>
      <c r="F459" s="9">
        <v>409</v>
      </c>
      <c r="G459" s="7">
        <f t="shared" si="45"/>
        <v>439905.30000000005</v>
      </c>
      <c r="H459" s="15">
        <f t="shared" si="46"/>
        <v>218273.34205282194</v>
      </c>
      <c r="I459" s="13">
        <f t="shared" si="47"/>
        <v>-0.50381743058603312</v>
      </c>
      <c r="J459" s="8">
        <v>1</v>
      </c>
      <c r="K459" s="16">
        <f t="shared" si="48"/>
        <v>1</v>
      </c>
      <c r="L459" s="7">
        <f t="shared" si="49"/>
        <v>218273.34205282194</v>
      </c>
      <c r="M459" s="4">
        <v>30114975.4487889</v>
      </c>
      <c r="N459" s="4">
        <f t="shared" si="50"/>
        <v>16.459435523420815</v>
      </c>
    </row>
    <row r="460" spans="1:14" x14ac:dyDescent="0.3">
      <c r="A460" s="1">
        <v>13145</v>
      </c>
      <c r="B460" t="s">
        <v>2</v>
      </c>
      <c r="C460" t="s">
        <v>74</v>
      </c>
      <c r="D460" s="7">
        <v>262800</v>
      </c>
      <c r="E460" s="7">
        <v>262800</v>
      </c>
      <c r="F460" s="9">
        <v>30</v>
      </c>
      <c r="G460" s="7">
        <f t="shared" si="45"/>
        <v>69642</v>
      </c>
      <c r="H460" s="15">
        <f t="shared" si="46"/>
        <v>371896.71385985281</v>
      </c>
      <c r="I460" s="13">
        <f t="shared" si="47"/>
        <v>4.3401211030678732</v>
      </c>
      <c r="J460" s="8">
        <v>1</v>
      </c>
      <c r="K460" s="16">
        <f t="shared" si="48"/>
        <v>0.70858383572409311</v>
      </c>
      <c r="L460" s="7">
        <f t="shared" si="49"/>
        <v>263520</v>
      </c>
      <c r="M460" s="4">
        <v>51310253.015984103</v>
      </c>
      <c r="N460" s="4">
        <f t="shared" si="50"/>
        <v>0.70858383572409311</v>
      </c>
    </row>
    <row r="461" spans="1:14" x14ac:dyDescent="0.3">
      <c r="A461" s="1">
        <v>13147</v>
      </c>
      <c r="B461" t="s">
        <v>2</v>
      </c>
      <c r="C461" t="s">
        <v>75</v>
      </c>
      <c r="D461" s="7">
        <v>105119.99999999999</v>
      </c>
      <c r="E461" s="7">
        <v>105119.99999999999</v>
      </c>
      <c r="F461" s="9">
        <v>12</v>
      </c>
      <c r="G461" s="7">
        <f t="shared" si="45"/>
        <v>27856.799999999999</v>
      </c>
      <c r="H461" s="15">
        <f t="shared" si="46"/>
        <v>118521.92667962867</v>
      </c>
      <c r="I461" s="13">
        <f t="shared" si="47"/>
        <v>3.2546856307841772</v>
      </c>
      <c r="J461" s="8">
        <v>1</v>
      </c>
      <c r="K461" s="16">
        <f t="shared" si="48"/>
        <v>0.88935442540453857</v>
      </c>
      <c r="L461" s="7">
        <f t="shared" si="49"/>
        <v>105408</v>
      </c>
      <c r="M461" s="4">
        <v>16352362.9524874</v>
      </c>
      <c r="N461" s="4">
        <f t="shared" si="50"/>
        <v>0.88935442540453857</v>
      </c>
    </row>
    <row r="462" spans="1:14" x14ac:dyDescent="0.3">
      <c r="A462" s="1">
        <v>13149</v>
      </c>
      <c r="B462" t="s">
        <v>2</v>
      </c>
      <c r="C462" t="s">
        <v>76</v>
      </c>
      <c r="D462" s="7">
        <v>0</v>
      </c>
      <c r="E462" s="7">
        <v>0</v>
      </c>
      <c r="F462" s="9">
        <v>0</v>
      </c>
      <c r="G462" s="7">
        <f t="shared" si="45"/>
        <v>0</v>
      </c>
      <c r="H462" s="15">
        <f t="shared" si="46"/>
        <v>0</v>
      </c>
      <c r="I462" s="13">
        <f t="shared" si="47"/>
        <v>0</v>
      </c>
      <c r="J462" s="8">
        <v>1</v>
      </c>
      <c r="K462" s="16">
        <f t="shared" si="48"/>
        <v>1</v>
      </c>
      <c r="L462" s="7">
        <f t="shared" si="49"/>
        <v>0</v>
      </c>
      <c r="M462" s="4">
        <v>0</v>
      </c>
      <c r="N462" s="4">
        <f t="shared" si="50"/>
        <v>1</v>
      </c>
    </row>
    <row r="463" spans="1:14" x14ac:dyDescent="0.3">
      <c r="A463" s="1">
        <v>13151</v>
      </c>
      <c r="B463" t="s">
        <v>2</v>
      </c>
      <c r="C463" t="s">
        <v>77</v>
      </c>
      <c r="D463" s="7">
        <v>543120</v>
      </c>
      <c r="E463" s="7">
        <v>543120</v>
      </c>
      <c r="F463" s="9">
        <v>62</v>
      </c>
      <c r="G463" s="7">
        <f t="shared" si="45"/>
        <v>143926.80000000002</v>
      </c>
      <c r="H463" s="15">
        <f t="shared" si="46"/>
        <v>597691.98833154188</v>
      </c>
      <c r="I463" s="13">
        <f t="shared" si="47"/>
        <v>3.152749789000671</v>
      </c>
      <c r="J463" s="8">
        <v>1</v>
      </c>
      <c r="K463" s="16">
        <f t="shared" si="48"/>
        <v>0.91118504285171043</v>
      </c>
      <c r="L463" s="7">
        <f t="shared" si="49"/>
        <v>544608</v>
      </c>
      <c r="M463" s="4">
        <v>82463022.672674105</v>
      </c>
      <c r="N463" s="4">
        <f t="shared" si="50"/>
        <v>0.91118504285171043</v>
      </c>
    </row>
    <row r="464" spans="1:14" x14ac:dyDescent="0.3">
      <c r="A464" s="1">
        <v>13153</v>
      </c>
      <c r="B464" t="s">
        <v>2</v>
      </c>
      <c r="C464" t="s">
        <v>78</v>
      </c>
      <c r="D464" s="7">
        <v>105120</v>
      </c>
      <c r="E464" s="7">
        <v>105120</v>
      </c>
      <c r="F464" s="9">
        <v>6</v>
      </c>
      <c r="G464" s="7">
        <f t="shared" si="45"/>
        <v>27856.800000000003</v>
      </c>
      <c r="H464" s="15">
        <f t="shared" si="46"/>
        <v>548277.38901054824</v>
      </c>
      <c r="I464" s="13">
        <f t="shared" si="47"/>
        <v>18.681994665954029</v>
      </c>
      <c r="J464" s="8">
        <v>1</v>
      </c>
      <c r="K464" s="16">
        <f t="shared" si="48"/>
        <v>0.19225304948326452</v>
      </c>
      <c r="L464" s="7">
        <f t="shared" si="49"/>
        <v>105408</v>
      </c>
      <c r="M464" s="4">
        <v>75645335.1283869</v>
      </c>
      <c r="N464" s="4">
        <f t="shared" si="50"/>
        <v>0.19225304948326452</v>
      </c>
    </row>
    <row r="465" spans="1:14" x14ac:dyDescent="0.3">
      <c r="A465" s="1">
        <v>13155</v>
      </c>
      <c r="B465" t="s">
        <v>2</v>
      </c>
      <c r="C465" t="s">
        <v>79</v>
      </c>
      <c r="D465" s="7">
        <v>0</v>
      </c>
      <c r="E465" s="7">
        <v>0</v>
      </c>
      <c r="F465" s="9">
        <v>0</v>
      </c>
      <c r="G465" s="7">
        <f t="shared" si="45"/>
        <v>0</v>
      </c>
      <c r="H465" s="15">
        <f t="shared" si="46"/>
        <v>0</v>
      </c>
      <c r="I465" s="13">
        <f t="shared" si="47"/>
        <v>0</v>
      </c>
      <c r="J465" s="8">
        <v>1</v>
      </c>
      <c r="K465" s="16">
        <f t="shared" si="48"/>
        <v>1</v>
      </c>
      <c r="L465" s="7">
        <f t="shared" si="49"/>
        <v>0</v>
      </c>
      <c r="M465" s="4">
        <v>0</v>
      </c>
      <c r="N465" s="4">
        <f t="shared" si="50"/>
        <v>1</v>
      </c>
    </row>
    <row r="466" spans="1:14" x14ac:dyDescent="0.3">
      <c r="A466" s="1">
        <v>13157</v>
      </c>
      <c r="B466" t="s">
        <v>2</v>
      </c>
      <c r="C466" t="s">
        <v>80</v>
      </c>
      <c r="D466" s="7">
        <v>1187561.3476</v>
      </c>
      <c r="E466" s="7">
        <v>1187561.3476</v>
      </c>
      <c r="F466" s="9">
        <v>272</v>
      </c>
      <c r="G466" s="7">
        <f t="shared" si="45"/>
        <v>314703.75711400004</v>
      </c>
      <c r="H466" s="15">
        <f t="shared" si="46"/>
        <v>593980.20716108428</v>
      </c>
      <c r="I466" s="13">
        <f t="shared" si="47"/>
        <v>0.88742648835271953</v>
      </c>
      <c r="J466" s="8">
        <v>1</v>
      </c>
      <c r="K466" s="16">
        <f t="shared" si="48"/>
        <v>1</v>
      </c>
      <c r="L466" s="7">
        <f t="shared" si="49"/>
        <v>593980.20716108428</v>
      </c>
      <c r="M466" s="4">
        <v>81950911.584034801</v>
      </c>
      <c r="N466" s="4">
        <f t="shared" si="50"/>
        <v>4.0224370630451807</v>
      </c>
    </row>
    <row r="467" spans="1:14" x14ac:dyDescent="0.3">
      <c r="A467" s="1">
        <v>13159</v>
      </c>
      <c r="B467" t="s">
        <v>2</v>
      </c>
      <c r="C467" t="s">
        <v>81</v>
      </c>
      <c r="D467" s="7">
        <v>0</v>
      </c>
      <c r="E467" s="7">
        <v>0</v>
      </c>
      <c r="F467" s="9">
        <v>0</v>
      </c>
      <c r="G467" s="7">
        <f t="shared" si="45"/>
        <v>0</v>
      </c>
      <c r="H467" s="15">
        <f t="shared" si="46"/>
        <v>0</v>
      </c>
      <c r="I467" s="13">
        <f t="shared" si="47"/>
        <v>0</v>
      </c>
      <c r="J467" s="8">
        <v>1</v>
      </c>
      <c r="K467" s="16">
        <f t="shared" si="48"/>
        <v>1</v>
      </c>
      <c r="L467" s="7">
        <f t="shared" si="49"/>
        <v>0</v>
      </c>
      <c r="M467" s="4">
        <v>0</v>
      </c>
      <c r="N467" s="4">
        <f t="shared" si="50"/>
        <v>1</v>
      </c>
    </row>
    <row r="468" spans="1:14" x14ac:dyDescent="0.3">
      <c r="A468" s="1">
        <v>13161</v>
      </c>
      <c r="B468" t="s">
        <v>2</v>
      </c>
      <c r="C468" t="s">
        <v>82</v>
      </c>
      <c r="D468" s="7">
        <v>17520</v>
      </c>
      <c r="E468" s="7">
        <v>17520</v>
      </c>
      <c r="F468" s="9">
        <v>2</v>
      </c>
      <c r="G468" s="7">
        <f t="shared" si="45"/>
        <v>4642.8</v>
      </c>
      <c r="H468" s="23">
        <f t="shared" ref="H468:H469" si="51">G468</f>
        <v>4642.8</v>
      </c>
      <c r="I468" s="13">
        <f t="shared" si="47"/>
        <v>0</v>
      </c>
      <c r="J468" s="8">
        <v>1</v>
      </c>
      <c r="K468" s="16">
        <f t="shared" si="48"/>
        <v>1</v>
      </c>
      <c r="L468" s="7">
        <f t="shared" si="49"/>
        <v>4642.8</v>
      </c>
      <c r="M468" s="4">
        <v>0</v>
      </c>
      <c r="N468" s="4">
        <f t="shared" si="50"/>
        <v>22.70354096665805</v>
      </c>
    </row>
    <row r="469" spans="1:14" x14ac:dyDescent="0.3">
      <c r="A469" s="1">
        <v>13163</v>
      </c>
      <c r="B469" t="s">
        <v>2</v>
      </c>
      <c r="C469" t="s">
        <v>83</v>
      </c>
      <c r="D469" s="7">
        <v>419750</v>
      </c>
      <c r="E469" s="7">
        <v>419750</v>
      </c>
      <c r="F469" s="9">
        <v>115</v>
      </c>
      <c r="G469" s="7">
        <f t="shared" si="45"/>
        <v>111233.75</v>
      </c>
      <c r="H469" s="23">
        <f t="shared" si="51"/>
        <v>111233.75</v>
      </c>
      <c r="I469" s="13">
        <f t="shared" si="47"/>
        <v>0</v>
      </c>
      <c r="J469" s="8">
        <v>1</v>
      </c>
      <c r="K469" s="16">
        <f t="shared" si="48"/>
        <v>1</v>
      </c>
      <c r="L469" s="7">
        <f t="shared" si="49"/>
        <v>111233.75</v>
      </c>
      <c r="M469" s="4">
        <v>0</v>
      </c>
      <c r="N469" s="4">
        <f t="shared" si="50"/>
        <v>9.0814163866632196</v>
      </c>
    </row>
    <row r="470" spans="1:14" x14ac:dyDescent="0.3">
      <c r="A470" s="1">
        <v>13165</v>
      </c>
      <c r="B470" t="s">
        <v>2</v>
      </c>
      <c r="C470" t="s">
        <v>84</v>
      </c>
      <c r="D470" s="7">
        <v>0</v>
      </c>
      <c r="E470" s="7">
        <v>0</v>
      </c>
      <c r="F470" s="9">
        <v>0</v>
      </c>
      <c r="G470" s="7">
        <f t="shared" si="45"/>
        <v>0</v>
      </c>
      <c r="H470" s="15">
        <f t="shared" si="46"/>
        <v>0</v>
      </c>
      <c r="I470" s="13">
        <f t="shared" si="47"/>
        <v>0</v>
      </c>
      <c r="J470" s="8">
        <v>1</v>
      </c>
      <c r="K470" s="16">
        <f t="shared" si="48"/>
        <v>1</v>
      </c>
      <c r="L470" s="7">
        <f t="shared" si="49"/>
        <v>0</v>
      </c>
      <c r="M470" s="4">
        <v>0</v>
      </c>
      <c r="N470" s="4">
        <f t="shared" si="50"/>
        <v>1</v>
      </c>
    </row>
    <row r="471" spans="1:14" x14ac:dyDescent="0.3">
      <c r="A471" s="1">
        <v>13167</v>
      </c>
      <c r="B471" t="s">
        <v>2</v>
      </c>
      <c r="C471" t="s">
        <v>85</v>
      </c>
      <c r="D471" s="7">
        <v>0</v>
      </c>
      <c r="E471" s="7">
        <v>0</v>
      </c>
      <c r="F471" s="9">
        <v>0</v>
      </c>
      <c r="G471" s="7">
        <f t="shared" si="45"/>
        <v>0</v>
      </c>
      <c r="H471" s="15">
        <f t="shared" si="46"/>
        <v>0</v>
      </c>
      <c r="I471" s="13">
        <f t="shared" si="47"/>
        <v>0</v>
      </c>
      <c r="J471" s="8">
        <v>1</v>
      </c>
      <c r="K471" s="16">
        <f t="shared" si="48"/>
        <v>1</v>
      </c>
      <c r="L471" s="7">
        <f t="shared" si="49"/>
        <v>0</v>
      </c>
      <c r="M471" s="4">
        <v>0</v>
      </c>
      <c r="N471" s="4">
        <f t="shared" si="50"/>
        <v>1</v>
      </c>
    </row>
    <row r="472" spans="1:14" x14ac:dyDescent="0.3">
      <c r="A472" s="1">
        <v>13169</v>
      </c>
      <c r="B472" t="s">
        <v>2</v>
      </c>
      <c r="C472" t="s">
        <v>86</v>
      </c>
      <c r="D472" s="7">
        <v>0</v>
      </c>
      <c r="E472" s="7">
        <v>0</v>
      </c>
      <c r="F472" s="9">
        <v>0</v>
      </c>
      <c r="G472" s="7">
        <f t="shared" si="45"/>
        <v>0</v>
      </c>
      <c r="H472" s="15">
        <f t="shared" si="46"/>
        <v>0</v>
      </c>
      <c r="I472" s="13">
        <f t="shared" si="47"/>
        <v>0</v>
      </c>
      <c r="J472" s="8">
        <v>1</v>
      </c>
      <c r="K472" s="16">
        <f t="shared" si="48"/>
        <v>1</v>
      </c>
      <c r="L472" s="7">
        <f t="shared" si="49"/>
        <v>0</v>
      </c>
      <c r="M472" s="4">
        <v>0</v>
      </c>
      <c r="N472" s="4">
        <f t="shared" si="50"/>
        <v>1</v>
      </c>
    </row>
    <row r="473" spans="1:14" x14ac:dyDescent="0.3">
      <c r="A473" s="1">
        <v>13171</v>
      </c>
      <c r="B473" t="s">
        <v>2</v>
      </c>
      <c r="C473" t="s">
        <v>87</v>
      </c>
      <c r="D473" s="7">
        <v>105120.00000000001</v>
      </c>
      <c r="E473" s="7">
        <v>105120.00000000001</v>
      </c>
      <c r="F473" s="9">
        <v>0</v>
      </c>
      <c r="G473" s="7">
        <f t="shared" si="45"/>
        <v>27856.800000000007</v>
      </c>
      <c r="H473" s="15">
        <f t="shared" si="46"/>
        <v>131842.79455936441</v>
      </c>
      <c r="I473" s="13">
        <f t="shared" si="47"/>
        <v>3.732876517021495</v>
      </c>
      <c r="J473" s="8">
        <v>1</v>
      </c>
      <c r="K473" s="16">
        <f t="shared" si="48"/>
        <v>0.79949761647792061</v>
      </c>
      <c r="L473" s="7">
        <f t="shared" si="49"/>
        <v>105408</v>
      </c>
      <c r="M473" s="4">
        <v>18190231.037439901</v>
      </c>
      <c r="N473" s="4">
        <f t="shared" si="50"/>
        <v>0.79949761647792061</v>
      </c>
    </row>
    <row r="474" spans="1:14" x14ac:dyDescent="0.3">
      <c r="A474" s="1">
        <v>13173</v>
      </c>
      <c r="B474" t="s">
        <v>2</v>
      </c>
      <c r="C474" t="s">
        <v>88</v>
      </c>
      <c r="D474" s="7">
        <v>0</v>
      </c>
      <c r="E474" s="7">
        <v>0</v>
      </c>
      <c r="F474" s="9">
        <v>0</v>
      </c>
      <c r="G474" s="7">
        <f t="shared" si="45"/>
        <v>0</v>
      </c>
      <c r="H474" s="15">
        <f t="shared" si="46"/>
        <v>0</v>
      </c>
      <c r="I474" s="13">
        <f t="shared" si="47"/>
        <v>0</v>
      </c>
      <c r="J474" s="8">
        <v>1</v>
      </c>
      <c r="K474" s="16">
        <f t="shared" si="48"/>
        <v>1</v>
      </c>
      <c r="L474" s="7">
        <f t="shared" si="49"/>
        <v>0</v>
      </c>
      <c r="M474" s="4">
        <v>0</v>
      </c>
      <c r="N474" s="4">
        <f t="shared" si="50"/>
        <v>1</v>
      </c>
    </row>
    <row r="475" spans="1:14" x14ac:dyDescent="0.3">
      <c r="A475" s="1">
        <v>13175</v>
      </c>
      <c r="B475" t="s">
        <v>2</v>
      </c>
      <c r="C475" t="s">
        <v>89</v>
      </c>
      <c r="D475" s="7">
        <v>958888.45397999999</v>
      </c>
      <c r="E475" s="7">
        <v>958888.45397999999</v>
      </c>
      <c r="F475" s="9">
        <v>189</v>
      </c>
      <c r="G475" s="7">
        <f t="shared" si="45"/>
        <v>254105.44030470002</v>
      </c>
      <c r="H475" s="15">
        <f t="shared" si="46"/>
        <v>402136.86681444984</v>
      </c>
      <c r="I475" s="13">
        <f t="shared" si="47"/>
        <v>0.58255906025563264</v>
      </c>
      <c r="J475" s="8">
        <v>1</v>
      </c>
      <c r="K475" s="16">
        <f t="shared" si="48"/>
        <v>1</v>
      </c>
      <c r="L475" s="7">
        <f t="shared" si="49"/>
        <v>402136.86681444984</v>
      </c>
      <c r="M475" s="4">
        <v>55482459.549455002</v>
      </c>
      <c r="N475" s="4">
        <f t="shared" si="50"/>
        <v>4.1283854752019602</v>
      </c>
    </row>
    <row r="476" spans="1:14" x14ac:dyDescent="0.3">
      <c r="A476" s="1">
        <v>13177</v>
      </c>
      <c r="B476" t="s">
        <v>2</v>
      </c>
      <c r="C476" t="s">
        <v>90</v>
      </c>
      <c r="D476" s="7">
        <v>1413.6231544</v>
      </c>
      <c r="E476" s="7">
        <v>1413.6231544</v>
      </c>
      <c r="F476" s="9">
        <v>0</v>
      </c>
      <c r="G476" s="7">
        <f t="shared" si="45"/>
        <v>374.61013591599999</v>
      </c>
      <c r="H476" s="15">
        <f t="shared" si="46"/>
        <v>0</v>
      </c>
      <c r="I476" s="13">
        <f t="shared" si="47"/>
        <v>-1</v>
      </c>
      <c r="J476" s="8">
        <v>1</v>
      </c>
      <c r="K476" s="16">
        <f t="shared" si="48"/>
        <v>1</v>
      </c>
      <c r="L476" s="7">
        <f t="shared" si="49"/>
        <v>0</v>
      </c>
      <c r="M476" s="4">
        <v>0</v>
      </c>
      <c r="N476" s="4">
        <f t="shared" si="50"/>
        <v>1</v>
      </c>
    </row>
    <row r="477" spans="1:14" x14ac:dyDescent="0.3">
      <c r="A477" s="1">
        <v>13179</v>
      </c>
      <c r="B477" t="s">
        <v>2</v>
      </c>
      <c r="C477" t="s">
        <v>91</v>
      </c>
      <c r="D477" s="7">
        <v>367920</v>
      </c>
      <c r="E477" s="7">
        <v>367920</v>
      </c>
      <c r="F477" s="9">
        <v>42</v>
      </c>
      <c r="G477" s="7">
        <f t="shared" si="45"/>
        <v>97498.8</v>
      </c>
      <c r="H477" s="15">
        <f t="shared" si="46"/>
        <v>453082.19444798672</v>
      </c>
      <c r="I477" s="13">
        <f t="shared" si="47"/>
        <v>3.6470540606447126</v>
      </c>
      <c r="J477" s="8">
        <v>1</v>
      </c>
      <c r="K477" s="16">
        <f t="shared" si="48"/>
        <v>0.81426285234952545</v>
      </c>
      <c r="L477" s="7">
        <f t="shared" si="49"/>
        <v>368928</v>
      </c>
      <c r="M477" s="4">
        <v>62511340.293596402</v>
      </c>
      <c r="N477" s="4">
        <f t="shared" si="50"/>
        <v>0.81426285234952545</v>
      </c>
    </row>
    <row r="478" spans="1:14" x14ac:dyDescent="0.3">
      <c r="A478" s="1">
        <v>13181</v>
      </c>
      <c r="B478" t="s">
        <v>2</v>
      </c>
      <c r="C478" t="s">
        <v>92</v>
      </c>
      <c r="D478" s="7">
        <v>0</v>
      </c>
      <c r="E478" s="7">
        <v>0</v>
      </c>
      <c r="F478" s="9">
        <v>0</v>
      </c>
      <c r="G478" s="7">
        <f t="shared" si="45"/>
        <v>0</v>
      </c>
      <c r="H478" s="15">
        <f t="shared" si="46"/>
        <v>0</v>
      </c>
      <c r="I478" s="13">
        <f t="shared" si="47"/>
        <v>0</v>
      </c>
      <c r="J478" s="8">
        <v>1</v>
      </c>
      <c r="K478" s="16">
        <f t="shared" si="48"/>
        <v>1</v>
      </c>
      <c r="L478" s="7">
        <f t="shared" si="49"/>
        <v>0</v>
      </c>
      <c r="M478" s="4">
        <v>0</v>
      </c>
      <c r="N478" s="4">
        <f t="shared" si="50"/>
        <v>1</v>
      </c>
    </row>
    <row r="479" spans="1:14" x14ac:dyDescent="0.3">
      <c r="A479" s="1">
        <v>13183</v>
      </c>
      <c r="B479" t="s">
        <v>2</v>
      </c>
      <c r="C479" t="s">
        <v>93</v>
      </c>
      <c r="D479" s="7">
        <v>0</v>
      </c>
      <c r="E479" s="7">
        <v>0</v>
      </c>
      <c r="F479" s="9">
        <v>0</v>
      </c>
      <c r="G479" s="7">
        <f t="shared" si="45"/>
        <v>0</v>
      </c>
      <c r="H479" s="15">
        <f t="shared" si="46"/>
        <v>0</v>
      </c>
      <c r="I479" s="13">
        <f t="shared" si="47"/>
        <v>0</v>
      </c>
      <c r="J479" s="8">
        <v>1</v>
      </c>
      <c r="K479" s="16">
        <f t="shared" si="48"/>
        <v>1</v>
      </c>
      <c r="L479" s="7">
        <f t="shared" si="49"/>
        <v>0</v>
      </c>
      <c r="M479" s="4">
        <v>0</v>
      </c>
      <c r="N479" s="4">
        <f t="shared" si="50"/>
        <v>1</v>
      </c>
    </row>
    <row r="480" spans="1:14" x14ac:dyDescent="0.3">
      <c r="A480" s="1">
        <v>13185</v>
      </c>
      <c r="B480" t="s">
        <v>2</v>
      </c>
      <c r="C480" t="s">
        <v>94</v>
      </c>
      <c r="D480" s="7">
        <v>3328800</v>
      </c>
      <c r="E480" s="7">
        <v>3328800</v>
      </c>
      <c r="F480" s="9">
        <v>570</v>
      </c>
      <c r="G480" s="7">
        <f t="shared" si="45"/>
        <v>882132</v>
      </c>
      <c r="H480" s="15">
        <f t="shared" si="46"/>
        <v>707307.78460242564</v>
      </c>
      <c r="I480" s="13">
        <f t="shared" si="47"/>
        <v>-0.19818373599140984</v>
      </c>
      <c r="J480" s="8">
        <v>1</v>
      </c>
      <c r="K480" s="16">
        <f t="shared" si="48"/>
        <v>1</v>
      </c>
      <c r="L480" s="7">
        <f t="shared" si="49"/>
        <v>707307.78460242564</v>
      </c>
      <c r="M480" s="4">
        <v>97586614.873403102</v>
      </c>
      <c r="N480" s="4">
        <f t="shared" si="50"/>
        <v>7.0787853732082757</v>
      </c>
    </row>
    <row r="481" spans="1:14" x14ac:dyDescent="0.3">
      <c r="A481" s="1">
        <v>13187</v>
      </c>
      <c r="B481" t="s">
        <v>2</v>
      </c>
      <c r="C481" t="s">
        <v>95</v>
      </c>
      <c r="D481" s="7">
        <v>17520</v>
      </c>
      <c r="E481" s="7">
        <v>17520</v>
      </c>
      <c r="F481" s="9">
        <v>0</v>
      </c>
      <c r="G481" s="7">
        <f t="shared" si="45"/>
        <v>4642.8</v>
      </c>
      <c r="H481" s="15">
        <f t="shared" si="46"/>
        <v>0</v>
      </c>
      <c r="I481" s="13">
        <f t="shared" si="47"/>
        <v>-1</v>
      </c>
      <c r="J481" s="8">
        <v>1</v>
      </c>
      <c r="K481" s="16">
        <f t="shared" si="48"/>
        <v>1</v>
      </c>
      <c r="L481" s="7">
        <f t="shared" si="49"/>
        <v>0</v>
      </c>
      <c r="M481" s="4">
        <v>0</v>
      </c>
      <c r="N481" s="4">
        <f t="shared" si="50"/>
        <v>1</v>
      </c>
    </row>
    <row r="482" spans="1:14" x14ac:dyDescent="0.3">
      <c r="A482" s="1">
        <v>13189</v>
      </c>
      <c r="B482" t="s">
        <v>2</v>
      </c>
      <c r="C482" t="s">
        <v>96</v>
      </c>
      <c r="D482" s="7">
        <v>521837.24871999997</v>
      </c>
      <c r="E482" s="7">
        <v>521837.24871999997</v>
      </c>
      <c r="F482" s="9">
        <v>127</v>
      </c>
      <c r="G482" s="7">
        <f t="shared" si="45"/>
        <v>138286.8709108</v>
      </c>
      <c r="H482" s="15">
        <f t="shared" si="46"/>
        <v>205368.43367110525</v>
      </c>
      <c r="I482" s="13">
        <f t="shared" si="47"/>
        <v>0.48508988827706762</v>
      </c>
      <c r="J482" s="8">
        <v>1</v>
      </c>
      <c r="K482" s="16">
        <f t="shared" si="48"/>
        <v>1</v>
      </c>
      <c r="L482" s="7">
        <f t="shared" si="49"/>
        <v>205368.43367110525</v>
      </c>
      <c r="M482" s="4">
        <v>28334496.919302601</v>
      </c>
      <c r="N482" s="4">
        <f t="shared" si="50"/>
        <v>5.4320324699294682</v>
      </c>
    </row>
    <row r="483" spans="1:14" x14ac:dyDescent="0.3">
      <c r="A483" s="1">
        <v>13191</v>
      </c>
      <c r="B483" t="s">
        <v>2</v>
      </c>
      <c r="C483" t="s">
        <v>97</v>
      </c>
      <c r="D483" s="7">
        <v>394200</v>
      </c>
      <c r="E483" s="7">
        <v>394200</v>
      </c>
      <c r="F483" s="9">
        <v>90</v>
      </c>
      <c r="G483" s="7">
        <f t="shared" si="45"/>
        <v>104463</v>
      </c>
      <c r="H483" s="15">
        <f t="shared" si="46"/>
        <v>568132.02150008606</v>
      </c>
      <c r="I483" s="13">
        <f t="shared" si="47"/>
        <v>4.4385956893836678</v>
      </c>
      <c r="J483" s="8">
        <v>1</v>
      </c>
      <c r="K483" s="16">
        <f t="shared" si="48"/>
        <v>1</v>
      </c>
      <c r="L483" s="7">
        <f t="shared" si="49"/>
        <v>568132.02150008606</v>
      </c>
      <c r="M483" s="4">
        <v>78384660.802992001</v>
      </c>
      <c r="N483" s="4">
        <f t="shared" si="50"/>
        <v>1.391507554727542</v>
      </c>
    </row>
    <row r="484" spans="1:14" x14ac:dyDescent="0.3">
      <c r="A484" s="1">
        <v>13193</v>
      </c>
      <c r="B484" t="s">
        <v>2</v>
      </c>
      <c r="C484" t="s">
        <v>98</v>
      </c>
      <c r="D484" s="7">
        <v>0</v>
      </c>
      <c r="E484" s="7">
        <v>0</v>
      </c>
      <c r="F484" s="9">
        <v>0</v>
      </c>
      <c r="G484" s="7">
        <f t="shared" si="45"/>
        <v>0</v>
      </c>
      <c r="H484" s="15">
        <f t="shared" si="46"/>
        <v>0</v>
      </c>
      <c r="I484" s="13">
        <f t="shared" si="47"/>
        <v>0</v>
      </c>
      <c r="J484" s="8">
        <v>1</v>
      </c>
      <c r="K484" s="16">
        <f t="shared" si="48"/>
        <v>1</v>
      </c>
      <c r="L484" s="7">
        <f t="shared" si="49"/>
        <v>0</v>
      </c>
      <c r="M484" s="4">
        <v>0</v>
      </c>
      <c r="N484" s="4">
        <f t="shared" si="50"/>
        <v>1</v>
      </c>
    </row>
    <row r="485" spans="1:14" x14ac:dyDescent="0.3">
      <c r="A485" s="1">
        <v>13195</v>
      </c>
      <c r="B485" t="s">
        <v>2</v>
      </c>
      <c r="C485" t="s">
        <v>99</v>
      </c>
      <c r="D485" s="7">
        <v>0</v>
      </c>
      <c r="E485" s="7">
        <v>0</v>
      </c>
      <c r="F485" s="9">
        <v>0</v>
      </c>
      <c r="G485" s="7">
        <f t="shared" si="45"/>
        <v>0</v>
      </c>
      <c r="H485" s="15">
        <f t="shared" si="46"/>
        <v>0</v>
      </c>
      <c r="I485" s="13">
        <f t="shared" si="47"/>
        <v>0</v>
      </c>
      <c r="J485" s="8">
        <v>1</v>
      </c>
      <c r="K485" s="16">
        <f t="shared" si="48"/>
        <v>1</v>
      </c>
      <c r="L485" s="7">
        <f t="shared" si="49"/>
        <v>0</v>
      </c>
      <c r="M485" s="4">
        <v>0</v>
      </c>
      <c r="N485" s="4">
        <f t="shared" si="50"/>
        <v>1</v>
      </c>
    </row>
    <row r="486" spans="1:14" x14ac:dyDescent="0.3">
      <c r="A486" s="1">
        <v>13197</v>
      </c>
      <c r="B486" t="s">
        <v>2</v>
      </c>
      <c r="C486" t="s">
        <v>100</v>
      </c>
      <c r="D486" s="7">
        <v>0</v>
      </c>
      <c r="E486" s="7">
        <v>0</v>
      </c>
      <c r="F486" s="9">
        <v>0</v>
      </c>
      <c r="G486" s="7">
        <f t="shared" si="45"/>
        <v>0</v>
      </c>
      <c r="H486" s="15">
        <f t="shared" si="46"/>
        <v>0</v>
      </c>
      <c r="I486" s="13">
        <f t="shared" si="47"/>
        <v>0</v>
      </c>
      <c r="J486" s="8">
        <v>1</v>
      </c>
      <c r="K486" s="16">
        <f t="shared" si="48"/>
        <v>1</v>
      </c>
      <c r="L486" s="7">
        <f t="shared" si="49"/>
        <v>0</v>
      </c>
      <c r="M486" s="4">
        <v>0</v>
      </c>
      <c r="N486" s="4">
        <f t="shared" si="50"/>
        <v>1</v>
      </c>
    </row>
    <row r="487" spans="1:14" x14ac:dyDescent="0.3">
      <c r="A487" s="1">
        <v>13199</v>
      </c>
      <c r="B487" t="s">
        <v>2</v>
      </c>
      <c r="C487" t="s">
        <v>101</v>
      </c>
      <c r="D487" s="7">
        <v>17520</v>
      </c>
      <c r="E487" s="7">
        <v>17520</v>
      </c>
      <c r="F487" s="9">
        <v>2</v>
      </c>
      <c r="G487" s="7">
        <f t="shared" si="45"/>
        <v>4642.8</v>
      </c>
      <c r="H487" s="15">
        <f t="shared" si="46"/>
        <v>163665.02908617977</v>
      </c>
      <c r="I487" s="13">
        <f t="shared" si="47"/>
        <v>34.251363204570467</v>
      </c>
      <c r="J487" s="8">
        <v>1</v>
      </c>
      <c r="K487" s="16">
        <f t="shared" si="48"/>
        <v>0.64404717726531646</v>
      </c>
      <c r="L487" s="7">
        <f t="shared" si="49"/>
        <v>105408</v>
      </c>
      <c r="M487" s="4">
        <v>22580715.9335237</v>
      </c>
      <c r="N487" s="4">
        <f t="shared" si="50"/>
        <v>0.64404717726531646</v>
      </c>
    </row>
    <row r="488" spans="1:14" x14ac:dyDescent="0.3">
      <c r="A488" s="1">
        <v>13201</v>
      </c>
      <c r="B488" t="s">
        <v>2</v>
      </c>
      <c r="C488" t="s">
        <v>102</v>
      </c>
      <c r="D488" s="7">
        <v>0</v>
      </c>
      <c r="E488" s="7">
        <v>0</v>
      </c>
      <c r="F488" s="9">
        <v>0</v>
      </c>
      <c r="G488" s="7">
        <f t="shared" si="45"/>
        <v>0</v>
      </c>
      <c r="H488" s="15">
        <f t="shared" si="46"/>
        <v>0</v>
      </c>
      <c r="I488" s="13">
        <f t="shared" si="47"/>
        <v>0</v>
      </c>
      <c r="J488" s="8">
        <v>1</v>
      </c>
      <c r="K488" s="16">
        <f t="shared" si="48"/>
        <v>1</v>
      </c>
      <c r="L488" s="7">
        <f t="shared" si="49"/>
        <v>0</v>
      </c>
      <c r="M488" s="4">
        <v>0</v>
      </c>
      <c r="N488" s="4">
        <f t="shared" si="50"/>
        <v>1</v>
      </c>
    </row>
    <row r="489" spans="1:14" x14ac:dyDescent="0.3">
      <c r="A489" s="1">
        <v>13205</v>
      </c>
      <c r="B489" t="s">
        <v>2</v>
      </c>
      <c r="C489" t="s">
        <v>103</v>
      </c>
      <c r="D489" s="7">
        <v>0</v>
      </c>
      <c r="E489" s="7">
        <v>0</v>
      </c>
      <c r="F489" s="9">
        <v>0</v>
      </c>
      <c r="G489" s="7">
        <f t="shared" si="45"/>
        <v>0</v>
      </c>
      <c r="H489" s="15">
        <f t="shared" si="46"/>
        <v>0</v>
      </c>
      <c r="I489" s="13">
        <f t="shared" si="47"/>
        <v>0</v>
      </c>
      <c r="J489" s="8">
        <v>1</v>
      </c>
      <c r="K489" s="16">
        <f t="shared" si="48"/>
        <v>1</v>
      </c>
      <c r="L489" s="7">
        <f t="shared" si="49"/>
        <v>0</v>
      </c>
      <c r="M489" s="4">
        <v>0</v>
      </c>
      <c r="N489" s="4">
        <f t="shared" si="50"/>
        <v>1</v>
      </c>
    </row>
    <row r="490" spans="1:14" x14ac:dyDescent="0.3">
      <c r="A490" s="1">
        <v>13207</v>
      </c>
      <c r="B490" t="s">
        <v>2</v>
      </c>
      <c r="C490" t="s">
        <v>104</v>
      </c>
      <c r="D490" s="7">
        <v>324120</v>
      </c>
      <c r="E490" s="7">
        <v>324120</v>
      </c>
      <c r="F490" s="9">
        <v>74</v>
      </c>
      <c r="G490" s="7">
        <f t="shared" si="45"/>
        <v>85891.8</v>
      </c>
      <c r="H490" s="15">
        <f t="shared" si="46"/>
        <v>933837.47739576607</v>
      </c>
      <c r="I490" s="13">
        <f t="shared" si="47"/>
        <v>9.8722541313113243</v>
      </c>
      <c r="J490" s="8">
        <v>1</v>
      </c>
      <c r="K490" s="16">
        <f t="shared" si="48"/>
        <v>0.69606972919177368</v>
      </c>
      <c r="L490" s="7">
        <f t="shared" si="49"/>
        <v>650016</v>
      </c>
      <c r="M490" s="4">
        <v>128840711.561226</v>
      </c>
      <c r="N490" s="4">
        <f t="shared" si="50"/>
        <v>0.69606972919177368</v>
      </c>
    </row>
    <row r="491" spans="1:14" x14ac:dyDescent="0.3">
      <c r="A491" s="1">
        <v>13209</v>
      </c>
      <c r="B491" t="s">
        <v>2</v>
      </c>
      <c r="C491" t="s">
        <v>105</v>
      </c>
      <c r="D491" s="7">
        <v>0</v>
      </c>
      <c r="E491" s="7">
        <v>0</v>
      </c>
      <c r="F491" s="9">
        <v>0</v>
      </c>
      <c r="G491" s="7">
        <f t="shared" si="45"/>
        <v>0</v>
      </c>
      <c r="H491" s="15">
        <f t="shared" si="46"/>
        <v>0</v>
      </c>
      <c r="I491" s="13">
        <f t="shared" si="47"/>
        <v>0</v>
      </c>
      <c r="J491" s="8">
        <v>1</v>
      </c>
      <c r="K491" s="16">
        <f t="shared" si="48"/>
        <v>1</v>
      </c>
      <c r="L491" s="7">
        <f t="shared" si="49"/>
        <v>0</v>
      </c>
      <c r="M491" s="4">
        <v>0</v>
      </c>
      <c r="N491" s="4">
        <f t="shared" si="50"/>
        <v>1</v>
      </c>
    </row>
    <row r="492" spans="1:14" x14ac:dyDescent="0.3">
      <c r="A492" s="1">
        <v>13211</v>
      </c>
      <c r="B492" t="s">
        <v>2</v>
      </c>
      <c r="C492" t="s">
        <v>106</v>
      </c>
      <c r="D492" s="7">
        <v>1316426.3689999999</v>
      </c>
      <c r="E492" s="7">
        <v>1316426.3689999999</v>
      </c>
      <c r="F492" s="9">
        <v>343</v>
      </c>
      <c r="G492" s="7">
        <f t="shared" si="45"/>
        <v>348852.987785</v>
      </c>
      <c r="H492" s="15">
        <f t="shared" si="46"/>
        <v>420624.4199036652</v>
      </c>
      <c r="I492" s="13">
        <f t="shared" si="47"/>
        <v>0.20573546631883319</v>
      </c>
      <c r="J492" s="8">
        <v>1</v>
      </c>
      <c r="K492" s="16">
        <f t="shared" si="48"/>
        <v>1</v>
      </c>
      <c r="L492" s="7">
        <f t="shared" si="49"/>
        <v>420624.4199036652</v>
      </c>
      <c r="M492" s="4">
        <v>58033170.516510099</v>
      </c>
      <c r="N492" s="4">
        <f t="shared" si="50"/>
        <v>7.1629507404492623</v>
      </c>
    </row>
    <row r="493" spans="1:14" x14ac:dyDescent="0.3">
      <c r="A493" s="1">
        <v>13213</v>
      </c>
      <c r="B493" t="s">
        <v>2</v>
      </c>
      <c r="C493" t="s">
        <v>107</v>
      </c>
      <c r="D493" s="7">
        <v>0</v>
      </c>
      <c r="E493" s="7">
        <v>0</v>
      </c>
      <c r="F493" s="9">
        <v>0</v>
      </c>
      <c r="G493" s="7">
        <f t="shared" si="45"/>
        <v>0</v>
      </c>
      <c r="H493" s="15">
        <f t="shared" si="46"/>
        <v>0</v>
      </c>
      <c r="I493" s="13">
        <f t="shared" si="47"/>
        <v>0</v>
      </c>
      <c r="J493" s="8">
        <v>1</v>
      </c>
      <c r="K493" s="16">
        <f t="shared" si="48"/>
        <v>1</v>
      </c>
      <c r="L493" s="7">
        <f t="shared" si="49"/>
        <v>0</v>
      </c>
      <c r="M493" s="4">
        <v>0</v>
      </c>
      <c r="N493" s="4">
        <f t="shared" si="50"/>
        <v>1</v>
      </c>
    </row>
    <row r="494" spans="1:14" x14ac:dyDescent="0.3">
      <c r="A494" s="1">
        <v>13215</v>
      </c>
      <c r="B494" t="s">
        <v>2</v>
      </c>
      <c r="C494" t="s">
        <v>108</v>
      </c>
      <c r="D494" s="7">
        <v>359160</v>
      </c>
      <c r="E494" s="7">
        <v>359160</v>
      </c>
      <c r="F494" s="9">
        <v>41</v>
      </c>
      <c r="G494" s="7">
        <f t="shared" si="45"/>
        <v>95177.400000000009</v>
      </c>
      <c r="H494" s="15">
        <f t="shared" si="46"/>
        <v>180701.01528507052</v>
      </c>
      <c r="I494" s="13">
        <f t="shared" si="47"/>
        <v>0.89857061954907891</v>
      </c>
      <c r="J494" s="8">
        <v>1</v>
      </c>
      <c r="K494" s="16">
        <f t="shared" si="48"/>
        <v>1</v>
      </c>
      <c r="L494" s="7">
        <f t="shared" si="49"/>
        <v>180701.01528507052</v>
      </c>
      <c r="M494" s="4">
        <v>24931155.5305009</v>
      </c>
      <c r="N494" s="4">
        <f t="shared" si="50"/>
        <v>1.9930380547770781</v>
      </c>
    </row>
    <row r="495" spans="1:14" x14ac:dyDescent="0.3">
      <c r="A495" s="1">
        <v>13217</v>
      </c>
      <c r="B495" t="s">
        <v>2</v>
      </c>
      <c r="C495" t="s">
        <v>109</v>
      </c>
      <c r="D495" s="7">
        <v>17520</v>
      </c>
      <c r="E495" s="7">
        <v>17520</v>
      </c>
      <c r="F495" s="9">
        <v>2</v>
      </c>
      <c r="G495" s="7">
        <f t="shared" si="45"/>
        <v>4642.8</v>
      </c>
      <c r="H495" s="15">
        <f t="shared" si="46"/>
        <v>391077.44855700328</v>
      </c>
      <c r="I495" s="13">
        <f t="shared" si="47"/>
        <v>83.233102558155267</v>
      </c>
      <c r="J495" s="8">
        <v>1</v>
      </c>
      <c r="K495" s="16">
        <f t="shared" si="48"/>
        <v>0.26953228929188888</v>
      </c>
      <c r="L495" s="7">
        <f t="shared" si="49"/>
        <v>105408</v>
      </c>
      <c r="M495" s="4">
        <v>53956601.622103103</v>
      </c>
      <c r="N495" s="4">
        <f t="shared" si="50"/>
        <v>0.26953228929188888</v>
      </c>
    </row>
    <row r="496" spans="1:14" x14ac:dyDescent="0.3">
      <c r="A496" s="1">
        <v>13219</v>
      </c>
      <c r="B496" t="s">
        <v>2</v>
      </c>
      <c r="C496" t="s">
        <v>110</v>
      </c>
      <c r="D496" s="7">
        <v>17520</v>
      </c>
      <c r="E496" s="7">
        <v>17520</v>
      </c>
      <c r="F496" s="9">
        <v>2</v>
      </c>
      <c r="G496" s="7">
        <f t="shared" si="45"/>
        <v>4642.8</v>
      </c>
      <c r="H496" s="23">
        <f>G496</f>
        <v>4642.8</v>
      </c>
      <c r="I496" s="13">
        <f t="shared" si="47"/>
        <v>0</v>
      </c>
      <c r="J496" s="8">
        <v>1</v>
      </c>
      <c r="K496" s="16">
        <f t="shared" si="48"/>
        <v>1</v>
      </c>
      <c r="L496" s="7">
        <f t="shared" si="49"/>
        <v>4642.8</v>
      </c>
      <c r="M496" s="4">
        <v>0</v>
      </c>
      <c r="N496" s="4">
        <f t="shared" si="50"/>
        <v>22.70354096665805</v>
      </c>
    </row>
    <row r="497" spans="1:14" x14ac:dyDescent="0.3">
      <c r="A497" s="1">
        <v>13221</v>
      </c>
      <c r="B497" t="s">
        <v>2</v>
      </c>
      <c r="C497" t="s">
        <v>111</v>
      </c>
      <c r="D497" s="7">
        <v>0</v>
      </c>
      <c r="E497" s="7">
        <v>0</v>
      </c>
      <c r="F497" s="9">
        <v>0</v>
      </c>
      <c r="G497" s="7">
        <f t="shared" si="45"/>
        <v>0</v>
      </c>
      <c r="H497" s="15">
        <f t="shared" si="46"/>
        <v>0</v>
      </c>
      <c r="I497" s="13">
        <f t="shared" si="47"/>
        <v>0</v>
      </c>
      <c r="J497" s="8">
        <v>1</v>
      </c>
      <c r="K497" s="16">
        <f t="shared" si="48"/>
        <v>1</v>
      </c>
      <c r="L497" s="7">
        <f t="shared" si="49"/>
        <v>0</v>
      </c>
      <c r="M497" s="4">
        <v>0</v>
      </c>
      <c r="N497" s="4">
        <f t="shared" si="50"/>
        <v>1</v>
      </c>
    </row>
    <row r="498" spans="1:14" x14ac:dyDescent="0.3">
      <c r="A498" s="1">
        <v>13223</v>
      </c>
      <c r="B498" t="s">
        <v>2</v>
      </c>
      <c r="C498" t="s">
        <v>112</v>
      </c>
      <c r="D498" s="7">
        <v>35040</v>
      </c>
      <c r="E498" s="7">
        <v>35040</v>
      </c>
      <c r="F498" s="9">
        <v>4</v>
      </c>
      <c r="G498" s="7">
        <f t="shared" si="45"/>
        <v>9285.6</v>
      </c>
      <c r="H498" s="23">
        <f>G498</f>
        <v>9285.6</v>
      </c>
      <c r="I498" s="13">
        <f t="shared" si="47"/>
        <v>0</v>
      </c>
      <c r="J498" s="8">
        <v>1</v>
      </c>
      <c r="K498" s="16">
        <f t="shared" si="48"/>
        <v>1</v>
      </c>
      <c r="L498" s="7">
        <f t="shared" si="49"/>
        <v>9285.6</v>
      </c>
      <c r="M498" s="4">
        <v>0</v>
      </c>
      <c r="N498" s="4">
        <f t="shared" si="50"/>
        <v>11.351770483329025</v>
      </c>
    </row>
    <row r="499" spans="1:14" x14ac:dyDescent="0.3">
      <c r="A499" s="1">
        <v>13225</v>
      </c>
      <c r="B499" t="s">
        <v>2</v>
      </c>
      <c r="C499" t="s">
        <v>113</v>
      </c>
      <c r="D499" s="7">
        <v>629569.05307999998</v>
      </c>
      <c r="E499" s="7">
        <v>629569.05307999998</v>
      </c>
      <c r="F499" s="9">
        <v>150</v>
      </c>
      <c r="G499" s="7">
        <f t="shared" si="45"/>
        <v>166835.79906620001</v>
      </c>
      <c r="H499" s="15">
        <f t="shared" si="46"/>
        <v>284583.46671635617</v>
      </c>
      <c r="I499" s="13">
        <f t="shared" si="47"/>
        <v>0.70576979466759526</v>
      </c>
      <c r="J499" s="8">
        <v>1</v>
      </c>
      <c r="K499" s="16">
        <f t="shared" si="48"/>
        <v>1</v>
      </c>
      <c r="L499" s="7">
        <f t="shared" si="49"/>
        <v>284583.46671635617</v>
      </c>
      <c r="M499" s="4">
        <v>39263723.3328306</v>
      </c>
      <c r="N499" s="4">
        <f t="shared" si="50"/>
        <v>4.6299246235314495</v>
      </c>
    </row>
    <row r="500" spans="1:14" x14ac:dyDescent="0.3">
      <c r="A500" s="1">
        <v>13227</v>
      </c>
      <c r="B500" t="s">
        <v>2</v>
      </c>
      <c r="C500" t="s">
        <v>114</v>
      </c>
      <c r="D500" s="7">
        <v>41235.313032999999</v>
      </c>
      <c r="E500" s="7">
        <v>41235.313032999999</v>
      </c>
      <c r="F500" s="9">
        <v>0</v>
      </c>
      <c r="G500" s="7">
        <f t="shared" si="45"/>
        <v>10927.357953745</v>
      </c>
      <c r="H500" s="15">
        <f t="shared" si="46"/>
        <v>11.396916319090348</v>
      </c>
      <c r="I500" s="13">
        <f t="shared" si="47"/>
        <v>-0.99895702910371076</v>
      </c>
      <c r="J500" s="8">
        <v>1</v>
      </c>
      <c r="K500" s="16">
        <f t="shared" si="48"/>
        <v>1</v>
      </c>
      <c r="L500" s="7">
        <f t="shared" si="49"/>
        <v>11.396916319090348</v>
      </c>
      <c r="M500" s="4">
        <v>1572.42222945507</v>
      </c>
      <c r="N500" s="4">
        <f t="shared" si="50"/>
        <v>9248.8175791408466</v>
      </c>
    </row>
    <row r="501" spans="1:14" x14ac:dyDescent="0.3">
      <c r="A501" s="1">
        <v>13229</v>
      </c>
      <c r="B501" t="s">
        <v>2</v>
      </c>
      <c r="C501" t="s">
        <v>115</v>
      </c>
      <c r="D501" s="7">
        <v>0</v>
      </c>
      <c r="E501" s="7">
        <v>0</v>
      </c>
      <c r="F501" s="9">
        <v>0</v>
      </c>
      <c r="G501" s="7">
        <f t="shared" si="45"/>
        <v>0</v>
      </c>
      <c r="H501" s="15">
        <f t="shared" si="46"/>
        <v>0</v>
      </c>
      <c r="I501" s="13">
        <f t="shared" si="47"/>
        <v>0</v>
      </c>
      <c r="J501" s="8">
        <v>1</v>
      </c>
      <c r="K501" s="16">
        <f t="shared" si="48"/>
        <v>1</v>
      </c>
      <c r="L501" s="7">
        <f t="shared" si="49"/>
        <v>0</v>
      </c>
      <c r="M501" s="4">
        <v>0</v>
      </c>
      <c r="N501" s="4">
        <f t="shared" si="50"/>
        <v>1</v>
      </c>
    </row>
    <row r="502" spans="1:14" x14ac:dyDescent="0.3">
      <c r="A502" s="1">
        <v>13231</v>
      </c>
      <c r="B502" t="s">
        <v>2</v>
      </c>
      <c r="C502" t="s">
        <v>116</v>
      </c>
      <c r="D502" s="7">
        <v>0</v>
      </c>
      <c r="E502" s="7">
        <v>0</v>
      </c>
      <c r="F502" s="9">
        <v>0</v>
      </c>
      <c r="G502" s="7">
        <f t="shared" si="45"/>
        <v>0</v>
      </c>
      <c r="H502" s="15">
        <f t="shared" si="46"/>
        <v>0</v>
      </c>
      <c r="I502" s="13">
        <f t="shared" si="47"/>
        <v>0</v>
      </c>
      <c r="J502" s="8">
        <v>1</v>
      </c>
      <c r="K502" s="16">
        <f t="shared" si="48"/>
        <v>1</v>
      </c>
      <c r="L502" s="7">
        <f t="shared" si="49"/>
        <v>0</v>
      </c>
      <c r="M502" s="4">
        <v>0</v>
      </c>
      <c r="N502" s="4">
        <f t="shared" si="50"/>
        <v>1</v>
      </c>
    </row>
    <row r="503" spans="1:14" x14ac:dyDescent="0.3">
      <c r="A503" s="1">
        <v>13233</v>
      </c>
      <c r="B503" t="s">
        <v>2</v>
      </c>
      <c r="C503" t="s">
        <v>117</v>
      </c>
      <c r="D503" s="7">
        <v>35040</v>
      </c>
      <c r="E503" s="7">
        <v>35040</v>
      </c>
      <c r="F503" s="9">
        <v>4</v>
      </c>
      <c r="G503" s="7">
        <f t="shared" si="45"/>
        <v>9285.6</v>
      </c>
      <c r="H503" s="23">
        <f>G503</f>
        <v>9285.6</v>
      </c>
      <c r="I503" s="13">
        <f t="shared" si="47"/>
        <v>0</v>
      </c>
      <c r="J503" s="8">
        <v>1</v>
      </c>
      <c r="K503" s="16">
        <f t="shared" si="48"/>
        <v>1</v>
      </c>
      <c r="L503" s="7">
        <f t="shared" si="49"/>
        <v>9285.6</v>
      </c>
      <c r="M503" s="4">
        <v>0</v>
      </c>
      <c r="N503" s="4">
        <f t="shared" si="50"/>
        <v>11.351770483329025</v>
      </c>
    </row>
    <row r="504" spans="1:14" x14ac:dyDescent="0.3">
      <c r="A504" s="1">
        <v>13235</v>
      </c>
      <c r="B504" t="s">
        <v>2</v>
      </c>
      <c r="C504" t="s">
        <v>118</v>
      </c>
      <c r="D504" s="7">
        <v>0</v>
      </c>
      <c r="E504" s="7">
        <v>0</v>
      </c>
      <c r="F504" s="9">
        <v>0</v>
      </c>
      <c r="G504" s="7">
        <f t="shared" si="45"/>
        <v>0</v>
      </c>
      <c r="H504" s="15">
        <f t="shared" si="46"/>
        <v>0</v>
      </c>
      <c r="I504" s="13">
        <f t="shared" si="47"/>
        <v>0</v>
      </c>
      <c r="J504" s="8">
        <v>1</v>
      </c>
      <c r="K504" s="16">
        <f t="shared" si="48"/>
        <v>1</v>
      </c>
      <c r="L504" s="7">
        <f t="shared" si="49"/>
        <v>0</v>
      </c>
      <c r="M504" s="4">
        <v>0</v>
      </c>
      <c r="N504" s="4">
        <f t="shared" si="50"/>
        <v>1</v>
      </c>
    </row>
    <row r="505" spans="1:14" x14ac:dyDescent="0.3">
      <c r="A505" s="1">
        <v>13237</v>
      </c>
      <c r="B505" t="s">
        <v>2</v>
      </c>
      <c r="C505" t="s">
        <v>119</v>
      </c>
      <c r="D505" s="7">
        <v>624150</v>
      </c>
      <c r="E505" s="7">
        <v>624150</v>
      </c>
      <c r="F505" s="9">
        <v>114</v>
      </c>
      <c r="G505" s="7">
        <f t="shared" si="45"/>
        <v>165399.75</v>
      </c>
      <c r="H505" s="23">
        <f>G505</f>
        <v>165399.75</v>
      </c>
      <c r="I505" s="13">
        <f t="shared" si="47"/>
        <v>0</v>
      </c>
      <c r="J505" s="8">
        <v>1</v>
      </c>
      <c r="K505" s="16">
        <f t="shared" si="48"/>
        <v>1</v>
      </c>
      <c r="L505" s="7">
        <f t="shared" si="49"/>
        <v>165399.75</v>
      </c>
      <c r="M505" s="4">
        <v>0</v>
      </c>
      <c r="N505" s="4">
        <f t="shared" si="50"/>
        <v>6.0542775911088134</v>
      </c>
    </row>
    <row r="506" spans="1:14" x14ac:dyDescent="0.3">
      <c r="A506" s="1">
        <v>13239</v>
      </c>
      <c r="B506" t="s">
        <v>2</v>
      </c>
      <c r="C506" t="s">
        <v>120</v>
      </c>
      <c r="D506" s="7">
        <v>0</v>
      </c>
      <c r="E506" s="7">
        <v>0</v>
      </c>
      <c r="F506" s="9">
        <v>0</v>
      </c>
      <c r="G506" s="7">
        <f t="shared" si="45"/>
        <v>0</v>
      </c>
      <c r="H506" s="15">
        <f t="shared" si="46"/>
        <v>0</v>
      </c>
      <c r="I506" s="13">
        <f t="shared" si="47"/>
        <v>0</v>
      </c>
      <c r="J506" s="8">
        <v>1</v>
      </c>
      <c r="K506" s="16">
        <f t="shared" si="48"/>
        <v>1</v>
      </c>
      <c r="L506" s="7">
        <f t="shared" si="49"/>
        <v>0</v>
      </c>
      <c r="M506" s="4">
        <v>0</v>
      </c>
      <c r="N506" s="4">
        <f t="shared" si="50"/>
        <v>1</v>
      </c>
    </row>
    <row r="507" spans="1:14" x14ac:dyDescent="0.3">
      <c r="A507" s="1">
        <v>13241</v>
      </c>
      <c r="B507" t="s">
        <v>2</v>
      </c>
      <c r="C507" t="s">
        <v>121</v>
      </c>
      <c r="D507" s="7">
        <v>0</v>
      </c>
      <c r="E507" s="7">
        <v>0</v>
      </c>
      <c r="F507" s="9">
        <v>0</v>
      </c>
      <c r="G507" s="7">
        <f t="shared" si="45"/>
        <v>0</v>
      </c>
      <c r="H507" s="15">
        <f t="shared" si="46"/>
        <v>0</v>
      </c>
      <c r="I507" s="13">
        <f t="shared" si="47"/>
        <v>0</v>
      </c>
      <c r="J507" s="8">
        <v>1</v>
      </c>
      <c r="K507" s="16">
        <f t="shared" si="48"/>
        <v>1</v>
      </c>
      <c r="L507" s="7">
        <f t="shared" si="49"/>
        <v>0</v>
      </c>
      <c r="M507" s="4">
        <v>0</v>
      </c>
      <c r="N507" s="4">
        <f t="shared" si="50"/>
        <v>1</v>
      </c>
    </row>
    <row r="508" spans="1:14" x14ac:dyDescent="0.3">
      <c r="A508" s="1">
        <v>13243</v>
      </c>
      <c r="B508" t="s">
        <v>2</v>
      </c>
      <c r="C508" t="s">
        <v>122</v>
      </c>
      <c r="D508" s="7">
        <v>0</v>
      </c>
      <c r="E508" s="7">
        <v>0</v>
      </c>
      <c r="F508" s="9">
        <v>0</v>
      </c>
      <c r="G508" s="7">
        <f t="shared" si="45"/>
        <v>0</v>
      </c>
      <c r="H508" s="15">
        <f t="shared" si="46"/>
        <v>0</v>
      </c>
      <c r="I508" s="13">
        <f t="shared" si="47"/>
        <v>0</v>
      </c>
      <c r="J508" s="8">
        <v>1</v>
      </c>
      <c r="K508" s="16">
        <f t="shared" si="48"/>
        <v>1</v>
      </c>
      <c r="L508" s="7">
        <f t="shared" si="49"/>
        <v>0</v>
      </c>
      <c r="M508" s="4">
        <v>0</v>
      </c>
      <c r="N508" s="4">
        <f t="shared" si="50"/>
        <v>1</v>
      </c>
    </row>
    <row r="509" spans="1:14" x14ac:dyDescent="0.3">
      <c r="A509" s="1">
        <v>13245</v>
      </c>
      <c r="B509" t="s">
        <v>2</v>
      </c>
      <c r="C509" t="s">
        <v>123</v>
      </c>
      <c r="D509" s="7">
        <v>1085062.2921</v>
      </c>
      <c r="E509" s="7">
        <v>1085062.2921</v>
      </c>
      <c r="F509" s="9">
        <v>125</v>
      </c>
      <c r="G509" s="7">
        <f t="shared" si="45"/>
        <v>287541.50740649999</v>
      </c>
      <c r="H509" s="15">
        <f t="shared" si="46"/>
        <v>528642.86601152283</v>
      </c>
      <c r="I509" s="13">
        <f t="shared" si="47"/>
        <v>0.83849236508375014</v>
      </c>
      <c r="J509" s="8">
        <v>1</v>
      </c>
      <c r="K509" s="16">
        <f t="shared" si="48"/>
        <v>1</v>
      </c>
      <c r="L509" s="7">
        <f t="shared" si="49"/>
        <v>528642.86601152283</v>
      </c>
      <c r="M509" s="4">
        <v>72936377.760971695</v>
      </c>
      <c r="N509" s="4">
        <f t="shared" si="50"/>
        <v>2.0770165845311284</v>
      </c>
    </row>
    <row r="510" spans="1:14" x14ac:dyDescent="0.3">
      <c r="A510" s="1">
        <v>13247</v>
      </c>
      <c r="B510" t="s">
        <v>2</v>
      </c>
      <c r="C510" t="s">
        <v>124</v>
      </c>
      <c r="D510" s="7">
        <v>105120</v>
      </c>
      <c r="E510" s="7">
        <v>105120</v>
      </c>
      <c r="F510" s="9">
        <v>12</v>
      </c>
      <c r="G510" s="7">
        <f t="shared" si="45"/>
        <v>27856.800000000003</v>
      </c>
      <c r="H510" s="15">
        <f t="shared" si="46"/>
        <v>216930.95468190082</v>
      </c>
      <c r="I510" s="13">
        <f t="shared" si="47"/>
        <v>6.7873608843047579</v>
      </c>
      <c r="J510" s="8">
        <v>1</v>
      </c>
      <c r="K510" s="16">
        <f t="shared" si="48"/>
        <v>0.48590575814579445</v>
      </c>
      <c r="L510" s="7">
        <f t="shared" si="49"/>
        <v>105408</v>
      </c>
      <c r="M510" s="4">
        <v>29929767.4781872</v>
      </c>
      <c r="N510" s="4">
        <f t="shared" si="50"/>
        <v>0.48590575814579445</v>
      </c>
    </row>
    <row r="511" spans="1:14" x14ac:dyDescent="0.3">
      <c r="A511" s="1">
        <v>13249</v>
      </c>
      <c r="B511" t="s">
        <v>2</v>
      </c>
      <c r="C511" t="s">
        <v>125</v>
      </c>
      <c r="D511" s="7">
        <v>0</v>
      </c>
      <c r="E511" s="7">
        <v>0</v>
      </c>
      <c r="F511" s="9">
        <v>0</v>
      </c>
      <c r="G511" s="7">
        <f t="shared" si="45"/>
        <v>0</v>
      </c>
      <c r="H511" s="15">
        <f t="shared" si="46"/>
        <v>0</v>
      </c>
      <c r="I511" s="13">
        <f t="shared" si="47"/>
        <v>0</v>
      </c>
      <c r="J511" s="8">
        <v>1</v>
      </c>
      <c r="K511" s="16">
        <f t="shared" si="48"/>
        <v>1</v>
      </c>
      <c r="L511" s="7">
        <f t="shared" si="49"/>
        <v>0</v>
      </c>
      <c r="M511" s="4">
        <v>0</v>
      </c>
      <c r="N511" s="4">
        <f t="shared" si="50"/>
        <v>1</v>
      </c>
    </row>
    <row r="512" spans="1:14" x14ac:dyDescent="0.3">
      <c r="A512" s="1">
        <v>13251</v>
      </c>
      <c r="B512" t="s">
        <v>2</v>
      </c>
      <c r="C512" t="s">
        <v>126</v>
      </c>
      <c r="D512" s="7">
        <v>54750</v>
      </c>
      <c r="E512" s="7">
        <v>54750</v>
      </c>
      <c r="F512" s="9">
        <v>15</v>
      </c>
      <c r="G512" s="7">
        <f t="shared" si="45"/>
        <v>14508.75</v>
      </c>
      <c r="H512" s="23">
        <f t="shared" ref="H512" si="52">G512</f>
        <v>14508.75</v>
      </c>
      <c r="I512" s="13">
        <f t="shared" si="47"/>
        <v>0</v>
      </c>
      <c r="J512" s="8">
        <v>1</v>
      </c>
      <c r="K512" s="16">
        <f t="shared" si="48"/>
        <v>1</v>
      </c>
      <c r="L512" s="7">
        <f t="shared" si="49"/>
        <v>14508.75</v>
      </c>
      <c r="M512" s="4">
        <v>0</v>
      </c>
      <c r="N512" s="4">
        <f t="shared" si="50"/>
        <v>9.0814163866632196</v>
      </c>
    </row>
    <row r="513" spans="1:14" x14ac:dyDescent="0.3">
      <c r="A513" s="1">
        <v>13253</v>
      </c>
      <c r="B513" t="s">
        <v>2</v>
      </c>
      <c r="C513" t="s">
        <v>127</v>
      </c>
      <c r="D513" s="7">
        <v>0</v>
      </c>
      <c r="E513" s="7">
        <v>0</v>
      </c>
      <c r="F513" s="9">
        <v>0</v>
      </c>
      <c r="G513" s="7">
        <f t="shared" si="45"/>
        <v>0</v>
      </c>
      <c r="H513" s="15">
        <f t="shared" si="46"/>
        <v>0</v>
      </c>
      <c r="I513" s="13">
        <f t="shared" si="47"/>
        <v>0</v>
      </c>
      <c r="J513" s="8">
        <v>1</v>
      </c>
      <c r="K513" s="16">
        <f t="shared" si="48"/>
        <v>1</v>
      </c>
      <c r="L513" s="7">
        <f t="shared" si="49"/>
        <v>0</v>
      </c>
      <c r="M513" s="4">
        <v>0</v>
      </c>
      <c r="N513" s="4">
        <f t="shared" si="50"/>
        <v>1</v>
      </c>
    </row>
    <row r="514" spans="1:14" x14ac:dyDescent="0.3">
      <c r="A514" s="1">
        <v>13255</v>
      </c>
      <c r="B514" t="s">
        <v>2</v>
      </c>
      <c r="C514" t="s">
        <v>128</v>
      </c>
      <c r="D514" s="7">
        <v>17520</v>
      </c>
      <c r="E514" s="7">
        <v>17520</v>
      </c>
      <c r="F514" s="9">
        <v>2</v>
      </c>
      <c r="G514" s="7">
        <f t="shared" si="45"/>
        <v>4642.8</v>
      </c>
      <c r="H514" s="15">
        <f t="shared" si="46"/>
        <v>139559.75846316933</v>
      </c>
      <c r="I514" s="13">
        <f t="shared" si="47"/>
        <v>29.059394861542462</v>
      </c>
      <c r="J514" s="8">
        <v>1</v>
      </c>
      <c r="K514" s="16">
        <f t="shared" si="48"/>
        <v>0.75528935533245289</v>
      </c>
      <c r="L514" s="7">
        <f t="shared" si="49"/>
        <v>105408</v>
      </c>
      <c r="M514" s="4">
        <v>19254933.562799301</v>
      </c>
      <c r="N514" s="4">
        <f t="shared" si="50"/>
        <v>0.75528935533245289</v>
      </c>
    </row>
    <row r="515" spans="1:14" x14ac:dyDescent="0.3">
      <c r="A515" s="1">
        <v>13257</v>
      </c>
      <c r="B515" t="s">
        <v>2</v>
      </c>
      <c r="C515" t="s">
        <v>129</v>
      </c>
      <c r="D515" s="7">
        <v>0</v>
      </c>
      <c r="E515" s="7">
        <v>0</v>
      </c>
      <c r="F515" s="9">
        <v>0</v>
      </c>
      <c r="G515" s="7">
        <f t="shared" ref="G515:G578" si="53">D515*0.265</f>
        <v>0</v>
      </c>
      <c r="H515" s="15">
        <f t="shared" ref="H515:H578" si="54">M515*0.007248</f>
        <v>0</v>
      </c>
      <c r="I515" s="13">
        <f t="shared" ref="I515:I578" si="55">(H515-G515)/(G515+1E-50)</f>
        <v>0</v>
      </c>
      <c r="J515" s="8">
        <v>1</v>
      </c>
      <c r="K515" s="16">
        <f t="shared" ref="K515:K578" si="56">MIN(N515,1)</f>
        <v>1</v>
      </c>
      <c r="L515" s="7">
        <f t="shared" ref="L515:L547" si="57">K515*H515</f>
        <v>0</v>
      </c>
      <c r="M515" s="4">
        <v>0</v>
      </c>
      <c r="N515" s="4">
        <f t="shared" ref="N515:N578" si="58">IFERROR((MAX(F515,12)*8784)/H515,1)</f>
        <v>1</v>
      </c>
    </row>
    <row r="516" spans="1:14" x14ac:dyDescent="0.3">
      <c r="A516" s="1">
        <v>13259</v>
      </c>
      <c r="B516" t="s">
        <v>2</v>
      </c>
      <c r="C516" t="s">
        <v>130</v>
      </c>
      <c r="D516" s="7">
        <v>0</v>
      </c>
      <c r="E516" s="7">
        <v>0</v>
      </c>
      <c r="F516" s="9">
        <v>0</v>
      </c>
      <c r="G516" s="7">
        <f t="shared" si="53"/>
        <v>0</v>
      </c>
      <c r="H516" s="15">
        <f t="shared" si="54"/>
        <v>0</v>
      </c>
      <c r="I516" s="13">
        <f t="shared" si="55"/>
        <v>0</v>
      </c>
      <c r="J516" s="8">
        <v>1</v>
      </c>
      <c r="K516" s="16">
        <f t="shared" si="56"/>
        <v>1</v>
      </c>
      <c r="L516" s="7">
        <f t="shared" si="57"/>
        <v>0</v>
      </c>
      <c r="M516" s="4">
        <v>0</v>
      </c>
      <c r="N516" s="4">
        <f t="shared" si="58"/>
        <v>1</v>
      </c>
    </row>
    <row r="517" spans="1:14" x14ac:dyDescent="0.3">
      <c r="A517" s="1">
        <v>13261</v>
      </c>
      <c r="B517" t="s">
        <v>2</v>
      </c>
      <c r="C517" t="s">
        <v>131</v>
      </c>
      <c r="D517" s="7">
        <v>0</v>
      </c>
      <c r="E517" s="7">
        <v>0</v>
      </c>
      <c r="F517" s="9">
        <v>0</v>
      </c>
      <c r="G517" s="7">
        <f t="shared" si="53"/>
        <v>0</v>
      </c>
      <c r="H517" s="15">
        <f t="shared" si="54"/>
        <v>0</v>
      </c>
      <c r="I517" s="13">
        <f t="shared" si="55"/>
        <v>0</v>
      </c>
      <c r="J517" s="8">
        <v>1</v>
      </c>
      <c r="K517" s="16">
        <f t="shared" si="56"/>
        <v>1</v>
      </c>
      <c r="L517" s="7">
        <f t="shared" si="57"/>
        <v>0</v>
      </c>
      <c r="M517" s="4">
        <v>0</v>
      </c>
      <c r="N517" s="4">
        <f t="shared" si="58"/>
        <v>1</v>
      </c>
    </row>
    <row r="518" spans="1:14" x14ac:dyDescent="0.3">
      <c r="A518" s="1">
        <v>13263</v>
      </c>
      <c r="B518" t="s">
        <v>2</v>
      </c>
      <c r="C518" t="s">
        <v>132</v>
      </c>
      <c r="D518" s="7">
        <v>0</v>
      </c>
      <c r="E518" s="7">
        <v>0</v>
      </c>
      <c r="F518" s="9">
        <v>0</v>
      </c>
      <c r="G518" s="7">
        <f t="shared" si="53"/>
        <v>0</v>
      </c>
      <c r="H518" s="15">
        <f t="shared" si="54"/>
        <v>0</v>
      </c>
      <c r="I518" s="13">
        <f t="shared" si="55"/>
        <v>0</v>
      </c>
      <c r="J518" s="8">
        <v>1</v>
      </c>
      <c r="K518" s="16">
        <f t="shared" si="56"/>
        <v>1</v>
      </c>
      <c r="L518" s="7">
        <f t="shared" si="57"/>
        <v>0</v>
      </c>
      <c r="M518" s="4">
        <v>0</v>
      </c>
      <c r="N518" s="4">
        <f t="shared" si="58"/>
        <v>1</v>
      </c>
    </row>
    <row r="519" spans="1:14" x14ac:dyDescent="0.3">
      <c r="A519" s="1">
        <v>13265</v>
      </c>
      <c r="B519" t="s">
        <v>2</v>
      </c>
      <c r="C519" t="s">
        <v>133</v>
      </c>
      <c r="D519" s="7">
        <v>0</v>
      </c>
      <c r="E519" s="7">
        <v>0</v>
      </c>
      <c r="F519" s="9">
        <v>0</v>
      </c>
      <c r="G519" s="7">
        <f t="shared" si="53"/>
        <v>0</v>
      </c>
      <c r="H519" s="15">
        <f t="shared" si="54"/>
        <v>141411.53671652364</v>
      </c>
      <c r="I519" s="13">
        <f t="shared" si="55"/>
        <v>1.4141153671652364E+55</v>
      </c>
      <c r="J519" s="8">
        <v>1</v>
      </c>
      <c r="K519" s="16">
        <f t="shared" si="56"/>
        <v>0.74539887230914514</v>
      </c>
      <c r="L519" s="7">
        <f t="shared" si="57"/>
        <v>105408</v>
      </c>
      <c r="M519" s="4">
        <v>19510421.7324122</v>
      </c>
      <c r="N519" s="4">
        <f t="shared" si="58"/>
        <v>0.74539887230914514</v>
      </c>
    </row>
    <row r="520" spans="1:14" x14ac:dyDescent="0.3">
      <c r="A520" s="1">
        <v>13267</v>
      </c>
      <c r="B520" t="s">
        <v>2</v>
      </c>
      <c r="C520" t="s">
        <v>134</v>
      </c>
      <c r="D520" s="7">
        <v>0</v>
      </c>
      <c r="E520" s="7">
        <v>0</v>
      </c>
      <c r="F520" s="9">
        <v>0</v>
      </c>
      <c r="G520" s="7">
        <f t="shared" si="53"/>
        <v>0</v>
      </c>
      <c r="H520" s="15">
        <f t="shared" si="54"/>
        <v>0</v>
      </c>
      <c r="I520" s="13">
        <f t="shared" si="55"/>
        <v>0</v>
      </c>
      <c r="J520" s="8">
        <v>1</v>
      </c>
      <c r="K520" s="16">
        <f t="shared" si="56"/>
        <v>1</v>
      </c>
      <c r="L520" s="7">
        <f t="shared" si="57"/>
        <v>0</v>
      </c>
      <c r="M520" s="4">
        <v>0</v>
      </c>
      <c r="N520" s="4">
        <f t="shared" si="58"/>
        <v>1</v>
      </c>
    </row>
    <row r="521" spans="1:14" x14ac:dyDescent="0.3">
      <c r="A521" s="1">
        <v>13269</v>
      </c>
      <c r="B521" t="s">
        <v>2</v>
      </c>
      <c r="C521" t="s">
        <v>135</v>
      </c>
      <c r="D521" s="7">
        <v>0</v>
      </c>
      <c r="E521" s="7">
        <v>0</v>
      </c>
      <c r="F521" s="9">
        <v>0</v>
      </c>
      <c r="G521" s="7">
        <f t="shared" si="53"/>
        <v>0</v>
      </c>
      <c r="H521" s="15">
        <f t="shared" si="54"/>
        <v>0</v>
      </c>
      <c r="I521" s="13">
        <f t="shared" si="55"/>
        <v>0</v>
      </c>
      <c r="J521" s="8">
        <v>1</v>
      </c>
      <c r="K521" s="16">
        <f t="shared" si="56"/>
        <v>1</v>
      </c>
      <c r="L521" s="7">
        <f t="shared" si="57"/>
        <v>0</v>
      </c>
      <c r="M521" s="4">
        <v>0</v>
      </c>
      <c r="N521" s="4">
        <f t="shared" si="58"/>
        <v>1</v>
      </c>
    </row>
    <row r="522" spans="1:14" x14ac:dyDescent="0.3">
      <c r="A522" s="1">
        <v>13271</v>
      </c>
      <c r="B522" t="s">
        <v>2</v>
      </c>
      <c r="C522" t="s">
        <v>136</v>
      </c>
      <c r="D522" s="7">
        <v>0</v>
      </c>
      <c r="E522" s="7">
        <v>0</v>
      </c>
      <c r="F522" s="9">
        <v>0</v>
      </c>
      <c r="G522" s="7">
        <f t="shared" si="53"/>
        <v>0</v>
      </c>
      <c r="H522" s="15">
        <f t="shared" si="54"/>
        <v>0</v>
      </c>
      <c r="I522" s="13">
        <f t="shared" si="55"/>
        <v>0</v>
      </c>
      <c r="J522" s="8">
        <v>1</v>
      </c>
      <c r="K522" s="16">
        <f t="shared" si="56"/>
        <v>1</v>
      </c>
      <c r="L522" s="7">
        <f t="shared" si="57"/>
        <v>0</v>
      </c>
      <c r="M522" s="4">
        <v>0</v>
      </c>
      <c r="N522" s="4">
        <f t="shared" si="58"/>
        <v>1</v>
      </c>
    </row>
    <row r="523" spans="1:14" x14ac:dyDescent="0.3">
      <c r="A523" s="1">
        <v>13273</v>
      </c>
      <c r="B523" t="s">
        <v>2</v>
      </c>
      <c r="C523" t="s">
        <v>137</v>
      </c>
      <c r="D523" s="7">
        <v>98550</v>
      </c>
      <c r="E523" s="7">
        <v>98550</v>
      </c>
      <c r="F523" s="9">
        <v>15</v>
      </c>
      <c r="G523" s="7">
        <f t="shared" si="53"/>
        <v>26115.75</v>
      </c>
      <c r="H523" s="23">
        <f t="shared" ref="H523:H524" si="59">G523</f>
        <v>26115.75</v>
      </c>
      <c r="I523" s="13">
        <f t="shared" si="55"/>
        <v>0</v>
      </c>
      <c r="J523" s="8">
        <v>1</v>
      </c>
      <c r="K523" s="16">
        <f t="shared" si="56"/>
        <v>1</v>
      </c>
      <c r="L523" s="7">
        <f t="shared" si="57"/>
        <v>26115.75</v>
      </c>
      <c r="M523" s="4">
        <v>0</v>
      </c>
      <c r="N523" s="4">
        <f t="shared" si="58"/>
        <v>5.0452313259240116</v>
      </c>
    </row>
    <row r="524" spans="1:14" x14ac:dyDescent="0.3">
      <c r="A524" s="1">
        <v>13275</v>
      </c>
      <c r="B524" t="s">
        <v>2</v>
      </c>
      <c r="C524" t="s">
        <v>138</v>
      </c>
      <c r="D524" s="7">
        <v>446760</v>
      </c>
      <c r="E524" s="7">
        <v>446760</v>
      </c>
      <c r="F524" s="9">
        <v>102</v>
      </c>
      <c r="G524" s="7">
        <f t="shared" si="53"/>
        <v>118391.40000000001</v>
      </c>
      <c r="H524" s="23">
        <f t="shared" si="59"/>
        <v>118391.40000000001</v>
      </c>
      <c r="I524" s="13">
        <f t="shared" si="55"/>
        <v>0</v>
      </c>
      <c r="J524" s="8">
        <v>1</v>
      </c>
      <c r="K524" s="16">
        <f t="shared" si="56"/>
        <v>1</v>
      </c>
      <c r="L524" s="7">
        <f t="shared" si="57"/>
        <v>118391.40000000001</v>
      </c>
      <c r="M524" s="4">
        <v>0</v>
      </c>
      <c r="N524" s="4">
        <f t="shared" si="58"/>
        <v>7.5678469888860169</v>
      </c>
    </row>
    <row r="525" spans="1:14" x14ac:dyDescent="0.3">
      <c r="A525" s="1">
        <v>13277</v>
      </c>
      <c r="B525" t="s">
        <v>2</v>
      </c>
      <c r="C525" t="s">
        <v>139</v>
      </c>
      <c r="D525" s="7">
        <v>1997280</v>
      </c>
      <c r="E525" s="7">
        <v>1997280</v>
      </c>
      <c r="F525" s="9">
        <v>342</v>
      </c>
      <c r="G525" s="7">
        <f t="shared" si="53"/>
        <v>529279.20000000007</v>
      </c>
      <c r="H525" s="15">
        <f t="shared" si="54"/>
        <v>393273.95638829918</v>
      </c>
      <c r="I525" s="13">
        <f t="shared" si="55"/>
        <v>-0.25696313705828772</v>
      </c>
      <c r="J525" s="8">
        <v>1</v>
      </c>
      <c r="K525" s="16">
        <f t="shared" si="56"/>
        <v>1</v>
      </c>
      <c r="L525" s="7">
        <f t="shared" si="57"/>
        <v>393273.95638829918</v>
      </c>
      <c r="M525" s="4">
        <v>54259651.819577701</v>
      </c>
      <c r="N525" s="4">
        <f t="shared" si="58"/>
        <v>7.6387666948224586</v>
      </c>
    </row>
    <row r="526" spans="1:14" x14ac:dyDescent="0.3">
      <c r="A526" s="1">
        <v>13279</v>
      </c>
      <c r="B526" t="s">
        <v>2</v>
      </c>
      <c r="C526" t="s">
        <v>140</v>
      </c>
      <c r="D526" s="7">
        <v>25550</v>
      </c>
      <c r="E526" s="7">
        <v>25550</v>
      </c>
      <c r="F526" s="9">
        <v>7</v>
      </c>
      <c r="G526" s="7">
        <f t="shared" si="53"/>
        <v>6770.75</v>
      </c>
      <c r="H526" s="23">
        <f>G526</f>
        <v>6770.75</v>
      </c>
      <c r="I526" s="13">
        <f t="shared" si="55"/>
        <v>0</v>
      </c>
      <c r="J526" s="8">
        <v>1</v>
      </c>
      <c r="K526" s="16">
        <f t="shared" si="56"/>
        <v>1</v>
      </c>
      <c r="L526" s="7">
        <f t="shared" si="57"/>
        <v>6770.75</v>
      </c>
      <c r="M526" s="4">
        <v>0</v>
      </c>
      <c r="N526" s="4">
        <f t="shared" si="58"/>
        <v>15.568142377136949</v>
      </c>
    </row>
    <row r="527" spans="1:14" x14ac:dyDescent="0.3">
      <c r="A527" s="1">
        <v>13281</v>
      </c>
      <c r="B527" t="s">
        <v>2</v>
      </c>
      <c r="C527" t="s">
        <v>141</v>
      </c>
      <c r="D527" s="7">
        <v>0</v>
      </c>
      <c r="E527" s="7">
        <v>0</v>
      </c>
      <c r="F527" s="9">
        <v>0</v>
      </c>
      <c r="G527" s="7">
        <f t="shared" si="53"/>
        <v>0</v>
      </c>
      <c r="H527" s="15">
        <f t="shared" si="54"/>
        <v>0</v>
      </c>
      <c r="I527" s="13">
        <f t="shared" si="55"/>
        <v>0</v>
      </c>
      <c r="J527" s="8">
        <v>1</v>
      </c>
      <c r="K527" s="16">
        <f t="shared" si="56"/>
        <v>1</v>
      </c>
      <c r="L527" s="7">
        <f t="shared" si="57"/>
        <v>0</v>
      </c>
      <c r="M527" s="4">
        <v>0</v>
      </c>
      <c r="N527" s="4">
        <f t="shared" si="58"/>
        <v>1</v>
      </c>
    </row>
    <row r="528" spans="1:14" x14ac:dyDescent="0.3">
      <c r="A528" s="1">
        <v>13283</v>
      </c>
      <c r="B528" t="s">
        <v>2</v>
      </c>
      <c r="C528" t="s">
        <v>142</v>
      </c>
      <c r="D528" s="7">
        <v>105120.00000000001</v>
      </c>
      <c r="E528" s="7">
        <v>105120.00000000001</v>
      </c>
      <c r="F528" s="9">
        <v>0</v>
      </c>
      <c r="G528" s="7">
        <f t="shared" si="53"/>
        <v>27856.800000000007</v>
      </c>
      <c r="H528" s="15">
        <f t="shared" si="54"/>
        <v>194669.70795215195</v>
      </c>
      <c r="I528" s="13">
        <f t="shared" si="55"/>
        <v>5.9882293713618182</v>
      </c>
      <c r="J528" s="8">
        <v>1</v>
      </c>
      <c r="K528" s="16">
        <f t="shared" si="56"/>
        <v>0.54147099263080178</v>
      </c>
      <c r="L528" s="7">
        <f t="shared" si="57"/>
        <v>105408</v>
      </c>
      <c r="M528" s="4">
        <v>26858403.415031999</v>
      </c>
      <c r="N528" s="4">
        <f t="shared" si="58"/>
        <v>0.54147099263080178</v>
      </c>
    </row>
    <row r="529" spans="1:14" x14ac:dyDescent="0.3">
      <c r="A529" s="1">
        <v>13285</v>
      </c>
      <c r="B529" t="s">
        <v>2</v>
      </c>
      <c r="C529" t="s">
        <v>143</v>
      </c>
      <c r="D529" s="7">
        <v>1668322.5919999999</v>
      </c>
      <c r="E529" s="7">
        <v>1668322.5919999999</v>
      </c>
      <c r="F529" s="9">
        <v>197</v>
      </c>
      <c r="G529" s="7">
        <f t="shared" si="53"/>
        <v>442105.48687999998</v>
      </c>
      <c r="H529" s="15">
        <f t="shared" si="54"/>
        <v>678577.06481096067</v>
      </c>
      <c r="I529" s="13">
        <f t="shared" si="55"/>
        <v>0.53487591750958252</v>
      </c>
      <c r="J529" s="8">
        <v>1</v>
      </c>
      <c r="K529" s="16">
        <f t="shared" si="56"/>
        <v>1</v>
      </c>
      <c r="L529" s="7">
        <f t="shared" si="57"/>
        <v>678577.06481096067</v>
      </c>
      <c r="M529" s="4">
        <v>93622663.4672959</v>
      </c>
      <c r="N529" s="4">
        <f t="shared" si="58"/>
        <v>2.5501127134057673</v>
      </c>
    </row>
    <row r="530" spans="1:14" x14ac:dyDescent="0.3">
      <c r="A530" s="1">
        <v>13287</v>
      </c>
      <c r="B530" t="s">
        <v>2</v>
      </c>
      <c r="C530" t="s">
        <v>144</v>
      </c>
      <c r="D530" s="7">
        <v>1186940.2804</v>
      </c>
      <c r="E530" s="7">
        <v>1186940.2804</v>
      </c>
      <c r="F530" s="9">
        <v>163</v>
      </c>
      <c r="G530" s="7">
        <f t="shared" si="53"/>
        <v>314539.174306</v>
      </c>
      <c r="H530" s="15">
        <f t="shared" si="54"/>
        <v>342370.36642025923</v>
      </c>
      <c r="I530" s="13">
        <f t="shared" si="55"/>
        <v>8.8482435218652941E-2</v>
      </c>
      <c r="J530" s="8">
        <v>1</v>
      </c>
      <c r="K530" s="16">
        <f t="shared" si="56"/>
        <v>1</v>
      </c>
      <c r="L530" s="7">
        <f t="shared" si="57"/>
        <v>342370.36642025923</v>
      </c>
      <c r="M530" s="4">
        <v>47236529.583369099</v>
      </c>
      <c r="N530" s="4">
        <f t="shared" si="58"/>
        <v>4.181997451971287</v>
      </c>
    </row>
    <row r="531" spans="1:14" x14ac:dyDescent="0.3">
      <c r="A531" s="1">
        <v>13289</v>
      </c>
      <c r="B531" t="s">
        <v>2</v>
      </c>
      <c r="C531" t="s">
        <v>145</v>
      </c>
      <c r="D531" s="7">
        <v>175200</v>
      </c>
      <c r="E531" s="7">
        <v>175200</v>
      </c>
      <c r="F531" s="22">
        <v>20</v>
      </c>
      <c r="G531" s="7">
        <f t="shared" si="53"/>
        <v>46428</v>
      </c>
      <c r="H531" s="15">
        <f t="shared" si="54"/>
        <v>259783.31565184405</v>
      </c>
      <c r="I531" s="13">
        <f t="shared" si="55"/>
        <v>4.5954018189851826</v>
      </c>
      <c r="J531" s="8">
        <v>1</v>
      </c>
      <c r="K531" s="16">
        <f t="shared" si="56"/>
        <v>0.67625590026513682</v>
      </c>
      <c r="L531" s="7">
        <f t="shared" si="57"/>
        <v>175680</v>
      </c>
      <c r="M531" s="4">
        <v>35842068.936512701</v>
      </c>
      <c r="N531" s="4">
        <f t="shared" si="58"/>
        <v>0.67625590026513682</v>
      </c>
    </row>
    <row r="532" spans="1:14" x14ac:dyDescent="0.3">
      <c r="A532" s="1">
        <v>13291</v>
      </c>
      <c r="B532" t="s">
        <v>2</v>
      </c>
      <c r="C532" t="s">
        <v>146</v>
      </c>
      <c r="D532" s="7">
        <v>17520</v>
      </c>
      <c r="E532" s="7">
        <v>17520</v>
      </c>
      <c r="F532" s="9">
        <v>2</v>
      </c>
      <c r="G532" s="7">
        <f t="shared" si="53"/>
        <v>4642.8</v>
      </c>
      <c r="H532" s="23">
        <f t="shared" ref="H532:H534" si="60">G532</f>
        <v>4642.8</v>
      </c>
      <c r="I532" s="13">
        <f t="shared" si="55"/>
        <v>0</v>
      </c>
      <c r="J532" s="8">
        <v>1</v>
      </c>
      <c r="K532" s="16">
        <f t="shared" si="56"/>
        <v>1</v>
      </c>
      <c r="L532" s="7">
        <f t="shared" si="57"/>
        <v>4642.8</v>
      </c>
      <c r="M532" s="4">
        <v>0</v>
      </c>
      <c r="N532" s="4">
        <f t="shared" si="58"/>
        <v>22.70354096665805</v>
      </c>
    </row>
    <row r="533" spans="1:14" x14ac:dyDescent="0.3">
      <c r="A533" s="1">
        <v>13293</v>
      </c>
      <c r="B533" t="s">
        <v>2</v>
      </c>
      <c r="C533" t="s">
        <v>147</v>
      </c>
      <c r="D533" s="7">
        <v>78840</v>
      </c>
      <c r="E533" s="7">
        <v>78840</v>
      </c>
      <c r="F533" s="9">
        <v>12</v>
      </c>
      <c r="G533" s="7">
        <f t="shared" si="53"/>
        <v>20892.600000000002</v>
      </c>
      <c r="H533" s="23">
        <f t="shared" si="60"/>
        <v>20892.600000000002</v>
      </c>
      <c r="I533" s="13">
        <f t="shared" si="55"/>
        <v>0</v>
      </c>
      <c r="J533" s="8">
        <v>1</v>
      </c>
      <c r="K533" s="16">
        <f t="shared" si="56"/>
        <v>1</v>
      </c>
      <c r="L533" s="7">
        <f t="shared" si="57"/>
        <v>20892.600000000002</v>
      </c>
      <c r="M533" s="4">
        <v>0</v>
      </c>
      <c r="N533" s="4">
        <f t="shared" si="58"/>
        <v>5.0452313259240107</v>
      </c>
    </row>
    <row r="534" spans="1:14" x14ac:dyDescent="0.3">
      <c r="A534" s="1">
        <v>13295</v>
      </c>
      <c r="B534" t="s">
        <v>2</v>
      </c>
      <c r="C534" t="s">
        <v>148</v>
      </c>
      <c r="D534" s="7">
        <v>17520</v>
      </c>
      <c r="E534" s="7">
        <v>17520</v>
      </c>
      <c r="F534" s="9">
        <v>2</v>
      </c>
      <c r="G534" s="7">
        <f t="shared" si="53"/>
        <v>4642.8</v>
      </c>
      <c r="H534" s="23">
        <f t="shared" si="60"/>
        <v>4642.8</v>
      </c>
      <c r="I534" s="13">
        <f t="shared" si="55"/>
        <v>0</v>
      </c>
      <c r="J534" s="8">
        <v>1</v>
      </c>
      <c r="K534" s="16">
        <f t="shared" si="56"/>
        <v>1</v>
      </c>
      <c r="L534" s="7">
        <f t="shared" si="57"/>
        <v>4642.8</v>
      </c>
      <c r="M534" s="4">
        <v>0</v>
      </c>
      <c r="N534" s="4">
        <f t="shared" si="58"/>
        <v>22.70354096665805</v>
      </c>
    </row>
    <row r="535" spans="1:14" x14ac:dyDescent="0.3">
      <c r="A535" s="1">
        <v>13297</v>
      </c>
      <c r="B535" t="s">
        <v>2</v>
      </c>
      <c r="C535" t="s">
        <v>149</v>
      </c>
      <c r="D535" s="7">
        <v>256230</v>
      </c>
      <c r="E535" s="7">
        <v>256230</v>
      </c>
      <c r="F535" s="9">
        <v>39</v>
      </c>
      <c r="G535" s="7">
        <f t="shared" si="53"/>
        <v>67900.95</v>
      </c>
      <c r="H535" s="15">
        <f t="shared" si="54"/>
        <v>30097.711270026524</v>
      </c>
      <c r="I535" s="13">
        <f t="shared" si="55"/>
        <v>-0.55674094000118513</v>
      </c>
      <c r="J535" s="8">
        <v>1</v>
      </c>
      <c r="K535" s="16">
        <f t="shared" si="56"/>
        <v>1</v>
      </c>
      <c r="L535" s="7">
        <f t="shared" si="57"/>
        <v>30097.711270026524</v>
      </c>
      <c r="M535" s="4">
        <v>4152553.98317143</v>
      </c>
      <c r="N535" s="4">
        <f t="shared" si="58"/>
        <v>11.382127927486696</v>
      </c>
    </row>
    <row r="536" spans="1:14" x14ac:dyDescent="0.3">
      <c r="A536" s="1">
        <v>13299</v>
      </c>
      <c r="B536" t="s">
        <v>2</v>
      </c>
      <c r="C536" t="s">
        <v>150</v>
      </c>
      <c r="D536" s="7">
        <v>308790</v>
      </c>
      <c r="E536" s="7">
        <v>308790</v>
      </c>
      <c r="F536" s="9">
        <v>47</v>
      </c>
      <c r="G536" s="7">
        <f t="shared" si="53"/>
        <v>81829.350000000006</v>
      </c>
      <c r="H536" s="23">
        <f>G536</f>
        <v>81829.350000000006</v>
      </c>
      <c r="I536" s="13">
        <f t="shared" si="55"/>
        <v>0</v>
      </c>
      <c r="J536" s="8">
        <v>1</v>
      </c>
      <c r="K536" s="16">
        <f t="shared" si="56"/>
        <v>1</v>
      </c>
      <c r="L536" s="7">
        <f t="shared" si="57"/>
        <v>81829.350000000006</v>
      </c>
      <c r="M536" s="4">
        <v>0</v>
      </c>
      <c r="N536" s="4">
        <f t="shared" si="58"/>
        <v>5.0452313259240107</v>
      </c>
    </row>
    <row r="537" spans="1:14" x14ac:dyDescent="0.3">
      <c r="A537" s="1">
        <v>13301</v>
      </c>
      <c r="B537" t="s">
        <v>2</v>
      </c>
      <c r="C537" t="s">
        <v>151</v>
      </c>
      <c r="D537" s="7">
        <v>0</v>
      </c>
      <c r="E537" s="7">
        <v>0</v>
      </c>
      <c r="F537" s="9">
        <v>0</v>
      </c>
      <c r="G537" s="7">
        <f t="shared" si="53"/>
        <v>0</v>
      </c>
      <c r="H537" s="15">
        <f t="shared" si="54"/>
        <v>185343.082328349</v>
      </c>
      <c r="I537" s="13">
        <f t="shared" si="55"/>
        <v>1.8534308232834899E+55</v>
      </c>
      <c r="J537" s="8">
        <v>1</v>
      </c>
      <c r="K537" s="16">
        <f t="shared" si="56"/>
        <v>0.56871828544030534</v>
      </c>
      <c r="L537" s="7">
        <f t="shared" si="57"/>
        <v>105408</v>
      </c>
      <c r="M537" s="4">
        <v>25571617.319032699</v>
      </c>
      <c r="N537" s="4">
        <f t="shared" si="58"/>
        <v>0.56871828544030534</v>
      </c>
    </row>
    <row r="538" spans="1:14" x14ac:dyDescent="0.3">
      <c r="A538" s="1">
        <v>13303</v>
      </c>
      <c r="B538" t="s">
        <v>2</v>
      </c>
      <c r="C538" t="s">
        <v>152</v>
      </c>
      <c r="D538" s="7">
        <v>0</v>
      </c>
      <c r="E538" s="7">
        <v>0</v>
      </c>
      <c r="F538" s="9">
        <v>0</v>
      </c>
      <c r="G538" s="7">
        <f t="shared" si="53"/>
        <v>0</v>
      </c>
      <c r="H538" s="15">
        <f t="shared" si="54"/>
        <v>0</v>
      </c>
      <c r="I538" s="13">
        <f t="shared" si="55"/>
        <v>0</v>
      </c>
      <c r="J538" s="8">
        <v>1</v>
      </c>
      <c r="K538" s="16">
        <f t="shared" si="56"/>
        <v>1</v>
      </c>
      <c r="L538" s="7">
        <f t="shared" si="57"/>
        <v>0</v>
      </c>
      <c r="M538" s="4">
        <v>0</v>
      </c>
      <c r="N538" s="4">
        <f t="shared" si="58"/>
        <v>1</v>
      </c>
    </row>
    <row r="539" spans="1:14" x14ac:dyDescent="0.3">
      <c r="A539" s="1">
        <v>13305</v>
      </c>
      <c r="B539" t="s">
        <v>2</v>
      </c>
      <c r="C539" t="s">
        <v>153</v>
      </c>
      <c r="D539" s="7">
        <v>122640</v>
      </c>
      <c r="E539" s="7">
        <v>122640</v>
      </c>
      <c r="F539" s="9">
        <v>14</v>
      </c>
      <c r="G539" s="7">
        <f t="shared" si="53"/>
        <v>32499.600000000002</v>
      </c>
      <c r="H539" s="23">
        <f>G539</f>
        <v>32499.600000000002</v>
      </c>
      <c r="I539" s="13">
        <f t="shared" si="55"/>
        <v>0</v>
      </c>
      <c r="J539" s="8">
        <v>1</v>
      </c>
      <c r="K539" s="16">
        <f t="shared" si="56"/>
        <v>1</v>
      </c>
      <c r="L539" s="7">
        <f t="shared" si="57"/>
        <v>32499.600000000002</v>
      </c>
      <c r="M539" s="4">
        <v>0</v>
      </c>
      <c r="N539" s="4">
        <f t="shared" si="58"/>
        <v>3.7839234944430085</v>
      </c>
    </row>
    <row r="540" spans="1:14" x14ac:dyDescent="0.3">
      <c r="A540" s="1">
        <v>13307</v>
      </c>
      <c r="B540" t="s">
        <v>2</v>
      </c>
      <c r="C540" t="s">
        <v>154</v>
      </c>
      <c r="D540" s="7">
        <v>0</v>
      </c>
      <c r="E540" s="7">
        <v>0</v>
      </c>
      <c r="F540" s="9">
        <v>0</v>
      </c>
      <c r="G540" s="7">
        <f t="shared" si="53"/>
        <v>0</v>
      </c>
      <c r="H540" s="15">
        <f t="shared" si="54"/>
        <v>0</v>
      </c>
      <c r="I540" s="13">
        <f t="shared" si="55"/>
        <v>0</v>
      </c>
      <c r="J540" s="8">
        <v>1</v>
      </c>
      <c r="K540" s="16">
        <f t="shared" si="56"/>
        <v>1</v>
      </c>
      <c r="L540" s="7">
        <f t="shared" si="57"/>
        <v>0</v>
      </c>
      <c r="M540" s="4">
        <v>0</v>
      </c>
      <c r="N540" s="4">
        <f t="shared" si="58"/>
        <v>1</v>
      </c>
    </row>
    <row r="541" spans="1:14" x14ac:dyDescent="0.3">
      <c r="A541" s="1">
        <v>13309</v>
      </c>
      <c r="B541" t="s">
        <v>2</v>
      </c>
      <c r="C541" t="s">
        <v>155</v>
      </c>
      <c r="D541" s="7">
        <v>0</v>
      </c>
      <c r="E541" s="7">
        <v>0</v>
      </c>
      <c r="F541" s="9">
        <v>0</v>
      </c>
      <c r="G541" s="7">
        <f t="shared" si="53"/>
        <v>0</v>
      </c>
      <c r="H541" s="15">
        <f t="shared" si="54"/>
        <v>0</v>
      </c>
      <c r="I541" s="13">
        <f t="shared" si="55"/>
        <v>0</v>
      </c>
      <c r="J541" s="8">
        <v>1</v>
      </c>
      <c r="K541" s="16">
        <f t="shared" si="56"/>
        <v>1</v>
      </c>
      <c r="L541" s="7">
        <f t="shared" si="57"/>
        <v>0</v>
      </c>
      <c r="M541" s="4">
        <v>0</v>
      </c>
      <c r="N541" s="4">
        <f t="shared" si="58"/>
        <v>1</v>
      </c>
    </row>
    <row r="542" spans="1:14" x14ac:dyDescent="0.3">
      <c r="A542" s="1">
        <v>13311</v>
      </c>
      <c r="B542" t="s">
        <v>2</v>
      </c>
      <c r="C542" t="s">
        <v>156</v>
      </c>
      <c r="D542" s="7">
        <v>0</v>
      </c>
      <c r="E542" s="7">
        <v>0</v>
      </c>
      <c r="F542" s="9">
        <v>0</v>
      </c>
      <c r="G542" s="7">
        <f t="shared" si="53"/>
        <v>0</v>
      </c>
      <c r="H542" s="15">
        <f t="shared" si="54"/>
        <v>0</v>
      </c>
      <c r="I542" s="13">
        <f t="shared" si="55"/>
        <v>0</v>
      </c>
      <c r="J542" s="8">
        <v>1</v>
      </c>
      <c r="K542" s="16">
        <f t="shared" si="56"/>
        <v>1</v>
      </c>
      <c r="L542" s="7">
        <f t="shared" si="57"/>
        <v>0</v>
      </c>
      <c r="M542" s="4">
        <v>0</v>
      </c>
      <c r="N542" s="4">
        <f t="shared" si="58"/>
        <v>1</v>
      </c>
    </row>
    <row r="543" spans="1:14" x14ac:dyDescent="0.3">
      <c r="A543" s="1">
        <v>13313</v>
      </c>
      <c r="B543" t="s">
        <v>2</v>
      </c>
      <c r="C543" t="s">
        <v>157</v>
      </c>
      <c r="D543" s="7">
        <v>1266015.1098</v>
      </c>
      <c r="E543" s="7">
        <v>1266015.1098</v>
      </c>
      <c r="F543" s="9">
        <v>314</v>
      </c>
      <c r="G543" s="7">
        <f t="shared" si="53"/>
        <v>335494.004097</v>
      </c>
      <c r="H543" s="15">
        <f t="shared" si="54"/>
        <v>634304.41399434966</v>
      </c>
      <c r="I543" s="13">
        <f t="shared" si="55"/>
        <v>0.89065797375906552</v>
      </c>
      <c r="J543" s="8">
        <v>1</v>
      </c>
      <c r="K543" s="16">
        <f t="shared" si="56"/>
        <v>1</v>
      </c>
      <c r="L543" s="7">
        <f t="shared" si="57"/>
        <v>634304.41399434966</v>
      </c>
      <c r="M543" s="4">
        <v>87514405.904297695</v>
      </c>
      <c r="N543" s="4">
        <f t="shared" si="58"/>
        <v>4.3483474797710766</v>
      </c>
    </row>
    <row r="544" spans="1:14" x14ac:dyDescent="0.3">
      <c r="A544" s="1">
        <v>13315</v>
      </c>
      <c r="B544" t="s">
        <v>2</v>
      </c>
      <c r="C544" t="s">
        <v>158</v>
      </c>
      <c r="D544" s="7">
        <v>0</v>
      </c>
      <c r="E544" s="7">
        <v>0</v>
      </c>
      <c r="F544" s="9">
        <v>0</v>
      </c>
      <c r="G544" s="7">
        <f t="shared" si="53"/>
        <v>0</v>
      </c>
      <c r="H544" s="15">
        <f t="shared" si="54"/>
        <v>0</v>
      </c>
      <c r="I544" s="13">
        <f t="shared" si="55"/>
        <v>0</v>
      </c>
      <c r="J544" s="8">
        <v>1</v>
      </c>
      <c r="K544" s="16">
        <f t="shared" si="56"/>
        <v>1</v>
      </c>
      <c r="L544" s="7">
        <f t="shared" si="57"/>
        <v>0</v>
      </c>
      <c r="M544" s="4">
        <v>0</v>
      </c>
      <c r="N544" s="4">
        <f t="shared" si="58"/>
        <v>1</v>
      </c>
    </row>
    <row r="545" spans="1:14" x14ac:dyDescent="0.3">
      <c r="A545" s="1">
        <v>13317</v>
      </c>
      <c r="B545" t="s">
        <v>2</v>
      </c>
      <c r="C545" t="s">
        <v>159</v>
      </c>
      <c r="D545" s="7">
        <v>98550</v>
      </c>
      <c r="E545" s="7">
        <v>98550</v>
      </c>
      <c r="F545" s="9">
        <v>15</v>
      </c>
      <c r="G545" s="7">
        <f t="shared" si="53"/>
        <v>26115.75</v>
      </c>
      <c r="H545" s="23">
        <f>G545</f>
        <v>26115.75</v>
      </c>
      <c r="I545" s="13">
        <f t="shared" si="55"/>
        <v>0</v>
      </c>
      <c r="J545" s="8">
        <v>1</v>
      </c>
      <c r="K545" s="16">
        <f t="shared" si="56"/>
        <v>1</v>
      </c>
      <c r="L545" s="7">
        <f t="shared" si="57"/>
        <v>26115.75</v>
      </c>
      <c r="M545" s="4">
        <v>0</v>
      </c>
      <c r="N545" s="4">
        <f t="shared" si="58"/>
        <v>5.0452313259240116</v>
      </c>
    </row>
    <row r="546" spans="1:14" x14ac:dyDescent="0.3">
      <c r="A546" s="1">
        <v>13319</v>
      </c>
      <c r="B546" t="s">
        <v>2</v>
      </c>
      <c r="C546" t="s">
        <v>160</v>
      </c>
      <c r="D546" s="7">
        <v>0</v>
      </c>
      <c r="E546" s="7">
        <v>0</v>
      </c>
      <c r="F546" s="9">
        <v>0</v>
      </c>
      <c r="G546" s="7">
        <f t="shared" si="53"/>
        <v>0</v>
      </c>
      <c r="H546" s="15">
        <f t="shared" si="54"/>
        <v>0</v>
      </c>
      <c r="I546" s="13">
        <f t="shared" si="55"/>
        <v>0</v>
      </c>
      <c r="J546" s="8">
        <v>1</v>
      </c>
      <c r="K546" s="16">
        <f t="shared" si="56"/>
        <v>1</v>
      </c>
      <c r="L546" s="7">
        <f t="shared" si="57"/>
        <v>0</v>
      </c>
      <c r="M546" s="4">
        <v>0</v>
      </c>
      <c r="N546" s="4">
        <f t="shared" si="58"/>
        <v>1</v>
      </c>
    </row>
    <row r="547" spans="1:14" x14ac:dyDescent="0.3">
      <c r="A547" s="1">
        <v>13321</v>
      </c>
      <c r="B547" t="s">
        <v>2</v>
      </c>
      <c r="C547" t="s">
        <v>161</v>
      </c>
      <c r="D547" s="7">
        <v>73000</v>
      </c>
      <c r="E547" s="7">
        <v>73000</v>
      </c>
      <c r="F547" s="9">
        <v>20</v>
      </c>
      <c r="G547" s="7">
        <f t="shared" si="53"/>
        <v>19345</v>
      </c>
      <c r="H547" s="23">
        <f>G547</f>
        <v>19345</v>
      </c>
      <c r="I547" s="13">
        <f t="shared" si="55"/>
        <v>0</v>
      </c>
      <c r="J547" s="8">
        <v>1</v>
      </c>
      <c r="K547" s="16">
        <f t="shared" si="56"/>
        <v>1</v>
      </c>
      <c r="L547" s="7">
        <f t="shared" si="57"/>
        <v>19345</v>
      </c>
      <c r="M547" s="4">
        <v>0</v>
      </c>
      <c r="N547" s="4">
        <f t="shared" si="58"/>
        <v>9.0814163866632196</v>
      </c>
    </row>
    <row r="548" spans="1:14" x14ac:dyDescent="0.3">
      <c r="A548" s="1">
        <v>15001</v>
      </c>
      <c r="B548" t="s">
        <v>463</v>
      </c>
      <c r="C548" t="s">
        <v>464</v>
      </c>
      <c r="D548" s="7">
        <v>0</v>
      </c>
      <c r="E548" s="7">
        <v>0</v>
      </c>
      <c r="F548">
        <v>0</v>
      </c>
      <c r="G548" s="7">
        <f t="shared" si="53"/>
        <v>0</v>
      </c>
      <c r="H548" s="15">
        <f t="shared" si="54"/>
        <v>0</v>
      </c>
      <c r="I548" s="13">
        <f t="shared" si="55"/>
        <v>0</v>
      </c>
      <c r="J548" s="8">
        <v>1</v>
      </c>
      <c r="K548" s="16">
        <f t="shared" si="56"/>
        <v>1</v>
      </c>
      <c r="L548" s="7">
        <f t="shared" ref="L548:L578" si="61">K548*H548</f>
        <v>0</v>
      </c>
      <c r="M548" s="4">
        <v>0</v>
      </c>
      <c r="N548" s="4">
        <f t="shared" si="58"/>
        <v>1</v>
      </c>
    </row>
    <row r="549" spans="1:14" x14ac:dyDescent="0.3">
      <c r="A549" s="1">
        <v>15003</v>
      </c>
      <c r="B549" t="s">
        <v>463</v>
      </c>
      <c r="C549" t="s">
        <v>465</v>
      </c>
      <c r="D549" s="7">
        <v>0</v>
      </c>
      <c r="E549" s="7">
        <v>0</v>
      </c>
      <c r="F549">
        <v>0</v>
      </c>
      <c r="G549" s="7">
        <f t="shared" si="53"/>
        <v>0</v>
      </c>
      <c r="H549" s="15">
        <f t="shared" si="54"/>
        <v>0</v>
      </c>
      <c r="I549" s="13">
        <f t="shared" si="55"/>
        <v>0</v>
      </c>
      <c r="J549" s="8">
        <v>1</v>
      </c>
      <c r="K549" s="16">
        <f t="shared" si="56"/>
        <v>1</v>
      </c>
      <c r="L549" s="7">
        <f t="shared" si="61"/>
        <v>0</v>
      </c>
      <c r="M549" s="4">
        <v>0</v>
      </c>
      <c r="N549" s="4">
        <f t="shared" si="58"/>
        <v>1</v>
      </c>
    </row>
    <row r="550" spans="1:14" x14ac:dyDescent="0.3">
      <c r="A550" s="1">
        <v>15007</v>
      </c>
      <c r="B550" t="s">
        <v>463</v>
      </c>
      <c r="C550" t="s">
        <v>466</v>
      </c>
      <c r="D550" s="7">
        <v>0</v>
      </c>
      <c r="E550" s="7">
        <v>0</v>
      </c>
      <c r="F550">
        <v>0</v>
      </c>
      <c r="G550" s="7">
        <f t="shared" si="53"/>
        <v>0</v>
      </c>
      <c r="H550" s="15">
        <f t="shared" si="54"/>
        <v>0</v>
      </c>
      <c r="I550" s="13">
        <f t="shared" si="55"/>
        <v>0</v>
      </c>
      <c r="J550" s="8">
        <v>1</v>
      </c>
      <c r="K550" s="16">
        <f t="shared" si="56"/>
        <v>1</v>
      </c>
      <c r="L550" s="7">
        <f t="shared" si="61"/>
        <v>0</v>
      </c>
      <c r="M550" s="4">
        <v>0</v>
      </c>
      <c r="N550" s="4">
        <f t="shared" si="58"/>
        <v>1</v>
      </c>
    </row>
    <row r="551" spans="1:14" x14ac:dyDescent="0.3">
      <c r="A551" s="1">
        <v>15009</v>
      </c>
      <c r="B551" t="s">
        <v>463</v>
      </c>
      <c r="C551" t="s">
        <v>467</v>
      </c>
      <c r="D551" s="7">
        <v>0</v>
      </c>
      <c r="E551" s="7">
        <v>0</v>
      </c>
      <c r="F551">
        <v>0</v>
      </c>
      <c r="G551" s="7">
        <f t="shared" si="53"/>
        <v>0</v>
      </c>
      <c r="H551" s="15">
        <f t="shared" si="54"/>
        <v>0</v>
      </c>
      <c r="I551" s="13">
        <f t="shared" si="55"/>
        <v>0</v>
      </c>
      <c r="J551" s="8">
        <v>1</v>
      </c>
      <c r="K551" s="16">
        <f t="shared" si="56"/>
        <v>1</v>
      </c>
      <c r="L551" s="7">
        <f t="shared" si="61"/>
        <v>0</v>
      </c>
      <c r="M551" s="4">
        <v>0</v>
      </c>
      <c r="N551" s="4">
        <f t="shared" si="58"/>
        <v>1</v>
      </c>
    </row>
    <row r="552" spans="1:14" x14ac:dyDescent="0.3">
      <c r="A552" s="1">
        <v>16001</v>
      </c>
      <c r="B552" t="s">
        <v>468</v>
      </c>
      <c r="C552" t="s">
        <v>469</v>
      </c>
      <c r="D552" s="7">
        <v>2032887.3368800001</v>
      </c>
      <c r="E552" s="7">
        <v>2032887.3368800001</v>
      </c>
      <c r="F552">
        <v>277</v>
      </c>
      <c r="G552" s="7">
        <f t="shared" si="53"/>
        <v>538715.14427320007</v>
      </c>
      <c r="H552" s="15">
        <f t="shared" si="54"/>
        <v>538989.93001761602</v>
      </c>
      <c r="I552" s="13">
        <f t="shared" si="55"/>
        <v>5.1007614569044402E-4</v>
      </c>
      <c r="J552" s="8">
        <v>1</v>
      </c>
      <c r="K552" s="16">
        <f t="shared" si="56"/>
        <v>1</v>
      </c>
      <c r="L552" s="7">
        <f t="shared" si="61"/>
        <v>538989.93001761602</v>
      </c>
      <c r="M552" s="4">
        <v>74363952.817000002</v>
      </c>
      <c r="N552" s="4">
        <f t="shared" si="58"/>
        <v>4.5143106846550474</v>
      </c>
    </row>
    <row r="553" spans="1:14" x14ac:dyDescent="0.3">
      <c r="A553" s="1">
        <v>16003</v>
      </c>
      <c r="B553" t="s">
        <v>468</v>
      </c>
      <c r="C553" t="s">
        <v>351</v>
      </c>
      <c r="D553" s="7">
        <v>0</v>
      </c>
      <c r="E553" s="7">
        <v>0</v>
      </c>
      <c r="F553">
        <v>0</v>
      </c>
      <c r="G553" s="7">
        <f t="shared" si="53"/>
        <v>0</v>
      </c>
      <c r="H553" s="15">
        <f t="shared" si="54"/>
        <v>0</v>
      </c>
      <c r="I553" s="13">
        <f t="shared" si="55"/>
        <v>0</v>
      </c>
      <c r="J553" s="8">
        <v>1</v>
      </c>
      <c r="K553" s="16">
        <f t="shared" si="56"/>
        <v>1</v>
      </c>
      <c r="L553" s="7">
        <f t="shared" si="61"/>
        <v>0</v>
      </c>
      <c r="M553" s="4">
        <v>0</v>
      </c>
      <c r="N553" s="4">
        <f t="shared" si="58"/>
        <v>1</v>
      </c>
    </row>
    <row r="554" spans="1:14" x14ac:dyDescent="0.3">
      <c r="A554" s="1">
        <v>16005</v>
      </c>
      <c r="B554" t="s">
        <v>468</v>
      </c>
      <c r="C554" t="s">
        <v>470</v>
      </c>
      <c r="D554" s="7">
        <v>1506618.23972</v>
      </c>
      <c r="E554" s="7">
        <v>1506618.23972</v>
      </c>
      <c r="F554">
        <v>193</v>
      </c>
      <c r="G554" s="7">
        <f t="shared" si="53"/>
        <v>399253.83352580003</v>
      </c>
      <c r="H554" s="15">
        <f t="shared" si="54"/>
        <v>399457.48040068801</v>
      </c>
      <c r="I554" s="13">
        <f t="shared" si="55"/>
        <v>5.1006867758685004E-4</v>
      </c>
      <c r="J554" s="8">
        <v>1</v>
      </c>
      <c r="K554" s="16">
        <f t="shared" si="56"/>
        <v>1</v>
      </c>
      <c r="L554" s="7">
        <f t="shared" si="61"/>
        <v>399457.48040068801</v>
      </c>
      <c r="M554" s="4">
        <v>55112787.031000003</v>
      </c>
      <c r="N554" s="4">
        <f t="shared" si="58"/>
        <v>4.2440361820223407</v>
      </c>
    </row>
    <row r="555" spans="1:14" x14ac:dyDescent="0.3">
      <c r="A555" s="1">
        <v>16007</v>
      </c>
      <c r="B555" t="s">
        <v>468</v>
      </c>
      <c r="C555" t="s">
        <v>471</v>
      </c>
      <c r="D555" s="7">
        <v>0</v>
      </c>
      <c r="E555" s="7">
        <v>0</v>
      </c>
      <c r="F555">
        <v>45</v>
      </c>
      <c r="G555" s="7">
        <f t="shared" si="53"/>
        <v>0</v>
      </c>
      <c r="H555" s="15">
        <f t="shared" si="54"/>
        <v>0</v>
      </c>
      <c r="I555" s="13">
        <f t="shared" si="55"/>
        <v>0</v>
      </c>
      <c r="J555" s="8">
        <v>1</v>
      </c>
      <c r="K555" s="16">
        <f t="shared" si="56"/>
        <v>1</v>
      </c>
      <c r="L555" s="7">
        <f t="shared" si="61"/>
        <v>0</v>
      </c>
      <c r="M555" s="4">
        <v>0</v>
      </c>
      <c r="N555" s="4">
        <f t="shared" si="58"/>
        <v>1</v>
      </c>
    </row>
    <row r="556" spans="1:14" x14ac:dyDescent="0.3">
      <c r="A556" s="1">
        <v>16009</v>
      </c>
      <c r="B556" t="s">
        <v>468</v>
      </c>
      <c r="C556" t="s">
        <v>472</v>
      </c>
      <c r="D556" s="7">
        <v>0</v>
      </c>
      <c r="E556" s="7">
        <v>0</v>
      </c>
      <c r="F556">
        <v>18</v>
      </c>
      <c r="G556" s="7">
        <f t="shared" si="53"/>
        <v>0</v>
      </c>
      <c r="H556" s="15">
        <f t="shared" si="54"/>
        <v>0</v>
      </c>
      <c r="I556" s="13">
        <f t="shared" si="55"/>
        <v>0</v>
      </c>
      <c r="J556" s="8">
        <v>1</v>
      </c>
      <c r="K556" s="16">
        <f t="shared" si="56"/>
        <v>1</v>
      </c>
      <c r="L556" s="7">
        <f t="shared" si="61"/>
        <v>0</v>
      </c>
      <c r="M556" s="4">
        <v>0</v>
      </c>
      <c r="N556" s="4">
        <f t="shared" si="58"/>
        <v>1</v>
      </c>
    </row>
    <row r="557" spans="1:14" x14ac:dyDescent="0.3">
      <c r="A557" s="1">
        <v>16011</v>
      </c>
      <c r="B557" t="s">
        <v>468</v>
      </c>
      <c r="C557" t="s">
        <v>473</v>
      </c>
      <c r="D557" s="7">
        <v>1283828.36023</v>
      </c>
      <c r="E557" s="7">
        <v>333792</v>
      </c>
      <c r="F557">
        <v>38</v>
      </c>
      <c r="G557" s="7">
        <f t="shared" si="53"/>
        <v>340214.51546095003</v>
      </c>
      <c r="H557" s="15">
        <f t="shared" si="54"/>
        <v>340388.03618012642</v>
      </c>
      <c r="I557" s="13">
        <f t="shared" si="55"/>
        <v>5.1003326222366294E-4</v>
      </c>
      <c r="J557" s="8">
        <v>0.2599973721878216</v>
      </c>
      <c r="K557" s="16">
        <f t="shared" si="56"/>
        <v>0.98062200935688604</v>
      </c>
      <c r="L557" s="7">
        <f t="shared" si="61"/>
        <v>333792</v>
      </c>
      <c r="M557" s="4">
        <v>46963029.274300002</v>
      </c>
      <c r="N557" s="4">
        <f t="shared" si="58"/>
        <v>0.98062200935688604</v>
      </c>
    </row>
    <row r="558" spans="1:14" x14ac:dyDescent="0.3">
      <c r="A558" s="1">
        <v>16013</v>
      </c>
      <c r="B558" t="s">
        <v>468</v>
      </c>
      <c r="C558" t="s">
        <v>474</v>
      </c>
      <c r="D558" s="7">
        <v>0</v>
      </c>
      <c r="E558" s="7">
        <v>0</v>
      </c>
      <c r="F558">
        <v>18</v>
      </c>
      <c r="G558" s="7">
        <f t="shared" si="53"/>
        <v>0</v>
      </c>
      <c r="H558" s="15">
        <f t="shared" si="54"/>
        <v>0</v>
      </c>
      <c r="I558" s="13">
        <f t="shared" si="55"/>
        <v>0</v>
      </c>
      <c r="J558" s="8">
        <v>1</v>
      </c>
      <c r="K558" s="16">
        <f t="shared" si="56"/>
        <v>1</v>
      </c>
      <c r="L558" s="7">
        <f t="shared" si="61"/>
        <v>0</v>
      </c>
      <c r="M558" s="4">
        <v>0</v>
      </c>
      <c r="N558" s="4">
        <f t="shared" si="58"/>
        <v>1</v>
      </c>
    </row>
    <row r="559" spans="1:14" x14ac:dyDescent="0.3">
      <c r="A559" s="1">
        <v>16015</v>
      </c>
      <c r="B559" t="s">
        <v>468</v>
      </c>
      <c r="C559" t="s">
        <v>475</v>
      </c>
      <c r="D559" s="7">
        <v>0</v>
      </c>
      <c r="E559" s="7">
        <v>0</v>
      </c>
      <c r="F559">
        <v>2</v>
      </c>
      <c r="G559" s="7">
        <f t="shared" si="53"/>
        <v>0</v>
      </c>
      <c r="H559" s="15">
        <f t="shared" si="54"/>
        <v>0</v>
      </c>
      <c r="I559" s="13">
        <f t="shared" si="55"/>
        <v>0</v>
      </c>
      <c r="J559" s="8">
        <v>1</v>
      </c>
      <c r="K559" s="16">
        <f t="shared" si="56"/>
        <v>1</v>
      </c>
      <c r="L559" s="7">
        <f t="shared" si="61"/>
        <v>0</v>
      </c>
      <c r="M559" s="4">
        <v>0</v>
      </c>
      <c r="N559" s="4">
        <f t="shared" si="58"/>
        <v>1</v>
      </c>
    </row>
    <row r="560" spans="1:14" x14ac:dyDescent="0.3">
      <c r="A560" s="1">
        <v>16017</v>
      </c>
      <c r="B560" t="s">
        <v>468</v>
      </c>
      <c r="C560" t="s">
        <v>476</v>
      </c>
      <c r="D560" s="7">
        <v>0</v>
      </c>
      <c r="E560" s="7">
        <v>0</v>
      </c>
      <c r="F560">
        <v>92</v>
      </c>
      <c r="G560" s="7">
        <f t="shared" si="53"/>
        <v>0</v>
      </c>
      <c r="H560" s="15">
        <f t="shared" si="54"/>
        <v>0</v>
      </c>
      <c r="I560" s="13">
        <f t="shared" si="55"/>
        <v>0</v>
      </c>
      <c r="J560" s="8">
        <v>1</v>
      </c>
      <c r="K560" s="16">
        <f t="shared" si="56"/>
        <v>1</v>
      </c>
      <c r="L560" s="7">
        <f t="shared" si="61"/>
        <v>0</v>
      </c>
      <c r="M560" s="4">
        <v>0</v>
      </c>
      <c r="N560" s="4">
        <f t="shared" si="58"/>
        <v>1</v>
      </c>
    </row>
    <row r="561" spans="1:14" x14ac:dyDescent="0.3">
      <c r="A561" s="1">
        <v>16019</v>
      </c>
      <c r="B561" t="s">
        <v>468</v>
      </c>
      <c r="C561" t="s">
        <v>477</v>
      </c>
      <c r="D561" s="7">
        <v>325138.37200199999</v>
      </c>
      <c r="E561" s="7">
        <v>325138.37200199999</v>
      </c>
      <c r="F561">
        <v>162</v>
      </c>
      <c r="G561" s="7">
        <f t="shared" si="53"/>
        <v>86161.668580530008</v>
      </c>
      <c r="H561" s="15">
        <f t="shared" si="54"/>
        <v>86205.618233275207</v>
      </c>
      <c r="I561" s="13">
        <f t="shared" si="55"/>
        <v>5.1008358437397525E-4</v>
      </c>
      <c r="J561" s="8">
        <v>1</v>
      </c>
      <c r="K561" s="16">
        <f t="shared" si="56"/>
        <v>1</v>
      </c>
      <c r="L561" s="7">
        <f t="shared" si="61"/>
        <v>86205.618233275207</v>
      </c>
      <c r="M561" s="4">
        <v>11893711.1249</v>
      </c>
      <c r="N561" s="4">
        <f t="shared" si="58"/>
        <v>16.50713757599063</v>
      </c>
    </row>
    <row r="562" spans="1:14" x14ac:dyDescent="0.3">
      <c r="A562" s="1">
        <v>16021</v>
      </c>
      <c r="B562" t="s">
        <v>468</v>
      </c>
      <c r="C562" t="s">
        <v>478</v>
      </c>
      <c r="D562" s="7">
        <v>0</v>
      </c>
      <c r="E562" s="7">
        <v>0</v>
      </c>
      <c r="F562">
        <v>74</v>
      </c>
      <c r="G562" s="7">
        <f t="shared" si="53"/>
        <v>0</v>
      </c>
      <c r="H562" s="15">
        <f t="shared" si="54"/>
        <v>0</v>
      </c>
      <c r="I562" s="13">
        <f t="shared" si="55"/>
        <v>0</v>
      </c>
      <c r="J562" s="8">
        <v>1</v>
      </c>
      <c r="K562" s="16">
        <f t="shared" si="56"/>
        <v>1</v>
      </c>
      <c r="L562" s="7">
        <f t="shared" si="61"/>
        <v>0</v>
      </c>
      <c r="M562" s="4">
        <v>0</v>
      </c>
      <c r="N562" s="4">
        <f t="shared" si="58"/>
        <v>1</v>
      </c>
    </row>
    <row r="563" spans="1:14" x14ac:dyDescent="0.3">
      <c r="A563" s="1">
        <v>16023</v>
      </c>
      <c r="B563" t="s">
        <v>468</v>
      </c>
      <c r="C563" t="s">
        <v>297</v>
      </c>
      <c r="D563" s="7">
        <v>0</v>
      </c>
      <c r="E563" s="7">
        <v>0</v>
      </c>
      <c r="F563">
        <v>18</v>
      </c>
      <c r="G563" s="7">
        <f t="shared" si="53"/>
        <v>0</v>
      </c>
      <c r="H563" s="15">
        <f t="shared" si="54"/>
        <v>0</v>
      </c>
      <c r="I563" s="13">
        <f t="shared" si="55"/>
        <v>0</v>
      </c>
      <c r="J563" s="8">
        <v>1</v>
      </c>
      <c r="K563" s="16">
        <f t="shared" si="56"/>
        <v>1</v>
      </c>
      <c r="L563" s="7">
        <f t="shared" si="61"/>
        <v>0</v>
      </c>
      <c r="M563" s="4">
        <v>0</v>
      </c>
      <c r="N563" s="4">
        <f t="shared" si="58"/>
        <v>1</v>
      </c>
    </row>
    <row r="564" spans="1:14" x14ac:dyDescent="0.3">
      <c r="A564" s="1">
        <v>16025</v>
      </c>
      <c r="B564" t="s">
        <v>468</v>
      </c>
      <c r="C564" t="s">
        <v>479</v>
      </c>
      <c r="D564" s="7">
        <v>0</v>
      </c>
      <c r="E564" s="7">
        <v>0</v>
      </c>
      <c r="F564">
        <v>0</v>
      </c>
      <c r="G564" s="7">
        <f t="shared" si="53"/>
        <v>0</v>
      </c>
      <c r="H564" s="15">
        <f t="shared" si="54"/>
        <v>0</v>
      </c>
      <c r="I564" s="13">
        <f t="shared" si="55"/>
        <v>0</v>
      </c>
      <c r="J564" s="8">
        <v>1</v>
      </c>
      <c r="K564" s="16">
        <f t="shared" si="56"/>
        <v>1</v>
      </c>
      <c r="L564" s="7">
        <f t="shared" si="61"/>
        <v>0</v>
      </c>
      <c r="M564" s="4">
        <v>0</v>
      </c>
      <c r="N564" s="4">
        <f t="shared" si="58"/>
        <v>1</v>
      </c>
    </row>
    <row r="565" spans="1:14" x14ac:dyDescent="0.3">
      <c r="A565" s="1">
        <v>16027</v>
      </c>
      <c r="B565" t="s">
        <v>468</v>
      </c>
      <c r="C565" t="s">
        <v>480</v>
      </c>
      <c r="D565" s="7">
        <v>957186.16947099997</v>
      </c>
      <c r="E565" s="7">
        <v>931104</v>
      </c>
      <c r="F565">
        <v>106</v>
      </c>
      <c r="G565" s="7">
        <f t="shared" si="53"/>
        <v>253654.33490981499</v>
      </c>
      <c r="H565" s="15">
        <f t="shared" si="54"/>
        <v>253783.7160474816</v>
      </c>
      <c r="I565" s="13">
        <f t="shared" si="55"/>
        <v>5.1006870319252843E-4</v>
      </c>
      <c r="J565" s="8">
        <v>0.97275120524838488</v>
      </c>
      <c r="K565" s="16">
        <f t="shared" si="56"/>
        <v>1</v>
      </c>
      <c r="L565" s="7">
        <f t="shared" si="61"/>
        <v>253783.7160474816</v>
      </c>
      <c r="M565" s="4">
        <v>35014309.609200001</v>
      </c>
      <c r="N565" s="4">
        <f t="shared" si="58"/>
        <v>3.66888788020503</v>
      </c>
    </row>
    <row r="566" spans="1:14" x14ac:dyDescent="0.3">
      <c r="A566" s="1">
        <v>16029</v>
      </c>
      <c r="B566" t="s">
        <v>468</v>
      </c>
      <c r="C566" t="s">
        <v>481</v>
      </c>
      <c r="D566" s="7">
        <v>0</v>
      </c>
      <c r="E566" s="7">
        <v>0</v>
      </c>
      <c r="F566">
        <v>0</v>
      </c>
      <c r="G566" s="7">
        <f t="shared" si="53"/>
        <v>0</v>
      </c>
      <c r="H566" s="15">
        <f t="shared" si="54"/>
        <v>0</v>
      </c>
      <c r="I566" s="13">
        <f t="shared" si="55"/>
        <v>0</v>
      </c>
      <c r="J566" s="8">
        <v>1</v>
      </c>
      <c r="K566" s="16">
        <f t="shared" si="56"/>
        <v>1</v>
      </c>
      <c r="L566" s="7">
        <f t="shared" si="61"/>
        <v>0</v>
      </c>
      <c r="M566" s="4">
        <v>0</v>
      </c>
      <c r="N566" s="4">
        <f t="shared" si="58"/>
        <v>1</v>
      </c>
    </row>
    <row r="567" spans="1:14" x14ac:dyDescent="0.3">
      <c r="A567" s="1">
        <v>16031</v>
      </c>
      <c r="B567" t="s">
        <v>468</v>
      </c>
      <c r="C567" t="s">
        <v>482</v>
      </c>
      <c r="D567" s="7">
        <v>1088447.8266749999</v>
      </c>
      <c r="E567" s="7">
        <v>746640</v>
      </c>
      <c r="F567">
        <v>85</v>
      </c>
      <c r="G567" s="7">
        <f t="shared" si="53"/>
        <v>288438.67406887497</v>
      </c>
      <c r="H567" s="15">
        <f t="shared" si="54"/>
        <v>288585.7997568</v>
      </c>
      <c r="I567" s="13">
        <f t="shared" si="55"/>
        <v>5.10076148422098E-4</v>
      </c>
      <c r="J567" s="8">
        <v>0.68596765201033338</v>
      </c>
      <c r="K567" s="16">
        <f t="shared" si="56"/>
        <v>1</v>
      </c>
      <c r="L567" s="7">
        <f t="shared" si="61"/>
        <v>288585.7997568</v>
      </c>
      <c r="M567" s="4">
        <v>39815921.600000001</v>
      </c>
      <c r="N567" s="4">
        <f t="shared" si="58"/>
        <v>2.5872374892639076</v>
      </c>
    </row>
    <row r="568" spans="1:14" x14ac:dyDescent="0.3">
      <c r="A568" s="1">
        <v>16033</v>
      </c>
      <c r="B568" t="s">
        <v>468</v>
      </c>
      <c r="C568" t="s">
        <v>255</v>
      </c>
      <c r="D568" s="7">
        <v>244695.687832</v>
      </c>
      <c r="E568" s="7">
        <v>158112</v>
      </c>
      <c r="F568">
        <v>18</v>
      </c>
      <c r="G568" s="7">
        <f t="shared" si="53"/>
        <v>64844.357275480004</v>
      </c>
      <c r="H568" s="15">
        <f t="shared" si="54"/>
        <v>64877.433801479929</v>
      </c>
      <c r="I568" s="13">
        <f t="shared" si="55"/>
        <v>5.1009104553854175E-4</v>
      </c>
      <c r="J568" s="8">
        <v>0.64615768835515608</v>
      </c>
      <c r="K568" s="16">
        <f t="shared" si="56"/>
        <v>1</v>
      </c>
      <c r="L568" s="7">
        <f t="shared" si="61"/>
        <v>64877.433801479929</v>
      </c>
      <c r="M568" s="4">
        <v>8951080.8224999905</v>
      </c>
      <c r="N568" s="4">
        <f t="shared" si="58"/>
        <v>2.4370877628084187</v>
      </c>
    </row>
    <row r="569" spans="1:14" x14ac:dyDescent="0.3">
      <c r="A569" s="1">
        <v>16035</v>
      </c>
      <c r="B569" t="s">
        <v>468</v>
      </c>
      <c r="C569" t="s">
        <v>483</v>
      </c>
      <c r="D569" s="7">
        <v>0</v>
      </c>
      <c r="E569" s="7">
        <v>0</v>
      </c>
      <c r="F569">
        <v>72</v>
      </c>
      <c r="G569" s="7">
        <f t="shared" si="53"/>
        <v>0</v>
      </c>
      <c r="H569" s="15">
        <f t="shared" si="54"/>
        <v>0</v>
      </c>
      <c r="I569" s="13">
        <f t="shared" si="55"/>
        <v>0</v>
      </c>
      <c r="J569" s="8">
        <v>1</v>
      </c>
      <c r="K569" s="16">
        <f t="shared" si="56"/>
        <v>1</v>
      </c>
      <c r="L569" s="7">
        <f t="shared" si="61"/>
        <v>0</v>
      </c>
      <c r="M569" s="4">
        <v>0</v>
      </c>
      <c r="N569" s="4">
        <f t="shared" si="58"/>
        <v>1</v>
      </c>
    </row>
    <row r="570" spans="1:14" x14ac:dyDescent="0.3">
      <c r="A570" s="1">
        <v>16037</v>
      </c>
      <c r="B570" t="s">
        <v>468</v>
      </c>
      <c r="C570" t="s">
        <v>365</v>
      </c>
      <c r="D570" s="7">
        <v>0</v>
      </c>
      <c r="E570" s="7">
        <v>0</v>
      </c>
      <c r="F570">
        <v>0</v>
      </c>
      <c r="G570" s="7">
        <f t="shared" si="53"/>
        <v>0</v>
      </c>
      <c r="H570" s="15">
        <f t="shared" si="54"/>
        <v>0</v>
      </c>
      <c r="I570" s="13">
        <f t="shared" si="55"/>
        <v>0</v>
      </c>
      <c r="J570" s="8">
        <v>1</v>
      </c>
      <c r="K570" s="16">
        <f t="shared" si="56"/>
        <v>1</v>
      </c>
      <c r="L570" s="7">
        <f t="shared" si="61"/>
        <v>0</v>
      </c>
      <c r="M570" s="4">
        <v>0</v>
      </c>
      <c r="N570" s="4">
        <f t="shared" si="58"/>
        <v>1</v>
      </c>
    </row>
    <row r="571" spans="1:14" x14ac:dyDescent="0.3">
      <c r="A571" s="1">
        <v>16039</v>
      </c>
      <c r="B571" t="s">
        <v>468</v>
      </c>
      <c r="C571" t="s">
        <v>182</v>
      </c>
      <c r="D571" s="7">
        <v>1983382.9386199999</v>
      </c>
      <c r="E571" s="7">
        <v>895968</v>
      </c>
      <c r="F571">
        <v>102</v>
      </c>
      <c r="G571" s="7">
        <f t="shared" si="53"/>
        <v>525596.47873430001</v>
      </c>
      <c r="H571" s="15">
        <f t="shared" si="54"/>
        <v>525864.56807540567</v>
      </c>
      <c r="I571" s="13">
        <f t="shared" si="55"/>
        <v>5.100668515726209E-4</v>
      </c>
      <c r="J571" s="8">
        <v>0.4517372729965084</v>
      </c>
      <c r="K571" s="16">
        <f t="shared" si="56"/>
        <v>1</v>
      </c>
      <c r="L571" s="7">
        <f t="shared" si="61"/>
        <v>525864.56807540567</v>
      </c>
      <c r="M571" s="4">
        <v>72553058.509299904</v>
      </c>
      <c r="N571" s="4">
        <f t="shared" si="58"/>
        <v>1.703799902851648</v>
      </c>
    </row>
    <row r="572" spans="1:14" x14ac:dyDescent="0.3">
      <c r="A572" s="1">
        <v>16041</v>
      </c>
      <c r="B572" t="s">
        <v>468</v>
      </c>
      <c r="C572" t="s">
        <v>61</v>
      </c>
      <c r="D572" s="7">
        <v>0</v>
      </c>
      <c r="E572" s="7">
        <v>0</v>
      </c>
      <c r="F572">
        <v>0</v>
      </c>
      <c r="G572" s="7">
        <f t="shared" si="53"/>
        <v>0</v>
      </c>
      <c r="H572" s="15">
        <f t="shared" si="54"/>
        <v>0</v>
      </c>
      <c r="I572" s="13">
        <f t="shared" si="55"/>
        <v>0</v>
      </c>
      <c r="J572" s="8">
        <v>1</v>
      </c>
      <c r="K572" s="16">
        <f t="shared" si="56"/>
        <v>1</v>
      </c>
      <c r="L572" s="7">
        <f t="shared" si="61"/>
        <v>0</v>
      </c>
      <c r="M572" s="4">
        <v>0</v>
      </c>
      <c r="N572" s="4">
        <f t="shared" si="58"/>
        <v>1</v>
      </c>
    </row>
    <row r="573" spans="1:14" x14ac:dyDescent="0.3">
      <c r="A573" s="1">
        <v>16043</v>
      </c>
      <c r="B573" t="s">
        <v>468</v>
      </c>
      <c r="C573" t="s">
        <v>371</v>
      </c>
      <c r="D573" s="7">
        <v>0</v>
      </c>
      <c r="E573" s="7">
        <v>0</v>
      </c>
      <c r="F573">
        <v>0</v>
      </c>
      <c r="G573" s="7">
        <f t="shared" si="53"/>
        <v>0</v>
      </c>
      <c r="H573" s="15">
        <f t="shared" si="54"/>
        <v>0</v>
      </c>
      <c r="I573" s="13">
        <f t="shared" si="55"/>
        <v>0</v>
      </c>
      <c r="J573" s="8">
        <v>1</v>
      </c>
      <c r="K573" s="16">
        <f t="shared" si="56"/>
        <v>1</v>
      </c>
      <c r="L573" s="7">
        <f t="shared" si="61"/>
        <v>0</v>
      </c>
      <c r="M573" s="4">
        <v>0</v>
      </c>
      <c r="N573" s="4">
        <f t="shared" si="58"/>
        <v>1</v>
      </c>
    </row>
    <row r="574" spans="1:14" x14ac:dyDescent="0.3">
      <c r="A574" s="1">
        <v>16045</v>
      </c>
      <c r="B574" t="s">
        <v>468</v>
      </c>
      <c r="C574" t="s">
        <v>484</v>
      </c>
      <c r="D574" s="7">
        <v>0</v>
      </c>
      <c r="E574" s="7">
        <v>0</v>
      </c>
      <c r="F574">
        <v>0</v>
      </c>
      <c r="G574" s="7">
        <f t="shared" si="53"/>
        <v>0</v>
      </c>
      <c r="H574" s="15">
        <f t="shared" si="54"/>
        <v>0</v>
      </c>
      <c r="I574" s="13">
        <f t="shared" si="55"/>
        <v>0</v>
      </c>
      <c r="J574" s="8">
        <v>1</v>
      </c>
      <c r="K574" s="16">
        <f t="shared" si="56"/>
        <v>1</v>
      </c>
      <c r="L574" s="7">
        <f t="shared" si="61"/>
        <v>0</v>
      </c>
      <c r="M574" s="4">
        <v>0</v>
      </c>
      <c r="N574" s="4">
        <f t="shared" si="58"/>
        <v>1</v>
      </c>
    </row>
    <row r="575" spans="1:14" x14ac:dyDescent="0.3">
      <c r="A575" s="1">
        <v>16047</v>
      </c>
      <c r="B575" t="s">
        <v>468</v>
      </c>
      <c r="C575" t="s">
        <v>485</v>
      </c>
      <c r="D575" s="7">
        <v>928138.46254400001</v>
      </c>
      <c r="E575" s="7">
        <v>316224</v>
      </c>
      <c r="F575">
        <v>36</v>
      </c>
      <c r="G575" s="7">
        <f t="shared" si="53"/>
        <v>245956.69257416003</v>
      </c>
      <c r="H575" s="15">
        <f t="shared" si="54"/>
        <v>246082.14048960002</v>
      </c>
      <c r="I575" s="13">
        <f t="shared" si="55"/>
        <v>5.1004066661924268E-4</v>
      </c>
      <c r="J575" s="8">
        <v>0.34070778527294238</v>
      </c>
      <c r="K575" s="16">
        <f t="shared" si="56"/>
        <v>1</v>
      </c>
      <c r="L575" s="7">
        <f t="shared" si="61"/>
        <v>246082.14048960002</v>
      </c>
      <c r="M575" s="4">
        <v>33951730.200000003</v>
      </c>
      <c r="N575" s="4">
        <f t="shared" si="58"/>
        <v>1.2850343359776015</v>
      </c>
    </row>
    <row r="576" spans="1:14" x14ac:dyDescent="0.3">
      <c r="A576" s="1">
        <v>16049</v>
      </c>
      <c r="B576" t="s">
        <v>468</v>
      </c>
      <c r="C576" t="s">
        <v>486</v>
      </c>
      <c r="D576" s="7">
        <v>0</v>
      </c>
      <c r="E576" s="7">
        <v>0</v>
      </c>
      <c r="F576">
        <v>18</v>
      </c>
      <c r="G576" s="7">
        <f t="shared" si="53"/>
        <v>0</v>
      </c>
      <c r="H576" s="15">
        <f t="shared" si="54"/>
        <v>0</v>
      </c>
      <c r="I576" s="13">
        <f t="shared" si="55"/>
        <v>0</v>
      </c>
      <c r="J576" s="8">
        <v>1</v>
      </c>
      <c r="K576" s="16">
        <f t="shared" si="56"/>
        <v>1</v>
      </c>
      <c r="L576" s="7">
        <f t="shared" si="61"/>
        <v>0</v>
      </c>
      <c r="M576" s="4">
        <v>0</v>
      </c>
      <c r="N576" s="4">
        <f t="shared" si="58"/>
        <v>1</v>
      </c>
    </row>
    <row r="577" spans="1:14" x14ac:dyDescent="0.3">
      <c r="A577" s="1">
        <v>16051</v>
      </c>
      <c r="B577" t="s">
        <v>468</v>
      </c>
      <c r="C577" t="s">
        <v>83</v>
      </c>
      <c r="D577" s="7">
        <v>282672.432416</v>
      </c>
      <c r="E577" s="7">
        <v>210816</v>
      </c>
      <c r="F577">
        <v>24</v>
      </c>
      <c r="G577" s="7">
        <f t="shared" si="53"/>
        <v>74908.194590240004</v>
      </c>
      <c r="H577" s="15">
        <f t="shared" si="54"/>
        <v>74946.400864560012</v>
      </c>
      <c r="I577" s="13">
        <f t="shared" si="55"/>
        <v>5.1004131829637844E-4</v>
      </c>
      <c r="J577" s="8">
        <v>0.7457961082308473</v>
      </c>
      <c r="K577" s="16">
        <f t="shared" si="56"/>
        <v>1</v>
      </c>
      <c r="L577" s="7">
        <f t="shared" si="61"/>
        <v>74946.400864560012</v>
      </c>
      <c r="M577" s="4">
        <v>10340287.095000001</v>
      </c>
      <c r="N577" s="4">
        <f t="shared" si="58"/>
        <v>2.8128902464706456</v>
      </c>
    </row>
    <row r="578" spans="1:14" x14ac:dyDescent="0.3">
      <c r="A578" s="1">
        <v>16053</v>
      </c>
      <c r="B578" t="s">
        <v>468</v>
      </c>
      <c r="C578" t="s">
        <v>487</v>
      </c>
      <c r="D578" s="7">
        <v>1539594.4938399999</v>
      </c>
      <c r="E578" s="7">
        <v>1054080</v>
      </c>
      <c r="F578">
        <v>120</v>
      </c>
      <c r="G578" s="7">
        <f t="shared" si="53"/>
        <v>407992.54086760001</v>
      </c>
      <c r="H578" s="15">
        <f t="shared" si="54"/>
        <v>408200.64726219</v>
      </c>
      <c r="I578" s="13">
        <f t="shared" si="55"/>
        <v>5.1007401789124579E-4</v>
      </c>
      <c r="J578" s="8">
        <v>0.68464781097713101</v>
      </c>
      <c r="K578" s="16">
        <f t="shared" si="56"/>
        <v>1</v>
      </c>
      <c r="L578" s="7">
        <f t="shared" si="61"/>
        <v>408200.64726219</v>
      </c>
      <c r="M578" s="4">
        <v>56319073.8496399</v>
      </c>
      <c r="N578" s="4">
        <f t="shared" si="58"/>
        <v>2.5822595017174419</v>
      </c>
    </row>
    <row r="579" spans="1:14" x14ac:dyDescent="0.3">
      <c r="A579" s="1">
        <v>16055</v>
      </c>
      <c r="B579" t="s">
        <v>468</v>
      </c>
      <c r="C579" t="s">
        <v>488</v>
      </c>
      <c r="D579" s="7">
        <v>872059.21926100005</v>
      </c>
      <c r="E579" s="7">
        <v>872059.21926100005</v>
      </c>
      <c r="F579">
        <v>268</v>
      </c>
      <c r="G579" s="7">
        <f t="shared" ref="G579:G642" si="62">D579*0.265</f>
        <v>231095.69310416502</v>
      </c>
      <c r="H579" s="15">
        <f t="shared" ref="H579:H642" si="63">M579*0.007248</f>
        <v>231213.56433383998</v>
      </c>
      <c r="I579" s="13">
        <f t="shared" ref="I579:I642" si="64">(H579-G579)/(G579+1E-50)</f>
        <v>5.1005377076338845E-4</v>
      </c>
      <c r="J579" s="8">
        <v>1</v>
      </c>
      <c r="K579" s="16">
        <f t="shared" ref="K579:K642" si="65">MIN(N579,1)</f>
        <v>1</v>
      </c>
      <c r="L579" s="7">
        <f t="shared" ref="L579:L642" si="66">K579*H579</f>
        <v>231213.56433383998</v>
      </c>
      <c r="M579" s="4">
        <v>31900326.204999998</v>
      </c>
      <c r="N579" s="4">
        <f t="shared" ref="N579:N642" si="67">IFERROR((MAX(F579,12)*8784)/H579,1)</f>
        <v>10.181547984792935</v>
      </c>
    </row>
    <row r="580" spans="1:14" x14ac:dyDescent="0.3">
      <c r="A580" s="1">
        <v>16057</v>
      </c>
      <c r="B580" t="s">
        <v>468</v>
      </c>
      <c r="C580" t="s">
        <v>489</v>
      </c>
      <c r="D580" s="7">
        <v>0</v>
      </c>
      <c r="E580" s="7">
        <v>0</v>
      </c>
      <c r="F580">
        <v>18</v>
      </c>
      <c r="G580" s="7">
        <f t="shared" si="62"/>
        <v>0</v>
      </c>
      <c r="H580" s="15">
        <f t="shared" si="63"/>
        <v>0</v>
      </c>
      <c r="I580" s="13">
        <f t="shared" si="64"/>
        <v>0</v>
      </c>
      <c r="J580" s="8">
        <v>1</v>
      </c>
      <c r="K580" s="16">
        <f t="shared" si="65"/>
        <v>1</v>
      </c>
      <c r="L580" s="7">
        <f t="shared" si="66"/>
        <v>0</v>
      </c>
      <c r="M580" s="4">
        <v>0</v>
      </c>
      <c r="N580" s="4">
        <f t="shared" si="67"/>
        <v>1</v>
      </c>
    </row>
    <row r="581" spans="1:14" x14ac:dyDescent="0.3">
      <c r="A581" s="1">
        <v>16059</v>
      </c>
      <c r="B581" t="s">
        <v>468</v>
      </c>
      <c r="C581" t="s">
        <v>490</v>
      </c>
      <c r="D581" s="7">
        <v>0</v>
      </c>
      <c r="E581" s="7">
        <v>0</v>
      </c>
      <c r="F581">
        <v>0</v>
      </c>
      <c r="G581" s="7">
        <f t="shared" si="62"/>
        <v>0</v>
      </c>
      <c r="H581" s="15">
        <f t="shared" si="63"/>
        <v>0</v>
      </c>
      <c r="I581" s="13">
        <f t="shared" si="64"/>
        <v>0</v>
      </c>
      <c r="J581" s="8">
        <v>1</v>
      </c>
      <c r="K581" s="16">
        <f t="shared" si="65"/>
        <v>1</v>
      </c>
      <c r="L581" s="7">
        <f t="shared" si="66"/>
        <v>0</v>
      </c>
      <c r="M581" s="4">
        <v>0</v>
      </c>
      <c r="N581" s="4">
        <f t="shared" si="67"/>
        <v>1</v>
      </c>
    </row>
    <row r="582" spans="1:14" x14ac:dyDescent="0.3">
      <c r="A582" s="1">
        <v>16061</v>
      </c>
      <c r="B582" t="s">
        <v>468</v>
      </c>
      <c r="C582" t="s">
        <v>491</v>
      </c>
      <c r="D582" s="7">
        <v>0</v>
      </c>
      <c r="E582" s="7">
        <v>0</v>
      </c>
      <c r="F582">
        <v>72</v>
      </c>
      <c r="G582" s="7">
        <f t="shared" si="62"/>
        <v>0</v>
      </c>
      <c r="H582" s="15">
        <f t="shared" si="63"/>
        <v>0</v>
      </c>
      <c r="I582" s="13">
        <f t="shared" si="64"/>
        <v>0</v>
      </c>
      <c r="J582" s="8">
        <v>1</v>
      </c>
      <c r="K582" s="16">
        <f t="shared" si="65"/>
        <v>1</v>
      </c>
      <c r="L582" s="7">
        <f t="shared" si="66"/>
        <v>0</v>
      </c>
      <c r="M582" s="4">
        <v>0</v>
      </c>
      <c r="N582" s="4">
        <f t="shared" si="67"/>
        <v>1</v>
      </c>
    </row>
    <row r="583" spans="1:14" x14ac:dyDescent="0.3">
      <c r="A583" s="1">
        <v>16063</v>
      </c>
      <c r="B583" t="s">
        <v>468</v>
      </c>
      <c r="C583" t="s">
        <v>92</v>
      </c>
      <c r="D583" s="7">
        <v>0</v>
      </c>
      <c r="E583" s="7">
        <v>0</v>
      </c>
      <c r="F583">
        <v>0</v>
      </c>
      <c r="G583" s="7">
        <f t="shared" si="62"/>
        <v>0</v>
      </c>
      <c r="H583" s="15">
        <f t="shared" si="63"/>
        <v>0</v>
      </c>
      <c r="I583" s="13">
        <f t="shared" si="64"/>
        <v>0</v>
      </c>
      <c r="J583" s="8">
        <v>1</v>
      </c>
      <c r="K583" s="16">
        <f t="shared" si="65"/>
        <v>1</v>
      </c>
      <c r="L583" s="7">
        <f t="shared" si="66"/>
        <v>0</v>
      </c>
      <c r="M583" s="4">
        <v>0</v>
      </c>
      <c r="N583" s="4">
        <f t="shared" si="67"/>
        <v>1</v>
      </c>
    </row>
    <row r="584" spans="1:14" x14ac:dyDescent="0.3">
      <c r="A584" s="1">
        <v>16065</v>
      </c>
      <c r="B584" t="s">
        <v>468</v>
      </c>
      <c r="C584" t="s">
        <v>99</v>
      </c>
      <c r="D584" s="7">
        <v>0</v>
      </c>
      <c r="E584" s="7">
        <v>0</v>
      </c>
      <c r="F584">
        <v>0</v>
      </c>
      <c r="G584" s="7">
        <f t="shared" si="62"/>
        <v>0</v>
      </c>
      <c r="H584" s="15">
        <f t="shared" si="63"/>
        <v>0</v>
      </c>
      <c r="I584" s="13">
        <f t="shared" si="64"/>
        <v>0</v>
      </c>
      <c r="J584" s="8">
        <v>1</v>
      </c>
      <c r="K584" s="16">
        <f t="shared" si="65"/>
        <v>1</v>
      </c>
      <c r="L584" s="7">
        <f t="shared" si="66"/>
        <v>0</v>
      </c>
      <c r="M584" s="4">
        <v>0</v>
      </c>
      <c r="N584" s="4">
        <f t="shared" si="67"/>
        <v>1</v>
      </c>
    </row>
    <row r="585" spans="1:14" x14ac:dyDescent="0.3">
      <c r="A585" s="1">
        <v>16067</v>
      </c>
      <c r="B585" t="s">
        <v>468</v>
      </c>
      <c r="C585" t="s">
        <v>492</v>
      </c>
      <c r="D585" s="7">
        <v>469909.65181499999</v>
      </c>
      <c r="E585" s="7">
        <v>469909.65181499999</v>
      </c>
      <c r="F585">
        <v>72</v>
      </c>
      <c r="G585" s="7">
        <f t="shared" si="62"/>
        <v>124526.05773097501</v>
      </c>
      <c r="H585" s="15">
        <f t="shared" si="63"/>
        <v>124589.56854233281</v>
      </c>
      <c r="I585" s="13">
        <f t="shared" si="64"/>
        <v>5.100202521066779E-4</v>
      </c>
      <c r="J585" s="8">
        <v>1</v>
      </c>
      <c r="K585" s="16">
        <f t="shared" si="65"/>
        <v>1</v>
      </c>
      <c r="L585" s="7">
        <f t="shared" si="66"/>
        <v>124589.56854233281</v>
      </c>
      <c r="M585" s="4">
        <v>17189510.0086</v>
      </c>
      <c r="N585" s="4">
        <f t="shared" si="67"/>
        <v>5.0762516268375073</v>
      </c>
    </row>
    <row r="586" spans="1:14" x14ac:dyDescent="0.3">
      <c r="A586" s="1">
        <v>16069</v>
      </c>
      <c r="B586" t="s">
        <v>468</v>
      </c>
      <c r="C586" t="s">
        <v>493</v>
      </c>
      <c r="D586" s="7">
        <v>0</v>
      </c>
      <c r="E586" s="7">
        <v>0</v>
      </c>
      <c r="F586">
        <v>218</v>
      </c>
      <c r="G586" s="7">
        <f t="shared" si="62"/>
        <v>0</v>
      </c>
      <c r="H586" s="15">
        <f t="shared" si="63"/>
        <v>0</v>
      </c>
      <c r="I586" s="13">
        <f t="shared" si="64"/>
        <v>0</v>
      </c>
      <c r="J586" s="8">
        <v>1</v>
      </c>
      <c r="K586" s="16">
        <f t="shared" si="65"/>
        <v>1</v>
      </c>
      <c r="L586" s="7">
        <f t="shared" si="66"/>
        <v>0</v>
      </c>
      <c r="M586" s="4">
        <v>0</v>
      </c>
      <c r="N586" s="4">
        <f t="shared" si="67"/>
        <v>1</v>
      </c>
    </row>
    <row r="587" spans="1:14" x14ac:dyDescent="0.3">
      <c r="A587" s="1">
        <v>16071</v>
      </c>
      <c r="B587" t="s">
        <v>468</v>
      </c>
      <c r="C587" t="s">
        <v>494</v>
      </c>
      <c r="D587" s="7">
        <v>703767.74274000002</v>
      </c>
      <c r="E587" s="7">
        <v>474335.99999999994</v>
      </c>
      <c r="F587">
        <v>54</v>
      </c>
      <c r="G587" s="7">
        <f t="shared" si="62"/>
        <v>186498.4518261</v>
      </c>
      <c r="H587" s="15">
        <f t="shared" si="63"/>
        <v>186593.57189678328</v>
      </c>
      <c r="I587" s="13">
        <f t="shared" si="64"/>
        <v>5.1003142252338681E-4</v>
      </c>
      <c r="J587" s="8">
        <v>0.67399508558498777</v>
      </c>
      <c r="K587" s="16">
        <f t="shared" si="65"/>
        <v>1</v>
      </c>
      <c r="L587" s="7">
        <f t="shared" si="66"/>
        <v>186593.57189678328</v>
      </c>
      <c r="M587" s="4">
        <v>25744146.232999898</v>
      </c>
      <c r="N587" s="4">
        <f t="shared" si="67"/>
        <v>2.5420811401926819</v>
      </c>
    </row>
    <row r="588" spans="1:14" x14ac:dyDescent="0.3">
      <c r="A588" s="1">
        <v>16073</v>
      </c>
      <c r="B588" t="s">
        <v>468</v>
      </c>
      <c r="C588" t="s">
        <v>495</v>
      </c>
      <c r="D588" s="7">
        <v>0</v>
      </c>
      <c r="E588" s="7">
        <v>0</v>
      </c>
      <c r="F588">
        <v>2</v>
      </c>
      <c r="G588" s="7">
        <f t="shared" si="62"/>
        <v>0</v>
      </c>
      <c r="H588" s="15">
        <f t="shared" si="63"/>
        <v>0</v>
      </c>
      <c r="I588" s="13">
        <f t="shared" si="64"/>
        <v>0</v>
      </c>
      <c r="J588" s="8">
        <v>1</v>
      </c>
      <c r="K588" s="16">
        <f t="shared" si="65"/>
        <v>1</v>
      </c>
      <c r="L588" s="7">
        <f t="shared" si="66"/>
        <v>0</v>
      </c>
      <c r="M588" s="4">
        <v>0</v>
      </c>
      <c r="N588" s="4">
        <f t="shared" si="67"/>
        <v>1</v>
      </c>
    </row>
    <row r="589" spans="1:14" x14ac:dyDescent="0.3">
      <c r="A589" s="1">
        <v>16075</v>
      </c>
      <c r="B589" t="s">
        <v>468</v>
      </c>
      <c r="C589" t="s">
        <v>496</v>
      </c>
      <c r="D589" s="7">
        <v>680888.202254</v>
      </c>
      <c r="E589" s="7">
        <v>158112</v>
      </c>
      <c r="F589">
        <v>18</v>
      </c>
      <c r="G589" s="7">
        <f t="shared" si="62"/>
        <v>180435.37359731001</v>
      </c>
      <c r="H589" s="15">
        <f t="shared" si="63"/>
        <v>180527.40988080003</v>
      </c>
      <c r="I589" s="13">
        <f t="shared" si="64"/>
        <v>5.100789366026358E-4</v>
      </c>
      <c r="J589" s="8">
        <v>0.23221433339069306</v>
      </c>
      <c r="K589" s="16">
        <f t="shared" si="65"/>
        <v>0.87583375900867</v>
      </c>
      <c r="L589" s="7">
        <f t="shared" si="66"/>
        <v>158112</v>
      </c>
      <c r="M589" s="4">
        <v>24907203.350000001</v>
      </c>
      <c r="N589" s="4">
        <f t="shared" si="67"/>
        <v>0.87583375900867</v>
      </c>
    </row>
    <row r="590" spans="1:14" x14ac:dyDescent="0.3">
      <c r="A590" s="1">
        <v>16077</v>
      </c>
      <c r="B590" t="s">
        <v>468</v>
      </c>
      <c r="C590" t="s">
        <v>497</v>
      </c>
      <c r="D590" s="7">
        <v>739893.01914400002</v>
      </c>
      <c r="E590" s="7">
        <v>491904.00000000006</v>
      </c>
      <c r="F590">
        <v>56</v>
      </c>
      <c r="G590" s="7">
        <f t="shared" si="62"/>
        <v>196071.65007316001</v>
      </c>
      <c r="H590" s="15">
        <f t="shared" si="63"/>
        <v>196171.65808876802</v>
      </c>
      <c r="I590" s="13">
        <f t="shared" si="64"/>
        <v>5.1005851978443422E-4</v>
      </c>
      <c r="J590" s="8">
        <v>0.66483124894068546</v>
      </c>
      <c r="K590" s="16">
        <f t="shared" si="65"/>
        <v>1</v>
      </c>
      <c r="L590" s="7">
        <f t="shared" si="66"/>
        <v>196171.65808876802</v>
      </c>
      <c r="M590" s="4">
        <v>27065626.116</v>
      </c>
      <c r="N590" s="4">
        <f t="shared" si="67"/>
        <v>2.5075181848002353</v>
      </c>
    </row>
    <row r="591" spans="1:14" x14ac:dyDescent="0.3">
      <c r="A591" s="1">
        <v>16079</v>
      </c>
      <c r="B591" t="s">
        <v>468</v>
      </c>
      <c r="C591" t="s">
        <v>498</v>
      </c>
      <c r="D591" s="7">
        <v>667051.51514100004</v>
      </c>
      <c r="E591" s="7">
        <v>333792</v>
      </c>
      <c r="F591">
        <v>38</v>
      </c>
      <c r="G591" s="7">
        <f t="shared" si="62"/>
        <v>176768.65151236503</v>
      </c>
      <c r="H591" s="15">
        <f t="shared" si="63"/>
        <v>176858.81872795199</v>
      </c>
      <c r="I591" s="13">
        <f t="shared" si="64"/>
        <v>5.1008600685429142E-4</v>
      </c>
      <c r="J591" s="8">
        <v>0.50039913323552487</v>
      </c>
      <c r="K591" s="16">
        <f t="shared" si="65"/>
        <v>1</v>
      </c>
      <c r="L591" s="7">
        <f t="shared" si="66"/>
        <v>176858.81872795199</v>
      </c>
      <c r="M591" s="4">
        <v>24401051.149</v>
      </c>
      <c r="N591" s="4">
        <f t="shared" si="67"/>
        <v>1.8873359123439921</v>
      </c>
    </row>
    <row r="592" spans="1:14" x14ac:dyDescent="0.3">
      <c r="A592" s="1">
        <v>16081</v>
      </c>
      <c r="B592" t="s">
        <v>468</v>
      </c>
      <c r="C592" t="s">
        <v>499</v>
      </c>
      <c r="D592" s="7">
        <v>0</v>
      </c>
      <c r="E592" s="7">
        <v>0</v>
      </c>
      <c r="F592">
        <v>0</v>
      </c>
      <c r="G592" s="7">
        <f t="shared" si="62"/>
        <v>0</v>
      </c>
      <c r="H592" s="15">
        <f t="shared" si="63"/>
        <v>0</v>
      </c>
      <c r="I592" s="13">
        <f t="shared" si="64"/>
        <v>0</v>
      </c>
      <c r="J592" s="8">
        <v>1</v>
      </c>
      <c r="K592" s="16">
        <f t="shared" si="65"/>
        <v>1</v>
      </c>
      <c r="L592" s="7">
        <f t="shared" si="66"/>
        <v>0</v>
      </c>
      <c r="M592" s="4">
        <v>0</v>
      </c>
      <c r="N592" s="4">
        <f t="shared" si="67"/>
        <v>1</v>
      </c>
    </row>
    <row r="593" spans="1:14" x14ac:dyDescent="0.3">
      <c r="A593" s="1">
        <v>16083</v>
      </c>
      <c r="B593" t="s">
        <v>468</v>
      </c>
      <c r="C593" t="s">
        <v>500</v>
      </c>
      <c r="D593" s="7">
        <v>0</v>
      </c>
      <c r="E593" s="7">
        <v>0</v>
      </c>
      <c r="F593">
        <v>2</v>
      </c>
      <c r="G593" s="7">
        <f t="shared" si="62"/>
        <v>0</v>
      </c>
      <c r="H593" s="15">
        <f t="shared" si="63"/>
        <v>0</v>
      </c>
      <c r="I593" s="13">
        <f t="shared" si="64"/>
        <v>0</v>
      </c>
      <c r="J593" s="8">
        <v>1</v>
      </c>
      <c r="K593" s="16">
        <f t="shared" si="65"/>
        <v>1</v>
      </c>
      <c r="L593" s="7">
        <f t="shared" si="66"/>
        <v>0</v>
      </c>
      <c r="M593" s="4">
        <v>0</v>
      </c>
      <c r="N593" s="4">
        <f t="shared" si="67"/>
        <v>1</v>
      </c>
    </row>
    <row r="594" spans="1:14" x14ac:dyDescent="0.3">
      <c r="A594" s="1">
        <v>16085</v>
      </c>
      <c r="B594" t="s">
        <v>468</v>
      </c>
      <c r="C594" t="s">
        <v>501</v>
      </c>
      <c r="D594" s="7">
        <v>0</v>
      </c>
      <c r="E594" s="7">
        <v>0</v>
      </c>
      <c r="F594">
        <v>0</v>
      </c>
      <c r="G594" s="7">
        <f t="shared" si="62"/>
        <v>0</v>
      </c>
      <c r="H594" s="15">
        <f t="shared" si="63"/>
        <v>0</v>
      </c>
      <c r="I594" s="13">
        <f t="shared" si="64"/>
        <v>0</v>
      </c>
      <c r="J594" s="8">
        <v>1</v>
      </c>
      <c r="K594" s="16">
        <f t="shared" si="65"/>
        <v>1</v>
      </c>
      <c r="L594" s="7">
        <f t="shared" si="66"/>
        <v>0</v>
      </c>
      <c r="M594" s="4">
        <v>0</v>
      </c>
      <c r="N594" s="4">
        <f t="shared" si="67"/>
        <v>1</v>
      </c>
    </row>
    <row r="595" spans="1:14" x14ac:dyDescent="0.3">
      <c r="A595" s="1">
        <v>16087</v>
      </c>
      <c r="B595" t="s">
        <v>468</v>
      </c>
      <c r="C595" t="s">
        <v>152</v>
      </c>
      <c r="D595" s="7">
        <v>0</v>
      </c>
      <c r="E595" s="7">
        <v>0</v>
      </c>
      <c r="F595">
        <v>0</v>
      </c>
      <c r="G595" s="7">
        <f t="shared" si="62"/>
        <v>0</v>
      </c>
      <c r="H595" s="15">
        <f t="shared" si="63"/>
        <v>0</v>
      </c>
      <c r="I595" s="13">
        <f t="shared" si="64"/>
        <v>0</v>
      </c>
      <c r="J595" s="8">
        <v>1</v>
      </c>
      <c r="K595" s="16">
        <f t="shared" si="65"/>
        <v>1</v>
      </c>
      <c r="L595" s="7">
        <f t="shared" si="66"/>
        <v>0</v>
      </c>
      <c r="M595" s="4">
        <v>0</v>
      </c>
      <c r="N595" s="4">
        <f t="shared" si="67"/>
        <v>1</v>
      </c>
    </row>
    <row r="596" spans="1:14" x14ac:dyDescent="0.3">
      <c r="A596" s="1">
        <v>17001</v>
      </c>
      <c r="B596" t="s">
        <v>502</v>
      </c>
      <c r="C596" t="s">
        <v>351</v>
      </c>
      <c r="D596" s="7">
        <v>271670.47444167855</v>
      </c>
      <c r="E596" s="7">
        <v>105408</v>
      </c>
      <c r="F596">
        <v>2</v>
      </c>
      <c r="G596" s="7">
        <f t="shared" si="62"/>
        <v>71992.675727044814</v>
      </c>
      <c r="H596" s="15">
        <f t="shared" si="63"/>
        <v>76317.945813506492</v>
      </c>
      <c r="I596" s="13">
        <f t="shared" si="64"/>
        <v>6.0079307273709852E-2</v>
      </c>
      <c r="J596" s="8">
        <v>0.3879994696391959</v>
      </c>
      <c r="K596" s="16">
        <f t="shared" si="65"/>
        <v>1</v>
      </c>
      <c r="L596" s="7">
        <f t="shared" si="66"/>
        <v>76317.945813506492</v>
      </c>
      <c r="M596" s="4">
        <v>10529517.910251999</v>
      </c>
      <c r="N596" s="4">
        <f t="shared" si="67"/>
        <v>1.3811692502518227</v>
      </c>
    </row>
    <row r="597" spans="1:14" x14ac:dyDescent="0.3">
      <c r="A597" s="1">
        <v>17003</v>
      </c>
      <c r="B597" t="s">
        <v>502</v>
      </c>
      <c r="C597" t="s">
        <v>503</v>
      </c>
      <c r="D597" s="7">
        <v>70826.925734409568</v>
      </c>
      <c r="E597" s="7">
        <v>70826.925734409568</v>
      </c>
      <c r="F597">
        <v>0</v>
      </c>
      <c r="G597" s="7">
        <f t="shared" si="62"/>
        <v>18769.135319618537</v>
      </c>
      <c r="H597" s="15">
        <f t="shared" si="63"/>
        <v>24668.279310558337</v>
      </c>
      <c r="I597" s="13">
        <f t="shared" si="64"/>
        <v>0.31430025360697827</v>
      </c>
      <c r="J597" s="8">
        <v>1</v>
      </c>
      <c r="K597" s="16">
        <f t="shared" si="65"/>
        <v>1</v>
      </c>
      <c r="L597" s="7">
        <f t="shared" si="66"/>
        <v>24668.279310558337</v>
      </c>
      <c r="M597" s="4">
        <v>3403460.1697790199</v>
      </c>
      <c r="N597" s="4">
        <f t="shared" si="67"/>
        <v>4.2730179382590352</v>
      </c>
    </row>
    <row r="598" spans="1:14" x14ac:dyDescent="0.3">
      <c r="A598" s="1">
        <v>17005</v>
      </c>
      <c r="B598" t="s">
        <v>502</v>
      </c>
      <c r="C598" t="s">
        <v>504</v>
      </c>
      <c r="D598" s="7">
        <v>184115.42232902496</v>
      </c>
      <c r="E598" s="7">
        <v>184115.42232902496</v>
      </c>
      <c r="F598">
        <v>90</v>
      </c>
      <c r="G598" s="7">
        <f t="shared" si="62"/>
        <v>48790.58691719162</v>
      </c>
      <c r="H598" s="15">
        <f t="shared" si="63"/>
        <v>91891.689902244412</v>
      </c>
      <c r="I598" s="13">
        <f t="shared" si="64"/>
        <v>0.88338972142730854</v>
      </c>
      <c r="J598" s="8">
        <v>1</v>
      </c>
      <c r="K598" s="16">
        <f t="shared" si="65"/>
        <v>1</v>
      </c>
      <c r="L598" s="7">
        <f t="shared" si="66"/>
        <v>91891.689902244412</v>
      </c>
      <c r="M598" s="4">
        <v>12678213.286733501</v>
      </c>
      <c r="N598" s="4">
        <f t="shared" si="67"/>
        <v>8.6031718520032463</v>
      </c>
    </row>
    <row r="599" spans="1:14" x14ac:dyDescent="0.3">
      <c r="A599" s="1">
        <v>17007</v>
      </c>
      <c r="B599" t="s">
        <v>502</v>
      </c>
      <c r="C599" t="s">
        <v>252</v>
      </c>
      <c r="D599" s="7">
        <v>267326.46988395718</v>
      </c>
      <c r="E599" s="7">
        <v>267326.46988395718</v>
      </c>
      <c r="F599">
        <v>52</v>
      </c>
      <c r="G599" s="7">
        <f t="shared" si="62"/>
        <v>70841.514519248653</v>
      </c>
      <c r="H599" s="15">
        <f t="shared" si="63"/>
        <v>118706.043151625</v>
      </c>
      <c r="I599" s="13">
        <f t="shared" si="64"/>
        <v>0.67565648415620572</v>
      </c>
      <c r="J599" s="8">
        <v>1</v>
      </c>
      <c r="K599" s="16">
        <f t="shared" si="65"/>
        <v>1</v>
      </c>
      <c r="L599" s="7">
        <f t="shared" si="66"/>
        <v>118706.043151625</v>
      </c>
      <c r="M599" s="4">
        <v>16377765.3354891</v>
      </c>
      <c r="N599" s="4">
        <f t="shared" si="67"/>
        <v>3.8478917153068899</v>
      </c>
    </row>
    <row r="600" spans="1:14" x14ac:dyDescent="0.3">
      <c r="A600" s="1">
        <v>17009</v>
      </c>
      <c r="B600" t="s">
        <v>502</v>
      </c>
      <c r="C600" t="s">
        <v>505</v>
      </c>
      <c r="D600" s="7">
        <v>31412.528219899999</v>
      </c>
      <c r="E600" s="7">
        <v>31412.528219899999</v>
      </c>
      <c r="F600">
        <v>0</v>
      </c>
      <c r="G600" s="7">
        <f t="shared" si="62"/>
        <v>8324.319978273501</v>
      </c>
      <c r="H600" s="15">
        <f t="shared" si="63"/>
        <v>0</v>
      </c>
      <c r="I600" s="13">
        <f t="shared" si="64"/>
        <v>-1</v>
      </c>
      <c r="J600" s="8">
        <v>1</v>
      </c>
      <c r="K600" s="16">
        <f t="shared" si="65"/>
        <v>1</v>
      </c>
      <c r="L600" s="7">
        <f t="shared" si="66"/>
        <v>0</v>
      </c>
      <c r="M600" s="4">
        <v>0</v>
      </c>
      <c r="N600" s="4">
        <f t="shared" si="67"/>
        <v>1</v>
      </c>
    </row>
    <row r="601" spans="1:14" x14ac:dyDescent="0.3">
      <c r="A601" s="1">
        <v>17011</v>
      </c>
      <c r="B601" t="s">
        <v>502</v>
      </c>
      <c r="C601" t="s">
        <v>506</v>
      </c>
      <c r="D601" s="7">
        <v>274272.51657960512</v>
      </c>
      <c r="E601" s="7">
        <v>274272.51657960512</v>
      </c>
      <c r="F601">
        <v>218</v>
      </c>
      <c r="G601" s="7">
        <f t="shared" si="62"/>
        <v>72682.216893595352</v>
      </c>
      <c r="H601" s="15">
        <f t="shared" si="63"/>
        <v>133924.81600840893</v>
      </c>
      <c r="I601" s="13">
        <f t="shared" si="64"/>
        <v>0.84260774825389495</v>
      </c>
      <c r="J601" s="8">
        <v>1</v>
      </c>
      <c r="K601" s="16">
        <f t="shared" si="65"/>
        <v>1</v>
      </c>
      <c r="L601" s="7">
        <f t="shared" si="66"/>
        <v>133924.81600840893</v>
      </c>
      <c r="M601" s="4">
        <v>18477485.652374301</v>
      </c>
      <c r="N601" s="4">
        <f t="shared" si="67"/>
        <v>14.298410534159446</v>
      </c>
    </row>
    <row r="602" spans="1:14" x14ac:dyDescent="0.3">
      <c r="A602" s="1">
        <v>17013</v>
      </c>
      <c r="B602" t="s">
        <v>502</v>
      </c>
      <c r="C602" t="s">
        <v>21</v>
      </c>
      <c r="D602" s="7">
        <v>20383.581663199999</v>
      </c>
      <c r="E602" s="7">
        <v>20383.581663199999</v>
      </c>
      <c r="F602">
        <v>0</v>
      </c>
      <c r="G602" s="7">
        <f t="shared" si="62"/>
        <v>5401.6491407479998</v>
      </c>
      <c r="H602" s="15">
        <f t="shared" si="63"/>
        <v>0</v>
      </c>
      <c r="I602" s="13">
        <f t="shared" si="64"/>
        <v>-1</v>
      </c>
      <c r="J602" s="8">
        <v>1</v>
      </c>
      <c r="K602" s="16">
        <f t="shared" si="65"/>
        <v>1</v>
      </c>
      <c r="L602" s="7">
        <f t="shared" si="66"/>
        <v>0</v>
      </c>
      <c r="M602" s="4">
        <v>0</v>
      </c>
      <c r="N602" s="4">
        <f t="shared" si="67"/>
        <v>1</v>
      </c>
    </row>
    <row r="603" spans="1:14" x14ac:dyDescent="0.3">
      <c r="A603" s="1">
        <v>17015</v>
      </c>
      <c r="B603" t="s">
        <v>502</v>
      </c>
      <c r="C603" t="s">
        <v>24</v>
      </c>
      <c r="D603" s="7">
        <v>68350.9291295</v>
      </c>
      <c r="E603" s="7">
        <v>68350.9291295</v>
      </c>
      <c r="F603">
        <v>0</v>
      </c>
      <c r="G603" s="7">
        <f t="shared" si="62"/>
        <v>18112.996219317502</v>
      </c>
      <c r="H603" s="15">
        <f t="shared" si="63"/>
        <v>0</v>
      </c>
      <c r="I603" s="13">
        <f t="shared" si="64"/>
        <v>-1</v>
      </c>
      <c r="J603" s="8">
        <v>1</v>
      </c>
      <c r="K603" s="16">
        <f t="shared" si="65"/>
        <v>1</v>
      </c>
      <c r="L603" s="7">
        <f t="shared" si="66"/>
        <v>0</v>
      </c>
      <c r="M603" s="4">
        <v>0</v>
      </c>
      <c r="N603" s="4">
        <f t="shared" si="67"/>
        <v>1</v>
      </c>
    </row>
    <row r="604" spans="1:14" x14ac:dyDescent="0.3">
      <c r="A604" s="1">
        <v>17017</v>
      </c>
      <c r="B604" t="s">
        <v>502</v>
      </c>
      <c r="C604" t="s">
        <v>507</v>
      </c>
      <c r="D604" s="7">
        <v>61391.043995100001</v>
      </c>
      <c r="E604" s="7">
        <v>61391.043995100001</v>
      </c>
      <c r="F604">
        <v>2</v>
      </c>
      <c r="G604" s="7">
        <f t="shared" si="62"/>
        <v>16268.626658701502</v>
      </c>
      <c r="H604" s="15">
        <f t="shared" si="63"/>
        <v>0</v>
      </c>
      <c r="I604" s="13">
        <f t="shared" si="64"/>
        <v>-1</v>
      </c>
      <c r="J604" s="8">
        <v>1</v>
      </c>
      <c r="K604" s="16">
        <f t="shared" si="65"/>
        <v>1</v>
      </c>
      <c r="L604" s="7">
        <f t="shared" si="66"/>
        <v>0</v>
      </c>
      <c r="M604" s="4">
        <v>0</v>
      </c>
      <c r="N604" s="4">
        <f t="shared" si="67"/>
        <v>1</v>
      </c>
    </row>
    <row r="605" spans="1:14" x14ac:dyDescent="0.3">
      <c r="A605" s="1">
        <v>17019</v>
      </c>
      <c r="B605" t="s">
        <v>502</v>
      </c>
      <c r="C605" t="s">
        <v>508</v>
      </c>
      <c r="D605" s="7">
        <v>894754.8068555661</v>
      </c>
      <c r="E605" s="7">
        <v>825696</v>
      </c>
      <c r="F605">
        <v>94</v>
      </c>
      <c r="G605" s="7">
        <f t="shared" si="62"/>
        <v>237110.02381672504</v>
      </c>
      <c r="H605" s="15">
        <f t="shared" si="63"/>
        <v>421088.23115819821</v>
      </c>
      <c r="I605" s="13">
        <f t="shared" si="64"/>
        <v>0.77591914664763273</v>
      </c>
      <c r="J605" s="8">
        <v>0.922818177307972</v>
      </c>
      <c r="K605" s="16">
        <f t="shared" si="65"/>
        <v>1</v>
      </c>
      <c r="L605" s="7">
        <f t="shared" si="66"/>
        <v>421088.23115819821</v>
      </c>
      <c r="M605" s="4">
        <v>58097162.135513</v>
      </c>
      <c r="N605" s="4">
        <f t="shared" si="67"/>
        <v>1.9608622110595038</v>
      </c>
    </row>
    <row r="606" spans="1:14" x14ac:dyDescent="0.3">
      <c r="A606" s="1">
        <v>17021</v>
      </c>
      <c r="B606" t="s">
        <v>502</v>
      </c>
      <c r="C606" t="s">
        <v>509</v>
      </c>
      <c r="D606" s="7">
        <v>179205.39124900001</v>
      </c>
      <c r="E606" s="7">
        <v>105408</v>
      </c>
      <c r="F606">
        <v>2</v>
      </c>
      <c r="G606" s="7">
        <f t="shared" si="62"/>
        <v>47489.428680985002</v>
      </c>
      <c r="H606" s="15">
        <f t="shared" si="63"/>
        <v>0</v>
      </c>
      <c r="I606" s="13">
        <f t="shared" si="64"/>
        <v>-1</v>
      </c>
      <c r="J606" s="8">
        <v>0.58819658976408273</v>
      </c>
      <c r="K606" s="16">
        <f t="shared" si="65"/>
        <v>1</v>
      </c>
      <c r="L606" s="7">
        <f t="shared" si="66"/>
        <v>0</v>
      </c>
      <c r="M606" s="4">
        <v>0</v>
      </c>
      <c r="N606" s="4">
        <f t="shared" si="67"/>
        <v>1</v>
      </c>
    </row>
    <row r="607" spans="1:14" x14ac:dyDescent="0.3">
      <c r="A607" s="1">
        <v>17023</v>
      </c>
      <c r="B607" t="s">
        <v>502</v>
      </c>
      <c r="C607" t="s">
        <v>255</v>
      </c>
      <c r="D607" s="7">
        <v>220728.06436753119</v>
      </c>
      <c r="E607" s="7">
        <v>220728.06436753119</v>
      </c>
      <c r="F607">
        <v>87</v>
      </c>
      <c r="G607" s="7">
        <f t="shared" si="62"/>
        <v>58492.937057395771</v>
      </c>
      <c r="H607" s="15">
        <f t="shared" si="63"/>
        <v>110094.27008533673</v>
      </c>
      <c r="I607" s="13">
        <f t="shared" si="64"/>
        <v>0.88218057809795947</v>
      </c>
      <c r="J607" s="8">
        <v>1</v>
      </c>
      <c r="K607" s="16">
        <f t="shared" si="65"/>
        <v>1</v>
      </c>
      <c r="L607" s="7">
        <f t="shared" si="66"/>
        <v>110094.27008533673</v>
      </c>
      <c r="M607" s="4">
        <v>15189606.799853301</v>
      </c>
      <c r="N607" s="4">
        <f t="shared" si="67"/>
        <v>6.9413966722123135</v>
      </c>
    </row>
    <row r="608" spans="1:14" x14ac:dyDescent="0.3">
      <c r="A608" s="1">
        <v>17025</v>
      </c>
      <c r="B608" t="s">
        <v>502</v>
      </c>
      <c r="C608" t="s">
        <v>32</v>
      </c>
      <c r="D608" s="7">
        <v>91988.554350924576</v>
      </c>
      <c r="E608" s="7">
        <v>91988.554350924576</v>
      </c>
      <c r="F608">
        <v>2</v>
      </c>
      <c r="G608" s="7">
        <f t="shared" si="62"/>
        <v>24376.966902995013</v>
      </c>
      <c r="H608" s="15">
        <f t="shared" si="63"/>
        <v>5002.8634954655945</v>
      </c>
      <c r="I608" s="13">
        <f t="shared" si="64"/>
        <v>-0.79477087878185004</v>
      </c>
      <c r="J608" s="8">
        <v>1</v>
      </c>
      <c r="K608" s="16">
        <f t="shared" si="65"/>
        <v>1</v>
      </c>
      <c r="L608" s="7">
        <f t="shared" si="66"/>
        <v>5002.8634954655945</v>
      </c>
      <c r="M608" s="4">
        <v>690240.54849138996</v>
      </c>
      <c r="N608" s="4">
        <f t="shared" si="67"/>
        <v>21.069533497273675</v>
      </c>
    </row>
    <row r="609" spans="1:15" x14ac:dyDescent="0.3">
      <c r="A609" s="1">
        <v>17027</v>
      </c>
      <c r="B609" t="s">
        <v>502</v>
      </c>
      <c r="C609" t="s">
        <v>510</v>
      </c>
      <c r="D609" s="7">
        <v>220351.78120046653</v>
      </c>
      <c r="E609" s="7">
        <v>105408</v>
      </c>
      <c r="F609">
        <v>0</v>
      </c>
      <c r="G609" s="7">
        <f t="shared" si="62"/>
        <v>58393.222018123633</v>
      </c>
      <c r="H609" s="15">
        <f t="shared" si="63"/>
        <v>79028.33426773976</v>
      </c>
      <c r="I609" s="13">
        <f t="shared" si="64"/>
        <v>0.35338197716186237</v>
      </c>
      <c r="J609" s="8">
        <v>0.47836236868947457</v>
      </c>
      <c r="K609" s="16">
        <f t="shared" si="65"/>
        <v>1</v>
      </c>
      <c r="L609" s="7">
        <f t="shared" si="66"/>
        <v>79028.33426773976</v>
      </c>
      <c r="M609" s="4">
        <v>10903467.7521716</v>
      </c>
      <c r="N609" s="4">
        <f t="shared" si="67"/>
        <v>1.3338000981127691</v>
      </c>
    </row>
    <row r="610" spans="1:15" x14ac:dyDescent="0.3">
      <c r="A610" s="1">
        <v>17029</v>
      </c>
      <c r="B610" t="s">
        <v>502</v>
      </c>
      <c r="C610" t="s">
        <v>511</v>
      </c>
      <c r="D610" s="7">
        <v>298081.91213485505</v>
      </c>
      <c r="E610" s="7">
        <v>105407.99999999999</v>
      </c>
      <c r="F610">
        <v>4</v>
      </c>
      <c r="G610" s="7">
        <f t="shared" si="62"/>
        <v>78991.706715736596</v>
      </c>
      <c r="H610" s="15">
        <f t="shared" si="63"/>
        <v>130442.4145685382</v>
      </c>
      <c r="I610" s="13">
        <f t="shared" si="64"/>
        <v>0.65134315983264701</v>
      </c>
      <c r="J610" s="8">
        <v>0.35362091998494838</v>
      </c>
      <c r="K610" s="16">
        <f t="shared" si="65"/>
        <v>0.80808071782982527</v>
      </c>
      <c r="L610" s="7">
        <f t="shared" si="66"/>
        <v>105408</v>
      </c>
      <c r="M610" s="4">
        <v>17997021.877557699</v>
      </c>
      <c r="N610" s="4">
        <f t="shared" si="67"/>
        <v>0.80808071782982527</v>
      </c>
    </row>
    <row r="611" spans="1:15" x14ac:dyDescent="0.3">
      <c r="A611" s="1">
        <v>17031</v>
      </c>
      <c r="B611" t="s">
        <v>502</v>
      </c>
      <c r="C611" t="s">
        <v>39</v>
      </c>
      <c r="D611" s="7">
        <v>13642046.785730235</v>
      </c>
      <c r="E611" s="7">
        <v>3891312</v>
      </c>
      <c r="F611">
        <v>443</v>
      </c>
      <c r="G611" s="7">
        <f t="shared" si="62"/>
        <v>3615142.3982185125</v>
      </c>
      <c r="H611" s="15">
        <f t="shared" si="63"/>
        <v>6929805.1840262804</v>
      </c>
      <c r="I611" s="13">
        <f t="shared" si="64"/>
        <v>0.91688304932087417</v>
      </c>
      <c r="J611" s="8">
        <v>0.28524400048754889</v>
      </c>
      <c r="K611" s="16">
        <f t="shared" si="65"/>
        <v>0.56153266890817732</v>
      </c>
      <c r="L611" s="7">
        <f t="shared" si="66"/>
        <v>3891312</v>
      </c>
      <c r="M611" s="4">
        <v>956098949.23099899</v>
      </c>
      <c r="N611" s="4">
        <f t="shared" si="67"/>
        <v>0.56153266890817732</v>
      </c>
    </row>
    <row r="612" spans="1:15" x14ac:dyDescent="0.3">
      <c r="A612" s="1">
        <v>17033</v>
      </c>
      <c r="B612" t="s">
        <v>502</v>
      </c>
      <c r="C612" t="s">
        <v>41</v>
      </c>
      <c r="D612" s="7">
        <v>97700.402083499997</v>
      </c>
      <c r="E612" s="7">
        <v>97700.402083499997</v>
      </c>
      <c r="F612">
        <v>0</v>
      </c>
      <c r="G612" s="7">
        <f t="shared" si="62"/>
        <v>25890.606552127501</v>
      </c>
      <c r="H612" s="15">
        <f t="shared" si="63"/>
        <v>0</v>
      </c>
      <c r="I612" s="13">
        <f t="shared" si="64"/>
        <v>-1</v>
      </c>
      <c r="J612" s="8">
        <v>1</v>
      </c>
      <c r="K612" s="16">
        <f t="shared" si="65"/>
        <v>1</v>
      </c>
      <c r="L612" s="7">
        <f t="shared" si="66"/>
        <v>0</v>
      </c>
      <c r="M612" s="4">
        <v>0</v>
      </c>
      <c r="N612" s="4">
        <f t="shared" si="67"/>
        <v>1</v>
      </c>
    </row>
    <row r="613" spans="1:15" x14ac:dyDescent="0.3">
      <c r="A613" s="1">
        <v>17035</v>
      </c>
      <c r="B613" t="s">
        <v>502</v>
      </c>
      <c r="C613" t="s">
        <v>512</v>
      </c>
      <c r="D613" s="7">
        <v>190851.98292733275</v>
      </c>
      <c r="E613" s="7">
        <v>105408</v>
      </c>
      <c r="F613">
        <v>0</v>
      </c>
      <c r="G613" s="7">
        <f t="shared" si="62"/>
        <v>50575.775475743183</v>
      </c>
      <c r="H613" s="15">
        <f t="shared" si="63"/>
        <v>95953.801268992524</v>
      </c>
      <c r="I613" s="13">
        <f t="shared" si="64"/>
        <v>0.89722847284888885</v>
      </c>
      <c r="J613" s="8">
        <v>0.55230235695342134</v>
      </c>
      <c r="K613" s="16">
        <f t="shared" si="65"/>
        <v>1</v>
      </c>
      <c r="L613" s="7">
        <f t="shared" si="66"/>
        <v>95953.801268992524</v>
      </c>
      <c r="M613" s="4">
        <v>13238659.1154791</v>
      </c>
      <c r="N613" s="4">
        <f t="shared" si="67"/>
        <v>1.0985286523928739</v>
      </c>
    </row>
    <row r="614" spans="1:15" x14ac:dyDescent="0.3">
      <c r="A614" s="1">
        <v>17037</v>
      </c>
      <c r="B614" t="s">
        <v>502</v>
      </c>
      <c r="C614" t="s">
        <v>46</v>
      </c>
      <c r="D614" s="7">
        <v>403626.3621069371</v>
      </c>
      <c r="E614" s="7">
        <v>368928</v>
      </c>
      <c r="F614">
        <v>42</v>
      </c>
      <c r="G614" s="7">
        <f t="shared" si="62"/>
        <v>106960.98595833834</v>
      </c>
      <c r="H614" s="15">
        <f t="shared" si="63"/>
        <v>141931.11990313904</v>
      </c>
      <c r="I614" s="13">
        <f t="shared" si="64"/>
        <v>0.32694289073234317</v>
      </c>
      <c r="J614" s="8">
        <v>0.91403345924728252</v>
      </c>
      <c r="K614" s="16">
        <f t="shared" si="65"/>
        <v>1</v>
      </c>
      <c r="L614" s="7">
        <f t="shared" si="66"/>
        <v>141931.11990313904</v>
      </c>
      <c r="M614" s="4">
        <v>19582108.1544066</v>
      </c>
      <c r="N614" s="4">
        <f t="shared" si="67"/>
        <v>2.5993453743743804</v>
      </c>
    </row>
    <row r="615" spans="1:15" x14ac:dyDescent="0.3">
      <c r="A615" s="1">
        <v>17039</v>
      </c>
      <c r="B615" t="s">
        <v>502</v>
      </c>
      <c r="C615" t="s">
        <v>513</v>
      </c>
      <c r="D615" s="7">
        <v>105094.0735457829</v>
      </c>
      <c r="E615" s="7">
        <v>105094.0735457829</v>
      </c>
      <c r="F615">
        <v>36</v>
      </c>
      <c r="G615" s="7">
        <f t="shared" si="62"/>
        <v>27849.929489632468</v>
      </c>
      <c r="H615" s="15">
        <f t="shared" si="63"/>
        <v>38705.048090628319</v>
      </c>
      <c r="I615" s="13">
        <f t="shared" si="64"/>
        <v>0.38977185220654953</v>
      </c>
      <c r="J615" s="8">
        <v>1</v>
      </c>
      <c r="K615" s="16">
        <f t="shared" si="65"/>
        <v>1</v>
      </c>
      <c r="L615" s="7">
        <f t="shared" si="66"/>
        <v>38705.048090628319</v>
      </c>
      <c r="M615" s="4">
        <v>5340100.4540050104</v>
      </c>
      <c r="N615" s="4">
        <f t="shared" si="67"/>
        <v>8.1700970700141706</v>
      </c>
    </row>
    <row r="616" spans="1:15" x14ac:dyDescent="0.3">
      <c r="A616" s="1">
        <v>17041</v>
      </c>
      <c r="B616" t="s">
        <v>502</v>
      </c>
      <c r="C616" t="s">
        <v>50</v>
      </c>
      <c r="D616" s="7">
        <v>165319.34991522675</v>
      </c>
      <c r="E616" s="7">
        <v>131760</v>
      </c>
      <c r="F616">
        <v>15</v>
      </c>
      <c r="G616" s="7">
        <f t="shared" si="62"/>
        <v>43809.627727535088</v>
      </c>
      <c r="H616" s="15">
        <f t="shared" si="63"/>
        <v>75291.681576335905</v>
      </c>
      <c r="I616" s="13">
        <f t="shared" si="64"/>
        <v>0.71861039414890571</v>
      </c>
      <c r="J616" s="8">
        <v>0.79700289208471076</v>
      </c>
      <c r="K616" s="16">
        <f t="shared" si="65"/>
        <v>1</v>
      </c>
      <c r="L616" s="7">
        <f t="shared" si="66"/>
        <v>75291.681576335905</v>
      </c>
      <c r="M616" s="4">
        <v>10387925.162297999</v>
      </c>
      <c r="N616" s="4">
        <f t="shared" si="67"/>
        <v>1.7499941194222448</v>
      </c>
    </row>
    <row r="617" spans="1:15" x14ac:dyDescent="0.3">
      <c r="A617" s="1">
        <v>17043</v>
      </c>
      <c r="B617" t="s">
        <v>502</v>
      </c>
      <c r="C617" t="s">
        <v>514</v>
      </c>
      <c r="D617" s="7">
        <v>3586567.5862728381</v>
      </c>
      <c r="E617" s="7">
        <v>1793283.793136419</v>
      </c>
      <c r="F617">
        <v>22</v>
      </c>
      <c r="G617" s="7">
        <f t="shared" si="62"/>
        <v>950440.41036230209</v>
      </c>
      <c r="H617" s="15">
        <f t="shared" si="63"/>
        <v>1794177.6725332802</v>
      </c>
      <c r="I617" s="13">
        <f t="shared" si="64"/>
        <v>0.88773294250962098</v>
      </c>
      <c r="J617" s="10">
        <v>0.5</v>
      </c>
      <c r="K617" s="10">
        <v>1</v>
      </c>
      <c r="L617" s="7">
        <f t="shared" si="66"/>
        <v>1794177.6725332802</v>
      </c>
      <c r="M617" s="4">
        <v>247541069.61000001</v>
      </c>
      <c r="N617" s="4">
        <f t="shared" si="67"/>
        <v>0.10770839641937158</v>
      </c>
      <c r="O617" t="s">
        <v>2026</v>
      </c>
    </row>
    <row r="618" spans="1:15" x14ac:dyDescent="0.3">
      <c r="A618" s="1">
        <v>17045</v>
      </c>
      <c r="B618" t="s">
        <v>502</v>
      </c>
      <c r="C618" t="s">
        <v>515</v>
      </c>
      <c r="D618" s="7">
        <v>95522.794139299993</v>
      </c>
      <c r="E618" s="7">
        <v>95522.794139299993</v>
      </c>
      <c r="F618">
        <v>2</v>
      </c>
      <c r="G618" s="7">
        <f t="shared" si="62"/>
        <v>25313.5404469145</v>
      </c>
      <c r="H618" s="15">
        <f t="shared" si="63"/>
        <v>0</v>
      </c>
      <c r="I618" s="13">
        <f t="shared" si="64"/>
        <v>-1</v>
      </c>
      <c r="J618" s="8">
        <v>1</v>
      </c>
      <c r="K618" s="16">
        <f t="shared" si="65"/>
        <v>1</v>
      </c>
      <c r="L618" s="7">
        <f t="shared" si="66"/>
        <v>0</v>
      </c>
      <c r="M618" s="4">
        <v>0</v>
      </c>
      <c r="N618" s="4">
        <f t="shared" si="67"/>
        <v>1</v>
      </c>
    </row>
    <row r="619" spans="1:15" x14ac:dyDescent="0.3">
      <c r="A619" s="1">
        <v>17047</v>
      </c>
      <c r="B619" t="s">
        <v>502</v>
      </c>
      <c r="C619" t="s">
        <v>516</v>
      </c>
      <c r="D619" s="7">
        <v>41970.017390100002</v>
      </c>
      <c r="E619" s="7">
        <v>41970.017390100002</v>
      </c>
      <c r="F619">
        <v>0</v>
      </c>
      <c r="G619" s="7">
        <f t="shared" si="62"/>
        <v>11122.0546083765</v>
      </c>
      <c r="H619" s="15">
        <f t="shared" si="63"/>
        <v>0</v>
      </c>
      <c r="I619" s="13">
        <f t="shared" si="64"/>
        <v>-1</v>
      </c>
      <c r="J619" s="8">
        <v>1</v>
      </c>
      <c r="K619" s="16">
        <f t="shared" si="65"/>
        <v>1</v>
      </c>
      <c r="L619" s="7">
        <f t="shared" si="66"/>
        <v>0</v>
      </c>
      <c r="M619" s="4">
        <v>0</v>
      </c>
      <c r="N619" s="4">
        <f t="shared" si="67"/>
        <v>1</v>
      </c>
    </row>
    <row r="620" spans="1:15" x14ac:dyDescent="0.3">
      <c r="A620" s="1">
        <v>17049</v>
      </c>
      <c r="B620" t="s">
        <v>502</v>
      </c>
      <c r="C620" t="s">
        <v>53</v>
      </c>
      <c r="D620" s="7">
        <v>399072.94044438255</v>
      </c>
      <c r="E620" s="7">
        <v>399072.94044438255</v>
      </c>
      <c r="F620">
        <v>766</v>
      </c>
      <c r="G620" s="7">
        <f t="shared" si="62"/>
        <v>105754.32921776138</v>
      </c>
      <c r="H620" s="15">
        <f t="shared" si="63"/>
        <v>194177.18744229604</v>
      </c>
      <c r="I620" s="13">
        <f t="shared" si="64"/>
        <v>0.83611573047247034</v>
      </c>
      <c r="J620" s="8">
        <v>1</v>
      </c>
      <c r="K620" s="16">
        <f t="shared" si="65"/>
        <v>1</v>
      </c>
      <c r="L620" s="7">
        <f t="shared" si="66"/>
        <v>194177.18744229604</v>
      </c>
      <c r="M620" s="4">
        <v>26790450.806056298</v>
      </c>
      <c r="N620" s="4">
        <f t="shared" si="67"/>
        <v>34.651567924267795</v>
      </c>
    </row>
    <row r="621" spans="1:15" x14ac:dyDescent="0.3">
      <c r="A621" s="1">
        <v>17051</v>
      </c>
      <c r="B621" t="s">
        <v>502</v>
      </c>
      <c r="C621" t="s">
        <v>58</v>
      </c>
      <c r="D621" s="7">
        <v>267876.90725333133</v>
      </c>
      <c r="E621" s="7">
        <v>105408</v>
      </c>
      <c r="F621">
        <v>4</v>
      </c>
      <c r="G621" s="7">
        <f t="shared" si="62"/>
        <v>70987.380422132803</v>
      </c>
      <c r="H621" s="15">
        <f t="shared" si="63"/>
        <v>133286.39370737894</v>
      </c>
      <c r="I621" s="13">
        <f t="shared" si="64"/>
        <v>0.8776068776559931</v>
      </c>
      <c r="J621" s="8">
        <v>0.39349416521490449</v>
      </c>
      <c r="K621" s="16">
        <f t="shared" si="65"/>
        <v>0.79083841244452879</v>
      </c>
      <c r="L621" s="7">
        <f t="shared" si="66"/>
        <v>105408</v>
      </c>
      <c r="M621" s="4">
        <v>18389403.1053227</v>
      </c>
      <c r="N621" s="4">
        <f t="shared" si="67"/>
        <v>0.79083841244452879</v>
      </c>
    </row>
    <row r="622" spans="1:15" x14ac:dyDescent="0.3">
      <c r="A622" s="1">
        <v>17053</v>
      </c>
      <c r="B622" t="s">
        <v>502</v>
      </c>
      <c r="C622" t="s">
        <v>517</v>
      </c>
      <c r="D622" s="7">
        <v>76102.623300193445</v>
      </c>
      <c r="E622" s="7">
        <v>76102.623300193445</v>
      </c>
      <c r="F622">
        <v>0</v>
      </c>
      <c r="G622" s="7">
        <f t="shared" si="62"/>
        <v>20167.195174551263</v>
      </c>
      <c r="H622" s="15">
        <f t="shared" si="63"/>
        <v>29909.143123076807</v>
      </c>
      <c r="I622" s="13">
        <f t="shared" si="64"/>
        <v>0.48305913956834157</v>
      </c>
      <c r="J622" s="8">
        <v>1</v>
      </c>
      <c r="K622" s="16">
        <f t="shared" si="65"/>
        <v>1</v>
      </c>
      <c r="L622" s="7">
        <f t="shared" si="66"/>
        <v>29909.143123076807</v>
      </c>
      <c r="M622" s="4">
        <v>4126537.4066055198</v>
      </c>
      <c r="N622" s="4">
        <f t="shared" si="67"/>
        <v>3.5242734827354858</v>
      </c>
    </row>
    <row r="623" spans="1:15" x14ac:dyDescent="0.3">
      <c r="A623" s="1">
        <v>17055</v>
      </c>
      <c r="B623" t="s">
        <v>502</v>
      </c>
      <c r="C623" t="s">
        <v>61</v>
      </c>
      <c r="D623" s="7">
        <v>300057.34831314546</v>
      </c>
      <c r="E623" s="7">
        <v>300057.34831314546</v>
      </c>
      <c r="F623">
        <v>38</v>
      </c>
      <c r="G623" s="7">
        <f t="shared" si="62"/>
        <v>79515.19730298355</v>
      </c>
      <c r="H623" s="15">
        <f t="shared" si="63"/>
        <v>135986.70794793937</v>
      </c>
      <c r="I623" s="13">
        <f t="shared" si="64"/>
        <v>0.710197705097525</v>
      </c>
      <c r="J623" s="8">
        <v>1</v>
      </c>
      <c r="K623" s="16">
        <f t="shared" si="65"/>
        <v>1</v>
      </c>
      <c r="L623" s="7">
        <f t="shared" si="66"/>
        <v>135986.70794793937</v>
      </c>
      <c r="M623" s="4">
        <v>18761963.017099801</v>
      </c>
      <c r="N623" s="4">
        <f t="shared" si="67"/>
        <v>2.4545928424694834</v>
      </c>
    </row>
    <row r="624" spans="1:15" x14ac:dyDescent="0.3">
      <c r="A624" s="1">
        <v>17057</v>
      </c>
      <c r="B624" t="s">
        <v>502</v>
      </c>
      <c r="C624" t="s">
        <v>62</v>
      </c>
      <c r="D624" s="7">
        <v>150343.738121</v>
      </c>
      <c r="E624" s="7">
        <v>105408</v>
      </c>
      <c r="F624">
        <v>0</v>
      </c>
      <c r="G624" s="7">
        <f t="shared" si="62"/>
        <v>39841.090602065</v>
      </c>
      <c r="H624" s="15">
        <f t="shared" si="63"/>
        <v>0</v>
      </c>
      <c r="I624" s="13">
        <f t="shared" si="64"/>
        <v>-1</v>
      </c>
      <c r="J624" s="8">
        <v>0.70111333745849314</v>
      </c>
      <c r="K624" s="16">
        <f t="shared" si="65"/>
        <v>1</v>
      </c>
      <c r="L624" s="7">
        <f t="shared" si="66"/>
        <v>0</v>
      </c>
      <c r="M624" s="4">
        <v>0</v>
      </c>
      <c r="N624" s="4">
        <f t="shared" si="67"/>
        <v>1</v>
      </c>
    </row>
    <row r="625" spans="1:14" x14ac:dyDescent="0.3">
      <c r="A625" s="1">
        <v>17059</v>
      </c>
      <c r="B625" t="s">
        <v>502</v>
      </c>
      <c r="C625" t="s">
        <v>518</v>
      </c>
      <c r="D625" s="7">
        <v>41706.7533205</v>
      </c>
      <c r="E625" s="7">
        <v>41706.7533205</v>
      </c>
      <c r="F625">
        <v>0</v>
      </c>
      <c r="G625" s="7">
        <f t="shared" si="62"/>
        <v>11052.2896299325</v>
      </c>
      <c r="H625" s="15">
        <f t="shared" si="63"/>
        <v>0</v>
      </c>
      <c r="I625" s="13">
        <f t="shared" si="64"/>
        <v>-1</v>
      </c>
      <c r="J625" s="8">
        <v>1</v>
      </c>
      <c r="K625" s="16">
        <f t="shared" si="65"/>
        <v>1</v>
      </c>
      <c r="L625" s="7">
        <f t="shared" si="66"/>
        <v>0</v>
      </c>
      <c r="M625" s="4">
        <v>0</v>
      </c>
      <c r="N625" s="4">
        <f t="shared" si="67"/>
        <v>1</v>
      </c>
    </row>
    <row r="626" spans="1:14" x14ac:dyDescent="0.3">
      <c r="A626" s="1">
        <v>17061</v>
      </c>
      <c r="B626" t="s">
        <v>502</v>
      </c>
      <c r="C626" t="s">
        <v>68</v>
      </c>
      <c r="D626" s="7">
        <v>63862.598418200003</v>
      </c>
      <c r="E626" s="7">
        <v>63862.598418200003</v>
      </c>
      <c r="F626">
        <v>0</v>
      </c>
      <c r="G626" s="7">
        <f t="shared" si="62"/>
        <v>16923.588580823001</v>
      </c>
      <c r="H626" s="15">
        <f t="shared" si="63"/>
        <v>0</v>
      </c>
      <c r="I626" s="13">
        <f t="shared" si="64"/>
        <v>-1</v>
      </c>
      <c r="J626" s="8">
        <v>1</v>
      </c>
      <c r="K626" s="16">
        <f t="shared" si="65"/>
        <v>1</v>
      </c>
      <c r="L626" s="7">
        <f t="shared" si="66"/>
        <v>0</v>
      </c>
      <c r="M626" s="4">
        <v>0</v>
      </c>
      <c r="N626" s="4">
        <f t="shared" si="67"/>
        <v>1</v>
      </c>
    </row>
    <row r="627" spans="1:14" x14ac:dyDescent="0.3">
      <c r="A627" s="1">
        <v>17063</v>
      </c>
      <c r="B627" t="s">
        <v>502</v>
      </c>
      <c r="C627" t="s">
        <v>519</v>
      </c>
      <c r="D627" s="7">
        <v>307035.76687751518</v>
      </c>
      <c r="E627" s="7">
        <v>307035.76687751518</v>
      </c>
      <c r="F627">
        <v>520</v>
      </c>
      <c r="G627" s="7">
        <f t="shared" si="62"/>
        <v>81364.478222541526</v>
      </c>
      <c r="H627" s="15">
        <f t="shared" si="63"/>
        <v>1469893.02914952</v>
      </c>
      <c r="I627" s="13">
        <f t="shared" si="64"/>
        <v>17.065537458855051</v>
      </c>
      <c r="J627" s="8">
        <v>1</v>
      </c>
      <c r="K627" s="16">
        <f t="shared" si="65"/>
        <v>1</v>
      </c>
      <c r="L627" s="7">
        <f t="shared" si="66"/>
        <v>1469893.02914952</v>
      </c>
      <c r="M627" s="4">
        <v>202799810.86500001</v>
      </c>
      <c r="N627" s="4">
        <f t="shared" si="67"/>
        <v>3.1074914360556289</v>
      </c>
    </row>
    <row r="628" spans="1:14" x14ac:dyDescent="0.3">
      <c r="A628" s="1">
        <v>17065</v>
      </c>
      <c r="B628" t="s">
        <v>502</v>
      </c>
      <c r="C628" t="s">
        <v>436</v>
      </c>
      <c r="D628" s="7">
        <v>48324.443198499997</v>
      </c>
      <c r="E628" s="7">
        <v>48324.443198499997</v>
      </c>
      <c r="F628">
        <v>0</v>
      </c>
      <c r="G628" s="7">
        <f t="shared" si="62"/>
        <v>12805.9774476025</v>
      </c>
      <c r="H628" s="15">
        <f t="shared" si="63"/>
        <v>0</v>
      </c>
      <c r="I628" s="13">
        <f t="shared" si="64"/>
        <v>-1</v>
      </c>
      <c r="J628" s="8">
        <v>1</v>
      </c>
      <c r="K628" s="16">
        <f t="shared" si="65"/>
        <v>1</v>
      </c>
      <c r="L628" s="7">
        <f t="shared" si="66"/>
        <v>0</v>
      </c>
      <c r="M628" s="4">
        <v>0</v>
      </c>
      <c r="N628" s="4">
        <f t="shared" si="67"/>
        <v>1</v>
      </c>
    </row>
    <row r="629" spans="1:14" x14ac:dyDescent="0.3">
      <c r="A629" s="1">
        <v>17067</v>
      </c>
      <c r="B629" t="s">
        <v>502</v>
      </c>
      <c r="C629" t="s">
        <v>72</v>
      </c>
      <c r="D629" s="7">
        <v>96758.495903599993</v>
      </c>
      <c r="E629" s="7">
        <v>96758.495903599993</v>
      </c>
      <c r="F629">
        <v>0</v>
      </c>
      <c r="G629" s="7">
        <f t="shared" si="62"/>
        <v>25641.001414454</v>
      </c>
      <c r="H629" s="15">
        <f t="shared" si="63"/>
        <v>0</v>
      </c>
      <c r="I629" s="13">
        <f t="shared" si="64"/>
        <v>-1</v>
      </c>
      <c r="J629" s="8">
        <v>1</v>
      </c>
      <c r="K629" s="16">
        <f t="shared" si="65"/>
        <v>1</v>
      </c>
      <c r="L629" s="7">
        <f t="shared" si="66"/>
        <v>0</v>
      </c>
      <c r="M629" s="4">
        <v>0</v>
      </c>
      <c r="N629" s="4">
        <f t="shared" si="67"/>
        <v>1</v>
      </c>
    </row>
    <row r="630" spans="1:14" x14ac:dyDescent="0.3">
      <c r="A630" s="1">
        <v>17069</v>
      </c>
      <c r="B630" t="s">
        <v>502</v>
      </c>
      <c r="C630" t="s">
        <v>520</v>
      </c>
      <c r="D630" s="7">
        <v>23292.7011102</v>
      </c>
      <c r="E630" s="7">
        <v>23292.7011102</v>
      </c>
      <c r="F630">
        <v>0</v>
      </c>
      <c r="G630" s="7">
        <f t="shared" si="62"/>
        <v>6172.5657942030002</v>
      </c>
      <c r="H630" s="15">
        <f t="shared" si="63"/>
        <v>0</v>
      </c>
      <c r="I630" s="13">
        <f t="shared" si="64"/>
        <v>-1</v>
      </c>
      <c r="J630" s="8">
        <v>1</v>
      </c>
      <c r="K630" s="16">
        <f t="shared" si="65"/>
        <v>1</v>
      </c>
      <c r="L630" s="7">
        <f t="shared" si="66"/>
        <v>0</v>
      </c>
      <c r="M630" s="4">
        <v>0</v>
      </c>
      <c r="N630" s="4">
        <f t="shared" si="67"/>
        <v>1</v>
      </c>
    </row>
    <row r="631" spans="1:14" x14ac:dyDescent="0.3">
      <c r="A631" s="1">
        <v>17071</v>
      </c>
      <c r="B631" t="s">
        <v>502</v>
      </c>
      <c r="C631" t="s">
        <v>521</v>
      </c>
      <c r="D631" s="7">
        <v>61065.917512100001</v>
      </c>
      <c r="E631" s="7">
        <v>61065.917512100001</v>
      </c>
      <c r="F631">
        <v>0</v>
      </c>
      <c r="G631" s="7">
        <f t="shared" si="62"/>
        <v>16182.468140706502</v>
      </c>
      <c r="H631" s="15">
        <f t="shared" si="63"/>
        <v>0</v>
      </c>
      <c r="I631" s="13">
        <f t="shared" si="64"/>
        <v>-1</v>
      </c>
      <c r="J631" s="8">
        <v>1</v>
      </c>
      <c r="K631" s="16">
        <f t="shared" si="65"/>
        <v>1</v>
      </c>
      <c r="L631" s="7">
        <f t="shared" si="66"/>
        <v>0</v>
      </c>
      <c r="M631" s="4">
        <v>0</v>
      </c>
      <c r="N631" s="4">
        <f t="shared" si="67"/>
        <v>1</v>
      </c>
    </row>
    <row r="632" spans="1:14" x14ac:dyDescent="0.3">
      <c r="A632" s="1">
        <v>17073</v>
      </c>
      <c r="B632" t="s">
        <v>502</v>
      </c>
      <c r="C632" t="s">
        <v>77</v>
      </c>
      <c r="D632" s="7">
        <v>343104.22915656056</v>
      </c>
      <c r="E632" s="7">
        <v>343104.22915656056</v>
      </c>
      <c r="F632">
        <v>118</v>
      </c>
      <c r="G632" s="7">
        <f t="shared" si="62"/>
        <v>90922.620726488545</v>
      </c>
      <c r="H632" s="15">
        <f t="shared" si="63"/>
        <v>166345.7227730458</v>
      </c>
      <c r="I632" s="13">
        <f t="shared" si="64"/>
        <v>0.82953066512945539</v>
      </c>
      <c r="J632" s="8">
        <v>1</v>
      </c>
      <c r="K632" s="16">
        <f t="shared" si="65"/>
        <v>1</v>
      </c>
      <c r="L632" s="7">
        <f t="shared" si="66"/>
        <v>166345.7227730458</v>
      </c>
      <c r="M632" s="4">
        <v>22950568.8152657</v>
      </c>
      <c r="N632" s="4">
        <f t="shared" si="67"/>
        <v>6.2310709450231414</v>
      </c>
    </row>
    <row r="633" spans="1:14" x14ac:dyDescent="0.3">
      <c r="A633" s="1">
        <v>17075</v>
      </c>
      <c r="B633" t="s">
        <v>502</v>
      </c>
      <c r="C633" t="s">
        <v>522</v>
      </c>
      <c r="D633" s="7">
        <v>252646.56039702453</v>
      </c>
      <c r="E633" s="7">
        <v>252646.56039702453</v>
      </c>
      <c r="F633">
        <v>156</v>
      </c>
      <c r="G633" s="7">
        <f t="shared" si="62"/>
        <v>66951.338505211505</v>
      </c>
      <c r="H633" s="15">
        <f t="shared" si="63"/>
        <v>119450.0365743693</v>
      </c>
      <c r="I633" s="13">
        <f t="shared" si="64"/>
        <v>0.78413216585761436</v>
      </c>
      <c r="J633" s="8">
        <v>1</v>
      </c>
      <c r="K633" s="16">
        <f t="shared" si="65"/>
        <v>1</v>
      </c>
      <c r="L633" s="7">
        <f t="shared" si="66"/>
        <v>119450.0365743693</v>
      </c>
      <c r="M633" s="4">
        <v>16480413.434653601</v>
      </c>
      <c r="N633" s="4">
        <f t="shared" si="67"/>
        <v>11.471775474483444</v>
      </c>
    </row>
    <row r="634" spans="1:14" x14ac:dyDescent="0.3">
      <c r="A634" s="1">
        <v>17077</v>
      </c>
      <c r="B634" t="s">
        <v>502</v>
      </c>
      <c r="C634" t="s">
        <v>80</v>
      </c>
      <c r="D634" s="7">
        <v>275340.27273299999</v>
      </c>
      <c r="E634" s="7">
        <v>105408</v>
      </c>
      <c r="F634">
        <v>4</v>
      </c>
      <c r="G634" s="7">
        <f t="shared" si="62"/>
        <v>72965.172274245007</v>
      </c>
      <c r="H634" s="15">
        <f t="shared" si="63"/>
        <v>0</v>
      </c>
      <c r="I634" s="13">
        <f t="shared" si="64"/>
        <v>-1</v>
      </c>
      <c r="J634" s="8">
        <v>0.38282812373842279</v>
      </c>
      <c r="K634" s="16">
        <f t="shared" si="65"/>
        <v>1</v>
      </c>
      <c r="L634" s="7">
        <f t="shared" si="66"/>
        <v>0</v>
      </c>
      <c r="M634" s="4">
        <v>0</v>
      </c>
      <c r="N634" s="4">
        <f t="shared" si="67"/>
        <v>1</v>
      </c>
    </row>
    <row r="635" spans="1:14" x14ac:dyDescent="0.3">
      <c r="A635" s="1">
        <v>17079</v>
      </c>
      <c r="B635" t="s">
        <v>502</v>
      </c>
      <c r="C635" t="s">
        <v>81</v>
      </c>
      <c r="D635" s="7">
        <v>75680.887187500004</v>
      </c>
      <c r="E635" s="7">
        <v>75680.887187500004</v>
      </c>
      <c r="F635">
        <v>0</v>
      </c>
      <c r="G635" s="7">
        <f t="shared" si="62"/>
        <v>20055.435104687502</v>
      </c>
      <c r="H635" s="15">
        <f t="shared" si="63"/>
        <v>0</v>
      </c>
      <c r="I635" s="13">
        <f t="shared" si="64"/>
        <v>-1</v>
      </c>
      <c r="J635" s="8">
        <v>1</v>
      </c>
      <c r="K635" s="16">
        <f t="shared" si="65"/>
        <v>1</v>
      </c>
      <c r="L635" s="7">
        <f t="shared" si="66"/>
        <v>0</v>
      </c>
      <c r="M635" s="4">
        <v>0</v>
      </c>
      <c r="N635" s="4">
        <f t="shared" si="67"/>
        <v>1</v>
      </c>
    </row>
    <row r="636" spans="1:14" x14ac:dyDescent="0.3">
      <c r="A636" s="1">
        <v>17081</v>
      </c>
      <c r="B636" t="s">
        <v>502</v>
      </c>
      <c r="C636" t="s">
        <v>83</v>
      </c>
      <c r="D636" s="7">
        <v>437229.62812573131</v>
      </c>
      <c r="E636" s="7">
        <v>437229.62812573131</v>
      </c>
      <c r="F636">
        <v>690</v>
      </c>
      <c r="G636" s="7">
        <f t="shared" si="62"/>
        <v>115865.8514533188</v>
      </c>
      <c r="H636" s="15">
        <f t="shared" si="63"/>
        <v>218686.250586902</v>
      </c>
      <c r="I636" s="13">
        <f t="shared" si="64"/>
        <v>0.88740899793938433</v>
      </c>
      <c r="J636" s="8">
        <v>1</v>
      </c>
      <c r="K636" s="16">
        <f t="shared" si="65"/>
        <v>1</v>
      </c>
      <c r="L636" s="7">
        <f t="shared" si="66"/>
        <v>218686.250586902</v>
      </c>
      <c r="M636" s="4">
        <v>30171944.065521799</v>
      </c>
      <c r="N636" s="4">
        <f t="shared" si="67"/>
        <v>27.715322676820431</v>
      </c>
    </row>
    <row r="637" spans="1:14" x14ac:dyDescent="0.3">
      <c r="A637" s="1">
        <v>17083</v>
      </c>
      <c r="B637" t="s">
        <v>502</v>
      </c>
      <c r="C637" t="s">
        <v>523</v>
      </c>
      <c r="D637" s="7">
        <v>111911.11195809999</v>
      </c>
      <c r="E637" s="7">
        <v>105408</v>
      </c>
      <c r="F637">
        <v>2</v>
      </c>
      <c r="G637" s="7">
        <f t="shared" si="62"/>
        <v>29656.4446688965</v>
      </c>
      <c r="H637" s="15">
        <f t="shared" si="63"/>
        <v>0</v>
      </c>
      <c r="I637" s="13">
        <f t="shared" si="64"/>
        <v>-1</v>
      </c>
      <c r="J637" s="8">
        <v>0.94189038206916587</v>
      </c>
      <c r="K637" s="16">
        <f t="shared" si="65"/>
        <v>1</v>
      </c>
      <c r="L637" s="7">
        <f t="shared" si="66"/>
        <v>0</v>
      </c>
      <c r="M637" s="4">
        <v>0</v>
      </c>
      <c r="N637" s="4">
        <f t="shared" si="67"/>
        <v>1</v>
      </c>
    </row>
    <row r="638" spans="1:14" x14ac:dyDescent="0.3">
      <c r="A638" s="1">
        <v>17085</v>
      </c>
      <c r="B638" t="s">
        <v>502</v>
      </c>
      <c r="C638" t="s">
        <v>524</v>
      </c>
      <c r="D638" s="7">
        <v>111682.5833917</v>
      </c>
      <c r="E638" s="7">
        <v>105408</v>
      </c>
      <c r="F638">
        <v>0</v>
      </c>
      <c r="G638" s="7">
        <f t="shared" si="62"/>
        <v>29595.884598800501</v>
      </c>
      <c r="H638" s="15">
        <f t="shared" si="63"/>
        <v>0</v>
      </c>
      <c r="I638" s="13">
        <f t="shared" si="64"/>
        <v>-1</v>
      </c>
      <c r="J638" s="8">
        <v>0.94381770907202789</v>
      </c>
      <c r="K638" s="16">
        <f t="shared" si="65"/>
        <v>1</v>
      </c>
      <c r="L638" s="7">
        <f t="shared" si="66"/>
        <v>0</v>
      </c>
      <c r="M638" s="4">
        <v>0</v>
      </c>
      <c r="N638" s="4">
        <f t="shared" si="67"/>
        <v>1</v>
      </c>
    </row>
    <row r="639" spans="1:14" x14ac:dyDescent="0.3">
      <c r="A639" s="1">
        <v>17087</v>
      </c>
      <c r="B639" t="s">
        <v>502</v>
      </c>
      <c r="C639" t="s">
        <v>85</v>
      </c>
      <c r="D639" s="7">
        <v>153639.79023683569</v>
      </c>
      <c r="E639" s="7">
        <v>153639.79023683569</v>
      </c>
      <c r="F639">
        <v>18</v>
      </c>
      <c r="G639" s="7">
        <f t="shared" si="62"/>
        <v>40714.544412761461</v>
      </c>
      <c r="H639" s="15">
        <f t="shared" si="63"/>
        <v>75852.295756602252</v>
      </c>
      <c r="I639" s="13">
        <f t="shared" si="64"/>
        <v>0.86302700547540223</v>
      </c>
      <c r="J639" s="8">
        <v>1</v>
      </c>
      <c r="K639" s="16">
        <f t="shared" si="65"/>
        <v>1</v>
      </c>
      <c r="L639" s="7">
        <f t="shared" si="66"/>
        <v>75852.295756602252</v>
      </c>
      <c r="M639" s="4">
        <v>10465272.5933502</v>
      </c>
      <c r="N639" s="4">
        <f t="shared" si="67"/>
        <v>2.0844721761270857</v>
      </c>
    </row>
    <row r="640" spans="1:14" x14ac:dyDescent="0.3">
      <c r="A640" s="1">
        <v>17089</v>
      </c>
      <c r="B640" t="s">
        <v>502</v>
      </c>
      <c r="C640" t="s">
        <v>525</v>
      </c>
      <c r="D640" s="7">
        <v>1666681.8057623743</v>
      </c>
      <c r="E640" s="7">
        <v>1133136</v>
      </c>
      <c r="F640">
        <v>129</v>
      </c>
      <c r="G640" s="7">
        <f t="shared" si="62"/>
        <v>441670.67852702923</v>
      </c>
      <c r="H640" s="15">
        <f t="shared" si="63"/>
        <v>1177236.3446752802</v>
      </c>
      <c r="I640" s="13">
        <f t="shared" si="64"/>
        <v>1.6654165691989353</v>
      </c>
      <c r="J640" s="8">
        <v>0.67987542438052861</v>
      </c>
      <c r="K640" s="16">
        <f t="shared" si="65"/>
        <v>0.96253909006908511</v>
      </c>
      <c r="L640" s="7">
        <f t="shared" si="66"/>
        <v>1133136</v>
      </c>
      <c r="M640" s="4">
        <v>162422232.98500001</v>
      </c>
      <c r="N640" s="4">
        <f t="shared" si="67"/>
        <v>0.96253909006908511</v>
      </c>
    </row>
    <row r="641" spans="1:14" x14ac:dyDescent="0.3">
      <c r="A641" s="1">
        <v>17091</v>
      </c>
      <c r="B641" t="s">
        <v>502</v>
      </c>
      <c r="C641" t="s">
        <v>526</v>
      </c>
      <c r="D641" s="7">
        <v>441452.55738382635</v>
      </c>
      <c r="E641" s="7">
        <v>441452.55738382635</v>
      </c>
      <c r="F641">
        <v>94</v>
      </c>
      <c r="G641" s="7">
        <f t="shared" si="62"/>
        <v>116984.92770671399</v>
      </c>
      <c r="H641" s="15">
        <f t="shared" si="63"/>
        <v>142300.84058270403</v>
      </c>
      <c r="I641" s="13">
        <f t="shared" si="64"/>
        <v>0.21640320144025788</v>
      </c>
      <c r="J641" s="8">
        <v>1</v>
      </c>
      <c r="K641" s="16">
        <f t="shared" si="65"/>
        <v>1</v>
      </c>
      <c r="L641" s="7">
        <f t="shared" si="66"/>
        <v>142300.84058270403</v>
      </c>
      <c r="M641" s="4">
        <v>19633118.181940399</v>
      </c>
      <c r="N641" s="4">
        <f t="shared" si="67"/>
        <v>5.8024674809992609</v>
      </c>
    </row>
    <row r="642" spans="1:14" x14ac:dyDescent="0.3">
      <c r="A642" s="1">
        <v>17093</v>
      </c>
      <c r="B642" t="s">
        <v>502</v>
      </c>
      <c r="C642" t="s">
        <v>527</v>
      </c>
      <c r="D642" s="7">
        <v>371751.46355099999</v>
      </c>
      <c r="E642" s="7">
        <v>105407.99999999999</v>
      </c>
      <c r="F642">
        <v>6</v>
      </c>
      <c r="G642" s="7">
        <f t="shared" si="62"/>
        <v>98514.137841015006</v>
      </c>
      <c r="H642" s="15">
        <f t="shared" si="63"/>
        <v>172162.69106644246</v>
      </c>
      <c r="I642" s="13">
        <f t="shared" si="64"/>
        <v>0.74759374481136553</v>
      </c>
      <c r="J642" s="8">
        <v>0.28354427711765884</v>
      </c>
      <c r="K642" s="16">
        <f t="shared" si="65"/>
        <v>0.61225808766732193</v>
      </c>
      <c r="L642" s="7">
        <f t="shared" si="66"/>
        <v>105407.99999999999</v>
      </c>
      <c r="M642" s="4">
        <v>23753130.665899899</v>
      </c>
      <c r="N642" s="4">
        <f t="shared" si="67"/>
        <v>0.61225808766732193</v>
      </c>
    </row>
    <row r="643" spans="1:14" x14ac:dyDescent="0.3">
      <c r="A643" s="1">
        <v>17095</v>
      </c>
      <c r="B643" t="s">
        <v>502</v>
      </c>
      <c r="C643" t="s">
        <v>528</v>
      </c>
      <c r="D643" s="7">
        <v>259982.63359265178</v>
      </c>
      <c r="E643" s="7">
        <v>259982.63359265178</v>
      </c>
      <c r="F643">
        <v>83</v>
      </c>
      <c r="G643" s="7">
        <f t="shared" ref="G643:G706" si="68">D643*0.265</f>
        <v>68895.397902052719</v>
      </c>
      <c r="H643" s="15">
        <f t="shared" ref="H643:H706" si="69">M643*0.007248</f>
        <v>122135.1876835975</v>
      </c>
      <c r="I643" s="13">
        <f t="shared" ref="I643:I706" si="70">(H643-G643)/(G643+1E-50)</f>
        <v>0.77276264311928033</v>
      </c>
      <c r="J643" s="8">
        <v>1</v>
      </c>
      <c r="K643" s="16">
        <f t="shared" ref="K643:K706" si="71">MIN(N643,1)</f>
        <v>1</v>
      </c>
      <c r="L643" s="7">
        <f t="shared" ref="L643:L706" si="72">K643*H643</f>
        <v>122135.1876835975</v>
      </c>
      <c r="M643" s="4">
        <v>16850881.302924599</v>
      </c>
      <c r="N643" s="4">
        <f t="shared" ref="N643:N706" si="73">IFERROR((MAX(F643,12)*8784)/H643,1)</f>
        <v>5.9693853493616311</v>
      </c>
    </row>
    <row r="644" spans="1:14" x14ac:dyDescent="0.3">
      <c r="A644" s="1">
        <v>17097</v>
      </c>
      <c r="B644" t="s">
        <v>502</v>
      </c>
      <c r="C644" t="s">
        <v>310</v>
      </c>
      <c r="D644" s="7">
        <v>2597871.0951464591</v>
      </c>
      <c r="E644" s="7">
        <v>2327760</v>
      </c>
      <c r="F644">
        <v>265</v>
      </c>
      <c r="G644" s="7">
        <f t="shared" si="68"/>
        <v>688435.84021381172</v>
      </c>
      <c r="H644" s="15">
        <f t="shared" si="69"/>
        <v>1873665.4485612409</v>
      </c>
      <c r="I644" s="13">
        <f t="shared" si="70"/>
        <v>1.7216268228849405</v>
      </c>
      <c r="J644" s="8">
        <v>0.89602598233180186</v>
      </c>
      <c r="K644" s="16">
        <f t="shared" si="71"/>
        <v>1</v>
      </c>
      <c r="L644" s="7">
        <f t="shared" si="72"/>
        <v>1873665.4485612409</v>
      </c>
      <c r="M644" s="4">
        <v>258507926.125999</v>
      </c>
      <c r="N644" s="4">
        <f t="shared" si="73"/>
        <v>1.2423562604452418</v>
      </c>
    </row>
    <row r="645" spans="1:14" x14ac:dyDescent="0.3">
      <c r="A645" s="1">
        <v>17099</v>
      </c>
      <c r="B645" t="s">
        <v>502</v>
      </c>
      <c r="C645" t="s">
        <v>529</v>
      </c>
      <c r="D645" s="7">
        <v>640708.2342801569</v>
      </c>
      <c r="E645" s="7">
        <v>640708.2342801569</v>
      </c>
      <c r="F645">
        <v>465</v>
      </c>
      <c r="G645" s="7">
        <f t="shared" si="68"/>
        <v>169787.68208424159</v>
      </c>
      <c r="H645" s="15">
        <f t="shared" si="69"/>
        <v>299509.73989943496</v>
      </c>
      <c r="I645" s="13">
        <f t="shared" si="70"/>
        <v>0.76402514141650557</v>
      </c>
      <c r="J645" s="8">
        <v>1</v>
      </c>
      <c r="K645" s="16">
        <f t="shared" si="71"/>
        <v>1</v>
      </c>
      <c r="L645" s="7">
        <f t="shared" si="72"/>
        <v>299509.73989943496</v>
      </c>
      <c r="M645" s="4">
        <v>41323087.734469503</v>
      </c>
      <c r="N645" s="4">
        <f t="shared" si="73"/>
        <v>13.637486384821591</v>
      </c>
    </row>
    <row r="646" spans="1:14" x14ac:dyDescent="0.3">
      <c r="A646" s="1">
        <v>17101</v>
      </c>
      <c r="B646" t="s">
        <v>502</v>
      </c>
      <c r="C646" t="s">
        <v>188</v>
      </c>
      <c r="D646" s="7">
        <v>89003.796530099993</v>
      </c>
      <c r="E646" s="7">
        <v>89003.796530099993</v>
      </c>
      <c r="F646">
        <v>0</v>
      </c>
      <c r="G646" s="7">
        <f t="shared" si="68"/>
        <v>23586.006080476498</v>
      </c>
      <c r="H646" s="15">
        <f t="shared" si="69"/>
        <v>0</v>
      </c>
      <c r="I646" s="13">
        <f t="shared" si="70"/>
        <v>-1</v>
      </c>
      <c r="J646" s="8">
        <v>1</v>
      </c>
      <c r="K646" s="16">
        <f t="shared" si="71"/>
        <v>1</v>
      </c>
      <c r="L646" s="7">
        <f t="shared" si="72"/>
        <v>0</v>
      </c>
      <c r="M646" s="4">
        <v>0</v>
      </c>
      <c r="N646" s="4">
        <f t="shared" si="73"/>
        <v>1</v>
      </c>
    </row>
    <row r="647" spans="1:14" x14ac:dyDescent="0.3">
      <c r="A647" s="1">
        <v>17103</v>
      </c>
      <c r="B647" t="s">
        <v>502</v>
      </c>
      <c r="C647" t="s">
        <v>90</v>
      </c>
      <c r="D647" s="7">
        <v>287741.73252730322</v>
      </c>
      <c r="E647" s="7">
        <v>287741.73252730322</v>
      </c>
      <c r="F647">
        <v>108</v>
      </c>
      <c r="G647" s="7">
        <f t="shared" si="68"/>
        <v>76251.55911973535</v>
      </c>
      <c r="H647" s="15">
        <f t="shared" si="69"/>
        <v>138043.96194219546</v>
      </c>
      <c r="I647" s="13">
        <f t="shared" si="70"/>
        <v>0.81037559803111048</v>
      </c>
      <c r="J647" s="8">
        <v>1</v>
      </c>
      <c r="K647" s="16">
        <f t="shared" si="71"/>
        <v>1</v>
      </c>
      <c r="L647" s="7">
        <f t="shared" si="72"/>
        <v>138043.96194219546</v>
      </c>
      <c r="M647" s="4">
        <v>19045800.488713499</v>
      </c>
      <c r="N647" s="4">
        <f t="shared" si="73"/>
        <v>6.8722455270969913</v>
      </c>
    </row>
    <row r="648" spans="1:14" x14ac:dyDescent="0.3">
      <c r="A648" s="1">
        <v>17105</v>
      </c>
      <c r="B648" t="s">
        <v>502</v>
      </c>
      <c r="C648" t="s">
        <v>530</v>
      </c>
      <c r="D648" s="7">
        <v>261838.26116075608</v>
      </c>
      <c r="E648" s="7">
        <v>261838.26116075608</v>
      </c>
      <c r="F648">
        <v>38</v>
      </c>
      <c r="G648" s="7">
        <f t="shared" si="68"/>
        <v>69387.139207600369</v>
      </c>
      <c r="H648" s="15">
        <f t="shared" si="69"/>
        <v>119690.65978408733</v>
      </c>
      <c r="I648" s="13">
        <f t="shared" si="70"/>
        <v>0.72496893734130097</v>
      </c>
      <c r="J648" s="8">
        <v>1</v>
      </c>
      <c r="K648" s="16">
        <f t="shared" si="71"/>
        <v>1</v>
      </c>
      <c r="L648" s="7">
        <f t="shared" si="72"/>
        <v>119690.65978408733</v>
      </c>
      <c r="M648" s="4">
        <v>16513612.001115801</v>
      </c>
      <c r="N648" s="4">
        <f t="shared" si="73"/>
        <v>2.7887890383605112</v>
      </c>
    </row>
    <row r="649" spans="1:14" x14ac:dyDescent="0.3">
      <c r="A649" s="1">
        <v>17107</v>
      </c>
      <c r="B649" t="s">
        <v>502</v>
      </c>
      <c r="C649" t="s">
        <v>273</v>
      </c>
      <c r="D649" s="7">
        <v>250441.39911506337</v>
      </c>
      <c r="E649" s="7">
        <v>250441.39911506337</v>
      </c>
      <c r="F649">
        <v>102</v>
      </c>
      <c r="G649" s="7">
        <f t="shared" si="68"/>
        <v>66366.970765491802</v>
      </c>
      <c r="H649" s="15">
        <f t="shared" si="69"/>
        <v>125543.52081874374</v>
      </c>
      <c r="I649" s="13">
        <f t="shared" si="70"/>
        <v>0.89165663839551645</v>
      </c>
      <c r="J649" s="8">
        <v>1</v>
      </c>
      <c r="K649" s="16">
        <f t="shared" si="71"/>
        <v>1</v>
      </c>
      <c r="L649" s="7">
        <f t="shared" si="72"/>
        <v>125543.52081874374</v>
      </c>
      <c r="M649" s="4">
        <v>17321125.940775901</v>
      </c>
      <c r="N649" s="4">
        <f t="shared" si="73"/>
        <v>7.1367123859268995</v>
      </c>
    </row>
    <row r="650" spans="1:14" x14ac:dyDescent="0.3">
      <c r="A650" s="1">
        <v>17109</v>
      </c>
      <c r="B650" t="s">
        <v>502</v>
      </c>
      <c r="C650" t="s">
        <v>531</v>
      </c>
      <c r="D650" s="7">
        <v>127732.07548</v>
      </c>
      <c r="E650" s="7">
        <v>105408</v>
      </c>
      <c r="F650">
        <v>2</v>
      </c>
      <c r="G650" s="7">
        <f t="shared" si="68"/>
        <v>33849.000002200002</v>
      </c>
      <c r="H650" s="15">
        <f t="shared" si="69"/>
        <v>0</v>
      </c>
      <c r="I650" s="13">
        <f t="shared" si="70"/>
        <v>-1</v>
      </c>
      <c r="J650" s="8">
        <v>0.82522733310244023</v>
      </c>
      <c r="K650" s="16">
        <f t="shared" si="71"/>
        <v>1</v>
      </c>
      <c r="L650" s="7">
        <f t="shared" si="72"/>
        <v>0</v>
      </c>
      <c r="M650" s="4">
        <v>0</v>
      </c>
      <c r="N650" s="4">
        <f t="shared" si="73"/>
        <v>1</v>
      </c>
    </row>
    <row r="651" spans="1:14" x14ac:dyDescent="0.3">
      <c r="A651" s="1">
        <v>17111</v>
      </c>
      <c r="B651" t="s">
        <v>502</v>
      </c>
      <c r="C651" t="s">
        <v>532</v>
      </c>
      <c r="D651" s="7">
        <v>1019658.7695573196</v>
      </c>
      <c r="E651" s="7">
        <v>105408</v>
      </c>
      <c r="F651">
        <v>12</v>
      </c>
      <c r="G651" s="7">
        <f t="shared" si="68"/>
        <v>270209.57393268973</v>
      </c>
      <c r="H651" s="15">
        <f t="shared" si="69"/>
        <v>377893.06829327933</v>
      </c>
      <c r="I651" s="13">
        <f t="shared" si="70"/>
        <v>0.39851842698739454</v>
      </c>
      <c r="J651" s="8">
        <v>0.10337575976104479</v>
      </c>
      <c r="K651" s="16">
        <f t="shared" si="71"/>
        <v>0.27893605055013559</v>
      </c>
      <c r="L651" s="7">
        <f t="shared" si="72"/>
        <v>105408</v>
      </c>
      <c r="M651" s="4">
        <v>52137564.609999903</v>
      </c>
      <c r="N651" s="4">
        <f t="shared" si="73"/>
        <v>0.27893605055013559</v>
      </c>
    </row>
    <row r="652" spans="1:14" x14ac:dyDescent="0.3">
      <c r="A652" s="1">
        <v>17113</v>
      </c>
      <c r="B652" t="s">
        <v>502</v>
      </c>
      <c r="C652" t="s">
        <v>533</v>
      </c>
      <c r="D652" s="7">
        <v>814575.72291164333</v>
      </c>
      <c r="E652" s="7">
        <v>814575.72291164333</v>
      </c>
      <c r="F652">
        <v>554</v>
      </c>
      <c r="G652" s="7">
        <f t="shared" si="68"/>
        <v>215862.56657158548</v>
      </c>
      <c r="H652" s="15">
        <f t="shared" si="69"/>
        <v>393922.82399629091</v>
      </c>
      <c r="I652" s="13">
        <f t="shared" si="70"/>
        <v>0.82487788528010553</v>
      </c>
      <c r="J652" s="8">
        <v>1</v>
      </c>
      <c r="K652" s="16">
        <f t="shared" si="71"/>
        <v>1</v>
      </c>
      <c r="L652" s="7">
        <f t="shared" si="72"/>
        <v>393922.82399629091</v>
      </c>
      <c r="M652" s="4">
        <v>54349175.496177003</v>
      </c>
      <c r="N652" s="4">
        <f t="shared" si="73"/>
        <v>12.353526385274442</v>
      </c>
    </row>
    <row r="653" spans="1:14" x14ac:dyDescent="0.3">
      <c r="A653" s="1">
        <v>17115</v>
      </c>
      <c r="B653" t="s">
        <v>502</v>
      </c>
      <c r="C653" t="s">
        <v>98</v>
      </c>
      <c r="D653" s="7">
        <v>489970.31668690988</v>
      </c>
      <c r="E653" s="7">
        <v>489970.31668690988</v>
      </c>
      <c r="F653">
        <v>110</v>
      </c>
      <c r="G653" s="7">
        <f t="shared" si="68"/>
        <v>129842.13392203112</v>
      </c>
      <c r="H653" s="15">
        <f t="shared" si="69"/>
        <v>203784.47691103822</v>
      </c>
      <c r="I653" s="13">
        <f t="shared" si="70"/>
        <v>0.56947880287772168</v>
      </c>
      <c r="J653" s="8">
        <v>1</v>
      </c>
      <c r="K653" s="16">
        <f t="shared" si="71"/>
        <v>1</v>
      </c>
      <c r="L653" s="7">
        <f t="shared" si="72"/>
        <v>203784.47691103822</v>
      </c>
      <c r="M653" s="4">
        <v>28115959.838719402</v>
      </c>
      <c r="N653" s="4">
        <f t="shared" si="73"/>
        <v>4.7414798940834464</v>
      </c>
    </row>
    <row r="654" spans="1:14" x14ac:dyDescent="0.3">
      <c r="A654" s="1">
        <v>17117</v>
      </c>
      <c r="B654" t="s">
        <v>502</v>
      </c>
      <c r="C654" t="s">
        <v>534</v>
      </c>
      <c r="D654" s="7">
        <v>233651.56699356929</v>
      </c>
      <c r="E654" s="7">
        <v>105408</v>
      </c>
      <c r="F654">
        <v>2</v>
      </c>
      <c r="G654" s="7">
        <f t="shared" si="68"/>
        <v>61917.665253295861</v>
      </c>
      <c r="H654" s="15">
        <f t="shared" si="69"/>
        <v>95027.305992630194</v>
      </c>
      <c r="I654" s="13">
        <f t="shared" si="70"/>
        <v>0.53473658291034987</v>
      </c>
      <c r="J654" s="8">
        <v>0.45113328943734887</v>
      </c>
      <c r="K654" s="16">
        <f t="shared" si="71"/>
        <v>1</v>
      </c>
      <c r="L654" s="7">
        <f t="shared" si="72"/>
        <v>95027.305992630194</v>
      </c>
      <c r="M654" s="4">
        <v>13110831.400749199</v>
      </c>
      <c r="N654" s="4">
        <f t="shared" si="73"/>
        <v>1.1092390644871577</v>
      </c>
    </row>
    <row r="655" spans="1:14" x14ac:dyDescent="0.3">
      <c r="A655" s="1">
        <v>17119</v>
      </c>
      <c r="B655" t="s">
        <v>502</v>
      </c>
      <c r="C655" t="s">
        <v>99</v>
      </c>
      <c r="D655" s="7">
        <v>1609486.4347755478</v>
      </c>
      <c r="E655" s="7">
        <v>1609486.4347755478</v>
      </c>
      <c r="F655">
        <v>612</v>
      </c>
      <c r="G655" s="7">
        <f t="shared" si="68"/>
        <v>426513.90521552018</v>
      </c>
      <c r="H655" s="15">
        <f t="shared" si="69"/>
        <v>729355.80341925845</v>
      </c>
      <c r="I655" s="13">
        <f t="shared" si="70"/>
        <v>0.71003991780926889</v>
      </c>
      <c r="J655" s="8">
        <v>1</v>
      </c>
      <c r="K655" s="16">
        <f t="shared" si="71"/>
        <v>1</v>
      </c>
      <c r="L655" s="7">
        <f t="shared" si="72"/>
        <v>729355.80341925845</v>
      </c>
      <c r="M655" s="4">
        <v>100628560.07440101</v>
      </c>
      <c r="N655" s="4">
        <f t="shared" si="73"/>
        <v>7.3706248374221861</v>
      </c>
    </row>
    <row r="656" spans="1:14" x14ac:dyDescent="0.3">
      <c r="A656" s="1">
        <v>17121</v>
      </c>
      <c r="B656" t="s">
        <v>502</v>
      </c>
      <c r="C656" t="s">
        <v>100</v>
      </c>
      <c r="D656" s="7">
        <v>237162.23554336035</v>
      </c>
      <c r="E656" s="7">
        <v>237162.23554336035</v>
      </c>
      <c r="F656">
        <v>56</v>
      </c>
      <c r="G656" s="7">
        <f t="shared" si="68"/>
        <v>62847.9924189905</v>
      </c>
      <c r="H656" s="15">
        <f t="shared" si="69"/>
        <v>110761.92518239874</v>
      </c>
      <c r="I656" s="13">
        <f t="shared" si="70"/>
        <v>0.76237809545258128</v>
      </c>
      <c r="J656" s="8">
        <v>1</v>
      </c>
      <c r="K656" s="16">
        <f t="shared" si="71"/>
        <v>1</v>
      </c>
      <c r="L656" s="7">
        <f t="shared" si="72"/>
        <v>110761.92518239874</v>
      </c>
      <c r="M656" s="4">
        <v>15281722.569315501</v>
      </c>
      <c r="N656" s="4">
        <f t="shared" si="73"/>
        <v>4.4410929043527387</v>
      </c>
    </row>
    <row r="657" spans="1:14" x14ac:dyDescent="0.3">
      <c r="A657" s="1">
        <v>17123</v>
      </c>
      <c r="B657" t="s">
        <v>502</v>
      </c>
      <c r="C657" t="s">
        <v>191</v>
      </c>
      <c r="D657" s="7">
        <v>97109.094828290865</v>
      </c>
      <c r="E657" s="7">
        <v>97109.094828290865</v>
      </c>
      <c r="F657">
        <v>0</v>
      </c>
      <c r="G657" s="7">
        <f t="shared" si="68"/>
        <v>25733.910129497079</v>
      </c>
      <c r="H657" s="15">
        <f t="shared" si="69"/>
        <v>43357.279345595984</v>
      </c>
      <c r="I657" s="13">
        <f t="shared" si="70"/>
        <v>0.68483060395467854</v>
      </c>
      <c r="J657" s="8">
        <v>1</v>
      </c>
      <c r="K657" s="16">
        <f t="shared" si="71"/>
        <v>1</v>
      </c>
      <c r="L657" s="7">
        <f t="shared" si="72"/>
        <v>43357.279345595984</v>
      </c>
      <c r="M657" s="4">
        <v>5981964.5896241702</v>
      </c>
      <c r="N657" s="4">
        <f t="shared" si="73"/>
        <v>2.431148854147529</v>
      </c>
    </row>
    <row r="658" spans="1:14" x14ac:dyDescent="0.3">
      <c r="A658" s="1">
        <v>17125</v>
      </c>
      <c r="B658" t="s">
        <v>502</v>
      </c>
      <c r="C658" t="s">
        <v>535</v>
      </c>
      <c r="D658" s="7">
        <v>54235.303352800001</v>
      </c>
      <c r="E658" s="7">
        <v>54235.303352800001</v>
      </c>
      <c r="F658">
        <v>0</v>
      </c>
      <c r="G658" s="7">
        <f t="shared" si="68"/>
        <v>14372.355388492</v>
      </c>
      <c r="H658" s="15">
        <f t="shared" si="69"/>
        <v>0</v>
      </c>
      <c r="I658" s="13">
        <f t="shared" si="70"/>
        <v>-1</v>
      </c>
      <c r="J658" s="8">
        <v>1</v>
      </c>
      <c r="K658" s="16">
        <f t="shared" si="71"/>
        <v>1</v>
      </c>
      <c r="L658" s="7">
        <f t="shared" si="72"/>
        <v>0</v>
      </c>
      <c r="M658" s="4">
        <v>0</v>
      </c>
      <c r="N658" s="4">
        <f t="shared" si="73"/>
        <v>1</v>
      </c>
    </row>
    <row r="659" spans="1:14" x14ac:dyDescent="0.3">
      <c r="A659" s="1">
        <v>17127</v>
      </c>
      <c r="B659" t="s">
        <v>502</v>
      </c>
      <c r="C659" t="s">
        <v>536</v>
      </c>
      <c r="D659" s="7">
        <v>131952.35626120778</v>
      </c>
      <c r="E659" s="7">
        <v>131952.35626120778</v>
      </c>
      <c r="F659">
        <v>18</v>
      </c>
      <c r="G659" s="7">
        <f t="shared" si="68"/>
        <v>34967.374409220065</v>
      </c>
      <c r="H659" s="15">
        <f t="shared" si="69"/>
        <v>65166.223923168291</v>
      </c>
      <c r="I659" s="13">
        <f t="shared" si="70"/>
        <v>0.86362931229933892</v>
      </c>
      <c r="J659" s="8">
        <v>1</v>
      </c>
      <c r="K659" s="16">
        <f t="shared" si="71"/>
        <v>1</v>
      </c>
      <c r="L659" s="7">
        <f t="shared" si="72"/>
        <v>65166.223923168291</v>
      </c>
      <c r="M659" s="4">
        <v>8990924.9342119601</v>
      </c>
      <c r="N659" s="4">
        <f t="shared" si="73"/>
        <v>2.4262875839854678</v>
      </c>
    </row>
    <row r="660" spans="1:14" x14ac:dyDescent="0.3">
      <c r="A660" s="1">
        <v>17129</v>
      </c>
      <c r="B660" t="s">
        <v>502</v>
      </c>
      <c r="C660" t="s">
        <v>537</v>
      </c>
      <c r="D660" s="7">
        <v>54146.8647738</v>
      </c>
      <c r="E660" s="7">
        <v>54146.8647738</v>
      </c>
      <c r="F660">
        <v>0</v>
      </c>
      <c r="G660" s="7">
        <f t="shared" si="68"/>
        <v>14348.919165057001</v>
      </c>
      <c r="H660" s="15">
        <f t="shared" si="69"/>
        <v>0</v>
      </c>
      <c r="I660" s="13">
        <f t="shared" si="70"/>
        <v>-1</v>
      </c>
      <c r="J660" s="8">
        <v>1</v>
      </c>
      <c r="K660" s="16">
        <f t="shared" si="71"/>
        <v>1</v>
      </c>
      <c r="L660" s="7">
        <f t="shared" si="72"/>
        <v>0</v>
      </c>
      <c r="M660" s="4">
        <v>0</v>
      </c>
      <c r="N660" s="4">
        <f t="shared" si="73"/>
        <v>1</v>
      </c>
    </row>
    <row r="661" spans="1:14" x14ac:dyDescent="0.3">
      <c r="A661" s="1">
        <v>17131</v>
      </c>
      <c r="B661" t="s">
        <v>502</v>
      </c>
      <c r="C661" t="s">
        <v>538</v>
      </c>
      <c r="D661" s="7">
        <v>65562.039568699998</v>
      </c>
      <c r="E661" s="7">
        <v>65562.039568699998</v>
      </c>
      <c r="F661">
        <v>0</v>
      </c>
      <c r="G661" s="7">
        <f t="shared" si="68"/>
        <v>17373.940485705501</v>
      </c>
      <c r="H661" s="15">
        <f t="shared" si="69"/>
        <v>0</v>
      </c>
      <c r="I661" s="13">
        <f t="shared" si="70"/>
        <v>-1</v>
      </c>
      <c r="J661" s="8">
        <v>1</v>
      </c>
      <c r="K661" s="16">
        <f t="shared" si="71"/>
        <v>1</v>
      </c>
      <c r="L661" s="7">
        <f t="shared" si="72"/>
        <v>0</v>
      </c>
      <c r="M661" s="4">
        <v>0</v>
      </c>
      <c r="N661" s="4">
        <f t="shared" si="73"/>
        <v>1</v>
      </c>
    </row>
    <row r="662" spans="1:14" x14ac:dyDescent="0.3">
      <c r="A662" s="1">
        <v>17133</v>
      </c>
      <c r="B662" t="s">
        <v>502</v>
      </c>
      <c r="C662" t="s">
        <v>104</v>
      </c>
      <c r="D662" s="7">
        <v>218013.87701385326</v>
      </c>
      <c r="E662" s="7">
        <v>105408</v>
      </c>
      <c r="F662">
        <v>2</v>
      </c>
      <c r="G662" s="7">
        <f t="shared" si="68"/>
        <v>57773.677408671116</v>
      </c>
      <c r="H662" s="15">
        <f t="shared" si="69"/>
        <v>59437.817263711244</v>
      </c>
      <c r="I662" s="13">
        <f t="shared" si="70"/>
        <v>2.8804464761150228E-2</v>
      </c>
      <c r="J662" s="8">
        <v>0.48349215858998762</v>
      </c>
      <c r="K662" s="16">
        <f t="shared" si="71"/>
        <v>1</v>
      </c>
      <c r="L662" s="7">
        <f t="shared" si="72"/>
        <v>59437.817263711244</v>
      </c>
      <c r="M662" s="4">
        <v>8200581.8520572903</v>
      </c>
      <c r="N662" s="4">
        <f t="shared" si="73"/>
        <v>1.7734164014188165</v>
      </c>
    </row>
    <row r="663" spans="1:14" x14ac:dyDescent="0.3">
      <c r="A663" s="1">
        <v>17135</v>
      </c>
      <c r="B663" t="s">
        <v>502</v>
      </c>
      <c r="C663" t="s">
        <v>105</v>
      </c>
      <c r="D663" s="7">
        <v>290576.69711886102</v>
      </c>
      <c r="E663" s="7">
        <v>290576.69711886102</v>
      </c>
      <c r="F663">
        <v>40</v>
      </c>
      <c r="G663" s="7">
        <f t="shared" si="68"/>
        <v>77002.82473649818</v>
      </c>
      <c r="H663" s="15">
        <f t="shared" si="69"/>
        <v>142836.31746078437</v>
      </c>
      <c r="I663" s="13">
        <f t="shared" si="70"/>
        <v>0.85494906127881443</v>
      </c>
      <c r="J663" s="8">
        <v>1</v>
      </c>
      <c r="K663" s="16">
        <f t="shared" si="71"/>
        <v>1</v>
      </c>
      <c r="L663" s="7">
        <f t="shared" si="72"/>
        <v>142836.31746078437</v>
      </c>
      <c r="M663" s="4">
        <v>19706997.442161199</v>
      </c>
      <c r="N663" s="4">
        <f t="shared" si="73"/>
        <v>2.459878595627234</v>
      </c>
    </row>
    <row r="664" spans="1:14" x14ac:dyDescent="0.3">
      <c r="A664" s="1">
        <v>17137</v>
      </c>
      <c r="B664" t="s">
        <v>502</v>
      </c>
      <c r="C664" t="s">
        <v>106</v>
      </c>
      <c r="D664" s="7">
        <v>177206.53890046707</v>
      </c>
      <c r="E664" s="7">
        <v>177206.53890046707</v>
      </c>
      <c r="F664">
        <v>47</v>
      </c>
      <c r="G664" s="7">
        <f t="shared" si="68"/>
        <v>46959.732808623776</v>
      </c>
      <c r="H664" s="15">
        <f t="shared" si="69"/>
        <v>60969.573553781251</v>
      </c>
      <c r="I664" s="13">
        <f t="shared" si="70"/>
        <v>0.2983373181072419</v>
      </c>
      <c r="J664" s="8">
        <v>1</v>
      </c>
      <c r="K664" s="16">
        <f t="shared" si="71"/>
        <v>1</v>
      </c>
      <c r="L664" s="7">
        <f t="shared" si="72"/>
        <v>60969.573553781251</v>
      </c>
      <c r="M664" s="4">
        <v>8411916.8810404595</v>
      </c>
      <c r="N664" s="4">
        <f t="shared" si="73"/>
        <v>6.7713775238369811</v>
      </c>
    </row>
    <row r="665" spans="1:14" x14ac:dyDescent="0.3">
      <c r="A665" s="1">
        <v>17139</v>
      </c>
      <c r="B665" t="s">
        <v>502</v>
      </c>
      <c r="C665" t="s">
        <v>539</v>
      </c>
      <c r="D665" s="7">
        <v>93186.209391199998</v>
      </c>
      <c r="E665" s="7">
        <v>93186.209391199998</v>
      </c>
      <c r="F665">
        <v>0</v>
      </c>
      <c r="G665" s="7">
        <f t="shared" si="68"/>
        <v>24694.345488668001</v>
      </c>
      <c r="H665" s="15">
        <f t="shared" si="69"/>
        <v>0</v>
      </c>
      <c r="I665" s="13">
        <f t="shared" si="70"/>
        <v>-1</v>
      </c>
      <c r="J665" s="8">
        <v>1</v>
      </c>
      <c r="K665" s="16">
        <f t="shared" si="71"/>
        <v>1</v>
      </c>
      <c r="L665" s="7">
        <f t="shared" si="72"/>
        <v>0</v>
      </c>
      <c r="M665" s="4">
        <v>0</v>
      </c>
      <c r="N665" s="4">
        <f t="shared" si="73"/>
        <v>1</v>
      </c>
    </row>
    <row r="666" spans="1:14" x14ac:dyDescent="0.3">
      <c r="A666" s="1">
        <v>17141</v>
      </c>
      <c r="B666" t="s">
        <v>502</v>
      </c>
      <c r="C666" t="s">
        <v>540</v>
      </c>
      <c r="D666" s="7">
        <v>347033.20436170197</v>
      </c>
      <c r="E666" s="7">
        <v>347033.20436170197</v>
      </c>
      <c r="F666">
        <v>455</v>
      </c>
      <c r="G666" s="7">
        <f t="shared" si="68"/>
        <v>91963.799155851026</v>
      </c>
      <c r="H666" s="15">
        <f t="shared" si="69"/>
        <v>150044.64167397094</v>
      </c>
      <c r="I666" s="13">
        <f t="shared" si="70"/>
        <v>0.63156201735087436</v>
      </c>
      <c r="J666" s="8">
        <v>1</v>
      </c>
      <c r="K666" s="16">
        <f t="shared" si="71"/>
        <v>1</v>
      </c>
      <c r="L666" s="7">
        <f t="shared" si="72"/>
        <v>150044.64167397094</v>
      </c>
      <c r="M666" s="4">
        <v>20701523.4097642</v>
      </c>
      <c r="N666" s="4">
        <f t="shared" si="73"/>
        <v>26.636872569460991</v>
      </c>
    </row>
    <row r="667" spans="1:14" x14ac:dyDescent="0.3">
      <c r="A667" s="1">
        <v>17143</v>
      </c>
      <c r="B667" t="s">
        <v>502</v>
      </c>
      <c r="C667" t="s">
        <v>541</v>
      </c>
      <c r="D667" s="7">
        <v>800626.64137745067</v>
      </c>
      <c r="E667" s="7">
        <v>105408</v>
      </c>
      <c r="F667">
        <v>2</v>
      </c>
      <c r="G667" s="7">
        <f t="shared" si="68"/>
        <v>212166.05996502444</v>
      </c>
      <c r="H667" s="15">
        <f t="shared" si="69"/>
        <v>303854.11033930955</v>
      </c>
      <c r="I667" s="13">
        <f t="shared" si="70"/>
        <v>0.43215229801316896</v>
      </c>
      <c r="J667" s="8">
        <v>0.13165687294473383</v>
      </c>
      <c r="K667" s="16">
        <f t="shared" si="71"/>
        <v>0.34690332107830429</v>
      </c>
      <c r="L667" s="7">
        <f t="shared" si="72"/>
        <v>105408</v>
      </c>
      <c r="M667" s="4">
        <v>41922476.592068098</v>
      </c>
      <c r="N667" s="4">
        <f t="shared" si="73"/>
        <v>0.34690332107830429</v>
      </c>
    </row>
    <row r="668" spans="1:14" x14ac:dyDescent="0.3">
      <c r="A668" s="1">
        <v>17145</v>
      </c>
      <c r="B668" t="s">
        <v>502</v>
      </c>
      <c r="C668" t="s">
        <v>193</v>
      </c>
      <c r="D668" s="7">
        <v>109927.1699355</v>
      </c>
      <c r="E668" s="7">
        <v>105408</v>
      </c>
      <c r="F668">
        <v>2</v>
      </c>
      <c r="G668" s="7">
        <f t="shared" si="68"/>
        <v>29130.700032907502</v>
      </c>
      <c r="H668" s="15">
        <f t="shared" si="69"/>
        <v>0</v>
      </c>
      <c r="I668" s="13">
        <f t="shared" si="70"/>
        <v>-1</v>
      </c>
      <c r="J668" s="8">
        <v>0.95888941798327354</v>
      </c>
      <c r="K668" s="16">
        <f t="shared" si="71"/>
        <v>1</v>
      </c>
      <c r="L668" s="7">
        <f t="shared" si="72"/>
        <v>0</v>
      </c>
      <c r="M668" s="4">
        <v>0</v>
      </c>
      <c r="N668" s="4">
        <f t="shared" si="73"/>
        <v>1</v>
      </c>
    </row>
    <row r="669" spans="1:14" x14ac:dyDescent="0.3">
      <c r="A669" s="1">
        <v>17147</v>
      </c>
      <c r="B669" t="s">
        <v>502</v>
      </c>
      <c r="C669" t="s">
        <v>542</v>
      </c>
      <c r="D669" s="7">
        <v>127929.23545351443</v>
      </c>
      <c r="E669" s="7">
        <v>105408</v>
      </c>
      <c r="F669">
        <v>0</v>
      </c>
      <c r="G669" s="7">
        <f t="shared" si="68"/>
        <v>33901.247395181323</v>
      </c>
      <c r="H669" s="15">
        <f t="shared" si="69"/>
        <v>63470.375705248058</v>
      </c>
      <c r="I669" s="13">
        <f t="shared" si="70"/>
        <v>0.87221357861509397</v>
      </c>
      <c r="J669" s="8">
        <v>0.82395552217852541</v>
      </c>
      <c r="K669" s="16">
        <f t="shared" si="71"/>
        <v>1</v>
      </c>
      <c r="L669" s="7">
        <f t="shared" si="72"/>
        <v>63470.375705248058</v>
      </c>
      <c r="M669" s="4">
        <v>8756950.2904591691</v>
      </c>
      <c r="N669" s="4">
        <f t="shared" si="73"/>
        <v>1.6607432810782041</v>
      </c>
    </row>
    <row r="670" spans="1:14" x14ac:dyDescent="0.3">
      <c r="A670" s="1">
        <v>17149</v>
      </c>
      <c r="B670" t="s">
        <v>502</v>
      </c>
      <c r="C670" t="s">
        <v>116</v>
      </c>
      <c r="D670" s="7">
        <v>157023.38950433896</v>
      </c>
      <c r="E670" s="7">
        <v>105407.99999999999</v>
      </c>
      <c r="F670">
        <v>2</v>
      </c>
      <c r="G670" s="7">
        <f t="shared" si="68"/>
        <v>41611.198218649828</v>
      </c>
      <c r="H670" s="15">
        <f t="shared" si="69"/>
        <v>72833.320281557259</v>
      </c>
      <c r="I670" s="13">
        <f t="shared" si="70"/>
        <v>0.75032980061876486</v>
      </c>
      <c r="J670" s="8">
        <v>0.67128852798765559</v>
      </c>
      <c r="K670" s="16">
        <f t="shared" si="71"/>
        <v>1</v>
      </c>
      <c r="L670" s="7">
        <f t="shared" si="72"/>
        <v>72833.320281557259</v>
      </c>
      <c r="M670" s="4">
        <v>10048747.279464301</v>
      </c>
      <c r="N670" s="4">
        <f t="shared" si="73"/>
        <v>1.4472496872656133</v>
      </c>
    </row>
    <row r="671" spans="1:14" x14ac:dyDescent="0.3">
      <c r="A671" s="1">
        <v>17151</v>
      </c>
      <c r="B671" t="s">
        <v>502</v>
      </c>
      <c r="C671" t="s">
        <v>280</v>
      </c>
      <c r="D671" s="7">
        <v>25830.483352899999</v>
      </c>
      <c r="E671" s="7">
        <v>25830.483352899999</v>
      </c>
      <c r="F671">
        <v>0</v>
      </c>
      <c r="G671" s="7">
        <f t="shared" si="68"/>
        <v>6845.0780885185004</v>
      </c>
      <c r="H671" s="15">
        <f t="shared" si="69"/>
        <v>0</v>
      </c>
      <c r="I671" s="13">
        <f t="shared" si="70"/>
        <v>-1</v>
      </c>
      <c r="J671" s="8">
        <v>1</v>
      </c>
      <c r="K671" s="16">
        <f t="shared" si="71"/>
        <v>1</v>
      </c>
      <c r="L671" s="7">
        <f t="shared" si="72"/>
        <v>0</v>
      </c>
      <c r="M671" s="4">
        <v>0</v>
      </c>
      <c r="N671" s="4">
        <f t="shared" si="73"/>
        <v>1</v>
      </c>
    </row>
    <row r="672" spans="1:14" x14ac:dyDescent="0.3">
      <c r="A672" s="1">
        <v>17153</v>
      </c>
      <c r="B672" t="s">
        <v>502</v>
      </c>
      <c r="C672" t="s">
        <v>118</v>
      </c>
      <c r="D672" s="7">
        <v>74039.740891797002</v>
      </c>
      <c r="E672" s="7">
        <v>74039.740891797002</v>
      </c>
      <c r="F672">
        <v>20</v>
      </c>
      <c r="G672" s="7">
        <f t="shared" si="68"/>
        <v>19620.531336326207</v>
      </c>
      <c r="H672" s="15">
        <f t="shared" si="69"/>
        <v>37020.387159979306</v>
      </c>
      <c r="I672" s="13">
        <f t="shared" si="70"/>
        <v>0.8868187882067361</v>
      </c>
      <c r="J672" s="8">
        <v>1</v>
      </c>
      <c r="K672" s="16">
        <f t="shared" si="71"/>
        <v>1</v>
      </c>
      <c r="L672" s="7">
        <f t="shared" si="72"/>
        <v>37020.387159979306</v>
      </c>
      <c r="M672" s="4">
        <v>5107669.3101516701</v>
      </c>
      <c r="N672" s="4">
        <f t="shared" si="73"/>
        <v>4.7454933207699659</v>
      </c>
    </row>
    <row r="673" spans="1:14" x14ac:dyDescent="0.3">
      <c r="A673" s="1">
        <v>17155</v>
      </c>
      <c r="B673" t="s">
        <v>502</v>
      </c>
      <c r="C673" t="s">
        <v>119</v>
      </c>
      <c r="D673" s="7">
        <v>32947.463340678492</v>
      </c>
      <c r="E673" s="7">
        <v>32947.463340678492</v>
      </c>
      <c r="F673">
        <v>0</v>
      </c>
      <c r="G673" s="7">
        <f t="shared" si="68"/>
        <v>8731.0777852798001</v>
      </c>
      <c r="H673" s="15">
        <f t="shared" si="69"/>
        <v>1918.5029603571854</v>
      </c>
      <c r="I673" s="13">
        <f t="shared" si="70"/>
        <v>-0.78026733840446427</v>
      </c>
      <c r="J673" s="8">
        <v>1</v>
      </c>
      <c r="K673" s="16">
        <f t="shared" si="71"/>
        <v>1</v>
      </c>
      <c r="L673" s="7">
        <f t="shared" si="72"/>
        <v>1918.5029603571854</v>
      </c>
      <c r="M673" s="4">
        <v>264694.11704707303</v>
      </c>
      <c r="N673" s="4">
        <f t="shared" si="73"/>
        <v>54.942839379499951</v>
      </c>
    </row>
    <row r="674" spans="1:14" x14ac:dyDescent="0.3">
      <c r="A674" s="1">
        <v>17157</v>
      </c>
      <c r="B674" t="s">
        <v>502</v>
      </c>
      <c r="C674" t="s">
        <v>122</v>
      </c>
      <c r="D674" s="7">
        <v>153461.19889100001</v>
      </c>
      <c r="E674" s="7">
        <v>105408</v>
      </c>
      <c r="F674">
        <v>2</v>
      </c>
      <c r="G674" s="7">
        <f t="shared" si="68"/>
        <v>40667.217706115007</v>
      </c>
      <c r="H674" s="15">
        <f t="shared" si="69"/>
        <v>0</v>
      </c>
      <c r="I674" s="13">
        <f t="shared" si="70"/>
        <v>-1</v>
      </c>
      <c r="J674" s="8">
        <v>0.68687069279882862</v>
      </c>
      <c r="K674" s="16">
        <f t="shared" si="71"/>
        <v>1</v>
      </c>
      <c r="L674" s="7">
        <f t="shared" si="72"/>
        <v>0</v>
      </c>
      <c r="M674" s="4">
        <v>0</v>
      </c>
      <c r="N674" s="4">
        <f t="shared" si="73"/>
        <v>1</v>
      </c>
    </row>
    <row r="675" spans="1:14" x14ac:dyDescent="0.3">
      <c r="A675" s="1">
        <v>17159</v>
      </c>
      <c r="B675" t="s">
        <v>502</v>
      </c>
      <c r="C675" t="s">
        <v>543</v>
      </c>
      <c r="D675" s="7">
        <v>88777.071192799995</v>
      </c>
      <c r="E675" s="7">
        <v>88777.071192799995</v>
      </c>
      <c r="F675">
        <v>47</v>
      </c>
      <c r="G675" s="7">
        <f t="shared" si="68"/>
        <v>23525.923866091998</v>
      </c>
      <c r="H675" s="15">
        <f t="shared" si="69"/>
        <v>0</v>
      </c>
      <c r="I675" s="13">
        <f t="shared" si="70"/>
        <v>-1</v>
      </c>
      <c r="J675" s="8">
        <v>1</v>
      </c>
      <c r="K675" s="16">
        <f t="shared" si="71"/>
        <v>1</v>
      </c>
      <c r="L675" s="7">
        <f t="shared" si="72"/>
        <v>0</v>
      </c>
      <c r="M675" s="4">
        <v>0</v>
      </c>
      <c r="N675" s="4">
        <f t="shared" si="73"/>
        <v>1</v>
      </c>
    </row>
    <row r="676" spans="1:14" x14ac:dyDescent="0.3">
      <c r="A676" s="1">
        <v>17161</v>
      </c>
      <c r="B676" t="s">
        <v>502</v>
      </c>
      <c r="C676" t="s">
        <v>544</v>
      </c>
      <c r="D676" s="7">
        <v>605222.31931455294</v>
      </c>
      <c r="E676" s="7">
        <v>605222.31931455294</v>
      </c>
      <c r="F676">
        <v>75</v>
      </c>
      <c r="G676" s="7">
        <f t="shared" si="68"/>
        <v>160383.91461835653</v>
      </c>
      <c r="H676" s="15">
        <f t="shared" si="69"/>
        <v>211306.77617932865</v>
      </c>
      <c r="I676" s="13">
        <f t="shared" si="70"/>
        <v>0.31750603969323371</v>
      </c>
      <c r="J676" s="8">
        <v>1</v>
      </c>
      <c r="K676" s="16">
        <f t="shared" si="71"/>
        <v>1</v>
      </c>
      <c r="L676" s="7">
        <f t="shared" si="72"/>
        <v>211306.77617932865</v>
      </c>
      <c r="M676" s="4">
        <v>29153804.660503399</v>
      </c>
      <c r="N676" s="4">
        <f t="shared" si="73"/>
        <v>3.1177419480428754</v>
      </c>
    </row>
    <row r="677" spans="1:14" x14ac:dyDescent="0.3">
      <c r="A677" s="1">
        <v>17163</v>
      </c>
      <c r="B677" t="s">
        <v>502</v>
      </c>
      <c r="C677" t="s">
        <v>195</v>
      </c>
      <c r="D677" s="7">
        <v>1526903.3831716659</v>
      </c>
      <c r="E677" s="7">
        <v>1526903.3831716659</v>
      </c>
      <c r="F677">
        <v>564</v>
      </c>
      <c r="G677" s="7">
        <f t="shared" si="68"/>
        <v>404629.39654049149</v>
      </c>
      <c r="H677" s="15">
        <f t="shared" si="69"/>
        <v>640372.5992321173</v>
      </c>
      <c r="I677" s="13">
        <f t="shared" si="70"/>
        <v>0.58261511572611324</v>
      </c>
      <c r="J677" s="8">
        <v>1</v>
      </c>
      <c r="K677" s="16">
        <f t="shared" si="71"/>
        <v>1</v>
      </c>
      <c r="L677" s="7">
        <f t="shared" si="72"/>
        <v>640372.5992321173</v>
      </c>
      <c r="M677" s="4">
        <v>88351627.929376006</v>
      </c>
      <c r="N677" s="4">
        <f t="shared" si="73"/>
        <v>7.7363959762498347</v>
      </c>
    </row>
    <row r="678" spans="1:14" x14ac:dyDescent="0.3">
      <c r="A678" s="1">
        <v>17165</v>
      </c>
      <c r="B678" t="s">
        <v>502</v>
      </c>
      <c r="C678" t="s">
        <v>283</v>
      </c>
      <c r="D678" s="7">
        <v>145098.175388</v>
      </c>
      <c r="E678" s="7">
        <v>105408</v>
      </c>
      <c r="F678">
        <v>2</v>
      </c>
      <c r="G678" s="7">
        <f t="shared" si="68"/>
        <v>38451.016477820005</v>
      </c>
      <c r="H678" s="15">
        <f t="shared" si="69"/>
        <v>0</v>
      </c>
      <c r="I678" s="13">
        <f t="shared" si="70"/>
        <v>-1</v>
      </c>
      <c r="J678" s="8">
        <v>0.72645985876895813</v>
      </c>
      <c r="K678" s="16">
        <f t="shared" si="71"/>
        <v>1</v>
      </c>
      <c r="L678" s="7">
        <f t="shared" si="72"/>
        <v>0</v>
      </c>
      <c r="M678" s="4">
        <v>0</v>
      </c>
      <c r="N678" s="4">
        <f t="shared" si="73"/>
        <v>1</v>
      </c>
    </row>
    <row r="679" spans="1:14" x14ac:dyDescent="0.3">
      <c r="A679" s="1">
        <v>17167</v>
      </c>
      <c r="B679" t="s">
        <v>502</v>
      </c>
      <c r="C679" t="s">
        <v>545</v>
      </c>
      <c r="D679" s="7">
        <v>1193928.2956358537</v>
      </c>
      <c r="E679" s="7">
        <v>1193928.2956358537</v>
      </c>
      <c r="F679">
        <v>239</v>
      </c>
      <c r="G679" s="7">
        <f t="shared" si="68"/>
        <v>316390.99834350124</v>
      </c>
      <c r="H679" s="15">
        <f t="shared" si="69"/>
        <v>540944.6059402806</v>
      </c>
      <c r="I679" s="13">
        <f t="shared" si="70"/>
        <v>0.7097345018425103</v>
      </c>
      <c r="J679" s="8">
        <v>1</v>
      </c>
      <c r="K679" s="16">
        <f t="shared" si="71"/>
        <v>1</v>
      </c>
      <c r="L679" s="7">
        <f t="shared" si="72"/>
        <v>540944.6059402806</v>
      </c>
      <c r="M679" s="4">
        <v>74633637.684917301</v>
      </c>
      <c r="N679" s="4">
        <f t="shared" si="73"/>
        <v>3.880944512517734</v>
      </c>
    </row>
    <row r="680" spans="1:14" x14ac:dyDescent="0.3">
      <c r="A680" s="1">
        <v>17169</v>
      </c>
      <c r="B680" t="s">
        <v>502</v>
      </c>
      <c r="C680" t="s">
        <v>546</v>
      </c>
      <c r="D680" s="7">
        <v>42847.861635599998</v>
      </c>
      <c r="E680" s="7">
        <v>42847.861635599998</v>
      </c>
      <c r="F680">
        <v>0</v>
      </c>
      <c r="G680" s="7">
        <f t="shared" si="68"/>
        <v>11354.683333434001</v>
      </c>
      <c r="H680" s="15">
        <f t="shared" si="69"/>
        <v>0</v>
      </c>
      <c r="I680" s="13">
        <f t="shared" si="70"/>
        <v>-1</v>
      </c>
      <c r="J680" s="8">
        <v>1</v>
      </c>
      <c r="K680" s="16">
        <f t="shared" si="71"/>
        <v>1</v>
      </c>
      <c r="L680" s="7">
        <f t="shared" si="72"/>
        <v>0</v>
      </c>
      <c r="M680" s="4">
        <v>0</v>
      </c>
      <c r="N680" s="4">
        <f t="shared" si="73"/>
        <v>1</v>
      </c>
    </row>
    <row r="681" spans="1:14" x14ac:dyDescent="0.3">
      <c r="A681" s="1">
        <v>17171</v>
      </c>
      <c r="B681" t="s">
        <v>502</v>
      </c>
      <c r="C681" t="s">
        <v>284</v>
      </c>
      <c r="D681" s="7">
        <v>56948.890081365964</v>
      </c>
      <c r="E681" s="7">
        <v>56948.890081365964</v>
      </c>
      <c r="F681">
        <v>0</v>
      </c>
      <c r="G681" s="7">
        <f t="shared" si="68"/>
        <v>15091.455871561981</v>
      </c>
      <c r="H681" s="15">
        <f t="shared" si="69"/>
        <v>26759.650282192637</v>
      </c>
      <c r="I681" s="13">
        <f t="shared" si="70"/>
        <v>0.77316559183782618</v>
      </c>
      <c r="J681" s="8">
        <v>1</v>
      </c>
      <c r="K681" s="16">
        <f t="shared" si="71"/>
        <v>1</v>
      </c>
      <c r="L681" s="7">
        <f t="shared" si="72"/>
        <v>26759.650282192637</v>
      </c>
      <c r="M681" s="4">
        <v>3692004.7298830901</v>
      </c>
      <c r="N681" s="4">
        <f t="shared" si="73"/>
        <v>3.9390649312836632</v>
      </c>
    </row>
    <row r="682" spans="1:14" x14ac:dyDescent="0.3">
      <c r="A682" s="1">
        <v>17173</v>
      </c>
      <c r="B682" t="s">
        <v>502</v>
      </c>
      <c r="C682" t="s">
        <v>196</v>
      </c>
      <c r="D682" s="7">
        <v>151955.24755471459</v>
      </c>
      <c r="E682" s="7">
        <v>105408</v>
      </c>
      <c r="F682">
        <v>0</v>
      </c>
      <c r="G682" s="7">
        <f t="shared" si="68"/>
        <v>40268.140601999366</v>
      </c>
      <c r="H682" s="15">
        <f t="shared" si="69"/>
        <v>40821.891148724717</v>
      </c>
      <c r="I682" s="13">
        <f t="shared" si="70"/>
        <v>1.3751579746343093E-2</v>
      </c>
      <c r="J682" s="8">
        <v>0.69367791962594583</v>
      </c>
      <c r="K682" s="16">
        <f t="shared" si="71"/>
        <v>1</v>
      </c>
      <c r="L682" s="7">
        <f t="shared" si="72"/>
        <v>40821.891148724717</v>
      </c>
      <c r="M682" s="4">
        <v>5632159.3748240499</v>
      </c>
      <c r="N682" s="4">
        <f t="shared" si="73"/>
        <v>2.5821439681951865</v>
      </c>
    </row>
    <row r="683" spans="1:14" x14ac:dyDescent="0.3">
      <c r="A683" s="1">
        <v>17175</v>
      </c>
      <c r="B683" t="s">
        <v>502</v>
      </c>
      <c r="C683" t="s">
        <v>547</v>
      </c>
      <c r="D683" s="7">
        <v>34076.968460600001</v>
      </c>
      <c r="E683" s="7">
        <v>34076.968460600001</v>
      </c>
      <c r="F683">
        <v>0</v>
      </c>
      <c r="G683" s="7">
        <f t="shared" si="68"/>
        <v>9030.3966420590004</v>
      </c>
      <c r="H683" s="15">
        <f t="shared" si="69"/>
        <v>0</v>
      </c>
      <c r="I683" s="13">
        <f t="shared" si="70"/>
        <v>-1</v>
      </c>
      <c r="J683" s="8">
        <v>1</v>
      </c>
      <c r="K683" s="16">
        <f t="shared" si="71"/>
        <v>1</v>
      </c>
      <c r="L683" s="7">
        <f t="shared" si="72"/>
        <v>0</v>
      </c>
      <c r="M683" s="4">
        <v>0</v>
      </c>
      <c r="N683" s="4">
        <f t="shared" si="73"/>
        <v>1</v>
      </c>
    </row>
    <row r="684" spans="1:14" x14ac:dyDescent="0.3">
      <c r="A684" s="1">
        <v>17177</v>
      </c>
      <c r="B684" t="s">
        <v>502</v>
      </c>
      <c r="C684" t="s">
        <v>548</v>
      </c>
      <c r="D684" s="7">
        <v>190478.21940199999</v>
      </c>
      <c r="E684" s="7">
        <v>158112</v>
      </c>
      <c r="F684">
        <v>18</v>
      </c>
      <c r="G684" s="7">
        <f t="shared" si="68"/>
        <v>50476.728141530002</v>
      </c>
      <c r="H684" s="15">
        <f t="shared" si="69"/>
        <v>0</v>
      </c>
      <c r="I684" s="13">
        <f t="shared" si="70"/>
        <v>-1</v>
      </c>
      <c r="J684" s="8">
        <v>0.83007915811260391</v>
      </c>
      <c r="K684" s="16">
        <f t="shared" si="71"/>
        <v>1</v>
      </c>
      <c r="L684" s="7">
        <f t="shared" si="72"/>
        <v>0</v>
      </c>
      <c r="M684" s="4">
        <v>0</v>
      </c>
      <c r="N684" s="4">
        <f t="shared" si="73"/>
        <v>1</v>
      </c>
    </row>
    <row r="685" spans="1:14" x14ac:dyDescent="0.3">
      <c r="A685" s="1">
        <v>17179</v>
      </c>
      <c r="B685" t="s">
        <v>502</v>
      </c>
      <c r="C685" t="s">
        <v>549</v>
      </c>
      <c r="D685" s="7">
        <v>562392.86874878162</v>
      </c>
      <c r="E685" s="7">
        <v>105408</v>
      </c>
      <c r="F685">
        <v>8</v>
      </c>
      <c r="G685" s="7">
        <f t="shared" si="68"/>
        <v>149034.11021842714</v>
      </c>
      <c r="H685" s="15">
        <f t="shared" si="69"/>
        <v>243556.78570590142</v>
      </c>
      <c r="I685" s="13">
        <f t="shared" si="70"/>
        <v>0.63423517843626598</v>
      </c>
      <c r="J685" s="8">
        <v>0.18742769664649728</v>
      </c>
      <c r="K685" s="16">
        <f t="shared" si="71"/>
        <v>0.43278613525176746</v>
      </c>
      <c r="L685" s="7">
        <f t="shared" si="72"/>
        <v>105408</v>
      </c>
      <c r="M685" s="4">
        <v>33603309.286134303</v>
      </c>
      <c r="N685" s="4">
        <f t="shared" si="73"/>
        <v>0.43278613525176746</v>
      </c>
    </row>
    <row r="686" spans="1:14" x14ac:dyDescent="0.3">
      <c r="A686" s="1">
        <v>17181</v>
      </c>
      <c r="B686" t="s">
        <v>502</v>
      </c>
      <c r="C686" t="s">
        <v>146</v>
      </c>
      <c r="D686" s="7">
        <v>150763.75585992404</v>
      </c>
      <c r="E686" s="7">
        <v>150763.75585992404</v>
      </c>
      <c r="F686">
        <v>40</v>
      </c>
      <c r="G686" s="7">
        <f t="shared" si="68"/>
        <v>39952.395302879871</v>
      </c>
      <c r="H686" s="15">
        <f t="shared" si="69"/>
        <v>65686.686221996963</v>
      </c>
      <c r="I686" s="13">
        <f t="shared" si="70"/>
        <v>0.64412385600475119</v>
      </c>
      <c r="J686" s="8">
        <v>1</v>
      </c>
      <c r="K686" s="16">
        <f t="shared" si="71"/>
        <v>1</v>
      </c>
      <c r="L686" s="7">
        <f t="shared" si="72"/>
        <v>65686.686221996963</v>
      </c>
      <c r="M686" s="4">
        <v>9062732.6465227604</v>
      </c>
      <c r="N686" s="4">
        <f t="shared" si="73"/>
        <v>5.3490291596158741</v>
      </c>
    </row>
    <row r="687" spans="1:14" x14ac:dyDescent="0.3">
      <c r="A687" s="1">
        <v>17183</v>
      </c>
      <c r="B687" t="s">
        <v>502</v>
      </c>
      <c r="C687" t="s">
        <v>550</v>
      </c>
      <c r="D687" s="7">
        <v>300488.41290821973</v>
      </c>
      <c r="E687" s="7">
        <v>300488.41290821973</v>
      </c>
      <c r="F687">
        <v>119</v>
      </c>
      <c r="G687" s="7">
        <f t="shared" si="68"/>
        <v>79629.429420678236</v>
      </c>
      <c r="H687" s="15">
        <f t="shared" si="69"/>
        <v>131536.61908772521</v>
      </c>
      <c r="I687" s="13">
        <f t="shared" si="70"/>
        <v>0.65185936964114011</v>
      </c>
      <c r="J687" s="8">
        <v>1</v>
      </c>
      <c r="K687" s="16">
        <f t="shared" si="71"/>
        <v>1</v>
      </c>
      <c r="L687" s="7">
        <f t="shared" si="72"/>
        <v>131536.61908772521</v>
      </c>
      <c r="M687" s="4">
        <v>18147988.2847303</v>
      </c>
      <c r="N687" s="4">
        <f t="shared" si="73"/>
        <v>7.946806047241223</v>
      </c>
    </row>
    <row r="688" spans="1:14" x14ac:dyDescent="0.3">
      <c r="A688" s="1">
        <v>17185</v>
      </c>
      <c r="B688" t="s">
        <v>502</v>
      </c>
      <c r="C688" t="s">
        <v>551</v>
      </c>
      <c r="D688" s="7">
        <v>52391.586966199997</v>
      </c>
      <c r="E688" s="7">
        <v>52391.586966199997</v>
      </c>
      <c r="F688">
        <v>0</v>
      </c>
      <c r="G688" s="7">
        <f t="shared" si="68"/>
        <v>13883.770546043001</v>
      </c>
      <c r="H688" s="15">
        <f t="shared" si="69"/>
        <v>0</v>
      </c>
      <c r="I688" s="13">
        <f t="shared" si="70"/>
        <v>-1</v>
      </c>
      <c r="J688" s="8">
        <v>1</v>
      </c>
      <c r="K688" s="16">
        <f t="shared" si="71"/>
        <v>1</v>
      </c>
      <c r="L688" s="7">
        <f t="shared" si="72"/>
        <v>0</v>
      </c>
      <c r="M688" s="4">
        <v>0</v>
      </c>
      <c r="N688" s="4">
        <f t="shared" si="73"/>
        <v>1</v>
      </c>
    </row>
    <row r="689" spans="1:14" x14ac:dyDescent="0.3">
      <c r="A689" s="1">
        <v>17187</v>
      </c>
      <c r="B689" t="s">
        <v>502</v>
      </c>
      <c r="C689" t="s">
        <v>151</v>
      </c>
      <c r="D689" s="7">
        <v>107062.9425722</v>
      </c>
      <c r="E689" s="7">
        <v>105408</v>
      </c>
      <c r="F689">
        <v>0</v>
      </c>
      <c r="G689" s="7">
        <f t="shared" si="68"/>
        <v>28371.679781633004</v>
      </c>
      <c r="H689" s="15">
        <f t="shared" si="69"/>
        <v>0</v>
      </c>
      <c r="I689" s="13">
        <f t="shared" si="70"/>
        <v>-1</v>
      </c>
      <c r="J689" s="8">
        <v>0.98454233993163454</v>
      </c>
      <c r="K689" s="16">
        <f t="shared" si="71"/>
        <v>1</v>
      </c>
      <c r="L689" s="7">
        <f t="shared" si="72"/>
        <v>0</v>
      </c>
      <c r="M689" s="4">
        <v>0</v>
      </c>
      <c r="N689" s="4">
        <f t="shared" si="73"/>
        <v>1</v>
      </c>
    </row>
    <row r="690" spans="1:14" x14ac:dyDescent="0.3">
      <c r="A690" s="1">
        <v>17189</v>
      </c>
      <c r="B690" t="s">
        <v>502</v>
      </c>
      <c r="C690" t="s">
        <v>152</v>
      </c>
      <c r="D690" s="7">
        <v>223351.92654527188</v>
      </c>
      <c r="E690" s="7">
        <v>223351.92654527188</v>
      </c>
      <c r="F690">
        <v>115</v>
      </c>
      <c r="G690" s="7">
        <f t="shared" si="68"/>
        <v>59188.260534497051</v>
      </c>
      <c r="H690" s="15">
        <f t="shared" si="69"/>
        <v>109346.86109195203</v>
      </c>
      <c r="I690" s="13">
        <f t="shared" si="70"/>
        <v>0.84744170726593226</v>
      </c>
      <c r="J690" s="8">
        <v>1</v>
      </c>
      <c r="K690" s="16">
        <f t="shared" si="71"/>
        <v>1</v>
      </c>
      <c r="L690" s="7">
        <f t="shared" si="72"/>
        <v>109346.86109195203</v>
      </c>
      <c r="M690" s="4">
        <v>15086487.457498901</v>
      </c>
      <c r="N690" s="4">
        <f t="shared" si="73"/>
        <v>9.2381252640671203</v>
      </c>
    </row>
    <row r="691" spans="1:14" x14ac:dyDescent="0.3">
      <c r="A691" s="1">
        <v>17191</v>
      </c>
      <c r="B691" t="s">
        <v>502</v>
      </c>
      <c r="C691" t="s">
        <v>153</v>
      </c>
      <c r="D691" s="7">
        <v>167561.01494456598</v>
      </c>
      <c r="E691" s="7">
        <v>105408</v>
      </c>
      <c r="F691">
        <v>2</v>
      </c>
      <c r="G691" s="7">
        <f t="shared" si="68"/>
        <v>44403.668960309988</v>
      </c>
      <c r="H691" s="15">
        <f t="shared" si="69"/>
        <v>77433.789470232034</v>
      </c>
      <c r="I691" s="13">
        <f t="shared" si="70"/>
        <v>0.74386016478606454</v>
      </c>
      <c r="J691" s="8">
        <v>0.62907234140872215</v>
      </c>
      <c r="K691" s="16">
        <f t="shared" si="71"/>
        <v>1</v>
      </c>
      <c r="L691" s="7">
        <f t="shared" si="72"/>
        <v>77433.789470232034</v>
      </c>
      <c r="M691" s="4">
        <v>10683469.8496457</v>
      </c>
      <c r="N691" s="4">
        <f t="shared" si="73"/>
        <v>1.3612661955608167</v>
      </c>
    </row>
    <row r="692" spans="1:14" x14ac:dyDescent="0.3">
      <c r="A692" s="1">
        <v>17193</v>
      </c>
      <c r="B692" t="s">
        <v>502</v>
      </c>
      <c r="C692" t="s">
        <v>156</v>
      </c>
      <c r="D692" s="7">
        <v>134948.58709179977</v>
      </c>
      <c r="E692" s="7">
        <v>134948.58709179977</v>
      </c>
      <c r="F692">
        <v>22</v>
      </c>
      <c r="G692" s="7">
        <f t="shared" si="68"/>
        <v>35761.375579326937</v>
      </c>
      <c r="H692" s="15">
        <f t="shared" si="69"/>
        <v>54266.082345071729</v>
      </c>
      <c r="I692" s="13">
        <f t="shared" si="70"/>
        <v>0.5174495238500294</v>
      </c>
      <c r="J692" s="8">
        <v>1</v>
      </c>
      <c r="K692" s="16">
        <f t="shared" si="71"/>
        <v>1</v>
      </c>
      <c r="L692" s="7">
        <f t="shared" si="72"/>
        <v>54266.082345071729</v>
      </c>
      <c r="M692" s="4">
        <v>7487042.2661522804</v>
      </c>
      <c r="N692" s="4">
        <f t="shared" si="73"/>
        <v>3.5611194257797782</v>
      </c>
    </row>
    <row r="693" spans="1:14" x14ac:dyDescent="0.3">
      <c r="A693" s="1">
        <v>17195</v>
      </c>
      <c r="B693" t="s">
        <v>502</v>
      </c>
      <c r="C693" t="s">
        <v>552</v>
      </c>
      <c r="D693" s="7">
        <v>262465.04638085683</v>
      </c>
      <c r="E693" s="7">
        <v>175680</v>
      </c>
      <c r="F693">
        <v>20</v>
      </c>
      <c r="G693" s="7">
        <f t="shared" si="68"/>
        <v>69553.237290927063</v>
      </c>
      <c r="H693" s="15">
        <f t="shared" si="69"/>
        <v>109990.07424528681</v>
      </c>
      <c r="I693" s="13">
        <f t="shared" si="70"/>
        <v>0.58137965290128302</v>
      </c>
      <c r="J693" s="8">
        <v>0.66934627076046882</v>
      </c>
      <c r="K693" s="16">
        <f t="shared" si="71"/>
        <v>1</v>
      </c>
      <c r="L693" s="7">
        <f t="shared" si="72"/>
        <v>109990.07424528681</v>
      </c>
      <c r="M693" s="4">
        <v>15175230.9941069</v>
      </c>
      <c r="N693" s="4">
        <f t="shared" si="73"/>
        <v>1.5972350342106263</v>
      </c>
    </row>
    <row r="694" spans="1:14" x14ac:dyDescent="0.3">
      <c r="A694" s="1">
        <v>17197</v>
      </c>
      <c r="B694" t="s">
        <v>502</v>
      </c>
      <c r="C694" t="s">
        <v>553</v>
      </c>
      <c r="D694" s="7">
        <v>2630257.8804685324</v>
      </c>
      <c r="E694" s="7">
        <v>2630257.8804685324</v>
      </c>
      <c r="F694">
        <v>1004</v>
      </c>
      <c r="G694" s="7">
        <f t="shared" si="68"/>
        <v>697018.33832416113</v>
      </c>
      <c r="H694" s="15">
        <f t="shared" si="69"/>
        <v>3517242.0160598401</v>
      </c>
      <c r="I694" s="13">
        <f t="shared" si="70"/>
        <v>4.0461255072805304</v>
      </c>
      <c r="J694" s="8">
        <v>1</v>
      </c>
      <c r="K694" s="16">
        <f t="shared" si="71"/>
        <v>1</v>
      </c>
      <c r="L694" s="7">
        <f t="shared" si="72"/>
        <v>3517242.0160598401</v>
      </c>
      <c r="M694" s="4">
        <v>485270697.57999998</v>
      </c>
      <c r="N694" s="4">
        <f t="shared" si="73"/>
        <v>2.5074009578333083</v>
      </c>
    </row>
    <row r="695" spans="1:14" x14ac:dyDescent="0.3">
      <c r="A695" s="1">
        <v>17199</v>
      </c>
      <c r="B695" t="s">
        <v>502</v>
      </c>
      <c r="C695" t="s">
        <v>554</v>
      </c>
      <c r="D695" s="7">
        <v>447767.61739858665</v>
      </c>
      <c r="E695" s="7">
        <v>447767.61739858665</v>
      </c>
      <c r="F695">
        <v>51</v>
      </c>
      <c r="G695" s="7">
        <f t="shared" si="68"/>
        <v>118658.41861062546</v>
      </c>
      <c r="H695" s="15">
        <f t="shared" si="69"/>
        <v>202293.87730787299</v>
      </c>
      <c r="I695" s="13">
        <f t="shared" si="70"/>
        <v>0.70484218209324967</v>
      </c>
      <c r="J695" s="8">
        <v>1</v>
      </c>
      <c r="K695" s="16">
        <f t="shared" si="71"/>
        <v>1</v>
      </c>
      <c r="L695" s="7">
        <f t="shared" si="72"/>
        <v>202293.87730787299</v>
      </c>
      <c r="M695" s="4">
        <v>27910303.1605785</v>
      </c>
      <c r="N695" s="4">
        <f t="shared" si="73"/>
        <v>2.2145208048892595</v>
      </c>
    </row>
    <row r="696" spans="1:14" x14ac:dyDescent="0.3">
      <c r="A696" s="1">
        <v>17201</v>
      </c>
      <c r="B696" t="s">
        <v>502</v>
      </c>
      <c r="C696" t="s">
        <v>555</v>
      </c>
      <c r="D696" s="7">
        <v>1146784.9948606745</v>
      </c>
      <c r="E696" s="7">
        <v>1146784.9948606745</v>
      </c>
      <c r="F696">
        <v>328</v>
      </c>
      <c r="G696" s="7">
        <f t="shared" si="68"/>
        <v>303898.02363807877</v>
      </c>
      <c r="H696" s="15">
        <f t="shared" si="69"/>
        <v>385269.65860860777</v>
      </c>
      <c r="I696" s="13">
        <f t="shared" si="70"/>
        <v>0.26775967147268098</v>
      </c>
      <c r="J696" s="8">
        <v>1</v>
      </c>
      <c r="K696" s="16">
        <f t="shared" si="71"/>
        <v>1</v>
      </c>
      <c r="L696" s="7">
        <f t="shared" si="72"/>
        <v>385269.65860860777</v>
      </c>
      <c r="M696" s="4">
        <v>53155306.099421598</v>
      </c>
      <c r="N696" s="4">
        <f t="shared" si="73"/>
        <v>7.4782738158130906</v>
      </c>
    </row>
    <row r="697" spans="1:14" x14ac:dyDescent="0.3">
      <c r="A697" s="1">
        <v>17203</v>
      </c>
      <c r="B697" t="s">
        <v>502</v>
      </c>
      <c r="C697" t="s">
        <v>556</v>
      </c>
      <c r="D697" s="7">
        <v>217077.26460739636</v>
      </c>
      <c r="E697" s="7">
        <v>217077.26460739636</v>
      </c>
      <c r="F697">
        <v>136</v>
      </c>
      <c r="G697" s="7">
        <f t="shared" si="68"/>
        <v>57525.475120960036</v>
      </c>
      <c r="H697" s="15">
        <f t="shared" si="69"/>
        <v>101414.73073941866</v>
      </c>
      <c r="I697" s="13">
        <f t="shared" si="70"/>
        <v>0.76295337893640613</v>
      </c>
      <c r="J697" s="8">
        <v>1</v>
      </c>
      <c r="K697" s="16">
        <f t="shared" si="71"/>
        <v>1</v>
      </c>
      <c r="L697" s="7">
        <f t="shared" si="72"/>
        <v>101414.73073941866</v>
      </c>
      <c r="M697" s="4">
        <v>13992098.611950699</v>
      </c>
      <c r="N697" s="4">
        <f t="shared" si="73"/>
        <v>11.779590512048406</v>
      </c>
    </row>
    <row r="698" spans="1:14" x14ac:dyDescent="0.3">
      <c r="A698" s="1">
        <v>18001</v>
      </c>
      <c r="B698" t="s">
        <v>557</v>
      </c>
      <c r="C698" t="s">
        <v>351</v>
      </c>
      <c r="D698" s="7">
        <v>0</v>
      </c>
      <c r="E698" s="7">
        <v>0</v>
      </c>
      <c r="F698">
        <v>2</v>
      </c>
      <c r="G698" s="7">
        <f t="shared" si="68"/>
        <v>0</v>
      </c>
      <c r="H698" s="15">
        <f t="shared" si="69"/>
        <v>0</v>
      </c>
      <c r="I698" s="13">
        <f t="shared" si="70"/>
        <v>0</v>
      </c>
      <c r="J698" s="8">
        <v>1</v>
      </c>
      <c r="K698" s="16">
        <f t="shared" si="71"/>
        <v>1</v>
      </c>
      <c r="L698" s="7">
        <f t="shared" si="72"/>
        <v>0</v>
      </c>
      <c r="M698" s="4">
        <v>0</v>
      </c>
      <c r="N698" s="4">
        <f t="shared" si="73"/>
        <v>1</v>
      </c>
    </row>
    <row r="699" spans="1:14" x14ac:dyDescent="0.3">
      <c r="A699" s="1">
        <v>18003</v>
      </c>
      <c r="B699" t="s">
        <v>557</v>
      </c>
      <c r="C699" t="s">
        <v>558</v>
      </c>
      <c r="D699" s="7">
        <v>1444776.8128800001</v>
      </c>
      <c r="E699" s="7">
        <v>1444776.8128800001</v>
      </c>
      <c r="F699">
        <v>469</v>
      </c>
      <c r="G699" s="7">
        <f t="shared" si="68"/>
        <v>382865.85541320004</v>
      </c>
      <c r="H699" s="15">
        <f t="shared" si="69"/>
        <v>619528.35012700805</v>
      </c>
      <c r="I699" s="13">
        <f t="shared" si="70"/>
        <v>0.61813424040750486</v>
      </c>
      <c r="J699" s="8">
        <v>1</v>
      </c>
      <c r="K699" s="16">
        <f t="shared" si="71"/>
        <v>1</v>
      </c>
      <c r="L699" s="7">
        <f t="shared" si="72"/>
        <v>619528.35012700805</v>
      </c>
      <c r="M699" s="4">
        <v>85475765.746000007</v>
      </c>
      <c r="N699" s="4">
        <f t="shared" si="73"/>
        <v>6.6497295872826978</v>
      </c>
    </row>
    <row r="700" spans="1:14" x14ac:dyDescent="0.3">
      <c r="A700" s="1">
        <v>18005</v>
      </c>
      <c r="B700" t="s">
        <v>557</v>
      </c>
      <c r="C700" t="s">
        <v>559</v>
      </c>
      <c r="D700" s="7">
        <v>608032.98911800003</v>
      </c>
      <c r="E700" s="7">
        <v>608032.98911800003</v>
      </c>
      <c r="F700">
        <v>87</v>
      </c>
      <c r="G700" s="7">
        <f t="shared" si="68"/>
        <v>161128.74211627</v>
      </c>
      <c r="H700" s="15">
        <f t="shared" si="69"/>
        <v>259195.72188268803</v>
      </c>
      <c r="I700" s="13">
        <f t="shared" si="70"/>
        <v>0.60862499438897866</v>
      </c>
      <c r="J700" s="8">
        <v>1</v>
      </c>
      <c r="K700" s="16">
        <f t="shared" si="71"/>
        <v>1</v>
      </c>
      <c r="L700" s="7">
        <f t="shared" si="72"/>
        <v>259195.72188268803</v>
      </c>
      <c r="M700" s="4">
        <v>35760999.156000003</v>
      </c>
      <c r="N700" s="4">
        <f t="shared" si="73"/>
        <v>2.94838199662061</v>
      </c>
    </row>
    <row r="701" spans="1:14" x14ac:dyDescent="0.3">
      <c r="A701" s="1">
        <v>18007</v>
      </c>
      <c r="B701" t="s">
        <v>557</v>
      </c>
      <c r="C701" t="s">
        <v>251</v>
      </c>
      <c r="D701" s="7">
        <v>0</v>
      </c>
      <c r="E701" s="7">
        <v>0</v>
      </c>
      <c r="F701">
        <v>0</v>
      </c>
      <c r="G701" s="7">
        <f t="shared" si="68"/>
        <v>0</v>
      </c>
      <c r="H701" s="15">
        <f t="shared" si="69"/>
        <v>0</v>
      </c>
      <c r="I701" s="13">
        <f t="shared" si="70"/>
        <v>0</v>
      </c>
      <c r="J701" s="8">
        <v>1</v>
      </c>
      <c r="K701" s="16">
        <f t="shared" si="71"/>
        <v>1</v>
      </c>
      <c r="L701" s="7">
        <f t="shared" si="72"/>
        <v>0</v>
      </c>
      <c r="M701" s="4">
        <v>0</v>
      </c>
      <c r="N701" s="4">
        <f t="shared" si="73"/>
        <v>1</v>
      </c>
    </row>
    <row r="702" spans="1:14" x14ac:dyDescent="0.3">
      <c r="A702" s="1">
        <v>18009</v>
      </c>
      <c r="B702" t="s">
        <v>557</v>
      </c>
      <c r="C702" t="s">
        <v>560</v>
      </c>
      <c r="D702" s="7">
        <v>0</v>
      </c>
      <c r="E702" s="7">
        <v>0</v>
      </c>
      <c r="F702">
        <v>0</v>
      </c>
      <c r="G702" s="7">
        <f t="shared" si="68"/>
        <v>0</v>
      </c>
      <c r="H702" s="15">
        <f t="shared" si="69"/>
        <v>0</v>
      </c>
      <c r="I702" s="13">
        <f t="shared" si="70"/>
        <v>0</v>
      </c>
      <c r="J702" s="8">
        <v>1</v>
      </c>
      <c r="K702" s="16">
        <f t="shared" si="71"/>
        <v>1</v>
      </c>
      <c r="L702" s="7">
        <f t="shared" si="72"/>
        <v>0</v>
      </c>
      <c r="M702" s="4">
        <v>0</v>
      </c>
      <c r="N702" s="4">
        <f t="shared" si="73"/>
        <v>1</v>
      </c>
    </row>
    <row r="703" spans="1:14" x14ac:dyDescent="0.3">
      <c r="A703" s="1">
        <v>18011</v>
      </c>
      <c r="B703" t="s">
        <v>557</v>
      </c>
      <c r="C703" t="s">
        <v>252</v>
      </c>
      <c r="D703" s="7">
        <v>1373898.6195799999</v>
      </c>
      <c r="E703" s="7">
        <v>1373898.6195799999</v>
      </c>
      <c r="F703">
        <v>453</v>
      </c>
      <c r="G703" s="7">
        <f t="shared" si="68"/>
        <v>364083.1341887</v>
      </c>
      <c r="H703" s="15">
        <f t="shared" si="69"/>
        <v>509621.43317222333</v>
      </c>
      <c r="I703" s="13">
        <f t="shared" si="70"/>
        <v>0.39973919502706912</v>
      </c>
      <c r="J703" s="8">
        <v>1</v>
      </c>
      <c r="K703" s="16">
        <f t="shared" si="71"/>
        <v>1</v>
      </c>
      <c r="L703" s="7">
        <f t="shared" si="72"/>
        <v>509621.43317222333</v>
      </c>
      <c r="M703" s="4">
        <v>70312007.887999907</v>
      </c>
      <c r="N703" s="4">
        <f t="shared" si="73"/>
        <v>7.8080546479984303</v>
      </c>
    </row>
    <row r="704" spans="1:14" x14ac:dyDescent="0.3">
      <c r="A704" s="1">
        <v>18013</v>
      </c>
      <c r="B704" t="s">
        <v>557</v>
      </c>
      <c r="C704" t="s">
        <v>505</v>
      </c>
      <c r="D704" s="7">
        <v>0</v>
      </c>
      <c r="E704" s="7">
        <v>0</v>
      </c>
      <c r="F704">
        <v>0</v>
      </c>
      <c r="G704" s="7">
        <f t="shared" si="68"/>
        <v>0</v>
      </c>
      <c r="H704" s="15">
        <f t="shared" si="69"/>
        <v>0</v>
      </c>
      <c r="I704" s="13">
        <f t="shared" si="70"/>
        <v>0</v>
      </c>
      <c r="J704" s="8">
        <v>1</v>
      </c>
      <c r="K704" s="16">
        <f t="shared" si="71"/>
        <v>1</v>
      </c>
      <c r="L704" s="7">
        <f t="shared" si="72"/>
        <v>0</v>
      </c>
      <c r="M704" s="4">
        <v>0</v>
      </c>
      <c r="N704" s="4">
        <f t="shared" si="73"/>
        <v>1</v>
      </c>
    </row>
    <row r="705" spans="1:14" x14ac:dyDescent="0.3">
      <c r="A705" s="1">
        <v>18015</v>
      </c>
      <c r="B705" t="s">
        <v>557</v>
      </c>
      <c r="C705" t="s">
        <v>24</v>
      </c>
      <c r="D705" s="7">
        <v>0</v>
      </c>
      <c r="E705" s="7">
        <v>0</v>
      </c>
      <c r="F705">
        <v>0</v>
      </c>
      <c r="G705" s="7">
        <f t="shared" si="68"/>
        <v>0</v>
      </c>
      <c r="H705" s="15">
        <f t="shared" si="69"/>
        <v>0</v>
      </c>
      <c r="I705" s="13">
        <f t="shared" si="70"/>
        <v>0</v>
      </c>
      <c r="J705" s="8">
        <v>1</v>
      </c>
      <c r="K705" s="16">
        <f t="shared" si="71"/>
        <v>1</v>
      </c>
      <c r="L705" s="7">
        <f t="shared" si="72"/>
        <v>0</v>
      </c>
      <c r="M705" s="4">
        <v>0</v>
      </c>
      <c r="N705" s="4">
        <f t="shared" si="73"/>
        <v>1</v>
      </c>
    </row>
    <row r="706" spans="1:14" x14ac:dyDescent="0.3">
      <c r="A706" s="1">
        <v>18017</v>
      </c>
      <c r="B706" t="s">
        <v>557</v>
      </c>
      <c r="C706" t="s">
        <v>507</v>
      </c>
      <c r="D706" s="7">
        <v>39196.551287900002</v>
      </c>
      <c r="E706" s="7">
        <v>39196.551287900002</v>
      </c>
      <c r="F706">
        <v>0</v>
      </c>
      <c r="G706" s="7">
        <f t="shared" si="68"/>
        <v>10387.0860912935</v>
      </c>
      <c r="H706" s="15">
        <f t="shared" si="69"/>
        <v>13260.542319238559</v>
      </c>
      <c r="I706" s="13">
        <f t="shared" si="70"/>
        <v>0.27663737478344397</v>
      </c>
      <c r="J706" s="8">
        <v>1</v>
      </c>
      <c r="K706" s="16">
        <f t="shared" si="71"/>
        <v>1</v>
      </c>
      <c r="L706" s="7">
        <f t="shared" si="72"/>
        <v>13260.542319238559</v>
      </c>
      <c r="M706" s="4">
        <v>1829545.0219699999</v>
      </c>
      <c r="N706" s="4">
        <f t="shared" si="73"/>
        <v>7.9489961618743727</v>
      </c>
    </row>
    <row r="707" spans="1:14" x14ac:dyDescent="0.3">
      <c r="A707" s="1">
        <v>18019</v>
      </c>
      <c r="B707" t="s">
        <v>557</v>
      </c>
      <c r="C707" t="s">
        <v>255</v>
      </c>
      <c r="D707" s="7">
        <v>867842.42783900001</v>
      </c>
      <c r="E707" s="7">
        <v>867842.42783900001</v>
      </c>
      <c r="F707">
        <v>320</v>
      </c>
      <c r="G707" s="7">
        <f t="shared" ref="G707:G770" si="74">D707*0.265</f>
        <v>229978.24337733502</v>
      </c>
      <c r="H707" s="15">
        <f t="shared" ref="H707:H770" si="75">M707*0.007248</f>
        <v>448074.99156691128</v>
      </c>
      <c r="I707" s="13">
        <f t="shared" ref="I707:I770" si="76">(H707-G707)/(G707+1E-50)</f>
        <v>0.94833643820705127</v>
      </c>
      <c r="J707" s="8">
        <v>1</v>
      </c>
      <c r="K707" s="16">
        <f t="shared" ref="K707:K770" si="77">MIN(N707,1)</f>
        <v>1</v>
      </c>
      <c r="L707" s="7">
        <f t="shared" ref="L707:L770" si="78">K707*H707</f>
        <v>448074.99156691128</v>
      </c>
      <c r="M707" s="4">
        <v>61820501.043999903</v>
      </c>
      <c r="N707" s="4">
        <f t="shared" ref="N707:N770" si="79">IFERROR((MAX(F707,12)*8784)/H707,1)</f>
        <v>6.2732356255152659</v>
      </c>
    </row>
    <row r="708" spans="1:14" x14ac:dyDescent="0.3">
      <c r="A708" s="1">
        <v>18021</v>
      </c>
      <c r="B708" t="s">
        <v>557</v>
      </c>
      <c r="C708" t="s">
        <v>32</v>
      </c>
      <c r="D708" s="7">
        <v>713346.12481099996</v>
      </c>
      <c r="E708" s="7">
        <v>713346.12481099996</v>
      </c>
      <c r="F708">
        <v>189</v>
      </c>
      <c r="G708" s="7">
        <f t="shared" si="74"/>
        <v>189036.723074915</v>
      </c>
      <c r="H708" s="15">
        <f t="shared" si="75"/>
        <v>189132.54961636727</v>
      </c>
      <c r="I708" s="13">
        <f t="shared" si="76"/>
        <v>5.0692024223401942E-4</v>
      </c>
      <c r="J708" s="8">
        <v>1</v>
      </c>
      <c r="K708" s="16">
        <f t="shared" si="77"/>
        <v>1</v>
      </c>
      <c r="L708" s="7">
        <f t="shared" si="78"/>
        <v>189132.54961636727</v>
      </c>
      <c r="M708" s="4">
        <v>26094446.690999899</v>
      </c>
      <c r="N708" s="4">
        <f t="shared" si="79"/>
        <v>8.7778439161713209</v>
      </c>
    </row>
    <row r="709" spans="1:14" x14ac:dyDescent="0.3">
      <c r="A709" s="1">
        <v>18023</v>
      </c>
      <c r="B709" t="s">
        <v>557</v>
      </c>
      <c r="C709" t="s">
        <v>510</v>
      </c>
      <c r="D709" s="7">
        <v>904518.03307</v>
      </c>
      <c r="E709" s="7">
        <v>105408</v>
      </c>
      <c r="F709">
        <v>2</v>
      </c>
      <c r="G709" s="7">
        <f t="shared" si="74"/>
        <v>239697.27876355001</v>
      </c>
      <c r="H709" s="15">
        <f t="shared" si="75"/>
        <v>239818.7979020153</v>
      </c>
      <c r="I709" s="13">
        <f t="shared" si="76"/>
        <v>5.0696920337238828E-4</v>
      </c>
      <c r="J709" s="8">
        <v>0.11653499006784594</v>
      </c>
      <c r="K709" s="16">
        <f t="shared" si="77"/>
        <v>0.4395318503892568</v>
      </c>
      <c r="L709" s="7">
        <f t="shared" si="78"/>
        <v>105408</v>
      </c>
      <c r="M709" s="4">
        <v>33087582.491999902</v>
      </c>
      <c r="N709" s="4">
        <f t="shared" si="79"/>
        <v>0.4395318503892568</v>
      </c>
    </row>
    <row r="710" spans="1:14" x14ac:dyDescent="0.3">
      <c r="A710" s="1">
        <v>18025</v>
      </c>
      <c r="B710" t="s">
        <v>557</v>
      </c>
      <c r="C710" t="s">
        <v>41</v>
      </c>
      <c r="D710" s="7">
        <v>600628.17226200004</v>
      </c>
      <c r="E710" s="7">
        <v>600628.17226200004</v>
      </c>
      <c r="F710">
        <v>75</v>
      </c>
      <c r="G710" s="7">
        <f t="shared" si="74"/>
        <v>159166.46564943003</v>
      </c>
      <c r="H710" s="15">
        <f t="shared" si="75"/>
        <v>159247.15649764726</v>
      </c>
      <c r="I710" s="13">
        <f t="shared" si="76"/>
        <v>5.0695884895097132E-4</v>
      </c>
      <c r="J710" s="8">
        <v>1</v>
      </c>
      <c r="K710" s="16">
        <f t="shared" si="77"/>
        <v>1</v>
      </c>
      <c r="L710" s="7">
        <f t="shared" si="78"/>
        <v>159247.15649764726</v>
      </c>
      <c r="M710" s="4">
        <v>21971186.050999898</v>
      </c>
      <c r="N710" s="4">
        <f t="shared" si="79"/>
        <v>4.1369655477002709</v>
      </c>
    </row>
    <row r="711" spans="1:14" x14ac:dyDescent="0.3">
      <c r="A711" s="1">
        <v>18027</v>
      </c>
      <c r="B711" t="s">
        <v>557</v>
      </c>
      <c r="C711" t="s">
        <v>561</v>
      </c>
      <c r="D711" s="7">
        <v>256833.82540500001</v>
      </c>
      <c r="E711" s="7">
        <v>105408</v>
      </c>
      <c r="F711">
        <v>2</v>
      </c>
      <c r="G711" s="7">
        <f t="shared" si="74"/>
        <v>68060.963732325006</v>
      </c>
      <c r="H711" s="15">
        <f t="shared" si="75"/>
        <v>68095.464601411208</v>
      </c>
      <c r="I711" s="13">
        <f t="shared" si="76"/>
        <v>5.0691126299487748E-4</v>
      </c>
      <c r="J711" s="8">
        <v>0.41041323055396867</v>
      </c>
      <c r="K711" s="16">
        <f t="shared" si="77"/>
        <v>1</v>
      </c>
      <c r="L711" s="7">
        <f t="shared" si="78"/>
        <v>68095.464601411208</v>
      </c>
      <c r="M711" s="4">
        <v>9395069.6194000002</v>
      </c>
      <c r="N711" s="4">
        <f t="shared" si="79"/>
        <v>1.5479445013995181</v>
      </c>
    </row>
    <row r="712" spans="1:14" x14ac:dyDescent="0.3">
      <c r="A712" s="1">
        <v>18029</v>
      </c>
      <c r="B712" t="s">
        <v>557</v>
      </c>
      <c r="C712" t="s">
        <v>562</v>
      </c>
      <c r="D712" s="7">
        <v>686660.85285899998</v>
      </c>
      <c r="E712" s="7">
        <v>210816</v>
      </c>
      <c r="F712">
        <v>24</v>
      </c>
      <c r="G712" s="7">
        <f t="shared" si="74"/>
        <v>181965.126007635</v>
      </c>
      <c r="H712" s="15">
        <f t="shared" si="75"/>
        <v>198691.20627667609</v>
      </c>
      <c r="I712" s="13">
        <f t="shared" si="76"/>
        <v>9.191915305979724E-2</v>
      </c>
      <c r="J712" s="8">
        <v>0.30701619165012933</v>
      </c>
      <c r="K712" s="16">
        <f t="shared" si="77"/>
        <v>1</v>
      </c>
      <c r="L712" s="7">
        <f t="shared" si="78"/>
        <v>198691.20627667609</v>
      </c>
      <c r="M712" s="4">
        <v>27413245.899099901</v>
      </c>
      <c r="N712" s="4">
        <f t="shared" si="79"/>
        <v>1.0610233031976273</v>
      </c>
    </row>
    <row r="713" spans="1:14" x14ac:dyDescent="0.3">
      <c r="A713" s="1">
        <v>18031</v>
      </c>
      <c r="B713" t="s">
        <v>557</v>
      </c>
      <c r="C713" t="s">
        <v>45</v>
      </c>
      <c r="D713" s="7">
        <v>824356.12504700001</v>
      </c>
      <c r="E713" s="7">
        <v>824356.12504700001</v>
      </c>
      <c r="F713">
        <v>352</v>
      </c>
      <c r="G713" s="7">
        <f t="shared" si="74"/>
        <v>218454.37313745503</v>
      </c>
      <c r="H713" s="15">
        <f t="shared" si="75"/>
        <v>233328.02692970808</v>
      </c>
      <c r="I713" s="13">
        <f t="shared" si="76"/>
        <v>6.8085859663218146E-2</v>
      </c>
      <c r="J713" s="8">
        <v>1</v>
      </c>
      <c r="K713" s="16">
        <f t="shared" si="77"/>
        <v>1</v>
      </c>
      <c r="L713" s="7">
        <f t="shared" si="78"/>
        <v>233328.02692970808</v>
      </c>
      <c r="M713" s="4">
        <v>32192056.695599899</v>
      </c>
      <c r="N713" s="4">
        <f t="shared" si="79"/>
        <v>13.251592792714439</v>
      </c>
    </row>
    <row r="714" spans="1:14" x14ac:dyDescent="0.3">
      <c r="A714" s="1">
        <v>18033</v>
      </c>
      <c r="B714" t="s">
        <v>557</v>
      </c>
      <c r="C714" t="s">
        <v>46</v>
      </c>
      <c r="D714" s="7">
        <v>1096152.534121</v>
      </c>
      <c r="E714" s="7">
        <v>720288</v>
      </c>
      <c r="F714">
        <v>82</v>
      </c>
      <c r="G714" s="7">
        <f t="shared" si="74"/>
        <v>290480.42154206499</v>
      </c>
      <c r="H714" s="15">
        <f t="shared" si="75"/>
        <v>295470.71406686306</v>
      </c>
      <c r="I714" s="13">
        <f t="shared" si="76"/>
        <v>1.7179445341982961E-2</v>
      </c>
      <c r="J714" s="8">
        <v>0.6571056286227499</v>
      </c>
      <c r="K714" s="16">
        <f t="shared" si="77"/>
        <v>1</v>
      </c>
      <c r="L714" s="7">
        <f t="shared" si="78"/>
        <v>295470.71406686306</v>
      </c>
      <c r="M714" s="4">
        <v>40765826.995980002</v>
      </c>
      <c r="N714" s="4">
        <f t="shared" si="79"/>
        <v>2.4377644406308354</v>
      </c>
    </row>
    <row r="715" spans="1:14" x14ac:dyDescent="0.3">
      <c r="A715" s="1">
        <v>18035</v>
      </c>
      <c r="B715" t="s">
        <v>557</v>
      </c>
      <c r="C715" t="s">
        <v>563</v>
      </c>
      <c r="D715" s="7">
        <v>1315916.17475</v>
      </c>
      <c r="E715" s="7">
        <v>1315916.17475</v>
      </c>
      <c r="F715">
        <v>644</v>
      </c>
      <c r="G715" s="7">
        <f t="shared" si="74"/>
        <v>348717.78630875004</v>
      </c>
      <c r="H715" s="15">
        <f t="shared" si="75"/>
        <v>371857.10633842077</v>
      </c>
      <c r="I715" s="13">
        <f t="shared" si="76"/>
        <v>6.6355433930127897E-2</v>
      </c>
      <c r="J715" s="8">
        <v>1</v>
      </c>
      <c r="K715" s="16">
        <f t="shared" si="77"/>
        <v>1</v>
      </c>
      <c r="L715" s="7">
        <f t="shared" si="78"/>
        <v>371857.10633842077</v>
      </c>
      <c r="M715" s="4">
        <v>51304788.402099997</v>
      </c>
      <c r="N715" s="4">
        <f t="shared" si="79"/>
        <v>15.21255316511756</v>
      </c>
    </row>
    <row r="716" spans="1:14" x14ac:dyDescent="0.3">
      <c r="A716" s="1">
        <v>18037</v>
      </c>
      <c r="B716" t="s">
        <v>557</v>
      </c>
      <c r="C716" t="s">
        <v>564</v>
      </c>
      <c r="D716" s="7">
        <v>104489.0332037</v>
      </c>
      <c r="E716" s="7">
        <v>104489.0332037</v>
      </c>
      <c r="F716">
        <v>2</v>
      </c>
      <c r="G716" s="7">
        <f t="shared" si="74"/>
        <v>27689.593798980502</v>
      </c>
      <c r="H716" s="15">
        <f t="shared" si="75"/>
        <v>27703.630588723128</v>
      </c>
      <c r="I716" s="13">
        <f t="shared" si="76"/>
        <v>5.069337544107512E-4</v>
      </c>
      <c r="J716" s="8">
        <v>1</v>
      </c>
      <c r="K716" s="16">
        <f t="shared" si="77"/>
        <v>1</v>
      </c>
      <c r="L716" s="7">
        <f t="shared" si="78"/>
        <v>27703.630588723128</v>
      </c>
      <c r="M716" s="4">
        <v>3822244.83839999</v>
      </c>
      <c r="N716" s="4">
        <f t="shared" si="79"/>
        <v>3.8048442662568109</v>
      </c>
    </row>
    <row r="717" spans="1:14" x14ac:dyDescent="0.3">
      <c r="A717" s="1">
        <v>18039</v>
      </c>
      <c r="B717" t="s">
        <v>557</v>
      </c>
      <c r="C717" t="s">
        <v>565</v>
      </c>
      <c r="D717" s="7">
        <v>262298.02123099897</v>
      </c>
      <c r="E717" s="7">
        <v>262298.02123099897</v>
      </c>
      <c r="F717">
        <v>62</v>
      </c>
      <c r="G717" s="7">
        <f t="shared" si="74"/>
        <v>69508.975626214728</v>
      </c>
      <c r="H717" s="15">
        <f t="shared" si="75"/>
        <v>147331.3186687433</v>
      </c>
      <c r="I717" s="13">
        <f t="shared" si="76"/>
        <v>1.1196013513566805</v>
      </c>
      <c r="J717" s="8">
        <v>1</v>
      </c>
      <c r="K717" s="16">
        <f t="shared" si="77"/>
        <v>1</v>
      </c>
      <c r="L717" s="7">
        <f t="shared" si="78"/>
        <v>147331.3186687433</v>
      </c>
      <c r="M717" s="4">
        <v>20327168.690499902</v>
      </c>
      <c r="N717" s="4">
        <f t="shared" si="79"/>
        <v>3.6964849355925837</v>
      </c>
    </row>
    <row r="718" spans="1:14" x14ac:dyDescent="0.3">
      <c r="A718" s="1">
        <v>18041</v>
      </c>
      <c r="B718" t="s">
        <v>557</v>
      </c>
      <c r="C718" t="s">
        <v>58</v>
      </c>
      <c r="D718" s="7">
        <v>0</v>
      </c>
      <c r="E718" s="7">
        <v>0</v>
      </c>
      <c r="F718">
        <v>0</v>
      </c>
      <c r="G718" s="7">
        <f t="shared" si="74"/>
        <v>0</v>
      </c>
      <c r="H718" s="15">
        <f t="shared" si="75"/>
        <v>0</v>
      </c>
      <c r="I718" s="13">
        <f t="shared" si="76"/>
        <v>0</v>
      </c>
      <c r="J718" s="8">
        <v>1</v>
      </c>
      <c r="K718" s="16">
        <f t="shared" si="77"/>
        <v>1</v>
      </c>
      <c r="L718" s="7">
        <f t="shared" si="78"/>
        <v>0</v>
      </c>
      <c r="M718" s="4">
        <v>0</v>
      </c>
      <c r="N718" s="4">
        <f t="shared" si="79"/>
        <v>1</v>
      </c>
    </row>
    <row r="719" spans="1:14" x14ac:dyDescent="0.3">
      <c r="A719" s="1">
        <v>18043</v>
      </c>
      <c r="B719" t="s">
        <v>557</v>
      </c>
      <c r="C719" t="s">
        <v>59</v>
      </c>
      <c r="D719" s="7">
        <v>432817.89650600002</v>
      </c>
      <c r="E719" s="7">
        <v>432817.89650600002</v>
      </c>
      <c r="F719">
        <v>58</v>
      </c>
      <c r="G719" s="7">
        <f t="shared" si="74"/>
        <v>114696.74257409001</v>
      </c>
      <c r="H719" s="15">
        <f t="shared" si="75"/>
        <v>155273.71728427199</v>
      </c>
      <c r="I719" s="13">
        <f t="shared" si="76"/>
        <v>0.35377617358200653</v>
      </c>
      <c r="J719" s="8">
        <v>1</v>
      </c>
      <c r="K719" s="16">
        <f t="shared" si="77"/>
        <v>1</v>
      </c>
      <c r="L719" s="7">
        <f t="shared" si="78"/>
        <v>155273.71728427199</v>
      </c>
      <c r="M719" s="4">
        <v>21422974.239</v>
      </c>
      <c r="N719" s="4">
        <f t="shared" si="79"/>
        <v>3.2811219368650071</v>
      </c>
    </row>
    <row r="720" spans="1:14" x14ac:dyDescent="0.3">
      <c r="A720" s="1">
        <v>18045</v>
      </c>
      <c r="B720" t="s">
        <v>557</v>
      </c>
      <c r="C720" t="s">
        <v>566</v>
      </c>
      <c r="D720" s="7">
        <v>590060.62331699999</v>
      </c>
      <c r="E720" s="7">
        <v>491904</v>
      </c>
      <c r="F720">
        <v>56</v>
      </c>
      <c r="G720" s="7">
        <f t="shared" si="74"/>
        <v>156366.065179005</v>
      </c>
      <c r="H720" s="15">
        <f t="shared" si="75"/>
        <v>156445.32836203201</v>
      </c>
      <c r="I720" s="13">
        <f t="shared" si="76"/>
        <v>5.0690783154434479E-4</v>
      </c>
      <c r="J720" s="8">
        <v>0.83364993453517233</v>
      </c>
      <c r="K720" s="16">
        <f t="shared" si="77"/>
        <v>1</v>
      </c>
      <c r="L720" s="7">
        <f t="shared" si="78"/>
        <v>156445.32836203201</v>
      </c>
      <c r="M720" s="4">
        <v>21584620.359000001</v>
      </c>
      <c r="N720" s="4">
        <f t="shared" si="79"/>
        <v>3.1442549621020262</v>
      </c>
    </row>
    <row r="721" spans="1:14" x14ac:dyDescent="0.3">
      <c r="A721" s="1">
        <v>18047</v>
      </c>
      <c r="B721" t="s">
        <v>557</v>
      </c>
      <c r="C721" t="s">
        <v>61</v>
      </c>
      <c r="D721" s="7">
        <v>140512.06273999999</v>
      </c>
      <c r="E721" s="7">
        <v>105408</v>
      </c>
      <c r="F721">
        <v>0</v>
      </c>
      <c r="G721" s="7">
        <f t="shared" si="74"/>
        <v>37235.696626099998</v>
      </c>
      <c r="H721" s="15">
        <f t="shared" si="75"/>
        <v>41598.407965160644</v>
      </c>
      <c r="I721" s="13">
        <f t="shared" si="76"/>
        <v>0.11716475678885638</v>
      </c>
      <c r="J721" s="8">
        <v>0.7501704689585571</v>
      </c>
      <c r="K721" s="16">
        <f t="shared" si="77"/>
        <v>1</v>
      </c>
      <c r="L721" s="7">
        <f t="shared" si="78"/>
        <v>41598.407965160644</v>
      </c>
      <c r="M721" s="4">
        <v>5739294.6971800001</v>
      </c>
      <c r="N721" s="4">
        <f t="shared" si="79"/>
        <v>2.5339431280226146</v>
      </c>
    </row>
    <row r="722" spans="1:14" x14ac:dyDescent="0.3">
      <c r="A722" s="1">
        <v>18049</v>
      </c>
      <c r="B722" t="s">
        <v>557</v>
      </c>
      <c r="C722" t="s">
        <v>62</v>
      </c>
      <c r="D722" s="7">
        <v>0</v>
      </c>
      <c r="E722" s="7">
        <v>0</v>
      </c>
      <c r="F722">
        <v>0</v>
      </c>
      <c r="G722" s="7">
        <f t="shared" si="74"/>
        <v>0</v>
      </c>
      <c r="H722" s="15">
        <f t="shared" si="75"/>
        <v>0</v>
      </c>
      <c r="I722" s="13">
        <f t="shared" si="76"/>
        <v>0</v>
      </c>
      <c r="J722" s="8">
        <v>1</v>
      </c>
      <c r="K722" s="16">
        <f t="shared" si="77"/>
        <v>1</v>
      </c>
      <c r="L722" s="7">
        <f t="shared" si="78"/>
        <v>0</v>
      </c>
      <c r="M722" s="4">
        <v>0</v>
      </c>
      <c r="N722" s="4">
        <f t="shared" si="79"/>
        <v>1</v>
      </c>
    </row>
    <row r="723" spans="1:14" x14ac:dyDescent="0.3">
      <c r="A723" s="1">
        <v>18051</v>
      </c>
      <c r="B723" t="s">
        <v>557</v>
      </c>
      <c r="C723" t="s">
        <v>567</v>
      </c>
      <c r="D723" s="7">
        <v>473117.19334300002</v>
      </c>
      <c r="E723" s="7">
        <v>473117.19334300002</v>
      </c>
      <c r="F723">
        <v>402</v>
      </c>
      <c r="G723" s="7">
        <f t="shared" si="74"/>
        <v>125376.05623589501</v>
      </c>
      <c r="H723" s="15">
        <f t="shared" si="75"/>
        <v>125439.61720334401</v>
      </c>
      <c r="I723" s="13">
        <f t="shared" si="76"/>
        <v>5.0696256811114733E-4</v>
      </c>
      <c r="J723" s="8">
        <v>1</v>
      </c>
      <c r="K723" s="16">
        <f t="shared" si="77"/>
        <v>1</v>
      </c>
      <c r="L723" s="7">
        <f t="shared" si="78"/>
        <v>125439.61720334401</v>
      </c>
      <c r="M723" s="4">
        <v>17306790.453000002</v>
      </c>
      <c r="N723" s="4">
        <f t="shared" si="79"/>
        <v>28.15034100650831</v>
      </c>
    </row>
    <row r="724" spans="1:14" x14ac:dyDescent="0.3">
      <c r="A724" s="1">
        <v>18053</v>
      </c>
      <c r="B724" t="s">
        <v>557</v>
      </c>
      <c r="C724" t="s">
        <v>265</v>
      </c>
      <c r="D724" s="7">
        <v>791661.61156700004</v>
      </c>
      <c r="E724" s="7">
        <v>791661.61156700004</v>
      </c>
      <c r="F724">
        <v>102</v>
      </c>
      <c r="G724" s="7">
        <f t="shared" si="74"/>
        <v>209790.32706525503</v>
      </c>
      <c r="H724" s="15">
        <f t="shared" si="75"/>
        <v>236698.72676114808</v>
      </c>
      <c r="I724" s="13">
        <f t="shared" si="76"/>
        <v>0.1282633001831549</v>
      </c>
      <c r="J724" s="8">
        <v>1</v>
      </c>
      <c r="K724" s="16">
        <f t="shared" si="77"/>
        <v>1</v>
      </c>
      <c r="L724" s="7">
        <f t="shared" si="78"/>
        <v>236698.72676114808</v>
      </c>
      <c r="M724" s="4">
        <v>32657109.1005999</v>
      </c>
      <c r="N724" s="4">
        <f t="shared" si="79"/>
        <v>3.7852675097154975</v>
      </c>
    </row>
    <row r="725" spans="1:14" x14ac:dyDescent="0.3">
      <c r="A725" s="1">
        <v>18055</v>
      </c>
      <c r="B725" t="s">
        <v>557</v>
      </c>
      <c r="C725" t="s">
        <v>68</v>
      </c>
      <c r="D725" s="7">
        <v>22253.4382678</v>
      </c>
      <c r="E725" s="7">
        <v>22253.4382678</v>
      </c>
      <c r="F725">
        <v>2</v>
      </c>
      <c r="G725" s="7">
        <f t="shared" si="74"/>
        <v>5897.1611409670004</v>
      </c>
      <c r="H725" s="15">
        <f t="shared" si="75"/>
        <v>5900.1504900489535</v>
      </c>
      <c r="I725" s="13">
        <f t="shared" si="76"/>
        <v>5.0691324359214732E-4</v>
      </c>
      <c r="J725" s="8">
        <v>1</v>
      </c>
      <c r="K725" s="16">
        <f t="shared" si="77"/>
        <v>1</v>
      </c>
      <c r="L725" s="7">
        <f t="shared" si="78"/>
        <v>5900.1504900489535</v>
      </c>
      <c r="M725" s="4">
        <v>814038.42301999906</v>
      </c>
      <c r="N725" s="4">
        <f t="shared" si="79"/>
        <v>17.865307025266304</v>
      </c>
    </row>
    <row r="726" spans="1:14" x14ac:dyDescent="0.3">
      <c r="A726" s="1">
        <v>18057</v>
      </c>
      <c r="B726" t="s">
        <v>557</v>
      </c>
      <c r="C726" t="s">
        <v>436</v>
      </c>
      <c r="D726" s="7">
        <v>11300.09635573</v>
      </c>
      <c r="E726" s="7">
        <v>11300.09635573</v>
      </c>
      <c r="F726">
        <v>4</v>
      </c>
      <c r="G726" s="7">
        <f t="shared" si="74"/>
        <v>2994.52553426845</v>
      </c>
      <c r="H726" s="15">
        <f t="shared" si="75"/>
        <v>153280.65697352568</v>
      </c>
      <c r="I726" s="13">
        <f t="shared" si="76"/>
        <v>50.186959409571877</v>
      </c>
      <c r="J726" s="8">
        <v>1</v>
      </c>
      <c r="K726" s="16">
        <f t="shared" si="77"/>
        <v>0.68767972476922412</v>
      </c>
      <c r="L726" s="7">
        <f t="shared" si="78"/>
        <v>105407.99999999999</v>
      </c>
      <c r="M726" s="4">
        <v>21147993.511799902</v>
      </c>
      <c r="N726" s="4">
        <f t="shared" si="79"/>
        <v>0.68767972476922412</v>
      </c>
    </row>
    <row r="727" spans="1:14" x14ac:dyDescent="0.3">
      <c r="A727" s="1">
        <v>18059</v>
      </c>
      <c r="B727" t="s">
        <v>557</v>
      </c>
      <c r="C727" t="s">
        <v>72</v>
      </c>
      <c r="D727" s="7">
        <v>1301337.65129</v>
      </c>
      <c r="E727" s="7">
        <v>1301337.65129</v>
      </c>
      <c r="F727">
        <v>372</v>
      </c>
      <c r="G727" s="7">
        <f t="shared" si="74"/>
        <v>344854.47759184998</v>
      </c>
      <c r="H727" s="15">
        <f t="shared" si="75"/>
        <v>373838.96108098485</v>
      </c>
      <c r="I727" s="13">
        <f t="shared" si="76"/>
        <v>8.4048447598929682E-2</v>
      </c>
      <c r="J727" s="8">
        <v>1</v>
      </c>
      <c r="K727" s="16">
        <f t="shared" si="77"/>
        <v>1</v>
      </c>
      <c r="L727" s="7">
        <f t="shared" si="78"/>
        <v>373838.96108098485</v>
      </c>
      <c r="M727" s="4">
        <v>51578223.1071999</v>
      </c>
      <c r="N727" s="4">
        <f t="shared" si="79"/>
        <v>8.7407903942150327</v>
      </c>
    </row>
    <row r="728" spans="1:14" x14ac:dyDescent="0.3">
      <c r="A728" s="1">
        <v>18061</v>
      </c>
      <c r="B728" t="s">
        <v>557</v>
      </c>
      <c r="C728" t="s">
        <v>568</v>
      </c>
      <c r="D728" s="7">
        <v>759834.78868500004</v>
      </c>
      <c r="E728" s="7">
        <v>105408</v>
      </c>
      <c r="F728">
        <v>2</v>
      </c>
      <c r="G728" s="7">
        <f t="shared" si="74"/>
        <v>201356.21900152502</v>
      </c>
      <c r="H728" s="15">
        <f t="shared" si="75"/>
        <v>204292.72981144226</v>
      </c>
      <c r="I728" s="13">
        <f t="shared" si="76"/>
        <v>1.4583660859737316E-2</v>
      </c>
      <c r="J728" s="8">
        <v>0.1387248933184847</v>
      </c>
      <c r="K728" s="16">
        <f t="shared" si="77"/>
        <v>0.51596549763317223</v>
      </c>
      <c r="L728" s="7">
        <f t="shared" si="78"/>
        <v>105408</v>
      </c>
      <c r="M728" s="4">
        <v>28186083.031380001</v>
      </c>
      <c r="N728" s="4">
        <f t="shared" si="79"/>
        <v>0.51596549763317223</v>
      </c>
    </row>
    <row r="729" spans="1:14" x14ac:dyDescent="0.3">
      <c r="A729" s="1">
        <v>18063</v>
      </c>
      <c r="B729" t="s">
        <v>557</v>
      </c>
      <c r="C729" t="s">
        <v>569</v>
      </c>
      <c r="D729" s="7">
        <v>621523.71994099999</v>
      </c>
      <c r="E729" s="7">
        <v>621523.71994099999</v>
      </c>
      <c r="F729">
        <v>423</v>
      </c>
      <c r="G729" s="7">
        <f t="shared" si="74"/>
        <v>164703.785784365</v>
      </c>
      <c r="H729" s="15">
        <f t="shared" si="75"/>
        <v>244065.42821678327</v>
      </c>
      <c r="I729" s="13">
        <f t="shared" si="76"/>
        <v>0.48184467682073107</v>
      </c>
      <c r="J729" s="8">
        <v>1</v>
      </c>
      <c r="K729" s="16">
        <f t="shared" si="77"/>
        <v>1</v>
      </c>
      <c r="L729" s="7">
        <f t="shared" si="78"/>
        <v>244065.42821678327</v>
      </c>
      <c r="M729" s="4">
        <v>33673486.232999898</v>
      </c>
      <c r="N729" s="4">
        <f t="shared" si="79"/>
        <v>15.223917730370683</v>
      </c>
    </row>
    <row r="730" spans="1:14" x14ac:dyDescent="0.3">
      <c r="A730" s="1">
        <v>18065</v>
      </c>
      <c r="B730" t="s">
        <v>557</v>
      </c>
      <c r="C730" t="s">
        <v>77</v>
      </c>
      <c r="D730" s="7">
        <v>1622089.3252699999</v>
      </c>
      <c r="E730" s="7">
        <v>1622089.3252699999</v>
      </c>
      <c r="F730">
        <v>365</v>
      </c>
      <c r="G730" s="7">
        <f t="shared" si="74"/>
        <v>429853.67119655001</v>
      </c>
      <c r="H730" s="15">
        <f t="shared" si="75"/>
        <v>430071.58460544003</v>
      </c>
      <c r="I730" s="13">
        <f t="shared" si="76"/>
        <v>5.0694788364475014E-4</v>
      </c>
      <c r="J730" s="8">
        <v>1</v>
      </c>
      <c r="K730" s="16">
        <f t="shared" si="77"/>
        <v>1</v>
      </c>
      <c r="L730" s="7">
        <f t="shared" si="78"/>
        <v>430071.58460544003</v>
      </c>
      <c r="M730" s="4">
        <v>59336587.280000001</v>
      </c>
      <c r="N730" s="4">
        <f t="shared" si="79"/>
        <v>7.4549449783840585</v>
      </c>
    </row>
    <row r="731" spans="1:14" x14ac:dyDescent="0.3">
      <c r="A731" s="1">
        <v>18067</v>
      </c>
      <c r="B731" t="s">
        <v>557</v>
      </c>
      <c r="C731" t="s">
        <v>268</v>
      </c>
      <c r="D731" s="7">
        <v>32574.316297599999</v>
      </c>
      <c r="E731" s="7">
        <v>32574.316297599999</v>
      </c>
      <c r="F731">
        <v>2</v>
      </c>
      <c r="G731" s="7">
        <f t="shared" si="74"/>
        <v>8632.1938188639997</v>
      </c>
      <c r="H731" s="15">
        <f t="shared" si="75"/>
        <v>20410.499552649602</v>
      </c>
      <c r="I731" s="13">
        <f t="shared" si="76"/>
        <v>1.3644626129740485</v>
      </c>
      <c r="J731" s="8">
        <v>1</v>
      </c>
      <c r="K731" s="16">
        <f t="shared" si="77"/>
        <v>1</v>
      </c>
      <c r="L731" s="7">
        <f t="shared" si="78"/>
        <v>20410.499552649602</v>
      </c>
      <c r="M731" s="4">
        <v>2816018.1502</v>
      </c>
      <c r="N731" s="4">
        <f t="shared" si="79"/>
        <v>5.1644007893141639</v>
      </c>
    </row>
    <row r="732" spans="1:14" x14ac:dyDescent="0.3">
      <c r="A732" s="1">
        <v>18069</v>
      </c>
      <c r="B732" t="s">
        <v>557</v>
      </c>
      <c r="C732" t="s">
        <v>570</v>
      </c>
      <c r="D732" s="7">
        <v>1274590.9210099999</v>
      </c>
      <c r="E732" s="7">
        <v>368928</v>
      </c>
      <c r="F732">
        <v>42</v>
      </c>
      <c r="G732" s="7">
        <f t="shared" si="74"/>
        <v>337766.59406764997</v>
      </c>
      <c r="H732" s="15">
        <f t="shared" si="75"/>
        <v>343284.83508450288</v>
      </c>
      <c r="I732" s="13">
        <f t="shared" si="76"/>
        <v>1.6337438674434674E-2</v>
      </c>
      <c r="J732" s="8">
        <v>0.28944816247997229</v>
      </c>
      <c r="K732" s="16">
        <f t="shared" si="77"/>
        <v>1</v>
      </c>
      <c r="L732" s="7">
        <f t="shared" si="78"/>
        <v>343284.83508450288</v>
      </c>
      <c r="M732" s="4">
        <v>47362697.997309998</v>
      </c>
      <c r="N732" s="4">
        <f t="shared" si="79"/>
        <v>1.0746993816641648</v>
      </c>
    </row>
    <row r="733" spans="1:14" x14ac:dyDescent="0.3">
      <c r="A733" s="1">
        <v>18071</v>
      </c>
      <c r="B733" t="s">
        <v>557</v>
      </c>
      <c r="C733" t="s">
        <v>80</v>
      </c>
      <c r="D733" s="7">
        <v>1154263.89693</v>
      </c>
      <c r="E733" s="7">
        <v>1154263.89693</v>
      </c>
      <c r="F733">
        <v>190</v>
      </c>
      <c r="G733" s="7">
        <f t="shared" si="74"/>
        <v>305879.93268645002</v>
      </c>
      <c r="H733" s="15">
        <f t="shared" si="75"/>
        <v>327744.18177942239</v>
      </c>
      <c r="I733" s="13">
        <f t="shared" si="76"/>
        <v>7.1479841455911644E-2</v>
      </c>
      <c r="J733" s="8">
        <v>1</v>
      </c>
      <c r="K733" s="16">
        <f t="shared" si="77"/>
        <v>1</v>
      </c>
      <c r="L733" s="7">
        <f t="shared" si="78"/>
        <v>327744.18177942239</v>
      </c>
      <c r="M733" s="4">
        <v>45218568.1263</v>
      </c>
      <c r="N733" s="4">
        <f t="shared" si="79"/>
        <v>5.0922643109595747</v>
      </c>
    </row>
    <row r="734" spans="1:14" x14ac:dyDescent="0.3">
      <c r="A734" s="1">
        <v>18073</v>
      </c>
      <c r="B734" t="s">
        <v>557</v>
      </c>
      <c r="C734" t="s">
        <v>81</v>
      </c>
      <c r="D734" s="7">
        <v>2270955.02305</v>
      </c>
      <c r="E734" s="7">
        <v>2270955.02305</v>
      </c>
      <c r="F734">
        <v>721</v>
      </c>
      <c r="G734" s="7">
        <f t="shared" si="74"/>
        <v>601803.08110825007</v>
      </c>
      <c r="H734" s="15">
        <f t="shared" si="75"/>
        <v>617226.78434680239</v>
      </c>
      <c r="I734" s="13">
        <f t="shared" si="76"/>
        <v>2.5629152994944473E-2</v>
      </c>
      <c r="J734" s="8">
        <v>1</v>
      </c>
      <c r="K734" s="16">
        <f t="shared" si="77"/>
        <v>1</v>
      </c>
      <c r="L734" s="7">
        <f t="shared" si="78"/>
        <v>617226.78434680239</v>
      </c>
      <c r="M734" s="4">
        <v>85158220.798399895</v>
      </c>
      <c r="N734" s="4">
        <f t="shared" si="79"/>
        <v>10.260837929615052</v>
      </c>
    </row>
    <row r="735" spans="1:14" x14ac:dyDescent="0.3">
      <c r="A735" s="1">
        <v>18075</v>
      </c>
      <c r="B735" t="s">
        <v>557</v>
      </c>
      <c r="C735" t="s">
        <v>571</v>
      </c>
      <c r="D735" s="7">
        <v>0</v>
      </c>
      <c r="E735" s="7">
        <v>0</v>
      </c>
      <c r="F735">
        <v>2</v>
      </c>
      <c r="G735" s="7">
        <f t="shared" si="74"/>
        <v>0</v>
      </c>
      <c r="H735" s="15">
        <f t="shared" si="75"/>
        <v>0</v>
      </c>
      <c r="I735" s="13">
        <f t="shared" si="76"/>
        <v>0</v>
      </c>
      <c r="J735" s="8">
        <v>1</v>
      </c>
      <c r="K735" s="16">
        <f t="shared" si="77"/>
        <v>1</v>
      </c>
      <c r="L735" s="7">
        <f t="shared" si="78"/>
        <v>0</v>
      </c>
      <c r="M735" s="4">
        <v>0</v>
      </c>
      <c r="N735" s="4">
        <f t="shared" si="79"/>
        <v>1</v>
      </c>
    </row>
    <row r="736" spans="1:14" x14ac:dyDescent="0.3">
      <c r="A736" s="1">
        <v>18077</v>
      </c>
      <c r="B736" t="s">
        <v>557</v>
      </c>
      <c r="C736" t="s">
        <v>83</v>
      </c>
      <c r="D736" s="7">
        <v>0</v>
      </c>
      <c r="E736" s="7">
        <v>0</v>
      </c>
      <c r="F736">
        <v>2</v>
      </c>
      <c r="G736" s="7">
        <f t="shared" si="74"/>
        <v>0</v>
      </c>
      <c r="H736" s="15">
        <f t="shared" si="75"/>
        <v>0</v>
      </c>
      <c r="I736" s="13">
        <f t="shared" si="76"/>
        <v>0</v>
      </c>
      <c r="J736" s="8">
        <v>1</v>
      </c>
      <c r="K736" s="16">
        <f t="shared" si="77"/>
        <v>1</v>
      </c>
      <c r="L736" s="7">
        <f t="shared" si="78"/>
        <v>0</v>
      </c>
      <c r="M736" s="4">
        <v>0</v>
      </c>
      <c r="N736" s="4">
        <f t="shared" si="79"/>
        <v>1</v>
      </c>
    </row>
    <row r="737" spans="1:14" x14ac:dyDescent="0.3">
      <c r="A737" s="1">
        <v>18079</v>
      </c>
      <c r="B737" t="s">
        <v>557</v>
      </c>
      <c r="C737" t="s">
        <v>572</v>
      </c>
      <c r="D737" s="7">
        <v>0</v>
      </c>
      <c r="E737" s="7">
        <v>0</v>
      </c>
      <c r="F737">
        <v>0</v>
      </c>
      <c r="G737" s="7">
        <f t="shared" si="74"/>
        <v>0</v>
      </c>
      <c r="H737" s="15">
        <f t="shared" si="75"/>
        <v>0</v>
      </c>
      <c r="I737" s="13">
        <f t="shared" si="76"/>
        <v>0</v>
      </c>
      <c r="J737" s="8">
        <v>1</v>
      </c>
      <c r="K737" s="16">
        <f t="shared" si="77"/>
        <v>1</v>
      </c>
      <c r="L737" s="7">
        <f t="shared" si="78"/>
        <v>0</v>
      </c>
      <c r="M737" s="4">
        <v>0</v>
      </c>
      <c r="N737" s="4">
        <f t="shared" si="79"/>
        <v>1</v>
      </c>
    </row>
    <row r="738" spans="1:14" x14ac:dyDescent="0.3">
      <c r="A738" s="1">
        <v>18081</v>
      </c>
      <c r="B738" t="s">
        <v>557</v>
      </c>
      <c r="C738" t="s">
        <v>85</v>
      </c>
      <c r="D738" s="7">
        <v>431494.55503299902</v>
      </c>
      <c r="E738" s="7">
        <v>431494.55503299902</v>
      </c>
      <c r="F738">
        <v>447</v>
      </c>
      <c r="G738" s="7">
        <f t="shared" si="74"/>
        <v>114346.05708374474</v>
      </c>
      <c r="H738" s="15">
        <f t="shared" si="75"/>
        <v>230830.22469513601</v>
      </c>
      <c r="I738" s="13">
        <f t="shared" si="76"/>
        <v>1.0186985942688047</v>
      </c>
      <c r="J738" s="8">
        <v>1</v>
      </c>
      <c r="K738" s="16">
        <f t="shared" si="77"/>
        <v>1</v>
      </c>
      <c r="L738" s="7">
        <f t="shared" si="78"/>
        <v>230830.22469513601</v>
      </c>
      <c r="M738" s="4">
        <v>31847437.182</v>
      </c>
      <c r="N738" s="4">
        <f t="shared" si="79"/>
        <v>17.010112108090571</v>
      </c>
    </row>
    <row r="739" spans="1:14" x14ac:dyDescent="0.3">
      <c r="A739" s="1">
        <v>18083</v>
      </c>
      <c r="B739" t="s">
        <v>557</v>
      </c>
      <c r="C739" t="s">
        <v>528</v>
      </c>
      <c r="D739" s="7">
        <v>12296.0647231</v>
      </c>
      <c r="E739" s="7">
        <v>12296.0647231</v>
      </c>
      <c r="F739">
        <v>2</v>
      </c>
      <c r="G739" s="7">
        <f t="shared" si="74"/>
        <v>3258.4571516215001</v>
      </c>
      <c r="H739" s="15">
        <f t="shared" si="75"/>
        <v>11008.854034742808</v>
      </c>
      <c r="I739" s="13">
        <f t="shared" si="76"/>
        <v>2.3785480435931134</v>
      </c>
      <c r="J739" s="8">
        <v>1</v>
      </c>
      <c r="K739" s="16">
        <f t="shared" si="77"/>
        <v>1</v>
      </c>
      <c r="L739" s="7">
        <f t="shared" si="78"/>
        <v>11008.854034742808</v>
      </c>
      <c r="M739" s="4">
        <v>1518881.6273099901</v>
      </c>
      <c r="N739" s="4">
        <f t="shared" si="79"/>
        <v>9.5748385497112807</v>
      </c>
    </row>
    <row r="740" spans="1:14" x14ac:dyDescent="0.3">
      <c r="A740" s="1">
        <v>18085</v>
      </c>
      <c r="B740" t="s">
        <v>557</v>
      </c>
      <c r="C740" t="s">
        <v>573</v>
      </c>
      <c r="D740" s="7">
        <v>243873.198798</v>
      </c>
      <c r="E740" s="7">
        <v>105408</v>
      </c>
      <c r="F740">
        <v>2</v>
      </c>
      <c r="G740" s="7">
        <f t="shared" si="74"/>
        <v>64626.39768147</v>
      </c>
      <c r="H740" s="15">
        <f t="shared" si="75"/>
        <v>78125.51339222808</v>
      </c>
      <c r="I740" s="13">
        <f t="shared" si="76"/>
        <v>0.20887928455013691</v>
      </c>
      <c r="J740" s="8">
        <v>0.43222461721720135</v>
      </c>
      <c r="K740" s="16">
        <f t="shared" si="77"/>
        <v>1</v>
      </c>
      <c r="L740" s="7">
        <f t="shared" si="78"/>
        <v>78125.51339222808</v>
      </c>
      <c r="M740" s="4">
        <v>10778906.373099901</v>
      </c>
      <c r="N740" s="4">
        <f t="shared" si="79"/>
        <v>1.3492135337504991</v>
      </c>
    </row>
    <row r="741" spans="1:14" x14ac:dyDescent="0.3">
      <c r="A741" s="1">
        <v>18087</v>
      </c>
      <c r="B741" t="s">
        <v>557</v>
      </c>
      <c r="C741" t="s">
        <v>574</v>
      </c>
      <c r="D741" s="7">
        <v>567912.52041399898</v>
      </c>
      <c r="E741" s="7">
        <v>105408</v>
      </c>
      <c r="F741">
        <v>0</v>
      </c>
      <c r="G741" s="7">
        <f t="shared" si="74"/>
        <v>150496.81790970973</v>
      </c>
      <c r="H741" s="15">
        <f t="shared" si="75"/>
        <v>150573.10563379127</v>
      </c>
      <c r="I741" s="13">
        <f t="shared" si="76"/>
        <v>5.0690589436457013E-4</v>
      </c>
      <c r="J741" s="8">
        <v>0.18560605059941149</v>
      </c>
      <c r="K741" s="16">
        <f t="shared" si="77"/>
        <v>0.7000453338351319</v>
      </c>
      <c r="L741" s="7">
        <f t="shared" si="78"/>
        <v>105407.99999999999</v>
      </c>
      <c r="M741" s="4">
        <v>20774435.103999902</v>
      </c>
      <c r="N741" s="4">
        <f t="shared" si="79"/>
        <v>0.7000453338351319</v>
      </c>
    </row>
    <row r="742" spans="1:14" x14ac:dyDescent="0.3">
      <c r="A742" s="1">
        <v>18089</v>
      </c>
      <c r="B742" t="s">
        <v>557</v>
      </c>
      <c r="C742" t="s">
        <v>310</v>
      </c>
      <c r="D742" s="7">
        <v>996850.575006</v>
      </c>
      <c r="E742" s="7">
        <v>996850.575006</v>
      </c>
      <c r="F742">
        <v>2890</v>
      </c>
      <c r="G742" s="7">
        <f t="shared" si="74"/>
        <v>264165.40237659001</v>
      </c>
      <c r="H742" s="15">
        <f t="shared" si="75"/>
        <v>952315.06828814407</v>
      </c>
      <c r="I742" s="13">
        <f t="shared" si="76"/>
        <v>2.6049954298350504</v>
      </c>
      <c r="J742" s="8">
        <v>1</v>
      </c>
      <c r="K742" s="16">
        <f t="shared" si="77"/>
        <v>1</v>
      </c>
      <c r="L742" s="7">
        <f t="shared" si="78"/>
        <v>952315.06828814407</v>
      </c>
      <c r="M742" s="4">
        <v>131390048.053</v>
      </c>
      <c r="N742" s="4">
        <f t="shared" si="79"/>
        <v>26.65689207840926</v>
      </c>
    </row>
    <row r="743" spans="1:14" x14ac:dyDescent="0.3">
      <c r="A743" s="1">
        <v>18091</v>
      </c>
      <c r="B743" t="s">
        <v>557</v>
      </c>
      <c r="C743" t="s">
        <v>575</v>
      </c>
      <c r="D743" s="7">
        <v>2126435.24235</v>
      </c>
      <c r="E743" s="7">
        <v>2126435.24235</v>
      </c>
      <c r="F743">
        <v>285</v>
      </c>
      <c r="G743" s="7">
        <f t="shared" si="74"/>
        <v>563505.33922275004</v>
      </c>
      <c r="H743" s="15">
        <f t="shared" si="75"/>
        <v>595209.58797176636</v>
      </c>
      <c r="I743" s="13">
        <f t="shared" si="76"/>
        <v>5.6262552530108027E-2</v>
      </c>
      <c r="J743" s="8">
        <v>1</v>
      </c>
      <c r="K743" s="16">
        <f t="shared" si="77"/>
        <v>1</v>
      </c>
      <c r="L743" s="7">
        <f t="shared" si="78"/>
        <v>595209.58797176636</v>
      </c>
      <c r="M743" s="4">
        <v>82120528.141800001</v>
      </c>
      <c r="N743" s="4">
        <f t="shared" si="79"/>
        <v>4.2059806336969663</v>
      </c>
    </row>
    <row r="744" spans="1:14" x14ac:dyDescent="0.3">
      <c r="A744" s="1">
        <v>18093</v>
      </c>
      <c r="B744" t="s">
        <v>557</v>
      </c>
      <c r="C744" t="s">
        <v>188</v>
      </c>
      <c r="D744" s="7">
        <v>0</v>
      </c>
      <c r="E744" s="7">
        <v>0</v>
      </c>
      <c r="F744">
        <v>2</v>
      </c>
      <c r="G744" s="7">
        <f t="shared" si="74"/>
        <v>0</v>
      </c>
      <c r="H744" s="15">
        <f t="shared" si="75"/>
        <v>0</v>
      </c>
      <c r="I744" s="13">
        <f t="shared" si="76"/>
        <v>0</v>
      </c>
      <c r="J744" s="8">
        <v>1</v>
      </c>
      <c r="K744" s="16">
        <f t="shared" si="77"/>
        <v>1</v>
      </c>
      <c r="L744" s="7">
        <f t="shared" si="78"/>
        <v>0</v>
      </c>
      <c r="M744" s="4">
        <v>0</v>
      </c>
      <c r="N744" s="4">
        <f t="shared" si="79"/>
        <v>1</v>
      </c>
    </row>
    <row r="745" spans="1:14" x14ac:dyDescent="0.3">
      <c r="A745" s="1">
        <v>18095</v>
      </c>
      <c r="B745" t="s">
        <v>557</v>
      </c>
      <c r="C745" t="s">
        <v>99</v>
      </c>
      <c r="D745" s="7">
        <v>109898.424380899</v>
      </c>
      <c r="E745" s="7">
        <v>109898.424380899</v>
      </c>
      <c r="F745">
        <v>172</v>
      </c>
      <c r="G745" s="7">
        <f t="shared" si="74"/>
        <v>29123.082460938236</v>
      </c>
      <c r="H745" s="15">
        <f t="shared" si="75"/>
        <v>153631.37611919522</v>
      </c>
      <c r="I745" s="13">
        <f t="shared" si="76"/>
        <v>4.2752443469971135</v>
      </c>
      <c r="J745" s="8">
        <v>1</v>
      </c>
      <c r="K745" s="16">
        <f t="shared" si="77"/>
        <v>1</v>
      </c>
      <c r="L745" s="7">
        <f t="shared" si="78"/>
        <v>153631.37611919522</v>
      </c>
      <c r="M745" s="4">
        <v>21196381.914900001</v>
      </c>
      <c r="N745" s="4">
        <f t="shared" si="79"/>
        <v>9.8342411437348929</v>
      </c>
    </row>
    <row r="746" spans="1:14" x14ac:dyDescent="0.3">
      <c r="A746" s="1">
        <v>18097</v>
      </c>
      <c r="B746" t="s">
        <v>557</v>
      </c>
      <c r="C746" t="s">
        <v>100</v>
      </c>
      <c r="D746" s="7">
        <v>648493.37472299999</v>
      </c>
      <c r="E746" s="7">
        <v>648493.37472299999</v>
      </c>
      <c r="F746">
        <v>314</v>
      </c>
      <c r="G746" s="7">
        <f t="shared" si="74"/>
        <v>171850.744301595</v>
      </c>
      <c r="H746" s="15">
        <f t="shared" si="75"/>
        <v>1799467.5307396248</v>
      </c>
      <c r="I746" s="13">
        <f t="shared" si="76"/>
        <v>9.4711069949257318</v>
      </c>
      <c r="J746" s="8">
        <v>1</v>
      </c>
      <c r="K746" s="16">
        <f t="shared" si="77"/>
        <v>1</v>
      </c>
      <c r="L746" s="7">
        <f t="shared" si="78"/>
        <v>1799467.5307396248</v>
      </c>
      <c r="M746" s="4">
        <v>248270906.558999</v>
      </c>
      <c r="N746" s="4">
        <f t="shared" si="79"/>
        <v>1.53277341929383</v>
      </c>
    </row>
    <row r="747" spans="1:14" x14ac:dyDescent="0.3">
      <c r="A747" s="1">
        <v>18099</v>
      </c>
      <c r="B747" t="s">
        <v>557</v>
      </c>
      <c r="C747" t="s">
        <v>191</v>
      </c>
      <c r="D747" s="7">
        <v>242739.872179</v>
      </c>
      <c r="E747" s="7">
        <v>242739.872179</v>
      </c>
      <c r="F747">
        <v>172</v>
      </c>
      <c r="G747" s="7">
        <f t="shared" si="74"/>
        <v>64326.066127435006</v>
      </c>
      <c r="H747" s="15">
        <f t="shared" si="75"/>
        <v>69726.846609940316</v>
      </c>
      <c r="I747" s="13">
        <f t="shared" si="76"/>
        <v>8.3959439891846302E-2</v>
      </c>
      <c r="J747" s="8">
        <v>1</v>
      </c>
      <c r="K747" s="16">
        <f t="shared" si="77"/>
        <v>1</v>
      </c>
      <c r="L747" s="7">
        <f t="shared" si="78"/>
        <v>69726.846609940316</v>
      </c>
      <c r="M747" s="4">
        <v>9620149.9185899999</v>
      </c>
      <c r="N747" s="4">
        <f t="shared" si="79"/>
        <v>21.668095912207971</v>
      </c>
    </row>
    <row r="748" spans="1:14" x14ac:dyDescent="0.3">
      <c r="A748" s="1">
        <v>18101</v>
      </c>
      <c r="B748" t="s">
        <v>557</v>
      </c>
      <c r="C748" t="s">
        <v>447</v>
      </c>
      <c r="D748" s="7">
        <v>0</v>
      </c>
      <c r="E748" s="7">
        <v>0</v>
      </c>
      <c r="F748">
        <v>0</v>
      </c>
      <c r="G748" s="7">
        <f t="shared" si="74"/>
        <v>0</v>
      </c>
      <c r="H748" s="15">
        <f t="shared" si="75"/>
        <v>0</v>
      </c>
      <c r="I748" s="13">
        <f t="shared" si="76"/>
        <v>0</v>
      </c>
      <c r="J748" s="8">
        <v>1</v>
      </c>
      <c r="K748" s="16">
        <f t="shared" si="77"/>
        <v>1</v>
      </c>
      <c r="L748" s="7">
        <f t="shared" si="78"/>
        <v>0</v>
      </c>
      <c r="M748" s="4">
        <v>0</v>
      </c>
      <c r="N748" s="4">
        <f t="shared" si="79"/>
        <v>1</v>
      </c>
    </row>
    <row r="749" spans="1:14" x14ac:dyDescent="0.3">
      <c r="A749" s="1">
        <v>18103</v>
      </c>
      <c r="B749" t="s">
        <v>557</v>
      </c>
      <c r="C749" t="s">
        <v>576</v>
      </c>
      <c r="D749" s="7">
        <v>66522.811448299995</v>
      </c>
      <c r="E749" s="7">
        <v>66522.811448299995</v>
      </c>
      <c r="F749">
        <v>0</v>
      </c>
      <c r="G749" s="7">
        <f t="shared" si="74"/>
        <v>17628.545033799499</v>
      </c>
      <c r="H749" s="15">
        <f t="shared" si="75"/>
        <v>20103.144710365847</v>
      </c>
      <c r="I749" s="13">
        <f t="shared" si="76"/>
        <v>0.14037458405227188</v>
      </c>
      <c r="J749" s="8">
        <v>1</v>
      </c>
      <c r="K749" s="16">
        <f t="shared" si="77"/>
        <v>1</v>
      </c>
      <c r="L749" s="7">
        <f t="shared" si="78"/>
        <v>20103.144710365847</v>
      </c>
      <c r="M749" s="4">
        <v>2773612.6807899899</v>
      </c>
      <c r="N749" s="4">
        <f t="shared" si="79"/>
        <v>5.2433587639474206</v>
      </c>
    </row>
    <row r="750" spans="1:14" x14ac:dyDescent="0.3">
      <c r="A750" s="1">
        <v>18105</v>
      </c>
      <c r="B750" t="s">
        <v>557</v>
      </c>
      <c r="C750" t="s">
        <v>104</v>
      </c>
      <c r="D750" s="7">
        <v>44276.071449399999</v>
      </c>
      <c r="E750" s="7">
        <v>44276.071449399999</v>
      </c>
      <c r="F750">
        <v>2</v>
      </c>
      <c r="G750" s="7">
        <f t="shared" si="74"/>
        <v>11733.158934091</v>
      </c>
      <c r="H750" s="15">
        <f t="shared" si="75"/>
        <v>11739.106851480001</v>
      </c>
      <c r="I750" s="13">
        <f t="shared" si="76"/>
        <v>5.0693231229651848E-4</v>
      </c>
      <c r="J750" s="8">
        <v>1</v>
      </c>
      <c r="K750" s="16">
        <f t="shared" si="77"/>
        <v>1</v>
      </c>
      <c r="L750" s="7">
        <f t="shared" si="78"/>
        <v>11739.106851480001</v>
      </c>
      <c r="M750" s="4">
        <v>1619633.9475</v>
      </c>
      <c r="N750" s="4">
        <f t="shared" si="79"/>
        <v>8.9792180387821201</v>
      </c>
    </row>
    <row r="751" spans="1:14" x14ac:dyDescent="0.3">
      <c r="A751" s="1">
        <v>18107</v>
      </c>
      <c r="B751" t="s">
        <v>557</v>
      </c>
      <c r="C751" t="s">
        <v>105</v>
      </c>
      <c r="D751" s="7">
        <v>690977.83891699999</v>
      </c>
      <c r="E751" s="7">
        <v>690977.83891699999</v>
      </c>
      <c r="F751">
        <v>112</v>
      </c>
      <c r="G751" s="7">
        <f t="shared" si="74"/>
        <v>183109.12731300501</v>
      </c>
      <c r="H751" s="15">
        <f t="shared" si="75"/>
        <v>185938.37343650041</v>
      </c>
      <c r="I751" s="13">
        <f t="shared" si="76"/>
        <v>1.5451147438757156E-2</v>
      </c>
      <c r="J751" s="8">
        <v>1</v>
      </c>
      <c r="K751" s="16">
        <f t="shared" si="77"/>
        <v>1</v>
      </c>
      <c r="L751" s="7">
        <f t="shared" si="78"/>
        <v>185938.37343650041</v>
      </c>
      <c r="M751" s="4">
        <v>25653749.094439901</v>
      </c>
      <c r="N751" s="4">
        <f t="shared" si="79"/>
        <v>5.2910433807574373</v>
      </c>
    </row>
    <row r="752" spans="1:14" x14ac:dyDescent="0.3">
      <c r="A752" s="1">
        <v>18109</v>
      </c>
      <c r="B752" t="s">
        <v>557</v>
      </c>
      <c r="C752" t="s">
        <v>106</v>
      </c>
      <c r="D752" s="7">
        <v>594147.77592000004</v>
      </c>
      <c r="E752" s="7">
        <v>105408</v>
      </c>
      <c r="F752">
        <v>2</v>
      </c>
      <c r="G752" s="7">
        <f t="shared" si="74"/>
        <v>157449.16061880003</v>
      </c>
      <c r="H752" s="15">
        <f t="shared" si="75"/>
        <v>163594.66785028682</v>
      </c>
      <c r="I752" s="13">
        <f t="shared" si="76"/>
        <v>3.9031692562437131E-2</v>
      </c>
      <c r="J752" s="8">
        <v>0.17741040911376368</v>
      </c>
      <c r="K752" s="16">
        <f t="shared" si="77"/>
        <v>0.64432417868572478</v>
      </c>
      <c r="L752" s="7">
        <f t="shared" si="78"/>
        <v>105408</v>
      </c>
      <c r="M752" s="4">
        <v>22571008.257489901</v>
      </c>
      <c r="N752" s="4">
        <f t="shared" si="79"/>
        <v>0.64432417868572478</v>
      </c>
    </row>
    <row r="753" spans="1:14" x14ac:dyDescent="0.3">
      <c r="A753" s="1">
        <v>18111</v>
      </c>
      <c r="B753" t="s">
        <v>557</v>
      </c>
      <c r="C753" t="s">
        <v>109</v>
      </c>
      <c r="D753" s="7">
        <v>236648.312836</v>
      </c>
      <c r="E753" s="7">
        <v>236648.312836</v>
      </c>
      <c r="F753">
        <v>90</v>
      </c>
      <c r="G753" s="7">
        <f t="shared" si="74"/>
        <v>62711.802901540002</v>
      </c>
      <c r="H753" s="15">
        <f t="shared" si="75"/>
        <v>64103.088821686972</v>
      </c>
      <c r="I753" s="13">
        <f t="shared" si="76"/>
        <v>2.2185391836546987E-2</v>
      </c>
      <c r="J753" s="8">
        <v>1</v>
      </c>
      <c r="K753" s="16">
        <f t="shared" si="77"/>
        <v>1</v>
      </c>
      <c r="L753" s="7">
        <f t="shared" si="78"/>
        <v>64103.088821686972</v>
      </c>
      <c r="M753" s="4">
        <v>8844245.1464799903</v>
      </c>
      <c r="N753" s="4">
        <f t="shared" si="79"/>
        <v>12.332635049756643</v>
      </c>
    </row>
    <row r="754" spans="1:14" x14ac:dyDescent="0.3">
      <c r="A754" s="1">
        <v>18113</v>
      </c>
      <c r="B754" t="s">
        <v>557</v>
      </c>
      <c r="C754" t="s">
        <v>577</v>
      </c>
      <c r="D754" s="7">
        <v>0</v>
      </c>
      <c r="E754" s="7">
        <v>0</v>
      </c>
      <c r="F754">
        <v>2</v>
      </c>
      <c r="G754" s="7">
        <f t="shared" si="74"/>
        <v>0</v>
      </c>
      <c r="H754" s="15">
        <f t="shared" si="75"/>
        <v>0</v>
      </c>
      <c r="I754" s="13">
        <f t="shared" si="76"/>
        <v>0</v>
      </c>
      <c r="J754" s="8">
        <v>1</v>
      </c>
      <c r="K754" s="16">
        <f t="shared" si="77"/>
        <v>1</v>
      </c>
      <c r="L754" s="7">
        <f t="shared" si="78"/>
        <v>0</v>
      </c>
      <c r="M754" s="4">
        <v>0</v>
      </c>
      <c r="N754" s="4">
        <f t="shared" si="79"/>
        <v>1</v>
      </c>
    </row>
    <row r="755" spans="1:14" x14ac:dyDescent="0.3">
      <c r="A755" s="1">
        <v>18115</v>
      </c>
      <c r="B755" t="s">
        <v>557</v>
      </c>
      <c r="C755" t="s">
        <v>578</v>
      </c>
      <c r="D755" s="7">
        <v>0</v>
      </c>
      <c r="E755" s="7">
        <v>0</v>
      </c>
      <c r="F755">
        <v>0</v>
      </c>
      <c r="G755" s="7">
        <f t="shared" si="74"/>
        <v>0</v>
      </c>
      <c r="H755" s="15">
        <f t="shared" si="75"/>
        <v>0</v>
      </c>
      <c r="I755" s="13">
        <f t="shared" si="76"/>
        <v>0</v>
      </c>
      <c r="J755" s="8">
        <v>1</v>
      </c>
      <c r="K755" s="16">
        <f t="shared" si="77"/>
        <v>1</v>
      </c>
      <c r="L755" s="7">
        <f t="shared" si="78"/>
        <v>0</v>
      </c>
      <c r="M755" s="4">
        <v>0</v>
      </c>
      <c r="N755" s="4">
        <f t="shared" si="79"/>
        <v>1</v>
      </c>
    </row>
    <row r="756" spans="1:14" x14ac:dyDescent="0.3">
      <c r="A756" s="1">
        <v>18117</v>
      </c>
      <c r="B756" t="s">
        <v>557</v>
      </c>
      <c r="C756" t="s">
        <v>322</v>
      </c>
      <c r="D756" s="7">
        <v>0</v>
      </c>
      <c r="E756" s="7">
        <v>0</v>
      </c>
      <c r="F756">
        <v>2</v>
      </c>
      <c r="G756" s="7">
        <f t="shared" si="74"/>
        <v>0</v>
      </c>
      <c r="H756" s="15">
        <f t="shared" si="75"/>
        <v>0</v>
      </c>
      <c r="I756" s="13">
        <f t="shared" si="76"/>
        <v>0</v>
      </c>
      <c r="J756" s="8">
        <v>1</v>
      </c>
      <c r="K756" s="16">
        <f t="shared" si="77"/>
        <v>1</v>
      </c>
      <c r="L756" s="7">
        <f t="shared" si="78"/>
        <v>0</v>
      </c>
      <c r="M756" s="4">
        <v>0</v>
      </c>
      <c r="N756" s="4">
        <f t="shared" si="79"/>
        <v>1</v>
      </c>
    </row>
    <row r="757" spans="1:14" x14ac:dyDescent="0.3">
      <c r="A757" s="1">
        <v>18119</v>
      </c>
      <c r="B757" t="s">
        <v>557</v>
      </c>
      <c r="C757" t="s">
        <v>579</v>
      </c>
      <c r="D757" s="7">
        <v>0</v>
      </c>
      <c r="E757" s="7">
        <v>0</v>
      </c>
      <c r="F757">
        <v>0</v>
      </c>
      <c r="G757" s="7">
        <f t="shared" si="74"/>
        <v>0</v>
      </c>
      <c r="H757" s="15">
        <f t="shared" si="75"/>
        <v>0</v>
      </c>
      <c r="I757" s="13">
        <f t="shared" si="76"/>
        <v>0</v>
      </c>
      <c r="J757" s="8">
        <v>1</v>
      </c>
      <c r="K757" s="16">
        <f t="shared" si="77"/>
        <v>1</v>
      </c>
      <c r="L757" s="7">
        <f t="shared" si="78"/>
        <v>0</v>
      </c>
      <c r="M757" s="4">
        <v>0</v>
      </c>
      <c r="N757" s="4">
        <f t="shared" si="79"/>
        <v>1</v>
      </c>
    </row>
    <row r="758" spans="1:14" x14ac:dyDescent="0.3">
      <c r="A758" s="1">
        <v>18121</v>
      </c>
      <c r="B758" t="s">
        <v>557</v>
      </c>
      <c r="C758" t="s">
        <v>580</v>
      </c>
      <c r="D758" s="7">
        <v>0</v>
      </c>
      <c r="E758" s="7">
        <v>0</v>
      </c>
      <c r="F758">
        <v>0</v>
      </c>
      <c r="G758" s="7">
        <f t="shared" si="74"/>
        <v>0</v>
      </c>
      <c r="H758" s="15">
        <f t="shared" si="75"/>
        <v>0</v>
      </c>
      <c r="I758" s="13">
        <f t="shared" si="76"/>
        <v>0</v>
      </c>
      <c r="J758" s="8">
        <v>1</v>
      </c>
      <c r="K758" s="16">
        <f t="shared" si="77"/>
        <v>1</v>
      </c>
      <c r="L758" s="7">
        <f t="shared" si="78"/>
        <v>0</v>
      </c>
      <c r="M758" s="4">
        <v>0</v>
      </c>
      <c r="N758" s="4">
        <f t="shared" si="79"/>
        <v>1</v>
      </c>
    </row>
    <row r="759" spans="1:14" x14ac:dyDescent="0.3">
      <c r="A759" s="1">
        <v>18123</v>
      </c>
      <c r="B759" t="s">
        <v>557</v>
      </c>
      <c r="C759" t="s">
        <v>193</v>
      </c>
      <c r="D759" s="7">
        <v>397818.94831499999</v>
      </c>
      <c r="E759" s="7">
        <v>105408</v>
      </c>
      <c r="F759">
        <v>2</v>
      </c>
      <c r="G759" s="7">
        <f t="shared" si="74"/>
        <v>105422.021303475</v>
      </c>
      <c r="H759" s="15">
        <f t="shared" si="75"/>
        <v>105475.46530727929</v>
      </c>
      <c r="I759" s="13">
        <f t="shared" si="76"/>
        <v>5.069529415532044E-4</v>
      </c>
      <c r="J759" s="8">
        <v>0.26496475456100221</v>
      </c>
      <c r="K759" s="16">
        <f t="shared" si="77"/>
        <v>0.9993603696643315</v>
      </c>
      <c r="L759" s="7">
        <f t="shared" si="78"/>
        <v>105408</v>
      </c>
      <c r="M759" s="4">
        <v>14552354.484999901</v>
      </c>
      <c r="N759" s="4">
        <f t="shared" si="79"/>
        <v>0.9993603696643315</v>
      </c>
    </row>
    <row r="760" spans="1:14" x14ac:dyDescent="0.3">
      <c r="A760" s="1">
        <v>18125</v>
      </c>
      <c r="B760" t="s">
        <v>557</v>
      </c>
      <c r="C760" t="s">
        <v>116</v>
      </c>
      <c r="D760" s="7">
        <v>158031.28291499999</v>
      </c>
      <c r="E760" s="7">
        <v>105408</v>
      </c>
      <c r="F760">
        <v>0</v>
      </c>
      <c r="G760" s="7">
        <f t="shared" si="74"/>
        <v>41878.289972475002</v>
      </c>
      <c r="H760" s="15">
        <f t="shared" si="75"/>
        <v>41899.520015966329</v>
      </c>
      <c r="I760" s="13">
        <f t="shared" si="76"/>
        <v>5.0694628422699424E-4</v>
      </c>
      <c r="J760" s="8">
        <v>0.66700717766554873</v>
      </c>
      <c r="K760" s="16">
        <f t="shared" si="77"/>
        <v>1</v>
      </c>
      <c r="L760" s="7">
        <f t="shared" si="78"/>
        <v>41899.520015966329</v>
      </c>
      <c r="M760" s="4">
        <v>5780838.8542999905</v>
      </c>
      <c r="N760" s="4">
        <f t="shared" si="79"/>
        <v>2.5157328761721609</v>
      </c>
    </row>
    <row r="761" spans="1:14" x14ac:dyDescent="0.3">
      <c r="A761" s="1">
        <v>18127</v>
      </c>
      <c r="B761" t="s">
        <v>557</v>
      </c>
      <c r="C761" t="s">
        <v>581</v>
      </c>
      <c r="D761" s="7">
        <v>687903.18654100003</v>
      </c>
      <c r="E761" s="7">
        <v>687903.18654100003</v>
      </c>
      <c r="F761">
        <v>580</v>
      </c>
      <c r="G761" s="7">
        <f t="shared" si="74"/>
        <v>182294.34443336501</v>
      </c>
      <c r="H761" s="15">
        <f t="shared" si="75"/>
        <v>364690.7354083673</v>
      </c>
      <c r="I761" s="13">
        <f t="shared" si="76"/>
        <v>1.0005597899482537</v>
      </c>
      <c r="J761" s="8">
        <v>1</v>
      </c>
      <c r="K761" s="16">
        <f t="shared" si="77"/>
        <v>1</v>
      </c>
      <c r="L761" s="7">
        <f t="shared" si="78"/>
        <v>364690.7354083673</v>
      </c>
      <c r="M761" s="4">
        <v>50316050.690999903</v>
      </c>
      <c r="N761" s="4">
        <f t="shared" si="79"/>
        <v>13.969973748565671</v>
      </c>
    </row>
    <row r="762" spans="1:14" x14ac:dyDescent="0.3">
      <c r="A762" s="1">
        <v>18129</v>
      </c>
      <c r="B762" t="s">
        <v>557</v>
      </c>
      <c r="C762" t="s">
        <v>582</v>
      </c>
      <c r="D762" s="7">
        <v>16080.1822662</v>
      </c>
      <c r="E762" s="7">
        <v>16080.1822662</v>
      </c>
      <c r="F762">
        <v>16</v>
      </c>
      <c r="G762" s="7">
        <f t="shared" si="74"/>
        <v>4261.2483005430004</v>
      </c>
      <c r="H762" s="15">
        <f t="shared" si="75"/>
        <v>4263.4086271233527</v>
      </c>
      <c r="I762" s="13">
        <f t="shared" si="76"/>
        <v>5.0697035891503683E-4</v>
      </c>
      <c r="J762" s="8">
        <v>1</v>
      </c>
      <c r="K762" s="16">
        <f t="shared" si="77"/>
        <v>1</v>
      </c>
      <c r="L762" s="7">
        <f t="shared" si="78"/>
        <v>4263.4086271233527</v>
      </c>
      <c r="M762" s="4">
        <v>588218.62956999894</v>
      </c>
      <c r="N762" s="4">
        <f t="shared" si="79"/>
        <v>32.965172305059852</v>
      </c>
    </row>
    <row r="763" spans="1:14" x14ac:dyDescent="0.3">
      <c r="A763" s="1">
        <v>18131</v>
      </c>
      <c r="B763" t="s">
        <v>557</v>
      </c>
      <c r="C763" t="s">
        <v>118</v>
      </c>
      <c r="D763" s="7">
        <v>0</v>
      </c>
      <c r="E763" s="7">
        <v>0</v>
      </c>
      <c r="F763">
        <v>0</v>
      </c>
      <c r="G763" s="7">
        <f t="shared" si="74"/>
        <v>0</v>
      </c>
      <c r="H763" s="15">
        <f t="shared" si="75"/>
        <v>0</v>
      </c>
      <c r="I763" s="13">
        <f t="shared" si="76"/>
        <v>0</v>
      </c>
      <c r="J763" s="8">
        <v>1</v>
      </c>
      <c r="K763" s="16">
        <f t="shared" si="77"/>
        <v>1</v>
      </c>
      <c r="L763" s="7">
        <f t="shared" si="78"/>
        <v>0</v>
      </c>
      <c r="M763" s="4">
        <v>0</v>
      </c>
      <c r="N763" s="4">
        <f t="shared" si="79"/>
        <v>1</v>
      </c>
    </row>
    <row r="764" spans="1:14" x14ac:dyDescent="0.3">
      <c r="A764" s="1">
        <v>18133</v>
      </c>
      <c r="B764" t="s">
        <v>557</v>
      </c>
      <c r="C764" t="s">
        <v>119</v>
      </c>
      <c r="D764" s="7">
        <v>1264614.4742099999</v>
      </c>
      <c r="E764" s="7">
        <v>193248</v>
      </c>
      <c r="F764">
        <v>22</v>
      </c>
      <c r="G764" s="7">
        <f t="shared" si="74"/>
        <v>335122.83566564997</v>
      </c>
      <c r="H764" s="15">
        <f t="shared" si="75"/>
        <v>335292.71468299202</v>
      </c>
      <c r="I764" s="13">
        <f t="shared" si="76"/>
        <v>5.069156716958073E-4</v>
      </c>
      <c r="J764" s="8">
        <v>0.15281178884238322</v>
      </c>
      <c r="K764" s="16">
        <f t="shared" si="77"/>
        <v>0.57635609584511693</v>
      </c>
      <c r="L764" s="7">
        <f t="shared" si="78"/>
        <v>193248</v>
      </c>
      <c r="M764" s="4">
        <v>46260032.379000001</v>
      </c>
      <c r="N764" s="4">
        <f t="shared" si="79"/>
        <v>0.57635609584511693</v>
      </c>
    </row>
    <row r="765" spans="1:14" x14ac:dyDescent="0.3">
      <c r="A765" s="1">
        <v>18135</v>
      </c>
      <c r="B765" t="s">
        <v>557</v>
      </c>
      <c r="C765" t="s">
        <v>122</v>
      </c>
      <c r="D765" s="7">
        <v>0</v>
      </c>
      <c r="E765" s="7">
        <v>0</v>
      </c>
      <c r="F765">
        <v>2</v>
      </c>
      <c r="G765" s="7">
        <f t="shared" si="74"/>
        <v>0</v>
      </c>
      <c r="H765" s="15">
        <f t="shared" si="75"/>
        <v>0</v>
      </c>
      <c r="I765" s="13">
        <f t="shared" si="76"/>
        <v>0</v>
      </c>
      <c r="J765" s="8">
        <v>1</v>
      </c>
      <c r="K765" s="16">
        <f t="shared" si="77"/>
        <v>1</v>
      </c>
      <c r="L765" s="7">
        <f t="shared" si="78"/>
        <v>0</v>
      </c>
      <c r="M765" s="4">
        <v>0</v>
      </c>
      <c r="N765" s="4">
        <f t="shared" si="79"/>
        <v>1</v>
      </c>
    </row>
    <row r="766" spans="1:14" x14ac:dyDescent="0.3">
      <c r="A766" s="1">
        <v>18137</v>
      </c>
      <c r="B766" t="s">
        <v>557</v>
      </c>
      <c r="C766" t="s">
        <v>583</v>
      </c>
      <c r="D766" s="7">
        <v>232159.64167099999</v>
      </c>
      <c r="E766" s="7">
        <v>232159.64167099999</v>
      </c>
      <c r="F766">
        <v>82</v>
      </c>
      <c r="G766" s="7">
        <f t="shared" si="74"/>
        <v>61522.305042815002</v>
      </c>
      <c r="H766" s="15">
        <f t="shared" si="75"/>
        <v>77034.672958837677</v>
      </c>
      <c r="I766" s="13">
        <f t="shared" si="76"/>
        <v>0.25214217681257567</v>
      </c>
      <c r="J766" s="8">
        <v>1</v>
      </c>
      <c r="K766" s="16">
        <f t="shared" si="77"/>
        <v>1</v>
      </c>
      <c r="L766" s="7">
        <f t="shared" si="78"/>
        <v>77034.672958837677</v>
      </c>
      <c r="M766" s="4">
        <v>10628404.1057999</v>
      </c>
      <c r="N766" s="4">
        <f t="shared" si="79"/>
        <v>9.3501792418184877</v>
      </c>
    </row>
    <row r="767" spans="1:14" x14ac:dyDescent="0.3">
      <c r="A767" s="1">
        <v>18139</v>
      </c>
      <c r="B767" t="s">
        <v>557</v>
      </c>
      <c r="C767" t="s">
        <v>584</v>
      </c>
      <c r="D767" s="7">
        <v>0</v>
      </c>
      <c r="E767" s="7">
        <v>0</v>
      </c>
      <c r="F767">
        <v>0</v>
      </c>
      <c r="G767" s="7">
        <f t="shared" si="74"/>
        <v>0</v>
      </c>
      <c r="H767" s="15">
        <f t="shared" si="75"/>
        <v>0</v>
      </c>
      <c r="I767" s="13">
        <f t="shared" si="76"/>
        <v>0</v>
      </c>
      <c r="J767" s="8">
        <v>1</v>
      </c>
      <c r="K767" s="16">
        <f t="shared" si="77"/>
        <v>1</v>
      </c>
      <c r="L767" s="7">
        <f t="shared" si="78"/>
        <v>0</v>
      </c>
      <c r="M767" s="4">
        <v>0</v>
      </c>
      <c r="N767" s="4">
        <f t="shared" si="79"/>
        <v>1</v>
      </c>
    </row>
    <row r="768" spans="1:14" x14ac:dyDescent="0.3">
      <c r="A768" s="1">
        <v>18141</v>
      </c>
      <c r="B768" t="s">
        <v>557</v>
      </c>
      <c r="C768" t="s">
        <v>585</v>
      </c>
      <c r="D768" s="7">
        <v>428886.838819</v>
      </c>
      <c r="E768" s="7">
        <v>428886.838819</v>
      </c>
      <c r="F768">
        <v>74</v>
      </c>
      <c r="G768" s="7">
        <f t="shared" si="74"/>
        <v>113655.012287035</v>
      </c>
      <c r="H768" s="15">
        <f t="shared" si="75"/>
        <v>224264.41031107202</v>
      </c>
      <c r="I768" s="13">
        <f t="shared" si="76"/>
        <v>0.97320299209236538</v>
      </c>
      <c r="J768" s="8">
        <v>1</v>
      </c>
      <c r="K768" s="16">
        <f t="shared" si="77"/>
        <v>1</v>
      </c>
      <c r="L768" s="7">
        <f t="shared" si="78"/>
        <v>224264.41031107202</v>
      </c>
      <c r="M768" s="4">
        <v>30941557.714000002</v>
      </c>
      <c r="N768" s="4">
        <f t="shared" si="79"/>
        <v>2.8984358200143201</v>
      </c>
    </row>
    <row r="769" spans="1:14" x14ac:dyDescent="0.3">
      <c r="A769" s="1">
        <v>18143</v>
      </c>
      <c r="B769" t="s">
        <v>557</v>
      </c>
      <c r="C769" t="s">
        <v>284</v>
      </c>
      <c r="D769" s="7">
        <v>143339.613877</v>
      </c>
      <c r="E769" s="7">
        <v>105408</v>
      </c>
      <c r="F769">
        <v>2</v>
      </c>
      <c r="G769" s="7">
        <f t="shared" si="74"/>
        <v>37984.997677405001</v>
      </c>
      <c r="H769" s="15">
        <f t="shared" si="75"/>
        <v>85475.869867843197</v>
      </c>
      <c r="I769" s="13">
        <f t="shared" si="76"/>
        <v>1.2502533919776351</v>
      </c>
      <c r="J769" s="8">
        <v>0.73537242880011389</v>
      </c>
      <c r="K769" s="16">
        <f t="shared" si="77"/>
        <v>1</v>
      </c>
      <c r="L769" s="7">
        <f t="shared" si="78"/>
        <v>85475.869867843197</v>
      </c>
      <c r="M769" s="4">
        <v>11793028.4034</v>
      </c>
      <c r="N769" s="4">
        <f t="shared" si="79"/>
        <v>1.23319014083126</v>
      </c>
    </row>
    <row r="770" spans="1:14" x14ac:dyDescent="0.3">
      <c r="A770" s="1">
        <v>18145</v>
      </c>
      <c r="B770" t="s">
        <v>557</v>
      </c>
      <c r="C770" t="s">
        <v>196</v>
      </c>
      <c r="D770" s="7">
        <v>1189627.9816099999</v>
      </c>
      <c r="E770" s="7">
        <v>808128</v>
      </c>
      <c r="F770">
        <v>92</v>
      </c>
      <c r="G770" s="7">
        <f t="shared" si="74"/>
        <v>315251.41512665001</v>
      </c>
      <c r="H770" s="15">
        <f t="shared" si="75"/>
        <v>365967.72075931611</v>
      </c>
      <c r="I770" s="13">
        <f t="shared" si="76"/>
        <v>0.16087574297578075</v>
      </c>
      <c r="J770" s="8">
        <v>0.67931152637004089</v>
      </c>
      <c r="K770" s="16">
        <f t="shared" si="77"/>
        <v>1</v>
      </c>
      <c r="L770" s="7">
        <f t="shared" si="78"/>
        <v>365967.72075931611</v>
      </c>
      <c r="M770" s="4">
        <v>50492235.204099901</v>
      </c>
      <c r="N770" s="4">
        <f t="shared" si="79"/>
        <v>2.208194750955855</v>
      </c>
    </row>
    <row r="771" spans="1:14" x14ac:dyDescent="0.3">
      <c r="A771" s="1">
        <v>18147</v>
      </c>
      <c r="B771" t="s">
        <v>557</v>
      </c>
      <c r="C771" t="s">
        <v>586</v>
      </c>
      <c r="D771" s="7">
        <v>227126.72356799999</v>
      </c>
      <c r="E771" s="7">
        <v>227126.72356799999</v>
      </c>
      <c r="F771">
        <v>48</v>
      </c>
      <c r="G771" s="7">
        <f t="shared" ref="G771:G834" si="80">D771*0.265</f>
        <v>60188.581745520001</v>
      </c>
      <c r="H771" s="15">
        <f t="shared" ref="H771:H834" si="81">M771*0.007248</f>
        <v>60219.092668200006</v>
      </c>
      <c r="I771" s="13">
        <f t="shared" ref="I771:I834" si="82">(H771-G771)/(G771+1E-50)</f>
        <v>5.0692210707018424E-4</v>
      </c>
      <c r="J771" s="8">
        <v>1</v>
      </c>
      <c r="K771" s="16">
        <f t="shared" ref="K771:K834" si="83">MIN(N771,1)</f>
        <v>1</v>
      </c>
      <c r="L771" s="7">
        <f t="shared" ref="L771:L834" si="84">K771*H771</f>
        <v>60219.092668200006</v>
      </c>
      <c r="M771" s="4">
        <v>8308373.7125000004</v>
      </c>
      <c r="N771" s="4">
        <f t="shared" ref="N771:N834" si="85">IFERROR((MAX(F771,12)*8784)/H771,1)</f>
        <v>7.0016332249165867</v>
      </c>
    </row>
    <row r="772" spans="1:14" x14ac:dyDescent="0.3">
      <c r="A772" s="1">
        <v>18149</v>
      </c>
      <c r="B772" t="s">
        <v>557</v>
      </c>
      <c r="C772" t="s">
        <v>587</v>
      </c>
      <c r="D772" s="7">
        <v>115942.311025</v>
      </c>
      <c r="E772" s="7">
        <v>115942.311025</v>
      </c>
      <c r="F772">
        <v>70</v>
      </c>
      <c r="G772" s="7">
        <f t="shared" si="80"/>
        <v>30724.712421625001</v>
      </c>
      <c r="H772" s="15">
        <f t="shared" si="81"/>
        <v>30740.28747071993</v>
      </c>
      <c r="I772" s="13">
        <f t="shared" si="82"/>
        <v>5.0692253457729176E-4</v>
      </c>
      <c r="J772" s="8">
        <v>1</v>
      </c>
      <c r="K772" s="16">
        <f t="shared" si="83"/>
        <v>1</v>
      </c>
      <c r="L772" s="7">
        <f t="shared" si="84"/>
        <v>30740.28747071993</v>
      </c>
      <c r="M772" s="4">
        <v>4241209.6399999904</v>
      </c>
      <c r="N772" s="4">
        <f t="shared" si="85"/>
        <v>20.002415416110605</v>
      </c>
    </row>
    <row r="773" spans="1:14" x14ac:dyDescent="0.3">
      <c r="A773" s="1">
        <v>18151</v>
      </c>
      <c r="B773" t="s">
        <v>557</v>
      </c>
      <c r="C773" t="s">
        <v>588</v>
      </c>
      <c r="D773" s="7">
        <v>1563392.21478</v>
      </c>
      <c r="E773" s="7">
        <v>1563392.21478</v>
      </c>
      <c r="F773">
        <v>515</v>
      </c>
      <c r="G773" s="7">
        <f t="shared" si="80"/>
        <v>414298.93691670004</v>
      </c>
      <c r="H773" s="15">
        <f t="shared" si="81"/>
        <v>432581.0663418672</v>
      </c>
      <c r="I773" s="13">
        <f t="shared" si="82"/>
        <v>4.4127869507043928E-2</v>
      </c>
      <c r="J773" s="8">
        <v>1</v>
      </c>
      <c r="K773" s="16">
        <f t="shared" si="83"/>
        <v>1</v>
      </c>
      <c r="L773" s="7">
        <f t="shared" si="84"/>
        <v>432581.0663418672</v>
      </c>
      <c r="M773" s="4">
        <v>59682818.203900002</v>
      </c>
      <c r="N773" s="4">
        <f t="shared" si="85"/>
        <v>10.457600556250165</v>
      </c>
    </row>
    <row r="774" spans="1:14" x14ac:dyDescent="0.3">
      <c r="A774" s="1">
        <v>18153</v>
      </c>
      <c r="B774" t="s">
        <v>557</v>
      </c>
      <c r="C774" t="s">
        <v>589</v>
      </c>
      <c r="D774" s="7">
        <v>0</v>
      </c>
      <c r="E774" s="7">
        <v>0</v>
      </c>
      <c r="F774">
        <v>0</v>
      </c>
      <c r="G774" s="7">
        <f t="shared" si="80"/>
        <v>0</v>
      </c>
      <c r="H774" s="15">
        <f t="shared" si="81"/>
        <v>0</v>
      </c>
      <c r="I774" s="13">
        <f t="shared" si="82"/>
        <v>0</v>
      </c>
      <c r="J774" s="8">
        <v>1</v>
      </c>
      <c r="K774" s="16">
        <f t="shared" si="83"/>
        <v>1</v>
      </c>
      <c r="L774" s="7">
        <f t="shared" si="84"/>
        <v>0</v>
      </c>
      <c r="M774" s="4">
        <v>0</v>
      </c>
      <c r="N774" s="4">
        <f t="shared" si="85"/>
        <v>1</v>
      </c>
    </row>
    <row r="775" spans="1:14" x14ac:dyDescent="0.3">
      <c r="A775" s="1">
        <v>18155</v>
      </c>
      <c r="B775" t="s">
        <v>557</v>
      </c>
      <c r="C775" t="s">
        <v>590</v>
      </c>
      <c r="D775" s="7">
        <v>0</v>
      </c>
      <c r="E775" s="7">
        <v>0</v>
      </c>
      <c r="F775">
        <v>0</v>
      </c>
      <c r="G775" s="7">
        <f t="shared" si="80"/>
        <v>0</v>
      </c>
      <c r="H775" s="15">
        <f t="shared" si="81"/>
        <v>0</v>
      </c>
      <c r="I775" s="13">
        <f t="shared" si="82"/>
        <v>0</v>
      </c>
      <c r="J775" s="8">
        <v>1</v>
      </c>
      <c r="K775" s="16">
        <f t="shared" si="83"/>
        <v>1</v>
      </c>
      <c r="L775" s="7">
        <f t="shared" si="84"/>
        <v>0</v>
      </c>
      <c r="M775" s="4">
        <v>0</v>
      </c>
      <c r="N775" s="4">
        <f t="shared" si="85"/>
        <v>1</v>
      </c>
    </row>
    <row r="776" spans="1:14" x14ac:dyDescent="0.3">
      <c r="A776" s="1">
        <v>18157</v>
      </c>
      <c r="B776" t="s">
        <v>557</v>
      </c>
      <c r="C776" t="s">
        <v>591</v>
      </c>
      <c r="D776" s="7">
        <v>1143556.811273</v>
      </c>
      <c r="E776" s="7">
        <v>105408</v>
      </c>
      <c r="F776">
        <v>6</v>
      </c>
      <c r="G776" s="7">
        <f t="shared" si="80"/>
        <v>303042.55498734501</v>
      </c>
      <c r="H776" s="15">
        <f t="shared" si="81"/>
        <v>362779.59037731838</v>
      </c>
      <c r="I776" s="13">
        <f t="shared" si="82"/>
        <v>0.19712424676616122</v>
      </c>
      <c r="J776" s="8">
        <v>9.2175569207322991E-2</v>
      </c>
      <c r="K776" s="16">
        <f t="shared" si="83"/>
        <v>0.29055658806595946</v>
      </c>
      <c r="L776" s="7">
        <f t="shared" si="84"/>
        <v>105408.00000000001</v>
      </c>
      <c r="M776" s="4">
        <v>50052371.740800001</v>
      </c>
      <c r="N776" s="4">
        <f t="shared" si="85"/>
        <v>0.29055658806595946</v>
      </c>
    </row>
    <row r="777" spans="1:14" x14ac:dyDescent="0.3">
      <c r="A777" s="1">
        <v>18159</v>
      </c>
      <c r="B777" t="s">
        <v>557</v>
      </c>
      <c r="C777" t="s">
        <v>592</v>
      </c>
      <c r="D777" s="7">
        <v>9517.9256035300004</v>
      </c>
      <c r="E777" s="7">
        <v>9517.9256035300004</v>
      </c>
      <c r="F777">
        <v>0</v>
      </c>
      <c r="G777" s="7">
        <f t="shared" si="80"/>
        <v>2522.2502849354501</v>
      </c>
      <c r="H777" s="15">
        <f t="shared" si="81"/>
        <v>2523.5289855671926</v>
      </c>
      <c r="I777" s="13">
        <f t="shared" si="82"/>
        <v>5.0696817813039498E-4</v>
      </c>
      <c r="J777" s="8">
        <v>1</v>
      </c>
      <c r="K777" s="16">
        <f t="shared" si="83"/>
        <v>1</v>
      </c>
      <c r="L777" s="7">
        <f t="shared" si="84"/>
        <v>2523.5289855671926</v>
      </c>
      <c r="M777" s="4">
        <v>348169.010149999</v>
      </c>
      <c r="N777" s="4">
        <f t="shared" si="85"/>
        <v>41.770076984595569</v>
      </c>
    </row>
    <row r="778" spans="1:14" x14ac:dyDescent="0.3">
      <c r="A778" s="1">
        <v>18161</v>
      </c>
      <c r="B778" t="s">
        <v>557</v>
      </c>
      <c r="C778" t="s">
        <v>146</v>
      </c>
      <c r="D778" s="7">
        <v>0</v>
      </c>
      <c r="E778" s="7">
        <v>0</v>
      </c>
      <c r="F778">
        <v>0</v>
      </c>
      <c r="G778" s="7">
        <f t="shared" si="80"/>
        <v>0</v>
      </c>
      <c r="H778" s="15">
        <f t="shared" si="81"/>
        <v>0</v>
      </c>
      <c r="I778" s="13">
        <f t="shared" si="82"/>
        <v>0</v>
      </c>
      <c r="J778" s="8">
        <v>1</v>
      </c>
      <c r="K778" s="16">
        <f t="shared" si="83"/>
        <v>1</v>
      </c>
      <c r="L778" s="7">
        <f t="shared" si="84"/>
        <v>0</v>
      </c>
      <c r="M778" s="4">
        <v>0</v>
      </c>
      <c r="N778" s="4">
        <f t="shared" si="85"/>
        <v>1</v>
      </c>
    </row>
    <row r="779" spans="1:14" x14ac:dyDescent="0.3">
      <c r="A779" s="1">
        <v>18163</v>
      </c>
      <c r="B779" t="s">
        <v>557</v>
      </c>
      <c r="C779" t="s">
        <v>593</v>
      </c>
      <c r="D779" s="7">
        <v>184304.32448099999</v>
      </c>
      <c r="E779" s="7">
        <v>105407.99999999999</v>
      </c>
      <c r="F779">
        <v>4</v>
      </c>
      <c r="G779" s="7">
        <f t="shared" si="80"/>
        <v>48840.645987465003</v>
      </c>
      <c r="H779" s="15">
        <f t="shared" si="81"/>
        <v>48865.402854715205</v>
      </c>
      <c r="I779" s="13">
        <f t="shared" si="82"/>
        <v>5.0689065940192355E-4</v>
      </c>
      <c r="J779" s="8">
        <v>0.57192363932223711</v>
      </c>
      <c r="K779" s="16">
        <f t="shared" si="83"/>
        <v>1</v>
      </c>
      <c r="L779" s="7">
        <f t="shared" si="84"/>
        <v>48865.402854715205</v>
      </c>
      <c r="M779" s="4">
        <v>6741915.4049000004</v>
      </c>
      <c r="N779" s="4">
        <f t="shared" si="85"/>
        <v>2.157108994136304</v>
      </c>
    </row>
    <row r="780" spans="1:14" x14ac:dyDescent="0.3">
      <c r="A780" s="1">
        <v>18165</v>
      </c>
      <c r="B780" t="s">
        <v>557</v>
      </c>
      <c r="C780" t="s">
        <v>594</v>
      </c>
      <c r="D780" s="7">
        <v>234135.33531999899</v>
      </c>
      <c r="E780" s="7">
        <v>234135.33531999899</v>
      </c>
      <c r="F780">
        <v>94</v>
      </c>
      <c r="G780" s="7">
        <f t="shared" si="80"/>
        <v>62045.863859799734</v>
      </c>
      <c r="H780" s="15">
        <f t="shared" si="81"/>
        <v>62077.316454067201</v>
      </c>
      <c r="I780" s="13">
        <f t="shared" si="82"/>
        <v>5.0692491506826862E-4</v>
      </c>
      <c r="J780" s="8">
        <v>1</v>
      </c>
      <c r="K780" s="16">
        <f t="shared" si="83"/>
        <v>1</v>
      </c>
      <c r="L780" s="7">
        <f t="shared" si="84"/>
        <v>62077.316454067201</v>
      </c>
      <c r="M780" s="4">
        <v>8564751.1664000005</v>
      </c>
      <c r="N780" s="4">
        <f t="shared" si="85"/>
        <v>13.3010904331046</v>
      </c>
    </row>
    <row r="781" spans="1:14" x14ac:dyDescent="0.3">
      <c r="A781" s="1">
        <v>18167</v>
      </c>
      <c r="B781" t="s">
        <v>557</v>
      </c>
      <c r="C781" t="s">
        <v>595</v>
      </c>
      <c r="D781" s="7">
        <v>112261.10452160001</v>
      </c>
      <c r="E781" s="7">
        <v>112261.10452160001</v>
      </c>
      <c r="F781">
        <v>126</v>
      </c>
      <c r="G781" s="7">
        <f t="shared" si="80"/>
        <v>29749.192698224004</v>
      </c>
      <c r="H781" s="15">
        <f t="shared" si="81"/>
        <v>88886.752744645666</v>
      </c>
      <c r="I781" s="13">
        <f t="shared" si="82"/>
        <v>1.9878710876733174</v>
      </c>
      <c r="J781" s="8">
        <v>1</v>
      </c>
      <c r="K781" s="16">
        <f t="shared" si="83"/>
        <v>1</v>
      </c>
      <c r="L781" s="7">
        <f t="shared" si="84"/>
        <v>88886.752744645666</v>
      </c>
      <c r="M781" s="4">
        <v>12263624.826799899</v>
      </c>
      <c r="N781" s="4">
        <f t="shared" si="85"/>
        <v>12.451619232615855</v>
      </c>
    </row>
    <row r="782" spans="1:14" x14ac:dyDescent="0.3">
      <c r="A782" s="1">
        <v>18169</v>
      </c>
      <c r="B782" t="s">
        <v>557</v>
      </c>
      <c r="C782" t="s">
        <v>551</v>
      </c>
      <c r="D782" s="7">
        <v>88259.434395899996</v>
      </c>
      <c r="E782" s="7">
        <v>88259.434395899996</v>
      </c>
      <c r="F782">
        <v>2</v>
      </c>
      <c r="G782" s="7">
        <f t="shared" si="80"/>
        <v>23388.750114913499</v>
      </c>
      <c r="H782" s="15">
        <f t="shared" si="81"/>
        <v>25856.26507869552</v>
      </c>
      <c r="I782" s="13">
        <f t="shared" si="82"/>
        <v>0.10550007809988299</v>
      </c>
      <c r="J782" s="8">
        <v>1</v>
      </c>
      <c r="K782" s="16">
        <f t="shared" si="83"/>
        <v>1</v>
      </c>
      <c r="L782" s="7">
        <f t="shared" si="84"/>
        <v>25856.26507869552</v>
      </c>
      <c r="M782" s="4">
        <v>3567365.4909899998</v>
      </c>
      <c r="N782" s="4">
        <f t="shared" si="85"/>
        <v>4.0766908785620313</v>
      </c>
    </row>
    <row r="783" spans="1:14" x14ac:dyDescent="0.3">
      <c r="A783" s="1">
        <v>18171</v>
      </c>
      <c r="B783" t="s">
        <v>557</v>
      </c>
      <c r="C783" t="s">
        <v>151</v>
      </c>
      <c r="D783" s="7">
        <v>0</v>
      </c>
      <c r="E783" s="7">
        <v>0</v>
      </c>
      <c r="F783">
        <v>0</v>
      </c>
      <c r="G783" s="7">
        <f t="shared" si="80"/>
        <v>0</v>
      </c>
      <c r="H783" s="15">
        <f t="shared" si="81"/>
        <v>0</v>
      </c>
      <c r="I783" s="13">
        <f t="shared" si="82"/>
        <v>0</v>
      </c>
      <c r="J783" s="8">
        <v>1</v>
      </c>
      <c r="K783" s="16">
        <f t="shared" si="83"/>
        <v>1</v>
      </c>
      <c r="L783" s="7">
        <f t="shared" si="84"/>
        <v>0</v>
      </c>
      <c r="M783" s="4">
        <v>0</v>
      </c>
      <c r="N783" s="4">
        <f t="shared" si="85"/>
        <v>1</v>
      </c>
    </row>
    <row r="784" spans="1:14" x14ac:dyDescent="0.3">
      <c r="A784" s="1">
        <v>18173</v>
      </c>
      <c r="B784" t="s">
        <v>557</v>
      </c>
      <c r="C784" t="s">
        <v>596</v>
      </c>
      <c r="D784" s="7">
        <v>758287.80113799998</v>
      </c>
      <c r="E784" s="7">
        <v>105407.99999999999</v>
      </c>
      <c r="F784">
        <v>4</v>
      </c>
      <c r="G784" s="7">
        <f t="shared" si="80"/>
        <v>200946.26730157001</v>
      </c>
      <c r="H784" s="15">
        <f t="shared" si="81"/>
        <v>201048.13873377527</v>
      </c>
      <c r="I784" s="13">
        <f t="shared" si="82"/>
        <v>5.0695856943872052E-4</v>
      </c>
      <c r="J784" s="8">
        <v>0.13900790681560352</v>
      </c>
      <c r="K784" s="16">
        <f t="shared" si="83"/>
        <v>0.52429234442990591</v>
      </c>
      <c r="L784" s="7">
        <f t="shared" si="84"/>
        <v>105408.00000000001</v>
      </c>
      <c r="M784" s="4">
        <v>27738429.736999899</v>
      </c>
      <c r="N784" s="4">
        <f t="shared" si="85"/>
        <v>0.52429234442990591</v>
      </c>
    </row>
    <row r="785" spans="1:14" x14ac:dyDescent="0.3">
      <c r="A785" s="1">
        <v>18175</v>
      </c>
      <c r="B785" t="s">
        <v>557</v>
      </c>
      <c r="C785" t="s">
        <v>152</v>
      </c>
      <c r="D785" s="7">
        <v>0</v>
      </c>
      <c r="E785" s="7">
        <v>0</v>
      </c>
      <c r="F785">
        <v>0</v>
      </c>
      <c r="G785" s="7">
        <f t="shared" si="80"/>
        <v>0</v>
      </c>
      <c r="H785" s="15">
        <f t="shared" si="81"/>
        <v>0</v>
      </c>
      <c r="I785" s="13">
        <f t="shared" si="82"/>
        <v>0</v>
      </c>
      <c r="J785" s="8">
        <v>1</v>
      </c>
      <c r="K785" s="16">
        <f t="shared" si="83"/>
        <v>1</v>
      </c>
      <c r="L785" s="7">
        <f t="shared" si="84"/>
        <v>0</v>
      </c>
      <c r="M785" s="4">
        <v>0</v>
      </c>
      <c r="N785" s="4">
        <f t="shared" si="85"/>
        <v>1</v>
      </c>
    </row>
    <row r="786" spans="1:14" x14ac:dyDescent="0.3">
      <c r="A786" s="1">
        <v>18177</v>
      </c>
      <c r="B786" t="s">
        <v>557</v>
      </c>
      <c r="C786" t="s">
        <v>153</v>
      </c>
      <c r="D786" s="7">
        <v>962954.90443500003</v>
      </c>
      <c r="E786" s="7">
        <v>962954.90443500003</v>
      </c>
      <c r="F786">
        <v>314</v>
      </c>
      <c r="G786" s="7">
        <f t="shared" si="80"/>
        <v>255183.04967527502</v>
      </c>
      <c r="H786" s="15">
        <f t="shared" si="81"/>
        <v>302653.17879184318</v>
      </c>
      <c r="I786" s="13">
        <f t="shared" si="82"/>
        <v>0.18602383338930523</v>
      </c>
      <c r="J786" s="8">
        <v>1</v>
      </c>
      <c r="K786" s="16">
        <f t="shared" si="83"/>
        <v>1</v>
      </c>
      <c r="L786" s="7">
        <f t="shared" si="84"/>
        <v>302653.17879184318</v>
      </c>
      <c r="M786" s="4">
        <v>41756785.153399996</v>
      </c>
      <c r="N786" s="4">
        <f t="shared" si="85"/>
        <v>9.113322420766643</v>
      </c>
    </row>
    <row r="787" spans="1:14" x14ac:dyDescent="0.3">
      <c r="A787" s="1">
        <v>18179</v>
      </c>
      <c r="B787" t="s">
        <v>557</v>
      </c>
      <c r="C787" t="s">
        <v>597</v>
      </c>
      <c r="D787" s="7">
        <v>61702.004653399999</v>
      </c>
      <c r="E787" s="7">
        <v>61702.004653399999</v>
      </c>
      <c r="F787">
        <v>2</v>
      </c>
      <c r="G787" s="7">
        <f t="shared" si="80"/>
        <v>16351.031233151001</v>
      </c>
      <c r="H787" s="15">
        <f t="shared" si="81"/>
        <v>16359.320999126401</v>
      </c>
      <c r="I787" s="13">
        <f t="shared" si="82"/>
        <v>5.0698734882193366E-4</v>
      </c>
      <c r="J787" s="8">
        <v>1</v>
      </c>
      <c r="K787" s="16">
        <f t="shared" si="83"/>
        <v>1</v>
      </c>
      <c r="L787" s="7">
        <f t="shared" si="84"/>
        <v>16359.320999126401</v>
      </c>
      <c r="M787" s="4">
        <v>2257080.7118000002</v>
      </c>
      <c r="N787" s="4">
        <f t="shared" si="85"/>
        <v>6.443299205732858</v>
      </c>
    </row>
    <row r="788" spans="1:14" x14ac:dyDescent="0.3">
      <c r="A788" s="1">
        <v>18181</v>
      </c>
      <c r="B788" t="s">
        <v>557</v>
      </c>
      <c r="C788" t="s">
        <v>156</v>
      </c>
      <c r="D788" s="7">
        <v>1160026.79498</v>
      </c>
      <c r="E788" s="7">
        <v>245952</v>
      </c>
      <c r="F788">
        <v>28</v>
      </c>
      <c r="G788" s="7">
        <f t="shared" si="80"/>
        <v>307407.10066970001</v>
      </c>
      <c r="H788" s="15">
        <f t="shared" si="81"/>
        <v>307562.92989211128</v>
      </c>
      <c r="I788" s="13">
        <f t="shared" si="82"/>
        <v>5.0691484377486944E-4</v>
      </c>
      <c r="J788" s="8">
        <v>0.21202268866922203</v>
      </c>
      <c r="K788" s="16">
        <f t="shared" si="83"/>
        <v>0.79968024783180625</v>
      </c>
      <c r="L788" s="7">
        <f t="shared" si="84"/>
        <v>245952</v>
      </c>
      <c r="M788" s="4">
        <v>42434179.068999901</v>
      </c>
      <c r="N788" s="4">
        <f t="shared" si="85"/>
        <v>0.79968024783180625</v>
      </c>
    </row>
    <row r="789" spans="1:14" x14ac:dyDescent="0.3">
      <c r="A789" s="1">
        <v>18183</v>
      </c>
      <c r="B789" t="s">
        <v>557</v>
      </c>
      <c r="C789" t="s">
        <v>598</v>
      </c>
      <c r="D789" s="7">
        <v>290183.585984</v>
      </c>
      <c r="E789" s="7">
        <v>105408</v>
      </c>
      <c r="F789">
        <v>0</v>
      </c>
      <c r="G789" s="7">
        <f t="shared" si="80"/>
        <v>76898.650285759999</v>
      </c>
      <c r="H789" s="15">
        <f t="shared" si="81"/>
        <v>84325.064143640877</v>
      </c>
      <c r="I789" s="13">
        <f t="shared" si="82"/>
        <v>9.6574046882277886E-2</v>
      </c>
      <c r="J789" s="8">
        <v>0.36324590738847623</v>
      </c>
      <c r="K789" s="16">
        <f t="shared" si="83"/>
        <v>1</v>
      </c>
      <c r="L789" s="7">
        <f t="shared" si="84"/>
        <v>84325.064143640877</v>
      </c>
      <c r="M789" s="4">
        <v>11634252.7791999</v>
      </c>
      <c r="N789" s="4">
        <f t="shared" si="85"/>
        <v>1.2500198021841533</v>
      </c>
    </row>
    <row r="790" spans="1:14" x14ac:dyDescent="0.3">
      <c r="A790" s="1">
        <v>19001</v>
      </c>
      <c r="B790" t="s">
        <v>599</v>
      </c>
      <c r="C790" t="s">
        <v>600</v>
      </c>
      <c r="D790" s="7">
        <v>1257591.44952</v>
      </c>
      <c r="E790" s="7">
        <v>667584.00000000012</v>
      </c>
      <c r="F790">
        <v>76</v>
      </c>
      <c r="G790" s="7">
        <f t="shared" si="80"/>
        <v>333261.7341228</v>
      </c>
      <c r="H790" s="15">
        <f t="shared" si="81"/>
        <v>333430.6808474873</v>
      </c>
      <c r="I790" s="13">
        <f t="shared" si="82"/>
        <v>5.0694906552050214E-4</v>
      </c>
      <c r="J790" s="8">
        <v>0.53084330388442513</v>
      </c>
      <c r="K790" s="16">
        <f t="shared" si="83"/>
        <v>1</v>
      </c>
      <c r="L790" s="7">
        <f t="shared" si="84"/>
        <v>333430.6808474873</v>
      </c>
      <c r="M790" s="4">
        <v>46003129.2559999</v>
      </c>
      <c r="N790" s="4">
        <f t="shared" si="85"/>
        <v>2.0021672819765377</v>
      </c>
    </row>
    <row r="791" spans="1:14" x14ac:dyDescent="0.3">
      <c r="A791" s="1">
        <v>19003</v>
      </c>
      <c r="B791" t="s">
        <v>599</v>
      </c>
      <c r="C791" t="s">
        <v>351</v>
      </c>
      <c r="D791" s="7">
        <v>0</v>
      </c>
      <c r="E791" s="7">
        <v>0</v>
      </c>
      <c r="F791">
        <v>0</v>
      </c>
      <c r="G791" s="7">
        <f t="shared" si="80"/>
        <v>0</v>
      </c>
      <c r="H791" s="15">
        <f t="shared" si="81"/>
        <v>0</v>
      </c>
      <c r="I791" s="13">
        <f t="shared" si="82"/>
        <v>0</v>
      </c>
      <c r="J791" s="8">
        <v>1</v>
      </c>
      <c r="K791" s="16">
        <f t="shared" si="83"/>
        <v>1</v>
      </c>
      <c r="L791" s="7">
        <f t="shared" si="84"/>
        <v>0</v>
      </c>
      <c r="M791" s="4">
        <v>0</v>
      </c>
      <c r="N791" s="4">
        <f t="shared" si="85"/>
        <v>1</v>
      </c>
    </row>
    <row r="792" spans="1:14" x14ac:dyDescent="0.3">
      <c r="A792" s="1">
        <v>19005</v>
      </c>
      <c r="B792" t="s">
        <v>599</v>
      </c>
      <c r="C792" t="s">
        <v>601</v>
      </c>
      <c r="D792" s="7">
        <v>0</v>
      </c>
      <c r="E792" s="7">
        <v>0</v>
      </c>
      <c r="F792">
        <v>0</v>
      </c>
      <c r="G792" s="7">
        <f t="shared" si="80"/>
        <v>0</v>
      </c>
      <c r="H792" s="15">
        <f t="shared" si="81"/>
        <v>0</v>
      </c>
      <c r="I792" s="13">
        <f t="shared" si="82"/>
        <v>0</v>
      </c>
      <c r="J792" s="8">
        <v>1</v>
      </c>
      <c r="K792" s="16">
        <f t="shared" si="83"/>
        <v>1</v>
      </c>
      <c r="L792" s="7">
        <f t="shared" si="84"/>
        <v>0</v>
      </c>
      <c r="M792" s="4">
        <v>0</v>
      </c>
      <c r="N792" s="4">
        <f t="shared" si="85"/>
        <v>1</v>
      </c>
    </row>
    <row r="793" spans="1:14" x14ac:dyDescent="0.3">
      <c r="A793" s="1">
        <v>19007</v>
      </c>
      <c r="B793" t="s">
        <v>599</v>
      </c>
      <c r="C793" t="s">
        <v>602</v>
      </c>
      <c r="D793" s="7">
        <v>0</v>
      </c>
      <c r="E793" s="7">
        <v>0</v>
      </c>
      <c r="F793">
        <v>0</v>
      </c>
      <c r="G793" s="7">
        <f t="shared" si="80"/>
        <v>0</v>
      </c>
      <c r="H793" s="15">
        <f t="shared" si="81"/>
        <v>0</v>
      </c>
      <c r="I793" s="13">
        <f t="shared" si="82"/>
        <v>0</v>
      </c>
      <c r="J793" s="8">
        <v>1</v>
      </c>
      <c r="K793" s="16">
        <f t="shared" si="83"/>
        <v>1</v>
      </c>
      <c r="L793" s="7">
        <f t="shared" si="84"/>
        <v>0</v>
      </c>
      <c r="M793" s="4">
        <v>0</v>
      </c>
      <c r="N793" s="4">
        <f t="shared" si="85"/>
        <v>1</v>
      </c>
    </row>
    <row r="794" spans="1:14" x14ac:dyDescent="0.3">
      <c r="A794" s="1">
        <v>19009</v>
      </c>
      <c r="B794" t="s">
        <v>599</v>
      </c>
      <c r="C794" t="s">
        <v>603</v>
      </c>
      <c r="D794" s="7">
        <v>0</v>
      </c>
      <c r="E794" s="7">
        <v>0</v>
      </c>
      <c r="F794">
        <v>0</v>
      </c>
      <c r="G794" s="7">
        <f t="shared" si="80"/>
        <v>0</v>
      </c>
      <c r="H794" s="15">
        <f t="shared" si="81"/>
        <v>0</v>
      </c>
      <c r="I794" s="13">
        <f t="shared" si="82"/>
        <v>0</v>
      </c>
      <c r="J794" s="8">
        <v>1</v>
      </c>
      <c r="K794" s="16">
        <f t="shared" si="83"/>
        <v>1</v>
      </c>
      <c r="L794" s="7">
        <f t="shared" si="84"/>
        <v>0</v>
      </c>
      <c r="M794" s="4">
        <v>0</v>
      </c>
      <c r="N794" s="4">
        <f t="shared" si="85"/>
        <v>1</v>
      </c>
    </row>
    <row r="795" spans="1:14" x14ac:dyDescent="0.3">
      <c r="A795" s="1">
        <v>19011</v>
      </c>
      <c r="B795" t="s">
        <v>599</v>
      </c>
      <c r="C795" t="s">
        <v>251</v>
      </c>
      <c r="D795" s="7">
        <v>401078.953408</v>
      </c>
      <c r="E795" s="7">
        <v>105407.99999999999</v>
      </c>
      <c r="F795">
        <v>0</v>
      </c>
      <c r="G795" s="7">
        <f t="shared" si="80"/>
        <v>106285.92265312001</v>
      </c>
      <c r="H795" s="15">
        <f t="shared" si="81"/>
        <v>106339.800483696</v>
      </c>
      <c r="I795" s="13">
        <f t="shared" si="82"/>
        <v>5.0691407884588709E-4</v>
      </c>
      <c r="J795" s="8">
        <v>0.26281109767625493</v>
      </c>
      <c r="K795" s="16">
        <f t="shared" si="83"/>
        <v>0.99123751897730084</v>
      </c>
      <c r="L795" s="7">
        <f t="shared" si="84"/>
        <v>105408</v>
      </c>
      <c r="M795" s="4">
        <v>14671606.027000001</v>
      </c>
      <c r="N795" s="4">
        <f t="shared" si="85"/>
        <v>0.99123751897730084</v>
      </c>
    </row>
    <row r="796" spans="1:14" x14ac:dyDescent="0.3">
      <c r="A796" s="1">
        <v>19013</v>
      </c>
      <c r="B796" t="s">
        <v>599</v>
      </c>
      <c r="C796" t="s">
        <v>604</v>
      </c>
      <c r="D796" s="7">
        <v>440151.95117000001</v>
      </c>
      <c r="E796" s="7">
        <v>440151.95117000001</v>
      </c>
      <c r="F796">
        <v>209</v>
      </c>
      <c r="G796" s="7">
        <f t="shared" si="80"/>
        <v>116640.26706005001</v>
      </c>
      <c r="H796" s="15">
        <f t="shared" si="81"/>
        <v>155700.68847758809</v>
      </c>
      <c r="I796" s="13">
        <f t="shared" si="82"/>
        <v>0.33487938944300055</v>
      </c>
      <c r="J796" s="8">
        <v>1</v>
      </c>
      <c r="K796" s="16">
        <f t="shared" si="83"/>
        <v>1</v>
      </c>
      <c r="L796" s="7">
        <f t="shared" si="84"/>
        <v>155700.68847758809</v>
      </c>
      <c r="M796" s="4">
        <v>21481883.068099901</v>
      </c>
      <c r="N796" s="4">
        <f t="shared" si="85"/>
        <v>11.790930521570926</v>
      </c>
    </row>
    <row r="797" spans="1:14" x14ac:dyDescent="0.3">
      <c r="A797" s="1">
        <v>19015</v>
      </c>
      <c r="B797" t="s">
        <v>599</v>
      </c>
      <c r="C797" t="s">
        <v>252</v>
      </c>
      <c r="D797" s="7">
        <v>0</v>
      </c>
      <c r="E797" s="7">
        <v>0</v>
      </c>
      <c r="F797">
        <v>0</v>
      </c>
      <c r="G797" s="7">
        <f t="shared" si="80"/>
        <v>0</v>
      </c>
      <c r="H797" s="15">
        <f t="shared" si="81"/>
        <v>0</v>
      </c>
      <c r="I797" s="13">
        <f t="shared" si="82"/>
        <v>0</v>
      </c>
      <c r="J797" s="8">
        <v>1</v>
      </c>
      <c r="K797" s="16">
        <f t="shared" si="83"/>
        <v>1</v>
      </c>
      <c r="L797" s="7">
        <f t="shared" si="84"/>
        <v>0</v>
      </c>
      <c r="M797" s="4">
        <v>0</v>
      </c>
      <c r="N797" s="4">
        <f t="shared" si="85"/>
        <v>1</v>
      </c>
    </row>
    <row r="798" spans="1:14" x14ac:dyDescent="0.3">
      <c r="A798" s="1">
        <v>19017</v>
      </c>
      <c r="B798" t="s">
        <v>599</v>
      </c>
      <c r="C798" t="s">
        <v>605</v>
      </c>
      <c r="D798" s="7">
        <v>0</v>
      </c>
      <c r="E798" s="7">
        <v>0</v>
      </c>
      <c r="F798">
        <v>2</v>
      </c>
      <c r="G798" s="7">
        <f t="shared" si="80"/>
        <v>0</v>
      </c>
      <c r="H798" s="15">
        <f t="shared" si="81"/>
        <v>0</v>
      </c>
      <c r="I798" s="13">
        <f t="shared" si="82"/>
        <v>0</v>
      </c>
      <c r="J798" s="8">
        <v>1</v>
      </c>
      <c r="K798" s="16">
        <f t="shared" si="83"/>
        <v>1</v>
      </c>
      <c r="L798" s="7">
        <f t="shared" si="84"/>
        <v>0</v>
      </c>
      <c r="M798" s="4">
        <v>0</v>
      </c>
      <c r="N798" s="4">
        <f t="shared" si="85"/>
        <v>1</v>
      </c>
    </row>
    <row r="799" spans="1:14" x14ac:dyDescent="0.3">
      <c r="A799" s="1">
        <v>19019</v>
      </c>
      <c r="B799" t="s">
        <v>599</v>
      </c>
      <c r="C799" t="s">
        <v>606</v>
      </c>
      <c r="D799" s="7">
        <v>259111.881380999</v>
      </c>
      <c r="E799" s="7">
        <v>105408</v>
      </c>
      <c r="F799">
        <v>6</v>
      </c>
      <c r="G799" s="7">
        <f t="shared" si="80"/>
        <v>68664.648565964744</v>
      </c>
      <c r="H799" s="15">
        <f t="shared" si="81"/>
        <v>68699.458070721535</v>
      </c>
      <c r="I799" s="13">
        <f t="shared" si="82"/>
        <v>5.0694943444370055E-4</v>
      </c>
      <c r="J799" s="8">
        <v>0.40680496563184504</v>
      </c>
      <c r="K799" s="16">
        <f t="shared" si="83"/>
        <v>1</v>
      </c>
      <c r="L799" s="7">
        <f t="shared" si="84"/>
        <v>68699.458070721535</v>
      </c>
      <c r="M799" s="4">
        <v>9478402.0516999904</v>
      </c>
      <c r="N799" s="4">
        <f t="shared" si="85"/>
        <v>1.5343352474700667</v>
      </c>
    </row>
    <row r="800" spans="1:14" x14ac:dyDescent="0.3">
      <c r="A800" s="1">
        <v>19021</v>
      </c>
      <c r="B800" t="s">
        <v>599</v>
      </c>
      <c r="C800" t="s">
        <v>607</v>
      </c>
      <c r="D800" s="7">
        <v>0</v>
      </c>
      <c r="E800" s="7">
        <v>0</v>
      </c>
      <c r="F800">
        <v>2</v>
      </c>
      <c r="G800" s="7">
        <f t="shared" si="80"/>
        <v>0</v>
      </c>
      <c r="H800" s="15">
        <f t="shared" si="81"/>
        <v>0</v>
      </c>
      <c r="I800" s="13">
        <f t="shared" si="82"/>
        <v>0</v>
      </c>
      <c r="J800" s="8">
        <v>1</v>
      </c>
      <c r="K800" s="16">
        <f t="shared" si="83"/>
        <v>1</v>
      </c>
      <c r="L800" s="7">
        <f t="shared" si="84"/>
        <v>0</v>
      </c>
      <c r="M800" s="4">
        <v>0</v>
      </c>
      <c r="N800" s="4">
        <f t="shared" si="85"/>
        <v>1</v>
      </c>
    </row>
    <row r="801" spans="1:14" x14ac:dyDescent="0.3">
      <c r="A801" s="1">
        <v>19023</v>
      </c>
      <c r="B801" t="s">
        <v>599</v>
      </c>
      <c r="C801" t="s">
        <v>169</v>
      </c>
      <c r="D801" s="7">
        <v>0</v>
      </c>
      <c r="E801" s="7">
        <v>0</v>
      </c>
      <c r="F801">
        <v>0</v>
      </c>
      <c r="G801" s="7">
        <f t="shared" si="80"/>
        <v>0</v>
      </c>
      <c r="H801" s="15">
        <f t="shared" si="81"/>
        <v>0</v>
      </c>
      <c r="I801" s="13">
        <f t="shared" si="82"/>
        <v>0</v>
      </c>
      <c r="J801" s="8">
        <v>1</v>
      </c>
      <c r="K801" s="16">
        <f t="shared" si="83"/>
        <v>1</v>
      </c>
      <c r="L801" s="7">
        <f t="shared" si="84"/>
        <v>0</v>
      </c>
      <c r="M801" s="4">
        <v>0</v>
      </c>
      <c r="N801" s="4">
        <f t="shared" si="85"/>
        <v>1</v>
      </c>
    </row>
    <row r="802" spans="1:14" x14ac:dyDescent="0.3">
      <c r="A802" s="1">
        <v>19025</v>
      </c>
      <c r="B802" t="s">
        <v>599</v>
      </c>
      <c r="C802" t="s">
        <v>21</v>
      </c>
      <c r="D802" s="7">
        <v>0</v>
      </c>
      <c r="E802" s="7">
        <v>0</v>
      </c>
      <c r="F802">
        <v>0</v>
      </c>
      <c r="G802" s="7">
        <f t="shared" si="80"/>
        <v>0</v>
      </c>
      <c r="H802" s="15">
        <f t="shared" si="81"/>
        <v>0</v>
      </c>
      <c r="I802" s="13">
        <f t="shared" si="82"/>
        <v>0</v>
      </c>
      <c r="J802" s="8">
        <v>1</v>
      </c>
      <c r="K802" s="16">
        <f t="shared" si="83"/>
        <v>1</v>
      </c>
      <c r="L802" s="7">
        <f t="shared" si="84"/>
        <v>0</v>
      </c>
      <c r="M802" s="4">
        <v>0</v>
      </c>
      <c r="N802" s="4">
        <f t="shared" si="85"/>
        <v>1</v>
      </c>
    </row>
    <row r="803" spans="1:14" x14ac:dyDescent="0.3">
      <c r="A803" s="1">
        <v>19027</v>
      </c>
      <c r="B803" t="s">
        <v>599</v>
      </c>
      <c r="C803" t="s">
        <v>24</v>
      </c>
      <c r="D803" s="7">
        <v>0</v>
      </c>
      <c r="E803" s="7">
        <v>0</v>
      </c>
      <c r="F803">
        <v>2</v>
      </c>
      <c r="G803" s="7">
        <f t="shared" si="80"/>
        <v>0</v>
      </c>
      <c r="H803" s="15">
        <f t="shared" si="81"/>
        <v>0</v>
      </c>
      <c r="I803" s="13">
        <f t="shared" si="82"/>
        <v>0</v>
      </c>
      <c r="J803" s="8">
        <v>1</v>
      </c>
      <c r="K803" s="16">
        <f t="shared" si="83"/>
        <v>1</v>
      </c>
      <c r="L803" s="7">
        <f t="shared" si="84"/>
        <v>0</v>
      </c>
      <c r="M803" s="4">
        <v>0</v>
      </c>
      <c r="N803" s="4">
        <f t="shared" si="85"/>
        <v>1</v>
      </c>
    </row>
    <row r="804" spans="1:14" x14ac:dyDescent="0.3">
      <c r="A804" s="1">
        <v>19029</v>
      </c>
      <c r="B804" t="s">
        <v>599</v>
      </c>
      <c r="C804" t="s">
        <v>507</v>
      </c>
      <c r="D804" s="7">
        <v>1147280.3787499999</v>
      </c>
      <c r="E804" s="7">
        <v>105408</v>
      </c>
      <c r="F804">
        <v>2</v>
      </c>
      <c r="G804" s="7">
        <f t="shared" si="80"/>
        <v>304029.30036875</v>
      </c>
      <c r="H804" s="15">
        <f t="shared" si="81"/>
        <v>304183.42719796801</v>
      </c>
      <c r="I804" s="13">
        <f t="shared" si="82"/>
        <v>5.0694728774847077E-4</v>
      </c>
      <c r="J804" s="8">
        <v>9.1876407853192357E-2</v>
      </c>
      <c r="K804" s="16">
        <f t="shared" si="83"/>
        <v>0.34652775455580159</v>
      </c>
      <c r="L804" s="7">
        <f t="shared" si="84"/>
        <v>105408</v>
      </c>
      <c r="M804" s="4">
        <v>41967912.141000003</v>
      </c>
      <c r="N804" s="4">
        <f t="shared" si="85"/>
        <v>0.34652775455580159</v>
      </c>
    </row>
    <row r="805" spans="1:14" x14ac:dyDescent="0.3">
      <c r="A805" s="1">
        <v>19031</v>
      </c>
      <c r="B805" t="s">
        <v>599</v>
      </c>
      <c r="C805" t="s">
        <v>608</v>
      </c>
      <c r="D805" s="7">
        <v>1978185.89683</v>
      </c>
      <c r="E805" s="7">
        <v>1923696</v>
      </c>
      <c r="F805">
        <v>219</v>
      </c>
      <c r="G805" s="7">
        <f t="shared" si="80"/>
        <v>524219.26265995001</v>
      </c>
      <c r="H805" s="15">
        <f t="shared" si="81"/>
        <v>524485.0171230241</v>
      </c>
      <c r="I805" s="13">
        <f t="shared" si="82"/>
        <v>5.069528764082786E-4</v>
      </c>
      <c r="J805" s="8">
        <v>0.97245461262396071</v>
      </c>
      <c r="K805" s="16">
        <f t="shared" si="83"/>
        <v>1</v>
      </c>
      <c r="L805" s="7">
        <f t="shared" si="84"/>
        <v>524485.0171230241</v>
      </c>
      <c r="M805" s="4">
        <v>72362723.113000005</v>
      </c>
      <c r="N805" s="4">
        <f t="shared" si="85"/>
        <v>3.6677806556841537</v>
      </c>
    </row>
    <row r="806" spans="1:14" x14ac:dyDescent="0.3">
      <c r="A806" s="1">
        <v>19033</v>
      </c>
      <c r="B806" t="s">
        <v>599</v>
      </c>
      <c r="C806" t="s">
        <v>609</v>
      </c>
      <c r="D806" s="7">
        <v>846226.19664099999</v>
      </c>
      <c r="E806" s="7">
        <v>846226.19664099999</v>
      </c>
      <c r="F806">
        <v>113</v>
      </c>
      <c r="G806" s="7">
        <f t="shared" si="80"/>
        <v>224249.94210986502</v>
      </c>
      <c r="H806" s="15">
        <f t="shared" si="81"/>
        <v>235553.26780681848</v>
      </c>
      <c r="I806" s="13">
        <f t="shared" si="82"/>
        <v>5.040503284239737E-2</v>
      </c>
      <c r="J806" s="8">
        <v>1</v>
      </c>
      <c r="K806" s="16">
        <f t="shared" si="83"/>
        <v>1</v>
      </c>
      <c r="L806" s="7">
        <f t="shared" si="84"/>
        <v>235553.26780681848</v>
      </c>
      <c r="M806" s="4">
        <v>32499071.165399902</v>
      </c>
      <c r="N806" s="4">
        <f t="shared" si="85"/>
        <v>4.2138748880106505</v>
      </c>
    </row>
    <row r="807" spans="1:14" x14ac:dyDescent="0.3">
      <c r="A807" s="1">
        <v>19035</v>
      </c>
      <c r="B807" t="s">
        <v>599</v>
      </c>
      <c r="C807" t="s">
        <v>30</v>
      </c>
      <c r="D807" s="7">
        <v>0</v>
      </c>
      <c r="E807" s="7">
        <v>0</v>
      </c>
      <c r="F807">
        <v>0</v>
      </c>
      <c r="G807" s="7">
        <f t="shared" si="80"/>
        <v>0</v>
      </c>
      <c r="H807" s="15">
        <f t="shared" si="81"/>
        <v>0</v>
      </c>
      <c r="I807" s="13">
        <f t="shared" si="82"/>
        <v>0</v>
      </c>
      <c r="J807" s="8">
        <v>1</v>
      </c>
      <c r="K807" s="16">
        <f t="shared" si="83"/>
        <v>1</v>
      </c>
      <c r="L807" s="7">
        <f t="shared" si="84"/>
        <v>0</v>
      </c>
      <c r="M807" s="4">
        <v>0</v>
      </c>
      <c r="N807" s="4">
        <f t="shared" si="85"/>
        <v>1</v>
      </c>
    </row>
    <row r="808" spans="1:14" x14ac:dyDescent="0.3">
      <c r="A808" s="1">
        <v>19037</v>
      </c>
      <c r="B808" t="s">
        <v>599</v>
      </c>
      <c r="C808" t="s">
        <v>610</v>
      </c>
      <c r="D808" s="7">
        <v>0</v>
      </c>
      <c r="E808" s="7">
        <v>0</v>
      </c>
      <c r="F808">
        <v>0</v>
      </c>
      <c r="G808" s="7">
        <f t="shared" si="80"/>
        <v>0</v>
      </c>
      <c r="H808" s="15">
        <f t="shared" si="81"/>
        <v>0</v>
      </c>
      <c r="I808" s="13">
        <f t="shared" si="82"/>
        <v>0</v>
      </c>
      <c r="J808" s="8">
        <v>1</v>
      </c>
      <c r="K808" s="16">
        <f t="shared" si="83"/>
        <v>1</v>
      </c>
      <c r="L808" s="7">
        <f t="shared" si="84"/>
        <v>0</v>
      </c>
      <c r="M808" s="4">
        <v>0</v>
      </c>
      <c r="N808" s="4">
        <f t="shared" si="85"/>
        <v>1</v>
      </c>
    </row>
    <row r="809" spans="1:14" x14ac:dyDescent="0.3">
      <c r="A809" s="1">
        <v>19039</v>
      </c>
      <c r="B809" t="s">
        <v>599</v>
      </c>
      <c r="C809" t="s">
        <v>31</v>
      </c>
      <c r="D809" s="7">
        <v>696740.71590900002</v>
      </c>
      <c r="E809" s="7">
        <v>696740.71590900002</v>
      </c>
      <c r="F809">
        <v>140</v>
      </c>
      <c r="G809" s="7">
        <f t="shared" si="80"/>
        <v>184636.28971588501</v>
      </c>
      <c r="H809" s="15">
        <f t="shared" si="81"/>
        <v>184729.89143889601</v>
      </c>
      <c r="I809" s="13">
        <f t="shared" si="82"/>
        <v>5.0695192778750942E-4</v>
      </c>
      <c r="J809" s="8">
        <v>1</v>
      </c>
      <c r="K809" s="16">
        <f t="shared" si="83"/>
        <v>1</v>
      </c>
      <c r="L809" s="7">
        <f t="shared" si="84"/>
        <v>184729.89143889601</v>
      </c>
      <c r="M809" s="4">
        <v>25487015.927000001</v>
      </c>
      <c r="N809" s="4">
        <f t="shared" si="85"/>
        <v>6.6570709830508052</v>
      </c>
    </row>
    <row r="810" spans="1:14" x14ac:dyDescent="0.3">
      <c r="A810" s="1">
        <v>19041</v>
      </c>
      <c r="B810" t="s">
        <v>599</v>
      </c>
      <c r="C810" t="s">
        <v>32</v>
      </c>
      <c r="D810" s="7">
        <v>0</v>
      </c>
      <c r="E810" s="7">
        <v>0</v>
      </c>
      <c r="F810">
        <v>0</v>
      </c>
      <c r="G810" s="7">
        <f t="shared" si="80"/>
        <v>0</v>
      </c>
      <c r="H810" s="15">
        <f t="shared" si="81"/>
        <v>0</v>
      </c>
      <c r="I810" s="13">
        <f t="shared" si="82"/>
        <v>0</v>
      </c>
      <c r="J810" s="8">
        <v>1</v>
      </c>
      <c r="K810" s="16">
        <f t="shared" si="83"/>
        <v>1</v>
      </c>
      <c r="L810" s="7">
        <f t="shared" si="84"/>
        <v>0</v>
      </c>
      <c r="M810" s="4">
        <v>0</v>
      </c>
      <c r="N810" s="4">
        <f t="shared" si="85"/>
        <v>1</v>
      </c>
    </row>
    <row r="811" spans="1:14" x14ac:dyDescent="0.3">
      <c r="A811" s="1">
        <v>19043</v>
      </c>
      <c r="B811" t="s">
        <v>599</v>
      </c>
      <c r="C811" t="s">
        <v>33</v>
      </c>
      <c r="D811" s="7">
        <v>0</v>
      </c>
      <c r="E811" s="7">
        <v>0</v>
      </c>
      <c r="F811">
        <v>0</v>
      </c>
      <c r="G811" s="7">
        <f t="shared" si="80"/>
        <v>0</v>
      </c>
      <c r="H811" s="15">
        <f t="shared" si="81"/>
        <v>0</v>
      </c>
      <c r="I811" s="13">
        <f t="shared" si="82"/>
        <v>0</v>
      </c>
      <c r="J811" s="8">
        <v>1</v>
      </c>
      <c r="K811" s="16">
        <f t="shared" si="83"/>
        <v>1</v>
      </c>
      <c r="L811" s="7">
        <f t="shared" si="84"/>
        <v>0</v>
      </c>
      <c r="M811" s="4">
        <v>0</v>
      </c>
      <c r="N811" s="4">
        <f t="shared" si="85"/>
        <v>1</v>
      </c>
    </row>
    <row r="812" spans="1:14" x14ac:dyDescent="0.3">
      <c r="A812" s="1">
        <v>19045</v>
      </c>
      <c r="B812" t="s">
        <v>599</v>
      </c>
      <c r="C812" t="s">
        <v>510</v>
      </c>
      <c r="D812" s="7">
        <v>0</v>
      </c>
      <c r="E812" s="7">
        <v>0</v>
      </c>
      <c r="F812">
        <v>2</v>
      </c>
      <c r="G812" s="7">
        <f t="shared" si="80"/>
        <v>0</v>
      </c>
      <c r="H812" s="15">
        <f t="shared" si="81"/>
        <v>0</v>
      </c>
      <c r="I812" s="13">
        <f t="shared" si="82"/>
        <v>0</v>
      </c>
      <c r="J812" s="8">
        <v>1</v>
      </c>
      <c r="K812" s="16">
        <f t="shared" si="83"/>
        <v>1</v>
      </c>
      <c r="L812" s="7">
        <f t="shared" si="84"/>
        <v>0</v>
      </c>
      <c r="M812" s="4">
        <v>0</v>
      </c>
      <c r="N812" s="4">
        <f t="shared" si="85"/>
        <v>1</v>
      </c>
    </row>
    <row r="813" spans="1:14" x14ac:dyDescent="0.3">
      <c r="A813" s="1">
        <v>19047</v>
      </c>
      <c r="B813" t="s">
        <v>599</v>
      </c>
      <c r="C813" t="s">
        <v>41</v>
      </c>
      <c r="D813" s="7">
        <v>0</v>
      </c>
      <c r="E813" s="7">
        <v>0</v>
      </c>
      <c r="F813">
        <v>0</v>
      </c>
      <c r="G813" s="7">
        <f t="shared" si="80"/>
        <v>0</v>
      </c>
      <c r="H813" s="15">
        <f t="shared" si="81"/>
        <v>0</v>
      </c>
      <c r="I813" s="13">
        <f t="shared" si="82"/>
        <v>0</v>
      </c>
      <c r="J813" s="8">
        <v>1</v>
      </c>
      <c r="K813" s="16">
        <f t="shared" si="83"/>
        <v>1</v>
      </c>
      <c r="L813" s="7">
        <f t="shared" si="84"/>
        <v>0</v>
      </c>
      <c r="M813" s="4">
        <v>0</v>
      </c>
      <c r="N813" s="4">
        <f t="shared" si="85"/>
        <v>1</v>
      </c>
    </row>
    <row r="814" spans="1:14" x14ac:dyDescent="0.3">
      <c r="A814" s="1">
        <v>19049</v>
      </c>
      <c r="B814" t="s">
        <v>599</v>
      </c>
      <c r="C814" t="s">
        <v>181</v>
      </c>
      <c r="D814" s="7">
        <v>1206128.96395</v>
      </c>
      <c r="E814" s="7">
        <v>333792</v>
      </c>
      <c r="F814">
        <v>38</v>
      </c>
      <c r="G814" s="7">
        <f t="shared" si="80"/>
        <v>319624.17544675001</v>
      </c>
      <c r="H814" s="15">
        <f t="shared" si="81"/>
        <v>371063.52226322331</v>
      </c>
      <c r="I814" s="13">
        <f t="shared" si="82"/>
        <v>0.16093697150590908</v>
      </c>
      <c r="J814" s="8">
        <v>0.27674652543526623</v>
      </c>
      <c r="K814" s="16">
        <f t="shared" si="83"/>
        <v>0.89955487395825506</v>
      </c>
      <c r="L814" s="7">
        <f t="shared" si="84"/>
        <v>333792</v>
      </c>
      <c r="M814" s="4">
        <v>51195298.3254999</v>
      </c>
      <c r="N814" s="4">
        <f t="shared" si="85"/>
        <v>0.89955487395825506</v>
      </c>
    </row>
    <row r="815" spans="1:14" x14ac:dyDescent="0.3">
      <c r="A815" s="1">
        <v>19051</v>
      </c>
      <c r="B815" t="s">
        <v>599</v>
      </c>
      <c r="C815" t="s">
        <v>611</v>
      </c>
      <c r="D815" s="7">
        <v>0</v>
      </c>
      <c r="E815" s="7">
        <v>0</v>
      </c>
      <c r="F815">
        <v>0</v>
      </c>
      <c r="G815" s="7">
        <f t="shared" si="80"/>
        <v>0</v>
      </c>
      <c r="H815" s="15">
        <f t="shared" si="81"/>
        <v>0</v>
      </c>
      <c r="I815" s="13">
        <f t="shared" si="82"/>
        <v>0</v>
      </c>
      <c r="J815" s="8">
        <v>1</v>
      </c>
      <c r="K815" s="16">
        <f t="shared" si="83"/>
        <v>1</v>
      </c>
      <c r="L815" s="7">
        <f t="shared" si="84"/>
        <v>0</v>
      </c>
      <c r="M815" s="4">
        <v>0</v>
      </c>
      <c r="N815" s="4">
        <f t="shared" si="85"/>
        <v>1</v>
      </c>
    </row>
    <row r="816" spans="1:14" x14ac:dyDescent="0.3">
      <c r="A816" s="1">
        <v>19053</v>
      </c>
      <c r="B816" t="s">
        <v>599</v>
      </c>
      <c r="C816" t="s">
        <v>45</v>
      </c>
      <c r="D816" s="7">
        <v>766822.86260800005</v>
      </c>
      <c r="E816" s="7">
        <v>711504</v>
      </c>
      <c r="F816">
        <v>81</v>
      </c>
      <c r="G816" s="7">
        <f t="shared" si="80"/>
        <v>203208.05859112003</v>
      </c>
      <c r="H816" s="15">
        <f t="shared" si="81"/>
        <v>203311.06661755126</v>
      </c>
      <c r="I816" s="13">
        <f t="shared" si="82"/>
        <v>5.0690916071636876E-4</v>
      </c>
      <c r="J816" s="8">
        <v>0.92785965924404235</v>
      </c>
      <c r="K816" s="16">
        <f t="shared" si="83"/>
        <v>1</v>
      </c>
      <c r="L816" s="7">
        <f t="shared" si="84"/>
        <v>203311.06661755126</v>
      </c>
      <c r="M816" s="4">
        <v>28050643.848999899</v>
      </c>
      <c r="N816" s="4">
        <f t="shared" si="85"/>
        <v>3.4995832338945485</v>
      </c>
    </row>
    <row r="817" spans="1:14" x14ac:dyDescent="0.3">
      <c r="A817" s="1">
        <v>19055</v>
      </c>
      <c r="B817" t="s">
        <v>599</v>
      </c>
      <c r="C817" t="s">
        <v>563</v>
      </c>
      <c r="D817" s="7">
        <v>0</v>
      </c>
      <c r="E817" s="7">
        <v>0</v>
      </c>
      <c r="F817">
        <v>0</v>
      </c>
      <c r="G817" s="7">
        <f t="shared" si="80"/>
        <v>0</v>
      </c>
      <c r="H817" s="15">
        <f t="shared" si="81"/>
        <v>0</v>
      </c>
      <c r="I817" s="13">
        <f t="shared" si="82"/>
        <v>0</v>
      </c>
      <c r="J817" s="8">
        <v>1</v>
      </c>
      <c r="K817" s="16">
        <f t="shared" si="83"/>
        <v>1</v>
      </c>
      <c r="L817" s="7">
        <f t="shared" si="84"/>
        <v>0</v>
      </c>
      <c r="M817" s="4">
        <v>0</v>
      </c>
      <c r="N817" s="4">
        <f t="shared" si="85"/>
        <v>1</v>
      </c>
    </row>
    <row r="818" spans="1:14" x14ac:dyDescent="0.3">
      <c r="A818" s="1">
        <v>19057</v>
      </c>
      <c r="B818" t="s">
        <v>599</v>
      </c>
      <c r="C818" t="s">
        <v>612</v>
      </c>
      <c r="D818" s="7">
        <v>0</v>
      </c>
      <c r="E818" s="7">
        <v>0</v>
      </c>
      <c r="F818">
        <v>0</v>
      </c>
      <c r="G818" s="7">
        <f t="shared" si="80"/>
        <v>0</v>
      </c>
      <c r="H818" s="15">
        <f t="shared" si="81"/>
        <v>0</v>
      </c>
      <c r="I818" s="13">
        <f t="shared" si="82"/>
        <v>0</v>
      </c>
      <c r="J818" s="8">
        <v>1</v>
      </c>
      <c r="K818" s="16">
        <f t="shared" si="83"/>
        <v>1</v>
      </c>
      <c r="L818" s="7">
        <f t="shared" si="84"/>
        <v>0</v>
      </c>
      <c r="M818" s="4">
        <v>0</v>
      </c>
      <c r="N818" s="4">
        <f t="shared" si="85"/>
        <v>1</v>
      </c>
    </row>
    <row r="819" spans="1:14" x14ac:dyDescent="0.3">
      <c r="A819" s="1">
        <v>19059</v>
      </c>
      <c r="B819" t="s">
        <v>599</v>
      </c>
      <c r="C819" t="s">
        <v>613</v>
      </c>
      <c r="D819" s="7">
        <v>0</v>
      </c>
      <c r="E819" s="7">
        <v>0</v>
      </c>
      <c r="F819">
        <v>2</v>
      </c>
      <c r="G819" s="7">
        <f t="shared" si="80"/>
        <v>0</v>
      </c>
      <c r="H819" s="15">
        <f t="shared" si="81"/>
        <v>0</v>
      </c>
      <c r="I819" s="13">
        <f t="shared" si="82"/>
        <v>0</v>
      </c>
      <c r="J819" s="8">
        <v>1</v>
      </c>
      <c r="K819" s="16">
        <f t="shared" si="83"/>
        <v>1</v>
      </c>
      <c r="L819" s="7">
        <f t="shared" si="84"/>
        <v>0</v>
      </c>
      <c r="M819" s="4">
        <v>0</v>
      </c>
      <c r="N819" s="4">
        <f t="shared" si="85"/>
        <v>1</v>
      </c>
    </row>
    <row r="820" spans="1:14" x14ac:dyDescent="0.3">
      <c r="A820" s="1">
        <v>19061</v>
      </c>
      <c r="B820" t="s">
        <v>599</v>
      </c>
      <c r="C820" t="s">
        <v>614</v>
      </c>
      <c r="D820" s="7">
        <v>0</v>
      </c>
      <c r="E820" s="7">
        <v>0</v>
      </c>
      <c r="F820">
        <v>2</v>
      </c>
      <c r="G820" s="7">
        <f t="shared" si="80"/>
        <v>0</v>
      </c>
      <c r="H820" s="15">
        <f t="shared" si="81"/>
        <v>0</v>
      </c>
      <c r="I820" s="13">
        <f t="shared" si="82"/>
        <v>0</v>
      </c>
      <c r="J820" s="8">
        <v>1</v>
      </c>
      <c r="K820" s="16">
        <f t="shared" si="83"/>
        <v>1</v>
      </c>
      <c r="L820" s="7">
        <f t="shared" si="84"/>
        <v>0</v>
      </c>
      <c r="M820" s="4">
        <v>0</v>
      </c>
      <c r="N820" s="4">
        <f t="shared" si="85"/>
        <v>1</v>
      </c>
    </row>
    <row r="821" spans="1:14" x14ac:dyDescent="0.3">
      <c r="A821" s="1">
        <v>19063</v>
      </c>
      <c r="B821" t="s">
        <v>599</v>
      </c>
      <c r="C821" t="s">
        <v>615</v>
      </c>
      <c r="D821" s="7">
        <v>0</v>
      </c>
      <c r="E821" s="7">
        <v>0</v>
      </c>
      <c r="F821">
        <v>0</v>
      </c>
      <c r="G821" s="7">
        <f t="shared" si="80"/>
        <v>0</v>
      </c>
      <c r="H821" s="15">
        <f t="shared" si="81"/>
        <v>0</v>
      </c>
      <c r="I821" s="13">
        <f t="shared" si="82"/>
        <v>0</v>
      </c>
      <c r="J821" s="8">
        <v>1</v>
      </c>
      <c r="K821" s="16">
        <f t="shared" si="83"/>
        <v>1</v>
      </c>
      <c r="L821" s="7">
        <f t="shared" si="84"/>
        <v>0</v>
      </c>
      <c r="M821" s="4">
        <v>0</v>
      </c>
      <c r="N821" s="4">
        <f t="shared" si="85"/>
        <v>1</v>
      </c>
    </row>
    <row r="822" spans="1:14" x14ac:dyDescent="0.3">
      <c r="A822" s="1">
        <v>19065</v>
      </c>
      <c r="B822" t="s">
        <v>599</v>
      </c>
      <c r="C822" t="s">
        <v>58</v>
      </c>
      <c r="D822" s="7">
        <v>0</v>
      </c>
      <c r="E822" s="7">
        <v>0</v>
      </c>
      <c r="F822">
        <v>0</v>
      </c>
      <c r="G822" s="7">
        <f t="shared" si="80"/>
        <v>0</v>
      </c>
      <c r="H822" s="15">
        <f t="shared" si="81"/>
        <v>0</v>
      </c>
      <c r="I822" s="13">
        <f t="shared" si="82"/>
        <v>0</v>
      </c>
      <c r="J822" s="8">
        <v>1</v>
      </c>
      <c r="K822" s="16">
        <f t="shared" si="83"/>
        <v>1</v>
      </c>
      <c r="L822" s="7">
        <f t="shared" si="84"/>
        <v>0</v>
      </c>
      <c r="M822" s="4">
        <v>0</v>
      </c>
      <c r="N822" s="4">
        <f t="shared" si="85"/>
        <v>1</v>
      </c>
    </row>
    <row r="823" spans="1:14" x14ac:dyDescent="0.3">
      <c r="A823" s="1">
        <v>19067</v>
      </c>
      <c r="B823" t="s">
        <v>599</v>
      </c>
      <c r="C823" t="s">
        <v>59</v>
      </c>
      <c r="D823" s="7">
        <v>0</v>
      </c>
      <c r="E823" s="7">
        <v>0</v>
      </c>
      <c r="F823">
        <v>0</v>
      </c>
      <c r="G823" s="7">
        <f t="shared" si="80"/>
        <v>0</v>
      </c>
      <c r="H823" s="15">
        <f t="shared" si="81"/>
        <v>0</v>
      </c>
      <c r="I823" s="13">
        <f t="shared" si="82"/>
        <v>0</v>
      </c>
      <c r="J823" s="8">
        <v>1</v>
      </c>
      <c r="K823" s="16">
        <f t="shared" si="83"/>
        <v>1</v>
      </c>
      <c r="L823" s="7">
        <f t="shared" si="84"/>
        <v>0</v>
      </c>
      <c r="M823" s="4">
        <v>0</v>
      </c>
      <c r="N823" s="4">
        <f t="shared" si="85"/>
        <v>1</v>
      </c>
    </row>
    <row r="824" spans="1:14" x14ac:dyDescent="0.3">
      <c r="A824" s="1">
        <v>19069</v>
      </c>
      <c r="B824" t="s">
        <v>599</v>
      </c>
      <c r="C824" t="s">
        <v>61</v>
      </c>
      <c r="D824" s="7">
        <v>786883.28228299995</v>
      </c>
      <c r="E824" s="7">
        <v>333792</v>
      </c>
      <c r="F824">
        <v>38</v>
      </c>
      <c r="G824" s="7">
        <f t="shared" si="80"/>
        <v>208524.069804995</v>
      </c>
      <c r="H824" s="15">
        <f t="shared" si="81"/>
        <v>208629.78001065529</v>
      </c>
      <c r="I824" s="13">
        <f t="shared" si="82"/>
        <v>5.0694486137329707E-4</v>
      </c>
      <c r="J824" s="8">
        <v>0.42419505854993222</v>
      </c>
      <c r="K824" s="16">
        <f t="shared" si="83"/>
        <v>1</v>
      </c>
      <c r="L824" s="7">
        <f t="shared" si="84"/>
        <v>208629.78001065529</v>
      </c>
      <c r="M824" s="4">
        <v>28784461.921999902</v>
      </c>
      <c r="N824" s="4">
        <f t="shared" si="85"/>
        <v>1.5999249962443154</v>
      </c>
    </row>
    <row r="825" spans="1:14" x14ac:dyDescent="0.3">
      <c r="A825" s="1">
        <v>19071</v>
      </c>
      <c r="B825" t="s">
        <v>599</v>
      </c>
      <c r="C825" t="s">
        <v>371</v>
      </c>
      <c r="D825" s="7">
        <v>782689.78330999997</v>
      </c>
      <c r="E825" s="7">
        <v>456768.00000000006</v>
      </c>
      <c r="F825">
        <v>52</v>
      </c>
      <c r="G825" s="7">
        <f t="shared" si="80"/>
        <v>207412.79257715002</v>
      </c>
      <c r="H825" s="15">
        <f t="shared" si="81"/>
        <v>207517.94377598402</v>
      </c>
      <c r="I825" s="13">
        <f t="shared" si="82"/>
        <v>5.0696583141029636E-4</v>
      </c>
      <c r="J825" s="8">
        <v>0.58358753332428248</v>
      </c>
      <c r="K825" s="16">
        <f t="shared" si="83"/>
        <v>1</v>
      </c>
      <c r="L825" s="7">
        <f t="shared" si="84"/>
        <v>207517.94377598402</v>
      </c>
      <c r="M825" s="4">
        <v>28631062.883000001</v>
      </c>
      <c r="N825" s="4">
        <f t="shared" si="85"/>
        <v>2.2011012237721563</v>
      </c>
    </row>
    <row r="826" spans="1:14" x14ac:dyDescent="0.3">
      <c r="A826" s="1">
        <v>19073</v>
      </c>
      <c r="B826" t="s">
        <v>599</v>
      </c>
      <c r="C826" t="s">
        <v>68</v>
      </c>
      <c r="D826" s="7">
        <v>0</v>
      </c>
      <c r="E826" s="7">
        <v>0</v>
      </c>
      <c r="F826">
        <v>0</v>
      </c>
      <c r="G826" s="7">
        <f t="shared" si="80"/>
        <v>0</v>
      </c>
      <c r="H826" s="15">
        <f t="shared" si="81"/>
        <v>0</v>
      </c>
      <c r="I826" s="13">
        <f t="shared" si="82"/>
        <v>0</v>
      </c>
      <c r="J826" s="8">
        <v>1</v>
      </c>
      <c r="K826" s="16">
        <f t="shared" si="83"/>
        <v>1</v>
      </c>
      <c r="L826" s="7">
        <f t="shared" si="84"/>
        <v>0</v>
      </c>
      <c r="M826" s="4">
        <v>0</v>
      </c>
      <c r="N826" s="4">
        <f t="shared" si="85"/>
        <v>1</v>
      </c>
    </row>
    <row r="827" spans="1:14" x14ac:dyDescent="0.3">
      <c r="A827" s="1">
        <v>19075</v>
      </c>
      <c r="B827" t="s">
        <v>599</v>
      </c>
      <c r="C827" t="s">
        <v>519</v>
      </c>
      <c r="D827" s="7">
        <v>0</v>
      </c>
      <c r="E827" s="7">
        <v>0</v>
      </c>
      <c r="F827">
        <v>0</v>
      </c>
      <c r="G827" s="7">
        <f t="shared" si="80"/>
        <v>0</v>
      </c>
      <c r="H827" s="15">
        <f t="shared" si="81"/>
        <v>0</v>
      </c>
      <c r="I827" s="13">
        <f t="shared" si="82"/>
        <v>0</v>
      </c>
      <c r="J827" s="8">
        <v>1</v>
      </c>
      <c r="K827" s="16">
        <f t="shared" si="83"/>
        <v>1</v>
      </c>
      <c r="L827" s="7">
        <f t="shared" si="84"/>
        <v>0</v>
      </c>
      <c r="M827" s="4">
        <v>0</v>
      </c>
      <c r="N827" s="4">
        <f t="shared" si="85"/>
        <v>1</v>
      </c>
    </row>
    <row r="828" spans="1:14" x14ac:dyDescent="0.3">
      <c r="A828" s="1">
        <v>19077</v>
      </c>
      <c r="B828" t="s">
        <v>599</v>
      </c>
      <c r="C828" t="s">
        <v>616</v>
      </c>
      <c r="D828" s="7">
        <v>0</v>
      </c>
      <c r="E828" s="7">
        <v>0</v>
      </c>
      <c r="F828">
        <v>0</v>
      </c>
      <c r="G828" s="7">
        <f t="shared" si="80"/>
        <v>0</v>
      </c>
      <c r="H828" s="15">
        <f t="shared" si="81"/>
        <v>0</v>
      </c>
      <c r="I828" s="13">
        <f t="shared" si="82"/>
        <v>0</v>
      </c>
      <c r="J828" s="8">
        <v>1</v>
      </c>
      <c r="K828" s="16">
        <f t="shared" si="83"/>
        <v>1</v>
      </c>
      <c r="L828" s="7">
        <f t="shared" si="84"/>
        <v>0</v>
      </c>
      <c r="M828" s="4">
        <v>0</v>
      </c>
      <c r="N828" s="4">
        <f t="shared" si="85"/>
        <v>1</v>
      </c>
    </row>
    <row r="829" spans="1:14" x14ac:dyDescent="0.3">
      <c r="A829" s="1">
        <v>19079</v>
      </c>
      <c r="B829" t="s">
        <v>599</v>
      </c>
      <c r="C829" t="s">
        <v>436</v>
      </c>
      <c r="D829" s="7">
        <v>1179167.3076599999</v>
      </c>
      <c r="E829" s="7">
        <v>395280</v>
      </c>
      <c r="F829">
        <v>45</v>
      </c>
      <c r="G829" s="7">
        <f t="shared" si="80"/>
        <v>312479.33652989997</v>
      </c>
      <c r="H829" s="15">
        <f t="shared" si="81"/>
        <v>312637.75237603131</v>
      </c>
      <c r="I829" s="13">
        <f t="shared" si="82"/>
        <v>5.0696422966891555E-4</v>
      </c>
      <c r="J829" s="8">
        <v>0.33521960576096188</v>
      </c>
      <c r="K829" s="16">
        <f t="shared" si="83"/>
        <v>1</v>
      </c>
      <c r="L829" s="7">
        <f t="shared" si="84"/>
        <v>312637.75237603131</v>
      </c>
      <c r="M829" s="4">
        <v>43134347.733999901</v>
      </c>
      <c r="N829" s="4">
        <f t="shared" si="85"/>
        <v>1.2643386699011612</v>
      </c>
    </row>
    <row r="830" spans="1:14" x14ac:dyDescent="0.3">
      <c r="A830" s="1">
        <v>19081</v>
      </c>
      <c r="B830" t="s">
        <v>599</v>
      </c>
      <c r="C830" t="s">
        <v>72</v>
      </c>
      <c r="D830" s="7">
        <v>0</v>
      </c>
      <c r="E830" s="7">
        <v>0</v>
      </c>
      <c r="F830">
        <v>0</v>
      </c>
      <c r="G830" s="7">
        <f t="shared" si="80"/>
        <v>0</v>
      </c>
      <c r="H830" s="15">
        <f t="shared" si="81"/>
        <v>0</v>
      </c>
      <c r="I830" s="13">
        <f t="shared" si="82"/>
        <v>0</v>
      </c>
      <c r="J830" s="8">
        <v>1</v>
      </c>
      <c r="K830" s="16">
        <f t="shared" si="83"/>
        <v>1</v>
      </c>
      <c r="L830" s="7">
        <f t="shared" si="84"/>
        <v>0</v>
      </c>
      <c r="M830" s="4">
        <v>0</v>
      </c>
      <c r="N830" s="4">
        <f t="shared" si="85"/>
        <v>1</v>
      </c>
    </row>
    <row r="831" spans="1:14" x14ac:dyDescent="0.3">
      <c r="A831" s="1">
        <v>19083</v>
      </c>
      <c r="B831" t="s">
        <v>599</v>
      </c>
      <c r="C831" t="s">
        <v>520</v>
      </c>
      <c r="D831" s="7">
        <v>0</v>
      </c>
      <c r="E831" s="7">
        <v>0</v>
      </c>
      <c r="F831">
        <v>0</v>
      </c>
      <c r="G831" s="7">
        <f t="shared" si="80"/>
        <v>0</v>
      </c>
      <c r="H831" s="15">
        <f t="shared" si="81"/>
        <v>0</v>
      </c>
      <c r="I831" s="13">
        <f t="shared" si="82"/>
        <v>0</v>
      </c>
      <c r="J831" s="8">
        <v>1</v>
      </c>
      <c r="K831" s="16">
        <f t="shared" si="83"/>
        <v>1</v>
      </c>
      <c r="L831" s="7">
        <f t="shared" si="84"/>
        <v>0</v>
      </c>
      <c r="M831" s="4">
        <v>0</v>
      </c>
      <c r="N831" s="4">
        <f t="shared" si="85"/>
        <v>1</v>
      </c>
    </row>
    <row r="832" spans="1:14" x14ac:dyDescent="0.3">
      <c r="A832" s="1">
        <v>19085</v>
      </c>
      <c r="B832" t="s">
        <v>599</v>
      </c>
      <c r="C832" t="s">
        <v>568</v>
      </c>
      <c r="D832" s="7">
        <v>980857.29086499999</v>
      </c>
      <c r="E832" s="7">
        <v>650016</v>
      </c>
      <c r="F832">
        <v>74</v>
      </c>
      <c r="G832" s="7">
        <f t="shared" si="80"/>
        <v>259927.18207922502</v>
      </c>
      <c r="H832" s="15">
        <f t="shared" si="81"/>
        <v>260058.94117152001</v>
      </c>
      <c r="I832" s="13">
        <f t="shared" si="82"/>
        <v>5.0690770869369717E-4</v>
      </c>
      <c r="J832" s="8">
        <v>0.66270190990451106</v>
      </c>
      <c r="K832" s="16">
        <f t="shared" si="83"/>
        <v>1</v>
      </c>
      <c r="L832" s="7">
        <f t="shared" si="84"/>
        <v>260058.94117152001</v>
      </c>
      <c r="M832" s="4">
        <v>35880096.740000002</v>
      </c>
      <c r="N832" s="4">
        <f t="shared" si="85"/>
        <v>2.499494910929775</v>
      </c>
    </row>
    <row r="833" spans="1:14" x14ac:dyDescent="0.3">
      <c r="A833" s="1">
        <v>19087</v>
      </c>
      <c r="B833" t="s">
        <v>599</v>
      </c>
      <c r="C833" t="s">
        <v>77</v>
      </c>
      <c r="D833" s="7">
        <v>0</v>
      </c>
      <c r="E833" s="7">
        <v>0</v>
      </c>
      <c r="F833">
        <v>2</v>
      </c>
      <c r="G833" s="7">
        <f t="shared" si="80"/>
        <v>0</v>
      </c>
      <c r="H833" s="15">
        <f t="shared" si="81"/>
        <v>0</v>
      </c>
      <c r="I833" s="13">
        <f t="shared" si="82"/>
        <v>0</v>
      </c>
      <c r="J833" s="8">
        <v>1</v>
      </c>
      <c r="K833" s="16">
        <f t="shared" si="83"/>
        <v>1</v>
      </c>
      <c r="L833" s="7">
        <f t="shared" si="84"/>
        <v>0</v>
      </c>
      <c r="M833" s="4">
        <v>0</v>
      </c>
      <c r="N833" s="4">
        <f t="shared" si="85"/>
        <v>1</v>
      </c>
    </row>
    <row r="834" spans="1:14" x14ac:dyDescent="0.3">
      <c r="A834" s="1">
        <v>19089</v>
      </c>
      <c r="B834" t="s">
        <v>599</v>
      </c>
      <c r="C834" t="s">
        <v>268</v>
      </c>
      <c r="D834" s="7">
        <v>0</v>
      </c>
      <c r="E834" s="7">
        <v>0</v>
      </c>
      <c r="F834">
        <v>0</v>
      </c>
      <c r="G834" s="7">
        <f t="shared" si="80"/>
        <v>0</v>
      </c>
      <c r="H834" s="15">
        <f t="shared" si="81"/>
        <v>0</v>
      </c>
      <c r="I834" s="13">
        <f t="shared" si="82"/>
        <v>0</v>
      </c>
      <c r="J834" s="8">
        <v>1</v>
      </c>
      <c r="K834" s="16">
        <f t="shared" si="83"/>
        <v>1</v>
      </c>
      <c r="L834" s="7">
        <f t="shared" si="84"/>
        <v>0</v>
      </c>
      <c r="M834" s="4">
        <v>0</v>
      </c>
      <c r="N834" s="4">
        <f t="shared" si="85"/>
        <v>1</v>
      </c>
    </row>
    <row r="835" spans="1:14" x14ac:dyDescent="0.3">
      <c r="A835" s="1">
        <v>19091</v>
      </c>
      <c r="B835" t="s">
        <v>599</v>
      </c>
      <c r="C835" t="s">
        <v>305</v>
      </c>
      <c r="D835" s="7">
        <v>0</v>
      </c>
      <c r="E835" s="7">
        <v>0</v>
      </c>
      <c r="F835">
        <v>0</v>
      </c>
      <c r="G835" s="7">
        <f t="shared" ref="G835:G898" si="86">D835*0.265</f>
        <v>0</v>
      </c>
      <c r="H835" s="15">
        <f t="shared" ref="H835:H898" si="87">M835*0.007248</f>
        <v>0</v>
      </c>
      <c r="I835" s="13">
        <f t="shared" ref="I835:I898" si="88">(H835-G835)/(G835+1E-50)</f>
        <v>0</v>
      </c>
      <c r="J835" s="8">
        <v>1</v>
      </c>
      <c r="K835" s="16">
        <f t="shared" ref="K835:K898" si="89">MIN(N835,1)</f>
        <v>1</v>
      </c>
      <c r="L835" s="7">
        <f t="shared" ref="L835:L898" si="90">K835*H835</f>
        <v>0</v>
      </c>
      <c r="M835" s="4">
        <v>0</v>
      </c>
      <c r="N835" s="4">
        <f t="shared" ref="N835:N898" si="91">IFERROR((MAX(F835,12)*8784)/H835,1)</f>
        <v>1</v>
      </c>
    </row>
    <row r="836" spans="1:14" x14ac:dyDescent="0.3">
      <c r="A836" s="1">
        <v>19093</v>
      </c>
      <c r="B836" t="s">
        <v>599</v>
      </c>
      <c r="C836" t="s">
        <v>617</v>
      </c>
      <c r="D836" s="7">
        <v>0</v>
      </c>
      <c r="E836" s="7">
        <v>0</v>
      </c>
      <c r="F836">
        <v>0</v>
      </c>
      <c r="G836" s="7">
        <f t="shared" si="86"/>
        <v>0</v>
      </c>
      <c r="H836" s="15">
        <f t="shared" si="87"/>
        <v>0</v>
      </c>
      <c r="I836" s="13">
        <f t="shared" si="88"/>
        <v>0</v>
      </c>
      <c r="J836" s="8">
        <v>1</v>
      </c>
      <c r="K836" s="16">
        <f t="shared" si="89"/>
        <v>1</v>
      </c>
      <c r="L836" s="7">
        <f t="shared" si="90"/>
        <v>0</v>
      </c>
      <c r="M836" s="4">
        <v>0</v>
      </c>
      <c r="N836" s="4">
        <f t="shared" si="91"/>
        <v>1</v>
      </c>
    </row>
    <row r="837" spans="1:14" x14ac:dyDescent="0.3">
      <c r="A837" s="1">
        <v>19095</v>
      </c>
      <c r="B837" t="s">
        <v>599</v>
      </c>
      <c r="C837" t="s">
        <v>618</v>
      </c>
      <c r="D837" s="7">
        <v>1653748.87258999</v>
      </c>
      <c r="E837" s="7">
        <v>491903.99999999994</v>
      </c>
      <c r="F837">
        <v>56</v>
      </c>
      <c r="G837" s="7">
        <f t="shared" si="86"/>
        <v>438243.45123634738</v>
      </c>
      <c r="H837" s="15">
        <f t="shared" si="87"/>
        <v>438465.61201896</v>
      </c>
      <c r="I837" s="13">
        <f t="shared" si="88"/>
        <v>5.0693463184875909E-4</v>
      </c>
      <c r="J837" s="8">
        <v>0.29744782182654678</v>
      </c>
      <c r="K837" s="16">
        <f t="shared" si="89"/>
        <v>1</v>
      </c>
      <c r="L837" s="7">
        <f t="shared" si="90"/>
        <v>438465.61201896</v>
      </c>
      <c r="M837" s="4">
        <v>60494703.645000003</v>
      </c>
      <c r="N837" s="4">
        <f t="shared" si="91"/>
        <v>1.1218758929234551</v>
      </c>
    </row>
    <row r="838" spans="1:14" x14ac:dyDescent="0.3">
      <c r="A838" s="1">
        <v>19097</v>
      </c>
      <c r="B838" t="s">
        <v>599</v>
      </c>
      <c r="C838" t="s">
        <v>80</v>
      </c>
      <c r="D838" s="7">
        <v>0</v>
      </c>
      <c r="E838" s="7">
        <v>0</v>
      </c>
      <c r="F838">
        <v>2</v>
      </c>
      <c r="G838" s="7">
        <f t="shared" si="86"/>
        <v>0</v>
      </c>
      <c r="H838" s="15">
        <f t="shared" si="87"/>
        <v>0</v>
      </c>
      <c r="I838" s="13">
        <f t="shared" si="88"/>
        <v>0</v>
      </c>
      <c r="J838" s="8">
        <v>1</v>
      </c>
      <c r="K838" s="16">
        <f t="shared" si="89"/>
        <v>1</v>
      </c>
      <c r="L838" s="7">
        <f t="shared" si="90"/>
        <v>0</v>
      </c>
      <c r="M838" s="4">
        <v>0</v>
      </c>
      <c r="N838" s="4">
        <f t="shared" si="91"/>
        <v>1</v>
      </c>
    </row>
    <row r="839" spans="1:14" x14ac:dyDescent="0.3">
      <c r="A839" s="1">
        <v>19099</v>
      </c>
      <c r="B839" t="s">
        <v>599</v>
      </c>
      <c r="C839" t="s">
        <v>81</v>
      </c>
      <c r="D839" s="7">
        <v>1939520.45744</v>
      </c>
      <c r="E839" s="7">
        <v>1054080</v>
      </c>
      <c r="F839">
        <v>120</v>
      </c>
      <c r="G839" s="7">
        <f t="shared" si="86"/>
        <v>513972.92122160003</v>
      </c>
      <c r="H839" s="15">
        <f t="shared" si="87"/>
        <v>539764.21809973929</v>
      </c>
      <c r="I839" s="13">
        <f t="shared" si="88"/>
        <v>5.018026400464648E-2</v>
      </c>
      <c r="J839" s="8">
        <v>0.54347454596652967</v>
      </c>
      <c r="K839" s="16">
        <f t="shared" si="89"/>
        <v>1</v>
      </c>
      <c r="L839" s="7">
        <f t="shared" si="90"/>
        <v>539764.21809973929</v>
      </c>
      <c r="M839" s="4">
        <v>74470780.642900005</v>
      </c>
      <c r="N839" s="4">
        <f t="shared" si="91"/>
        <v>1.9528526802145745</v>
      </c>
    </row>
    <row r="840" spans="1:14" x14ac:dyDescent="0.3">
      <c r="A840" s="1">
        <v>19101</v>
      </c>
      <c r="B840" t="s">
        <v>599</v>
      </c>
      <c r="C840" t="s">
        <v>83</v>
      </c>
      <c r="D840" s="7">
        <v>0</v>
      </c>
      <c r="E840" s="7">
        <v>0</v>
      </c>
      <c r="F840">
        <v>0</v>
      </c>
      <c r="G840" s="7">
        <f t="shared" si="86"/>
        <v>0</v>
      </c>
      <c r="H840" s="15">
        <f t="shared" si="87"/>
        <v>0</v>
      </c>
      <c r="I840" s="13">
        <f t="shared" si="88"/>
        <v>0</v>
      </c>
      <c r="J840" s="8">
        <v>1</v>
      </c>
      <c r="K840" s="16">
        <f t="shared" si="89"/>
        <v>1</v>
      </c>
      <c r="L840" s="7">
        <f t="shared" si="90"/>
        <v>0</v>
      </c>
      <c r="M840" s="4">
        <v>0</v>
      </c>
      <c r="N840" s="4">
        <f t="shared" si="91"/>
        <v>1</v>
      </c>
    </row>
    <row r="841" spans="1:14" x14ac:dyDescent="0.3">
      <c r="A841" s="1">
        <v>19103</v>
      </c>
      <c r="B841" t="s">
        <v>599</v>
      </c>
      <c r="C841" t="s">
        <v>85</v>
      </c>
      <c r="D841" s="7">
        <v>1816328.9799200001</v>
      </c>
      <c r="E841" s="7">
        <v>333792</v>
      </c>
      <c r="F841">
        <v>38</v>
      </c>
      <c r="G841" s="7">
        <f t="shared" si="86"/>
        <v>481327.17967880005</v>
      </c>
      <c r="H841" s="15">
        <f t="shared" si="87"/>
        <v>637537.33643942408</v>
      </c>
      <c r="I841" s="13">
        <f t="shared" si="88"/>
        <v>0.3245404858808647</v>
      </c>
      <c r="J841" s="8">
        <v>0.18377287577864987</v>
      </c>
      <c r="K841" s="16">
        <f t="shared" si="89"/>
        <v>0.52356463052688273</v>
      </c>
      <c r="L841" s="7">
        <f t="shared" si="90"/>
        <v>333792</v>
      </c>
      <c r="M841" s="4">
        <v>87960449.288000003</v>
      </c>
      <c r="N841" s="4">
        <f t="shared" si="91"/>
        <v>0.52356463052688273</v>
      </c>
    </row>
    <row r="842" spans="1:14" x14ac:dyDescent="0.3">
      <c r="A842" s="1">
        <v>19105</v>
      </c>
      <c r="B842" t="s">
        <v>599</v>
      </c>
      <c r="C842" t="s">
        <v>86</v>
      </c>
      <c r="D842" s="7">
        <v>0</v>
      </c>
      <c r="E842" s="7">
        <v>0</v>
      </c>
      <c r="F842">
        <v>2</v>
      </c>
      <c r="G842" s="7">
        <f t="shared" si="86"/>
        <v>0</v>
      </c>
      <c r="H842" s="15">
        <f t="shared" si="87"/>
        <v>0</v>
      </c>
      <c r="I842" s="13">
        <f t="shared" si="88"/>
        <v>0</v>
      </c>
      <c r="J842" s="8">
        <v>1</v>
      </c>
      <c r="K842" s="16">
        <f t="shared" si="89"/>
        <v>1</v>
      </c>
      <c r="L842" s="7">
        <f t="shared" si="90"/>
        <v>0</v>
      </c>
      <c r="M842" s="4">
        <v>0</v>
      </c>
      <c r="N842" s="4">
        <f t="shared" si="91"/>
        <v>1</v>
      </c>
    </row>
    <row r="843" spans="1:14" x14ac:dyDescent="0.3">
      <c r="A843" s="1">
        <v>19107</v>
      </c>
      <c r="B843" t="s">
        <v>599</v>
      </c>
      <c r="C843" t="s">
        <v>619</v>
      </c>
      <c r="D843" s="7">
        <v>0</v>
      </c>
      <c r="E843" s="7">
        <v>0</v>
      </c>
      <c r="F843">
        <v>0</v>
      </c>
      <c r="G843" s="7">
        <f t="shared" si="86"/>
        <v>0</v>
      </c>
      <c r="H843" s="15">
        <f t="shared" si="87"/>
        <v>0</v>
      </c>
      <c r="I843" s="13">
        <f t="shared" si="88"/>
        <v>0</v>
      </c>
      <c r="J843" s="8">
        <v>1</v>
      </c>
      <c r="K843" s="16">
        <f t="shared" si="89"/>
        <v>1</v>
      </c>
      <c r="L843" s="7">
        <f t="shared" si="90"/>
        <v>0</v>
      </c>
      <c r="M843" s="4">
        <v>0</v>
      </c>
      <c r="N843" s="4">
        <f t="shared" si="91"/>
        <v>1</v>
      </c>
    </row>
    <row r="844" spans="1:14" x14ac:dyDescent="0.3">
      <c r="A844" s="1">
        <v>19109</v>
      </c>
      <c r="B844" t="s">
        <v>599</v>
      </c>
      <c r="C844" t="s">
        <v>620</v>
      </c>
      <c r="D844" s="7">
        <v>0</v>
      </c>
      <c r="E844" s="7">
        <v>0</v>
      </c>
      <c r="F844">
        <v>70</v>
      </c>
      <c r="G844" s="7">
        <f t="shared" si="86"/>
        <v>0</v>
      </c>
      <c r="H844" s="15">
        <f t="shared" si="87"/>
        <v>0</v>
      </c>
      <c r="I844" s="13">
        <f t="shared" si="88"/>
        <v>0</v>
      </c>
      <c r="J844" s="8">
        <v>1</v>
      </c>
      <c r="K844" s="16">
        <f t="shared" si="89"/>
        <v>1</v>
      </c>
      <c r="L844" s="7">
        <f t="shared" si="90"/>
        <v>0</v>
      </c>
      <c r="M844" s="4">
        <v>0</v>
      </c>
      <c r="N844" s="4">
        <f t="shared" si="91"/>
        <v>1</v>
      </c>
    </row>
    <row r="845" spans="1:14" x14ac:dyDescent="0.3">
      <c r="A845" s="1">
        <v>19111</v>
      </c>
      <c r="B845" t="s">
        <v>599</v>
      </c>
      <c r="C845" t="s">
        <v>90</v>
      </c>
      <c r="D845" s="7">
        <v>0</v>
      </c>
      <c r="E845" s="7">
        <v>0</v>
      </c>
      <c r="F845">
        <v>4</v>
      </c>
      <c r="G845" s="7">
        <f t="shared" si="86"/>
        <v>0</v>
      </c>
      <c r="H845" s="15">
        <f t="shared" si="87"/>
        <v>0</v>
      </c>
      <c r="I845" s="13">
        <f t="shared" si="88"/>
        <v>0</v>
      </c>
      <c r="J845" s="8">
        <v>1</v>
      </c>
      <c r="K845" s="16">
        <f t="shared" si="89"/>
        <v>1</v>
      </c>
      <c r="L845" s="7">
        <f t="shared" si="90"/>
        <v>0</v>
      </c>
      <c r="M845" s="4">
        <v>0</v>
      </c>
      <c r="N845" s="4">
        <f t="shared" si="91"/>
        <v>1</v>
      </c>
    </row>
    <row r="846" spans="1:14" x14ac:dyDescent="0.3">
      <c r="A846" s="1">
        <v>19113</v>
      </c>
      <c r="B846" t="s">
        <v>599</v>
      </c>
      <c r="C846" t="s">
        <v>621</v>
      </c>
      <c r="D846" s="7">
        <v>566904.35637199995</v>
      </c>
      <c r="E846" s="7">
        <v>368928</v>
      </c>
      <c r="F846">
        <v>42</v>
      </c>
      <c r="G846" s="7">
        <f t="shared" si="86"/>
        <v>150229.65443858001</v>
      </c>
      <c r="H846" s="15">
        <f t="shared" si="87"/>
        <v>344570.60826283129</v>
      </c>
      <c r="I846" s="13">
        <f t="shared" si="88"/>
        <v>1.2936257794808799</v>
      </c>
      <c r="J846" s="8">
        <v>0.65077644201046003</v>
      </c>
      <c r="K846" s="16">
        <f t="shared" si="89"/>
        <v>1</v>
      </c>
      <c r="L846" s="7">
        <f t="shared" si="90"/>
        <v>344570.60826283129</v>
      </c>
      <c r="M846" s="4">
        <v>47540094.958999902</v>
      </c>
      <c r="N846" s="4">
        <f t="shared" si="91"/>
        <v>1.0706891161145973</v>
      </c>
    </row>
    <row r="847" spans="1:14" x14ac:dyDescent="0.3">
      <c r="A847" s="1">
        <v>19115</v>
      </c>
      <c r="B847" t="s">
        <v>599</v>
      </c>
      <c r="C847" t="s">
        <v>622</v>
      </c>
      <c r="D847" s="7">
        <v>0</v>
      </c>
      <c r="E847" s="7">
        <v>0</v>
      </c>
      <c r="F847">
        <v>0</v>
      </c>
      <c r="G847" s="7">
        <f t="shared" si="86"/>
        <v>0</v>
      </c>
      <c r="H847" s="15">
        <f t="shared" si="87"/>
        <v>0</v>
      </c>
      <c r="I847" s="13">
        <f t="shared" si="88"/>
        <v>0</v>
      </c>
      <c r="J847" s="8">
        <v>1</v>
      </c>
      <c r="K847" s="16">
        <f t="shared" si="89"/>
        <v>1</v>
      </c>
      <c r="L847" s="7">
        <f t="shared" si="90"/>
        <v>0</v>
      </c>
      <c r="M847" s="4">
        <v>0</v>
      </c>
      <c r="N847" s="4">
        <f t="shared" si="91"/>
        <v>1</v>
      </c>
    </row>
    <row r="848" spans="1:14" x14ac:dyDescent="0.3">
      <c r="A848" s="1">
        <v>19117</v>
      </c>
      <c r="B848" t="s">
        <v>599</v>
      </c>
      <c r="C848" t="s">
        <v>623</v>
      </c>
      <c r="D848" s="7">
        <v>0</v>
      </c>
      <c r="E848" s="7">
        <v>0</v>
      </c>
      <c r="F848">
        <v>0</v>
      </c>
      <c r="G848" s="7">
        <f t="shared" si="86"/>
        <v>0</v>
      </c>
      <c r="H848" s="15">
        <f t="shared" si="87"/>
        <v>0</v>
      </c>
      <c r="I848" s="13">
        <f t="shared" si="88"/>
        <v>0</v>
      </c>
      <c r="J848" s="8">
        <v>1</v>
      </c>
      <c r="K848" s="16">
        <f t="shared" si="89"/>
        <v>1</v>
      </c>
      <c r="L848" s="7">
        <f t="shared" si="90"/>
        <v>0</v>
      </c>
      <c r="M848" s="4">
        <v>0</v>
      </c>
      <c r="N848" s="4">
        <f t="shared" si="91"/>
        <v>1</v>
      </c>
    </row>
    <row r="849" spans="1:14" x14ac:dyDescent="0.3">
      <c r="A849" s="1">
        <v>19119</v>
      </c>
      <c r="B849" t="s">
        <v>599</v>
      </c>
      <c r="C849" t="s">
        <v>624</v>
      </c>
      <c r="D849" s="7">
        <v>0</v>
      </c>
      <c r="E849" s="7">
        <v>0</v>
      </c>
      <c r="F849">
        <v>0</v>
      </c>
      <c r="G849" s="7">
        <f t="shared" si="86"/>
        <v>0</v>
      </c>
      <c r="H849" s="15">
        <f t="shared" si="87"/>
        <v>0</v>
      </c>
      <c r="I849" s="13">
        <f t="shared" si="88"/>
        <v>0</v>
      </c>
      <c r="J849" s="8">
        <v>1</v>
      </c>
      <c r="K849" s="16">
        <f t="shared" si="89"/>
        <v>1</v>
      </c>
      <c r="L849" s="7">
        <f t="shared" si="90"/>
        <v>0</v>
      </c>
      <c r="M849" s="4">
        <v>0</v>
      </c>
      <c r="N849" s="4">
        <f t="shared" si="91"/>
        <v>1</v>
      </c>
    </row>
    <row r="850" spans="1:14" x14ac:dyDescent="0.3">
      <c r="A850" s="1">
        <v>19121</v>
      </c>
      <c r="B850" t="s">
        <v>599</v>
      </c>
      <c r="C850" t="s">
        <v>99</v>
      </c>
      <c r="D850" s="7">
        <v>113144.629560599</v>
      </c>
      <c r="E850" s="7">
        <v>105408</v>
      </c>
      <c r="F850">
        <v>0</v>
      </c>
      <c r="G850" s="7">
        <f t="shared" si="86"/>
        <v>29983.326833558738</v>
      </c>
      <c r="H850" s="15">
        <f t="shared" si="87"/>
        <v>29998.527817535927</v>
      </c>
      <c r="I850" s="13">
        <f t="shared" si="88"/>
        <v>5.0698123198841881E-4</v>
      </c>
      <c r="J850" s="8">
        <v>0.93162176949410269</v>
      </c>
      <c r="K850" s="16">
        <f t="shared" si="89"/>
        <v>1</v>
      </c>
      <c r="L850" s="7">
        <f t="shared" si="90"/>
        <v>29998.527817535927</v>
      </c>
      <c r="M850" s="4">
        <v>4138869.7319999901</v>
      </c>
      <c r="N850" s="4">
        <f t="shared" si="91"/>
        <v>3.5137724304718296</v>
      </c>
    </row>
    <row r="851" spans="1:14" x14ac:dyDescent="0.3">
      <c r="A851" s="1">
        <v>19123</v>
      </c>
      <c r="B851" t="s">
        <v>599</v>
      </c>
      <c r="C851" t="s">
        <v>625</v>
      </c>
      <c r="D851" s="7">
        <v>0</v>
      </c>
      <c r="E851" s="7">
        <v>0</v>
      </c>
      <c r="F851">
        <v>2</v>
      </c>
      <c r="G851" s="7">
        <f t="shared" si="86"/>
        <v>0</v>
      </c>
      <c r="H851" s="15">
        <f t="shared" si="87"/>
        <v>0</v>
      </c>
      <c r="I851" s="13">
        <f t="shared" si="88"/>
        <v>0</v>
      </c>
      <c r="J851" s="8">
        <v>1</v>
      </c>
      <c r="K851" s="16">
        <f t="shared" si="89"/>
        <v>1</v>
      </c>
      <c r="L851" s="7">
        <f t="shared" si="90"/>
        <v>0</v>
      </c>
      <c r="M851" s="4">
        <v>0</v>
      </c>
      <c r="N851" s="4">
        <f t="shared" si="91"/>
        <v>1</v>
      </c>
    </row>
    <row r="852" spans="1:14" x14ac:dyDescent="0.3">
      <c r="A852" s="1">
        <v>19125</v>
      </c>
      <c r="B852" t="s">
        <v>599</v>
      </c>
      <c r="C852" t="s">
        <v>100</v>
      </c>
      <c r="D852" s="7">
        <v>0</v>
      </c>
      <c r="E852" s="7">
        <v>0</v>
      </c>
      <c r="F852">
        <v>4</v>
      </c>
      <c r="G852" s="7">
        <f t="shared" si="86"/>
        <v>0</v>
      </c>
      <c r="H852" s="15">
        <f t="shared" si="87"/>
        <v>0</v>
      </c>
      <c r="I852" s="13">
        <f t="shared" si="88"/>
        <v>0</v>
      </c>
      <c r="J852" s="8">
        <v>1</v>
      </c>
      <c r="K852" s="16">
        <f t="shared" si="89"/>
        <v>1</v>
      </c>
      <c r="L852" s="7">
        <f t="shared" si="90"/>
        <v>0</v>
      </c>
      <c r="M852" s="4">
        <v>0</v>
      </c>
      <c r="N852" s="4">
        <f t="shared" si="91"/>
        <v>1</v>
      </c>
    </row>
    <row r="853" spans="1:14" x14ac:dyDescent="0.3">
      <c r="A853" s="1">
        <v>19127</v>
      </c>
      <c r="B853" t="s">
        <v>599</v>
      </c>
      <c r="C853" t="s">
        <v>191</v>
      </c>
      <c r="D853" s="7">
        <v>0</v>
      </c>
      <c r="E853" s="7">
        <v>0</v>
      </c>
      <c r="F853">
        <v>2</v>
      </c>
      <c r="G853" s="7">
        <f t="shared" si="86"/>
        <v>0</v>
      </c>
      <c r="H853" s="15">
        <f t="shared" si="87"/>
        <v>0</v>
      </c>
      <c r="I853" s="13">
        <f t="shared" si="88"/>
        <v>0</v>
      </c>
      <c r="J853" s="8">
        <v>1</v>
      </c>
      <c r="K853" s="16">
        <f t="shared" si="89"/>
        <v>1</v>
      </c>
      <c r="L853" s="7">
        <f t="shared" si="90"/>
        <v>0</v>
      </c>
      <c r="M853" s="4">
        <v>0</v>
      </c>
      <c r="N853" s="4">
        <f t="shared" si="91"/>
        <v>1</v>
      </c>
    </row>
    <row r="854" spans="1:14" x14ac:dyDescent="0.3">
      <c r="A854" s="1">
        <v>19129</v>
      </c>
      <c r="B854" t="s">
        <v>599</v>
      </c>
      <c r="C854" t="s">
        <v>626</v>
      </c>
      <c r="D854" s="7">
        <v>769511.182684</v>
      </c>
      <c r="E854" s="7">
        <v>316224</v>
      </c>
      <c r="F854">
        <v>36</v>
      </c>
      <c r="G854" s="7">
        <f t="shared" si="86"/>
        <v>203920.46341126002</v>
      </c>
      <c r="H854" s="15">
        <f t="shared" si="87"/>
        <v>204023.84048951929</v>
      </c>
      <c r="I854" s="13">
        <f t="shared" si="88"/>
        <v>5.0694803517972102E-4</v>
      </c>
      <c r="J854" s="8">
        <v>0.41094139645512789</v>
      </c>
      <c r="K854" s="16">
        <f t="shared" si="89"/>
        <v>1</v>
      </c>
      <c r="L854" s="7">
        <f t="shared" si="90"/>
        <v>204023.84048951929</v>
      </c>
      <c r="M854" s="4">
        <v>28148984.614999902</v>
      </c>
      <c r="N854" s="4">
        <f t="shared" si="91"/>
        <v>1.5499365135038934</v>
      </c>
    </row>
    <row r="855" spans="1:14" x14ac:dyDescent="0.3">
      <c r="A855" s="1">
        <v>19131</v>
      </c>
      <c r="B855" t="s">
        <v>599</v>
      </c>
      <c r="C855" t="s">
        <v>103</v>
      </c>
      <c r="D855" s="7">
        <v>0</v>
      </c>
      <c r="E855" s="7">
        <v>0</v>
      </c>
      <c r="F855">
        <v>0</v>
      </c>
      <c r="G855" s="7">
        <f t="shared" si="86"/>
        <v>0</v>
      </c>
      <c r="H855" s="15">
        <f t="shared" si="87"/>
        <v>0</v>
      </c>
      <c r="I855" s="13">
        <f t="shared" si="88"/>
        <v>0</v>
      </c>
      <c r="J855" s="8">
        <v>1</v>
      </c>
      <c r="K855" s="16">
        <f t="shared" si="89"/>
        <v>1</v>
      </c>
      <c r="L855" s="7">
        <f t="shared" si="90"/>
        <v>0</v>
      </c>
      <c r="M855" s="4">
        <v>0</v>
      </c>
      <c r="N855" s="4">
        <f t="shared" si="91"/>
        <v>1</v>
      </c>
    </row>
    <row r="856" spans="1:14" x14ac:dyDescent="0.3">
      <c r="A856" s="1">
        <v>19133</v>
      </c>
      <c r="B856" t="s">
        <v>599</v>
      </c>
      <c r="C856" t="s">
        <v>627</v>
      </c>
      <c r="D856" s="7">
        <v>837830.95660000003</v>
      </c>
      <c r="E856" s="7">
        <v>316224</v>
      </c>
      <c r="F856">
        <v>36</v>
      </c>
      <c r="G856" s="7">
        <f t="shared" si="86"/>
        <v>222025.20349900002</v>
      </c>
      <c r="H856" s="15">
        <f t="shared" si="87"/>
        <v>222137.75756927926</v>
      </c>
      <c r="I856" s="13">
        <f t="shared" si="88"/>
        <v>5.0694276372881221E-4</v>
      </c>
      <c r="J856" s="8">
        <v>0.37743174504230292</v>
      </c>
      <c r="K856" s="16">
        <f t="shared" si="89"/>
        <v>1</v>
      </c>
      <c r="L856" s="7">
        <f t="shared" si="90"/>
        <v>222137.75756927926</v>
      </c>
      <c r="M856" s="4">
        <v>30648145.359999899</v>
      </c>
      <c r="N856" s="4">
        <f t="shared" si="91"/>
        <v>1.4235490781047322</v>
      </c>
    </row>
    <row r="857" spans="1:14" x14ac:dyDescent="0.3">
      <c r="A857" s="1">
        <v>19135</v>
      </c>
      <c r="B857" t="s">
        <v>599</v>
      </c>
      <c r="C857" t="s">
        <v>104</v>
      </c>
      <c r="D857" s="7">
        <v>0</v>
      </c>
      <c r="E857" s="7">
        <v>0</v>
      </c>
      <c r="F857">
        <v>0</v>
      </c>
      <c r="G857" s="7">
        <f t="shared" si="86"/>
        <v>0</v>
      </c>
      <c r="H857" s="15">
        <f t="shared" si="87"/>
        <v>0</v>
      </c>
      <c r="I857" s="13">
        <f t="shared" si="88"/>
        <v>0</v>
      </c>
      <c r="J857" s="8">
        <v>1</v>
      </c>
      <c r="K857" s="16">
        <f t="shared" si="89"/>
        <v>1</v>
      </c>
      <c r="L857" s="7">
        <f t="shared" si="90"/>
        <v>0</v>
      </c>
      <c r="M857" s="4">
        <v>0</v>
      </c>
      <c r="N857" s="4">
        <f t="shared" si="91"/>
        <v>1</v>
      </c>
    </row>
    <row r="858" spans="1:14" x14ac:dyDescent="0.3">
      <c r="A858" s="1">
        <v>19137</v>
      </c>
      <c r="B858" t="s">
        <v>599</v>
      </c>
      <c r="C858" t="s">
        <v>105</v>
      </c>
      <c r="D858" s="7">
        <v>0</v>
      </c>
      <c r="E858" s="7">
        <v>0</v>
      </c>
      <c r="F858">
        <v>0</v>
      </c>
      <c r="G858" s="7">
        <f t="shared" si="86"/>
        <v>0</v>
      </c>
      <c r="H858" s="15">
        <f t="shared" si="87"/>
        <v>0</v>
      </c>
      <c r="I858" s="13">
        <f t="shared" si="88"/>
        <v>0</v>
      </c>
      <c r="J858" s="8">
        <v>1</v>
      </c>
      <c r="K858" s="16">
        <f t="shared" si="89"/>
        <v>1</v>
      </c>
      <c r="L858" s="7">
        <f t="shared" si="90"/>
        <v>0</v>
      </c>
      <c r="M858" s="4">
        <v>0</v>
      </c>
      <c r="N858" s="4">
        <f t="shared" si="91"/>
        <v>1</v>
      </c>
    </row>
    <row r="859" spans="1:14" x14ac:dyDescent="0.3">
      <c r="A859" s="1">
        <v>19139</v>
      </c>
      <c r="B859" t="s">
        <v>599</v>
      </c>
      <c r="C859" t="s">
        <v>628</v>
      </c>
      <c r="D859" s="7">
        <v>0</v>
      </c>
      <c r="E859" s="7">
        <v>0</v>
      </c>
      <c r="F859">
        <v>2</v>
      </c>
      <c r="G859" s="7">
        <f t="shared" si="86"/>
        <v>0</v>
      </c>
      <c r="H859" s="15">
        <f t="shared" si="87"/>
        <v>0</v>
      </c>
      <c r="I859" s="13">
        <f t="shared" si="88"/>
        <v>0</v>
      </c>
      <c r="J859" s="8">
        <v>1</v>
      </c>
      <c r="K859" s="16">
        <f t="shared" si="89"/>
        <v>1</v>
      </c>
      <c r="L859" s="7">
        <f t="shared" si="90"/>
        <v>0</v>
      </c>
      <c r="M859" s="4">
        <v>0</v>
      </c>
      <c r="N859" s="4">
        <f t="shared" si="91"/>
        <v>1</v>
      </c>
    </row>
    <row r="860" spans="1:14" x14ac:dyDescent="0.3">
      <c r="A860" s="1">
        <v>19141</v>
      </c>
      <c r="B860" t="s">
        <v>599</v>
      </c>
      <c r="C860" t="s">
        <v>629</v>
      </c>
      <c r="D860" s="7">
        <v>0</v>
      </c>
      <c r="E860" s="7">
        <v>0</v>
      </c>
      <c r="F860">
        <v>0</v>
      </c>
      <c r="G860" s="7">
        <f t="shared" si="86"/>
        <v>0</v>
      </c>
      <c r="H860" s="15">
        <f t="shared" si="87"/>
        <v>0</v>
      </c>
      <c r="I860" s="13">
        <f t="shared" si="88"/>
        <v>0</v>
      </c>
      <c r="J860" s="8">
        <v>1</v>
      </c>
      <c r="K860" s="16">
        <f t="shared" si="89"/>
        <v>1</v>
      </c>
      <c r="L860" s="7">
        <f t="shared" si="90"/>
        <v>0</v>
      </c>
      <c r="M860" s="4">
        <v>0</v>
      </c>
      <c r="N860" s="4">
        <f t="shared" si="91"/>
        <v>1</v>
      </c>
    </row>
    <row r="861" spans="1:14" x14ac:dyDescent="0.3">
      <c r="A861" s="1">
        <v>19143</v>
      </c>
      <c r="B861" t="s">
        <v>599</v>
      </c>
      <c r="C861" t="s">
        <v>452</v>
      </c>
      <c r="D861" s="7">
        <v>0</v>
      </c>
      <c r="E861" s="7">
        <v>0</v>
      </c>
      <c r="F861">
        <v>0</v>
      </c>
      <c r="G861" s="7">
        <f t="shared" si="86"/>
        <v>0</v>
      </c>
      <c r="H861" s="15">
        <f t="shared" si="87"/>
        <v>0</v>
      </c>
      <c r="I861" s="13">
        <f t="shared" si="88"/>
        <v>0</v>
      </c>
      <c r="J861" s="8">
        <v>1</v>
      </c>
      <c r="K861" s="16">
        <f t="shared" si="89"/>
        <v>1</v>
      </c>
      <c r="L861" s="7">
        <f t="shared" si="90"/>
        <v>0</v>
      </c>
      <c r="M861" s="4">
        <v>0</v>
      </c>
      <c r="N861" s="4">
        <f t="shared" si="91"/>
        <v>1</v>
      </c>
    </row>
    <row r="862" spans="1:14" x14ac:dyDescent="0.3">
      <c r="A862" s="1">
        <v>19145</v>
      </c>
      <c r="B862" t="s">
        <v>599</v>
      </c>
      <c r="C862" t="s">
        <v>630</v>
      </c>
      <c r="D862" s="7">
        <v>0</v>
      </c>
      <c r="E862" s="7">
        <v>0</v>
      </c>
      <c r="F862">
        <v>0</v>
      </c>
      <c r="G862" s="7">
        <f t="shared" si="86"/>
        <v>0</v>
      </c>
      <c r="H862" s="15">
        <f t="shared" si="87"/>
        <v>0</v>
      </c>
      <c r="I862" s="13">
        <f t="shared" si="88"/>
        <v>0</v>
      </c>
      <c r="J862" s="8">
        <v>1</v>
      </c>
      <c r="K862" s="16">
        <f t="shared" si="89"/>
        <v>1</v>
      </c>
      <c r="L862" s="7">
        <f t="shared" si="90"/>
        <v>0</v>
      </c>
      <c r="M862" s="4">
        <v>0</v>
      </c>
      <c r="N862" s="4">
        <f t="shared" si="91"/>
        <v>1</v>
      </c>
    </row>
    <row r="863" spans="1:14" x14ac:dyDescent="0.3">
      <c r="A863" s="1">
        <v>19147</v>
      </c>
      <c r="B863" t="s">
        <v>599</v>
      </c>
      <c r="C863" t="s">
        <v>631</v>
      </c>
      <c r="D863" s="7">
        <v>0</v>
      </c>
      <c r="E863" s="7">
        <v>0</v>
      </c>
      <c r="F863">
        <v>0</v>
      </c>
      <c r="G863" s="7">
        <f t="shared" si="86"/>
        <v>0</v>
      </c>
      <c r="H863" s="15">
        <f t="shared" si="87"/>
        <v>0</v>
      </c>
      <c r="I863" s="13">
        <f t="shared" si="88"/>
        <v>0</v>
      </c>
      <c r="J863" s="8">
        <v>1</v>
      </c>
      <c r="K863" s="16">
        <f t="shared" si="89"/>
        <v>1</v>
      </c>
      <c r="L863" s="7">
        <f t="shared" si="90"/>
        <v>0</v>
      </c>
      <c r="M863" s="4">
        <v>0</v>
      </c>
      <c r="N863" s="4">
        <f t="shared" si="91"/>
        <v>1</v>
      </c>
    </row>
    <row r="864" spans="1:14" x14ac:dyDescent="0.3">
      <c r="A864" s="1">
        <v>19149</v>
      </c>
      <c r="B864" t="s">
        <v>599</v>
      </c>
      <c r="C864" t="s">
        <v>632</v>
      </c>
      <c r="D864" s="7">
        <v>0</v>
      </c>
      <c r="E864" s="7">
        <v>0</v>
      </c>
      <c r="F864">
        <v>2</v>
      </c>
      <c r="G864" s="7">
        <f t="shared" si="86"/>
        <v>0</v>
      </c>
      <c r="H864" s="15">
        <f t="shared" si="87"/>
        <v>0</v>
      </c>
      <c r="I864" s="13">
        <f t="shared" si="88"/>
        <v>0</v>
      </c>
      <c r="J864" s="8">
        <v>1</v>
      </c>
      <c r="K864" s="16">
        <f t="shared" si="89"/>
        <v>1</v>
      </c>
      <c r="L864" s="7">
        <f t="shared" si="90"/>
        <v>0</v>
      </c>
      <c r="M864" s="4">
        <v>0</v>
      </c>
      <c r="N864" s="4">
        <f t="shared" si="91"/>
        <v>1</v>
      </c>
    </row>
    <row r="865" spans="1:14" x14ac:dyDescent="0.3">
      <c r="A865" s="1">
        <v>19151</v>
      </c>
      <c r="B865" t="s">
        <v>599</v>
      </c>
      <c r="C865" t="s">
        <v>633</v>
      </c>
      <c r="D865" s="7">
        <v>0</v>
      </c>
      <c r="E865" s="7">
        <v>0</v>
      </c>
      <c r="F865">
        <v>0</v>
      </c>
      <c r="G865" s="7">
        <f t="shared" si="86"/>
        <v>0</v>
      </c>
      <c r="H865" s="15">
        <f t="shared" si="87"/>
        <v>0</v>
      </c>
      <c r="I865" s="13">
        <f t="shared" si="88"/>
        <v>0</v>
      </c>
      <c r="J865" s="8">
        <v>1</v>
      </c>
      <c r="K865" s="16">
        <f t="shared" si="89"/>
        <v>1</v>
      </c>
      <c r="L865" s="7">
        <f t="shared" si="90"/>
        <v>0</v>
      </c>
      <c r="M865" s="4">
        <v>0</v>
      </c>
      <c r="N865" s="4">
        <f t="shared" si="91"/>
        <v>1</v>
      </c>
    </row>
    <row r="866" spans="1:14" x14ac:dyDescent="0.3">
      <c r="A866" s="1">
        <v>19153</v>
      </c>
      <c r="B866" t="s">
        <v>599</v>
      </c>
      <c r="C866" t="s">
        <v>117</v>
      </c>
      <c r="D866" s="7">
        <v>1000223.013789</v>
      </c>
      <c r="E866" s="7">
        <v>1000223.013789</v>
      </c>
      <c r="F866">
        <v>1080</v>
      </c>
      <c r="G866" s="7">
        <f t="shared" si="86"/>
        <v>265059.09865408501</v>
      </c>
      <c r="H866" s="15">
        <f t="shared" si="87"/>
        <v>1028138.8949999041</v>
      </c>
      <c r="I866" s="13">
        <f t="shared" si="88"/>
        <v>2.8789043659341615</v>
      </c>
      <c r="J866" s="8">
        <v>1</v>
      </c>
      <c r="K866" s="16">
        <f t="shared" si="89"/>
        <v>1</v>
      </c>
      <c r="L866" s="7">
        <f t="shared" si="90"/>
        <v>1028138.8949999041</v>
      </c>
      <c r="M866" s="4">
        <v>141851392.79800001</v>
      </c>
      <c r="N866" s="4">
        <f t="shared" si="91"/>
        <v>9.2270801602159835</v>
      </c>
    </row>
    <row r="867" spans="1:14" x14ac:dyDescent="0.3">
      <c r="A867" s="1">
        <v>19155</v>
      </c>
      <c r="B867" t="s">
        <v>599</v>
      </c>
      <c r="C867" t="s">
        <v>634</v>
      </c>
      <c r="D867" s="7">
        <v>3407728.5180700002</v>
      </c>
      <c r="E867" s="7">
        <v>3407728.5180700002</v>
      </c>
      <c r="F867">
        <v>608</v>
      </c>
      <c r="G867" s="7">
        <f t="shared" si="86"/>
        <v>903048.05728855007</v>
      </c>
      <c r="H867" s="15">
        <f t="shared" si="87"/>
        <v>1022614.3034279448</v>
      </c>
      <c r="I867" s="13">
        <f t="shared" si="88"/>
        <v>0.13240297144140781</v>
      </c>
      <c r="J867" s="8">
        <v>1</v>
      </c>
      <c r="K867" s="16">
        <f t="shared" si="89"/>
        <v>1</v>
      </c>
      <c r="L867" s="7">
        <f t="shared" si="90"/>
        <v>1022614.3034279448</v>
      </c>
      <c r="M867" s="4">
        <v>141089169.89899901</v>
      </c>
      <c r="N867" s="4">
        <f t="shared" si="91"/>
        <v>5.2225672788824955</v>
      </c>
    </row>
    <row r="868" spans="1:14" x14ac:dyDescent="0.3">
      <c r="A868" s="1">
        <v>19157</v>
      </c>
      <c r="B868" t="s">
        <v>599</v>
      </c>
      <c r="C868" t="s">
        <v>635</v>
      </c>
      <c r="D868" s="7">
        <v>1473657.25795</v>
      </c>
      <c r="E868" s="7">
        <v>931103.99999999988</v>
      </c>
      <c r="F868">
        <v>106</v>
      </c>
      <c r="G868" s="7">
        <f t="shared" si="86"/>
        <v>390519.17335674999</v>
      </c>
      <c r="H868" s="15">
        <f t="shared" si="87"/>
        <v>396332.9735918878</v>
      </c>
      <c r="I868" s="13">
        <f t="shared" si="88"/>
        <v>1.488736182954772E-2</v>
      </c>
      <c r="J868" s="8">
        <v>0.63183212716317483</v>
      </c>
      <c r="K868" s="16">
        <f t="shared" si="89"/>
        <v>1</v>
      </c>
      <c r="L868" s="7">
        <f t="shared" si="90"/>
        <v>396332.9735918878</v>
      </c>
      <c r="M868" s="4">
        <v>54681701.654509902</v>
      </c>
      <c r="N868" s="4">
        <f t="shared" si="91"/>
        <v>2.3492973384515237</v>
      </c>
    </row>
    <row r="869" spans="1:14" x14ac:dyDescent="0.3">
      <c r="A869" s="1">
        <v>19159</v>
      </c>
      <c r="B869" t="s">
        <v>599</v>
      </c>
      <c r="C869" t="s">
        <v>636</v>
      </c>
      <c r="D869" s="7">
        <v>0</v>
      </c>
      <c r="E869" s="7">
        <v>0</v>
      </c>
      <c r="F869">
        <v>0</v>
      </c>
      <c r="G869" s="7">
        <f t="shared" si="86"/>
        <v>0</v>
      </c>
      <c r="H869" s="15">
        <f t="shared" si="87"/>
        <v>0</v>
      </c>
      <c r="I869" s="13">
        <f t="shared" si="88"/>
        <v>0</v>
      </c>
      <c r="J869" s="8">
        <v>1</v>
      </c>
      <c r="K869" s="16">
        <f t="shared" si="89"/>
        <v>1</v>
      </c>
      <c r="L869" s="7">
        <f t="shared" si="90"/>
        <v>0</v>
      </c>
      <c r="M869" s="4">
        <v>0</v>
      </c>
      <c r="N869" s="4">
        <f t="shared" si="91"/>
        <v>1</v>
      </c>
    </row>
    <row r="870" spans="1:14" x14ac:dyDescent="0.3">
      <c r="A870" s="1">
        <v>19161</v>
      </c>
      <c r="B870" t="s">
        <v>599</v>
      </c>
      <c r="C870" t="s">
        <v>637</v>
      </c>
      <c r="D870" s="7">
        <v>0</v>
      </c>
      <c r="E870" s="7">
        <v>0</v>
      </c>
      <c r="F870">
        <v>2</v>
      </c>
      <c r="G870" s="7">
        <f t="shared" si="86"/>
        <v>0</v>
      </c>
      <c r="H870" s="15">
        <f t="shared" si="87"/>
        <v>0</v>
      </c>
      <c r="I870" s="13">
        <f t="shared" si="88"/>
        <v>0</v>
      </c>
      <c r="J870" s="8">
        <v>1</v>
      </c>
      <c r="K870" s="16">
        <f t="shared" si="89"/>
        <v>1</v>
      </c>
      <c r="L870" s="7">
        <f t="shared" si="90"/>
        <v>0</v>
      </c>
      <c r="M870" s="4">
        <v>0</v>
      </c>
      <c r="N870" s="4">
        <f t="shared" si="91"/>
        <v>1</v>
      </c>
    </row>
    <row r="871" spans="1:14" x14ac:dyDescent="0.3">
      <c r="A871" s="1">
        <v>19163</v>
      </c>
      <c r="B871" t="s">
        <v>599</v>
      </c>
      <c r="C871" t="s">
        <v>284</v>
      </c>
      <c r="D871" s="7">
        <v>943234.71594200004</v>
      </c>
      <c r="E871" s="7">
        <v>943234.71594200004</v>
      </c>
      <c r="F871">
        <v>1349</v>
      </c>
      <c r="G871" s="7">
        <f t="shared" si="86"/>
        <v>249957.19972463002</v>
      </c>
      <c r="H871" s="15">
        <f t="shared" si="87"/>
        <v>448608.243662544</v>
      </c>
      <c r="I871" s="13">
        <f t="shared" si="88"/>
        <v>0.79474023615547618</v>
      </c>
      <c r="J871" s="8">
        <v>1</v>
      </c>
      <c r="K871" s="16">
        <f t="shared" si="89"/>
        <v>1</v>
      </c>
      <c r="L871" s="7">
        <f t="shared" si="90"/>
        <v>448608.243662544</v>
      </c>
      <c r="M871" s="4">
        <v>61894073.353</v>
      </c>
      <c r="N871" s="4">
        <f t="shared" si="91"/>
        <v>26.414173540942823</v>
      </c>
    </row>
    <row r="872" spans="1:14" x14ac:dyDescent="0.3">
      <c r="A872" s="1">
        <v>19165</v>
      </c>
      <c r="B872" t="s">
        <v>599</v>
      </c>
      <c r="C872" t="s">
        <v>196</v>
      </c>
      <c r="D872" s="7">
        <v>0</v>
      </c>
      <c r="E872" s="7">
        <v>0</v>
      </c>
      <c r="F872">
        <v>0</v>
      </c>
      <c r="G872" s="7">
        <f t="shared" si="86"/>
        <v>0</v>
      </c>
      <c r="H872" s="15">
        <f t="shared" si="87"/>
        <v>0</v>
      </c>
      <c r="I872" s="13">
        <f t="shared" si="88"/>
        <v>0</v>
      </c>
      <c r="J872" s="8">
        <v>1</v>
      </c>
      <c r="K872" s="16">
        <f t="shared" si="89"/>
        <v>1</v>
      </c>
      <c r="L872" s="7">
        <f t="shared" si="90"/>
        <v>0</v>
      </c>
      <c r="M872" s="4">
        <v>0</v>
      </c>
      <c r="N872" s="4">
        <f t="shared" si="91"/>
        <v>1</v>
      </c>
    </row>
    <row r="873" spans="1:14" x14ac:dyDescent="0.3">
      <c r="A873" s="1">
        <v>19167</v>
      </c>
      <c r="B873" t="s">
        <v>599</v>
      </c>
      <c r="C873" t="s">
        <v>638</v>
      </c>
      <c r="D873" s="7">
        <v>0</v>
      </c>
      <c r="E873" s="7">
        <v>0</v>
      </c>
      <c r="F873">
        <v>2</v>
      </c>
      <c r="G873" s="7">
        <f t="shared" si="86"/>
        <v>0</v>
      </c>
      <c r="H873" s="15">
        <f t="shared" si="87"/>
        <v>0</v>
      </c>
      <c r="I873" s="13">
        <f t="shared" si="88"/>
        <v>0</v>
      </c>
      <c r="J873" s="8">
        <v>1</v>
      </c>
      <c r="K873" s="16">
        <f t="shared" si="89"/>
        <v>1</v>
      </c>
      <c r="L873" s="7">
        <f t="shared" si="90"/>
        <v>0</v>
      </c>
      <c r="M873" s="4">
        <v>0</v>
      </c>
      <c r="N873" s="4">
        <f t="shared" si="91"/>
        <v>1</v>
      </c>
    </row>
    <row r="874" spans="1:14" x14ac:dyDescent="0.3">
      <c r="A874" s="1">
        <v>19169</v>
      </c>
      <c r="B874" t="s">
        <v>599</v>
      </c>
      <c r="C874" t="s">
        <v>639</v>
      </c>
      <c r="D874" s="7">
        <v>1765976.6143400001</v>
      </c>
      <c r="E874" s="7">
        <v>702720</v>
      </c>
      <c r="F874">
        <v>80</v>
      </c>
      <c r="G874" s="7">
        <f t="shared" si="86"/>
        <v>467983.80280010006</v>
      </c>
      <c r="H874" s="15">
        <f t="shared" si="87"/>
        <v>481927.40785778809</v>
      </c>
      <c r="I874" s="13">
        <f t="shared" si="88"/>
        <v>2.9795059090205422E-2</v>
      </c>
      <c r="J874" s="8">
        <v>0.39792146413140816</v>
      </c>
      <c r="K874" s="16">
        <f t="shared" si="89"/>
        <v>1</v>
      </c>
      <c r="L874" s="7">
        <f t="shared" si="90"/>
        <v>481927.40785778809</v>
      </c>
      <c r="M874" s="4">
        <v>66491088.2805999</v>
      </c>
      <c r="N874" s="4">
        <f t="shared" si="91"/>
        <v>1.4581449167285492</v>
      </c>
    </row>
    <row r="875" spans="1:14" x14ac:dyDescent="0.3">
      <c r="A875" s="1">
        <v>19171</v>
      </c>
      <c r="B875" t="s">
        <v>599</v>
      </c>
      <c r="C875" t="s">
        <v>640</v>
      </c>
      <c r="D875" s="7">
        <v>0</v>
      </c>
      <c r="E875" s="7">
        <v>0</v>
      </c>
      <c r="F875">
        <v>0</v>
      </c>
      <c r="G875" s="7">
        <f t="shared" si="86"/>
        <v>0</v>
      </c>
      <c r="H875" s="15">
        <f t="shared" si="87"/>
        <v>0</v>
      </c>
      <c r="I875" s="13">
        <f t="shared" si="88"/>
        <v>0</v>
      </c>
      <c r="J875" s="8">
        <v>1</v>
      </c>
      <c r="K875" s="16">
        <f t="shared" si="89"/>
        <v>1</v>
      </c>
      <c r="L875" s="7">
        <f t="shared" si="90"/>
        <v>0</v>
      </c>
      <c r="M875" s="4">
        <v>0</v>
      </c>
      <c r="N875" s="4">
        <f t="shared" si="91"/>
        <v>1</v>
      </c>
    </row>
    <row r="876" spans="1:14" x14ac:dyDescent="0.3">
      <c r="A876" s="1">
        <v>19173</v>
      </c>
      <c r="B876" t="s">
        <v>599</v>
      </c>
      <c r="C876" t="s">
        <v>135</v>
      </c>
      <c r="D876" s="7">
        <v>0</v>
      </c>
      <c r="E876" s="7">
        <v>0</v>
      </c>
      <c r="F876">
        <v>0</v>
      </c>
      <c r="G876" s="7">
        <f t="shared" si="86"/>
        <v>0</v>
      </c>
      <c r="H876" s="15">
        <f t="shared" si="87"/>
        <v>0</v>
      </c>
      <c r="I876" s="13">
        <f t="shared" si="88"/>
        <v>0</v>
      </c>
      <c r="J876" s="8">
        <v>1</v>
      </c>
      <c r="K876" s="16">
        <f t="shared" si="89"/>
        <v>1</v>
      </c>
      <c r="L876" s="7">
        <f t="shared" si="90"/>
        <v>0</v>
      </c>
      <c r="M876" s="4">
        <v>0</v>
      </c>
      <c r="N876" s="4">
        <f t="shared" si="91"/>
        <v>1</v>
      </c>
    </row>
    <row r="877" spans="1:14" x14ac:dyDescent="0.3">
      <c r="A877" s="1">
        <v>19175</v>
      </c>
      <c r="B877" t="s">
        <v>599</v>
      </c>
      <c r="C877" t="s">
        <v>146</v>
      </c>
      <c r="D877" s="7">
        <v>0</v>
      </c>
      <c r="E877" s="7">
        <v>0</v>
      </c>
      <c r="F877">
        <v>2</v>
      </c>
      <c r="G877" s="7">
        <f t="shared" si="86"/>
        <v>0</v>
      </c>
      <c r="H877" s="15">
        <f t="shared" si="87"/>
        <v>0</v>
      </c>
      <c r="I877" s="13">
        <f t="shared" si="88"/>
        <v>0</v>
      </c>
      <c r="J877" s="8">
        <v>1</v>
      </c>
      <c r="K877" s="16">
        <f t="shared" si="89"/>
        <v>1</v>
      </c>
      <c r="L877" s="7">
        <f t="shared" si="90"/>
        <v>0</v>
      </c>
      <c r="M877" s="4">
        <v>0</v>
      </c>
      <c r="N877" s="4">
        <f t="shared" si="91"/>
        <v>1</v>
      </c>
    </row>
    <row r="878" spans="1:14" x14ac:dyDescent="0.3">
      <c r="A878" s="1">
        <v>19177</v>
      </c>
      <c r="B878" t="s">
        <v>599</v>
      </c>
      <c r="C878" t="s">
        <v>290</v>
      </c>
      <c r="D878" s="7">
        <v>0</v>
      </c>
      <c r="E878" s="7">
        <v>0</v>
      </c>
      <c r="F878">
        <v>0</v>
      </c>
      <c r="G878" s="7">
        <f t="shared" si="86"/>
        <v>0</v>
      </c>
      <c r="H878" s="15">
        <f t="shared" si="87"/>
        <v>0</v>
      </c>
      <c r="I878" s="13">
        <f t="shared" si="88"/>
        <v>0</v>
      </c>
      <c r="J878" s="8">
        <v>1</v>
      </c>
      <c r="K878" s="16">
        <f t="shared" si="89"/>
        <v>1</v>
      </c>
      <c r="L878" s="7">
        <f t="shared" si="90"/>
        <v>0</v>
      </c>
      <c r="M878" s="4">
        <v>0</v>
      </c>
      <c r="N878" s="4">
        <f t="shared" si="91"/>
        <v>1</v>
      </c>
    </row>
    <row r="879" spans="1:14" x14ac:dyDescent="0.3">
      <c r="A879" s="1">
        <v>19179</v>
      </c>
      <c r="B879" t="s">
        <v>599</v>
      </c>
      <c r="C879" t="s">
        <v>641</v>
      </c>
      <c r="D879" s="7">
        <v>0</v>
      </c>
      <c r="E879" s="7">
        <v>0</v>
      </c>
      <c r="F879">
        <v>20</v>
      </c>
      <c r="G879" s="7">
        <f t="shared" si="86"/>
        <v>0</v>
      </c>
      <c r="H879" s="15">
        <f t="shared" si="87"/>
        <v>0</v>
      </c>
      <c r="I879" s="13">
        <f t="shared" si="88"/>
        <v>0</v>
      </c>
      <c r="J879" s="8">
        <v>1</v>
      </c>
      <c r="K879" s="16">
        <f t="shared" si="89"/>
        <v>1</v>
      </c>
      <c r="L879" s="7">
        <f t="shared" si="90"/>
        <v>0</v>
      </c>
      <c r="M879" s="4">
        <v>0</v>
      </c>
      <c r="N879" s="4">
        <f t="shared" si="91"/>
        <v>1</v>
      </c>
    </row>
    <row r="880" spans="1:14" x14ac:dyDescent="0.3">
      <c r="A880" s="1">
        <v>19181</v>
      </c>
      <c r="B880" t="s">
        <v>599</v>
      </c>
      <c r="C880" t="s">
        <v>151</v>
      </c>
      <c r="D880" s="7">
        <v>1079343.5452459999</v>
      </c>
      <c r="E880" s="7">
        <v>333792</v>
      </c>
      <c r="F880">
        <v>38</v>
      </c>
      <c r="G880" s="7">
        <f t="shared" si="86"/>
        <v>286026.03949018999</v>
      </c>
      <c r="H880" s="15">
        <f t="shared" si="87"/>
        <v>296404.94239018561</v>
      </c>
      <c r="I880" s="13">
        <f t="shared" si="88"/>
        <v>3.6286566490571541E-2</v>
      </c>
      <c r="J880" s="8">
        <v>0.30925464044344042</v>
      </c>
      <c r="K880" s="16">
        <f t="shared" si="89"/>
        <v>1</v>
      </c>
      <c r="L880" s="7">
        <f t="shared" si="90"/>
        <v>296404.94239018561</v>
      </c>
      <c r="M880" s="4">
        <v>40894721.632200003</v>
      </c>
      <c r="N880" s="4">
        <f t="shared" si="91"/>
        <v>1.1261350681548297</v>
      </c>
    </row>
    <row r="881" spans="1:14" x14ac:dyDescent="0.3">
      <c r="A881" s="1">
        <v>19183</v>
      </c>
      <c r="B881" t="s">
        <v>599</v>
      </c>
      <c r="C881" t="s">
        <v>152</v>
      </c>
      <c r="D881" s="7">
        <v>0</v>
      </c>
      <c r="E881" s="7">
        <v>0</v>
      </c>
      <c r="F881">
        <v>0</v>
      </c>
      <c r="G881" s="7">
        <f t="shared" si="86"/>
        <v>0</v>
      </c>
      <c r="H881" s="15">
        <f t="shared" si="87"/>
        <v>0</v>
      </c>
      <c r="I881" s="13">
        <f t="shared" si="88"/>
        <v>0</v>
      </c>
      <c r="J881" s="8">
        <v>1</v>
      </c>
      <c r="K881" s="16">
        <f t="shared" si="89"/>
        <v>1</v>
      </c>
      <c r="L881" s="7">
        <f t="shared" si="90"/>
        <v>0</v>
      </c>
      <c r="M881" s="4">
        <v>0</v>
      </c>
      <c r="N881" s="4">
        <f t="shared" si="91"/>
        <v>1</v>
      </c>
    </row>
    <row r="882" spans="1:14" x14ac:dyDescent="0.3">
      <c r="A882" s="1">
        <v>19185</v>
      </c>
      <c r="B882" t="s">
        <v>599</v>
      </c>
      <c r="C882" t="s">
        <v>153</v>
      </c>
      <c r="D882" s="7">
        <v>0</v>
      </c>
      <c r="E882" s="7">
        <v>0</v>
      </c>
      <c r="F882">
        <v>0</v>
      </c>
      <c r="G882" s="7">
        <f t="shared" si="86"/>
        <v>0</v>
      </c>
      <c r="H882" s="15">
        <f t="shared" si="87"/>
        <v>0</v>
      </c>
      <c r="I882" s="13">
        <f t="shared" si="88"/>
        <v>0</v>
      </c>
      <c r="J882" s="8">
        <v>1</v>
      </c>
      <c r="K882" s="16">
        <f t="shared" si="89"/>
        <v>1</v>
      </c>
      <c r="L882" s="7">
        <f t="shared" si="90"/>
        <v>0</v>
      </c>
      <c r="M882" s="4">
        <v>0</v>
      </c>
      <c r="N882" s="4">
        <f t="shared" si="91"/>
        <v>1</v>
      </c>
    </row>
    <row r="883" spans="1:14" x14ac:dyDescent="0.3">
      <c r="A883" s="1">
        <v>19187</v>
      </c>
      <c r="B883" t="s">
        <v>599</v>
      </c>
      <c r="C883" t="s">
        <v>154</v>
      </c>
      <c r="D883" s="7">
        <v>0</v>
      </c>
      <c r="E883" s="7">
        <v>0</v>
      </c>
      <c r="F883">
        <v>47</v>
      </c>
      <c r="G883" s="7">
        <f t="shared" si="86"/>
        <v>0</v>
      </c>
      <c r="H883" s="15">
        <f t="shared" si="87"/>
        <v>0</v>
      </c>
      <c r="I883" s="13">
        <f t="shared" si="88"/>
        <v>0</v>
      </c>
      <c r="J883" s="8">
        <v>1</v>
      </c>
      <c r="K883" s="16">
        <f t="shared" si="89"/>
        <v>1</v>
      </c>
      <c r="L883" s="7">
        <f t="shared" si="90"/>
        <v>0</v>
      </c>
      <c r="M883" s="4">
        <v>0</v>
      </c>
      <c r="N883" s="4">
        <f t="shared" si="91"/>
        <v>1</v>
      </c>
    </row>
    <row r="884" spans="1:14" x14ac:dyDescent="0.3">
      <c r="A884" s="1">
        <v>19189</v>
      </c>
      <c r="B884" t="s">
        <v>599</v>
      </c>
      <c r="C884" t="s">
        <v>555</v>
      </c>
      <c r="D884" s="7">
        <v>0</v>
      </c>
      <c r="E884" s="7">
        <v>0</v>
      </c>
      <c r="F884">
        <v>0</v>
      </c>
      <c r="G884" s="7">
        <f t="shared" si="86"/>
        <v>0</v>
      </c>
      <c r="H884" s="15">
        <f t="shared" si="87"/>
        <v>0</v>
      </c>
      <c r="I884" s="13">
        <f t="shared" si="88"/>
        <v>0</v>
      </c>
      <c r="J884" s="8">
        <v>1</v>
      </c>
      <c r="K884" s="16">
        <f t="shared" si="89"/>
        <v>1</v>
      </c>
      <c r="L884" s="7">
        <f t="shared" si="90"/>
        <v>0</v>
      </c>
      <c r="M884" s="4">
        <v>0</v>
      </c>
      <c r="N884" s="4">
        <f t="shared" si="91"/>
        <v>1</v>
      </c>
    </row>
    <row r="885" spans="1:14" x14ac:dyDescent="0.3">
      <c r="A885" s="1">
        <v>19191</v>
      </c>
      <c r="B885" t="s">
        <v>599</v>
      </c>
      <c r="C885" t="s">
        <v>642</v>
      </c>
      <c r="D885" s="7">
        <v>0</v>
      </c>
      <c r="E885" s="7">
        <v>0</v>
      </c>
      <c r="F885">
        <v>2</v>
      </c>
      <c r="G885" s="7">
        <f t="shared" si="86"/>
        <v>0</v>
      </c>
      <c r="H885" s="15">
        <f t="shared" si="87"/>
        <v>0</v>
      </c>
      <c r="I885" s="13">
        <f t="shared" si="88"/>
        <v>0</v>
      </c>
      <c r="J885" s="8">
        <v>1</v>
      </c>
      <c r="K885" s="16">
        <f t="shared" si="89"/>
        <v>1</v>
      </c>
      <c r="L885" s="7">
        <f t="shared" si="90"/>
        <v>0</v>
      </c>
      <c r="M885" s="4">
        <v>0</v>
      </c>
      <c r="N885" s="4">
        <f t="shared" si="91"/>
        <v>1</v>
      </c>
    </row>
    <row r="886" spans="1:14" x14ac:dyDescent="0.3">
      <c r="A886" s="1">
        <v>19193</v>
      </c>
      <c r="B886" t="s">
        <v>599</v>
      </c>
      <c r="C886" t="s">
        <v>643</v>
      </c>
      <c r="D886" s="7">
        <v>525393.38987299998</v>
      </c>
      <c r="E886" s="7">
        <v>525393.38987299998</v>
      </c>
      <c r="F886">
        <v>210</v>
      </c>
      <c r="G886" s="7">
        <f t="shared" si="86"/>
        <v>139229.24831634501</v>
      </c>
      <c r="H886" s="15">
        <f t="shared" si="87"/>
        <v>217625.08912459199</v>
      </c>
      <c r="I886" s="13">
        <f t="shared" si="88"/>
        <v>0.5630702008109858</v>
      </c>
      <c r="J886" s="8">
        <v>1</v>
      </c>
      <c r="K886" s="16">
        <f t="shared" si="89"/>
        <v>1</v>
      </c>
      <c r="L886" s="7">
        <f t="shared" si="90"/>
        <v>217625.08912459199</v>
      </c>
      <c r="M886" s="4">
        <v>30025536.579</v>
      </c>
      <c r="N886" s="4">
        <f t="shared" si="91"/>
        <v>8.4762285792514014</v>
      </c>
    </row>
    <row r="887" spans="1:14" x14ac:dyDescent="0.3">
      <c r="A887" s="1">
        <v>19195</v>
      </c>
      <c r="B887" t="s">
        <v>599</v>
      </c>
      <c r="C887" t="s">
        <v>161</v>
      </c>
      <c r="D887" s="7">
        <v>732929.847863</v>
      </c>
      <c r="E887" s="7">
        <v>509472</v>
      </c>
      <c r="F887">
        <v>58</v>
      </c>
      <c r="G887" s="7">
        <f t="shared" si="86"/>
        <v>194226.409683695</v>
      </c>
      <c r="H887" s="15">
        <f t="shared" si="87"/>
        <v>194324.87455262401</v>
      </c>
      <c r="I887" s="13">
        <f t="shared" si="88"/>
        <v>5.0695921882795464E-4</v>
      </c>
      <c r="J887" s="8">
        <v>0.69511700401541165</v>
      </c>
      <c r="K887" s="16">
        <f t="shared" si="89"/>
        <v>1</v>
      </c>
      <c r="L887" s="7">
        <f t="shared" si="90"/>
        <v>194324.87455262401</v>
      </c>
      <c r="M887" s="4">
        <v>26810827.063000001</v>
      </c>
      <c r="N887" s="4">
        <f t="shared" si="91"/>
        <v>2.6217539117053836</v>
      </c>
    </row>
    <row r="888" spans="1:14" x14ac:dyDescent="0.3">
      <c r="A888" s="1">
        <v>19197</v>
      </c>
      <c r="B888" t="s">
        <v>599</v>
      </c>
      <c r="C888" t="s">
        <v>644</v>
      </c>
      <c r="D888" s="7">
        <v>179317.08591699999</v>
      </c>
      <c r="E888" s="7">
        <v>105408</v>
      </c>
      <c r="F888">
        <v>0</v>
      </c>
      <c r="G888" s="7">
        <f t="shared" si="86"/>
        <v>47519.027768004999</v>
      </c>
      <c r="H888" s="15">
        <f t="shared" si="87"/>
        <v>47543.116054166399</v>
      </c>
      <c r="I888" s="13">
        <f t="shared" si="88"/>
        <v>5.0691875008477692E-4</v>
      </c>
      <c r="J888" s="8">
        <v>0.58783020848771717</v>
      </c>
      <c r="K888" s="16">
        <f t="shared" si="89"/>
        <v>1</v>
      </c>
      <c r="L888" s="7">
        <f t="shared" si="90"/>
        <v>47543.116054166399</v>
      </c>
      <c r="M888" s="4">
        <v>6559480.6918000001</v>
      </c>
      <c r="N888" s="4">
        <f t="shared" si="91"/>
        <v>2.2171033106014231</v>
      </c>
    </row>
    <row r="889" spans="1:14" x14ac:dyDescent="0.3">
      <c r="A889" s="1">
        <v>20001</v>
      </c>
      <c r="B889" t="s">
        <v>645</v>
      </c>
      <c r="C889" t="s">
        <v>558</v>
      </c>
      <c r="D889" s="7">
        <v>0</v>
      </c>
      <c r="E889" s="7">
        <v>0</v>
      </c>
      <c r="F889">
        <v>2</v>
      </c>
      <c r="G889" s="7">
        <f t="shared" si="86"/>
        <v>0</v>
      </c>
      <c r="H889" s="15">
        <f t="shared" si="87"/>
        <v>0</v>
      </c>
      <c r="I889" s="13">
        <f t="shared" si="88"/>
        <v>0</v>
      </c>
      <c r="J889" s="8">
        <v>1</v>
      </c>
      <c r="K889" s="16">
        <f t="shared" si="89"/>
        <v>1</v>
      </c>
      <c r="L889" s="7">
        <f t="shared" si="90"/>
        <v>0</v>
      </c>
      <c r="M889" s="4">
        <v>0</v>
      </c>
      <c r="N889" s="4">
        <f t="shared" si="91"/>
        <v>1</v>
      </c>
    </row>
    <row r="890" spans="1:14" x14ac:dyDescent="0.3">
      <c r="A890" s="1">
        <v>20003</v>
      </c>
      <c r="B890" t="s">
        <v>645</v>
      </c>
      <c r="C890" t="s">
        <v>646</v>
      </c>
      <c r="D890" s="7">
        <v>0</v>
      </c>
      <c r="E890" s="7">
        <v>0</v>
      </c>
      <c r="F890">
        <v>0</v>
      </c>
      <c r="G890" s="7">
        <f t="shared" si="86"/>
        <v>0</v>
      </c>
      <c r="H890" s="15">
        <f t="shared" si="87"/>
        <v>0</v>
      </c>
      <c r="I890" s="13">
        <f t="shared" si="88"/>
        <v>0</v>
      </c>
      <c r="J890" s="8">
        <v>1</v>
      </c>
      <c r="K890" s="16">
        <f t="shared" si="89"/>
        <v>1</v>
      </c>
      <c r="L890" s="7">
        <f t="shared" si="90"/>
        <v>0</v>
      </c>
      <c r="M890" s="4">
        <v>0</v>
      </c>
      <c r="N890" s="4">
        <f t="shared" si="91"/>
        <v>1</v>
      </c>
    </row>
    <row r="891" spans="1:14" x14ac:dyDescent="0.3">
      <c r="A891" s="1">
        <v>20005</v>
      </c>
      <c r="B891" t="s">
        <v>645</v>
      </c>
      <c r="C891" t="s">
        <v>647</v>
      </c>
      <c r="D891" s="7">
        <v>0</v>
      </c>
      <c r="E891" s="7">
        <v>0</v>
      </c>
      <c r="F891">
        <v>2</v>
      </c>
      <c r="G891" s="7">
        <f t="shared" si="86"/>
        <v>0</v>
      </c>
      <c r="H891" s="15">
        <f t="shared" si="87"/>
        <v>0</v>
      </c>
      <c r="I891" s="13">
        <f t="shared" si="88"/>
        <v>0</v>
      </c>
      <c r="J891" s="8">
        <v>1</v>
      </c>
      <c r="K891" s="16">
        <f t="shared" si="89"/>
        <v>1</v>
      </c>
      <c r="L891" s="7">
        <f t="shared" si="90"/>
        <v>0</v>
      </c>
      <c r="M891" s="4">
        <v>0</v>
      </c>
      <c r="N891" s="4">
        <f t="shared" si="91"/>
        <v>1</v>
      </c>
    </row>
    <row r="892" spans="1:14" x14ac:dyDescent="0.3">
      <c r="A892" s="1">
        <v>20007</v>
      </c>
      <c r="B892" t="s">
        <v>645</v>
      </c>
      <c r="C892" t="s">
        <v>648</v>
      </c>
      <c r="D892" s="7">
        <v>0</v>
      </c>
      <c r="E892" s="7">
        <v>0</v>
      </c>
      <c r="F892">
        <v>20</v>
      </c>
      <c r="G892" s="7">
        <f t="shared" si="86"/>
        <v>0</v>
      </c>
      <c r="H892" s="15">
        <f t="shared" si="87"/>
        <v>0</v>
      </c>
      <c r="I892" s="13">
        <f t="shared" si="88"/>
        <v>0</v>
      </c>
      <c r="J892" s="8">
        <v>1</v>
      </c>
      <c r="K892" s="16">
        <f t="shared" si="89"/>
        <v>1</v>
      </c>
      <c r="L892" s="7">
        <f t="shared" si="90"/>
        <v>0</v>
      </c>
      <c r="M892" s="4">
        <v>0</v>
      </c>
      <c r="N892" s="4">
        <f t="shared" si="91"/>
        <v>1</v>
      </c>
    </row>
    <row r="893" spans="1:14" x14ac:dyDescent="0.3">
      <c r="A893" s="1">
        <v>20009</v>
      </c>
      <c r="B893" t="s">
        <v>645</v>
      </c>
      <c r="C893" t="s">
        <v>649</v>
      </c>
      <c r="D893" s="7">
        <v>0</v>
      </c>
      <c r="E893" s="7">
        <v>0</v>
      </c>
      <c r="F893">
        <v>2</v>
      </c>
      <c r="G893" s="7">
        <f t="shared" si="86"/>
        <v>0</v>
      </c>
      <c r="H893" s="15">
        <f t="shared" si="87"/>
        <v>0</v>
      </c>
      <c r="I893" s="13">
        <f t="shared" si="88"/>
        <v>0</v>
      </c>
      <c r="J893" s="8">
        <v>1</v>
      </c>
      <c r="K893" s="16">
        <f t="shared" si="89"/>
        <v>1</v>
      </c>
      <c r="L893" s="7">
        <f t="shared" si="90"/>
        <v>0</v>
      </c>
      <c r="M893" s="4">
        <v>0</v>
      </c>
      <c r="N893" s="4">
        <f t="shared" si="91"/>
        <v>1</v>
      </c>
    </row>
    <row r="894" spans="1:14" x14ac:dyDescent="0.3">
      <c r="A894" s="1">
        <v>20011</v>
      </c>
      <c r="B894" t="s">
        <v>645</v>
      </c>
      <c r="C894" t="s">
        <v>650</v>
      </c>
      <c r="D894" s="7">
        <v>110432.601372</v>
      </c>
      <c r="E894" s="7">
        <v>105408</v>
      </c>
      <c r="F894">
        <v>2</v>
      </c>
      <c r="G894" s="7">
        <f t="shared" si="86"/>
        <v>29264.639363580001</v>
      </c>
      <c r="H894" s="15">
        <f t="shared" si="87"/>
        <v>30678.867590095604</v>
      </c>
      <c r="I894" s="13">
        <f t="shared" si="88"/>
        <v>4.8325496478716812E-2</v>
      </c>
      <c r="J894" s="8">
        <v>0.95450074244765559</v>
      </c>
      <c r="K894" s="16">
        <f t="shared" si="89"/>
        <v>1</v>
      </c>
      <c r="L894" s="7">
        <f t="shared" si="90"/>
        <v>30678.867590095604</v>
      </c>
      <c r="M894" s="4">
        <v>4232735.5946599897</v>
      </c>
      <c r="N894" s="4">
        <f t="shared" si="91"/>
        <v>3.4358504169179316</v>
      </c>
    </row>
    <row r="895" spans="1:14" x14ac:dyDescent="0.3">
      <c r="A895" s="1">
        <v>20013</v>
      </c>
      <c r="B895" t="s">
        <v>645</v>
      </c>
      <c r="C895" t="s">
        <v>505</v>
      </c>
      <c r="D895" s="7">
        <v>0</v>
      </c>
      <c r="E895" s="7">
        <v>0</v>
      </c>
      <c r="F895">
        <v>20</v>
      </c>
      <c r="G895" s="7">
        <f t="shared" si="86"/>
        <v>0</v>
      </c>
      <c r="H895" s="15">
        <f t="shared" si="87"/>
        <v>0</v>
      </c>
      <c r="I895" s="13">
        <f t="shared" si="88"/>
        <v>0</v>
      </c>
      <c r="J895" s="8">
        <v>1</v>
      </c>
      <c r="K895" s="16">
        <f t="shared" si="89"/>
        <v>1</v>
      </c>
      <c r="L895" s="7">
        <f t="shared" si="90"/>
        <v>0</v>
      </c>
      <c r="M895" s="4">
        <v>0</v>
      </c>
      <c r="N895" s="4">
        <f t="shared" si="91"/>
        <v>1</v>
      </c>
    </row>
    <row r="896" spans="1:14" x14ac:dyDescent="0.3">
      <c r="A896" s="1">
        <v>20015</v>
      </c>
      <c r="B896" t="s">
        <v>645</v>
      </c>
      <c r="C896" t="s">
        <v>169</v>
      </c>
      <c r="D896" s="7">
        <v>1412307.7237799999</v>
      </c>
      <c r="E896" s="7">
        <v>105408</v>
      </c>
      <c r="F896">
        <v>2</v>
      </c>
      <c r="G896" s="7">
        <f t="shared" si="86"/>
        <v>374261.54680169997</v>
      </c>
      <c r="H896" s="15">
        <f t="shared" si="87"/>
        <v>387718.76890586328</v>
      </c>
      <c r="I896" s="13">
        <f t="shared" si="88"/>
        <v>3.595673191425551E-2</v>
      </c>
      <c r="J896" s="8">
        <v>7.4635292454450788E-2</v>
      </c>
      <c r="K896" s="16">
        <f t="shared" si="89"/>
        <v>0.27186715850114723</v>
      </c>
      <c r="L896" s="7">
        <f t="shared" si="90"/>
        <v>105408.00000000001</v>
      </c>
      <c r="M896" s="4">
        <v>53493207.630499899</v>
      </c>
      <c r="N896" s="4">
        <f t="shared" si="91"/>
        <v>0.27186715850114723</v>
      </c>
    </row>
    <row r="897" spans="1:14" x14ac:dyDescent="0.3">
      <c r="A897" s="1">
        <v>20017</v>
      </c>
      <c r="B897" t="s">
        <v>645</v>
      </c>
      <c r="C897" t="s">
        <v>651</v>
      </c>
      <c r="D897" s="7">
        <v>531045.66490500001</v>
      </c>
      <c r="E897" s="7">
        <v>395280</v>
      </c>
      <c r="F897">
        <v>45</v>
      </c>
      <c r="G897" s="7">
        <f t="shared" si="86"/>
        <v>140727.101199825</v>
      </c>
      <c r="H897" s="15">
        <f t="shared" si="87"/>
        <v>140798.444382624</v>
      </c>
      <c r="I897" s="13">
        <f t="shared" si="88"/>
        <v>5.0696121920180374E-4</v>
      </c>
      <c r="J897" s="8">
        <v>0.74434276771793728</v>
      </c>
      <c r="K897" s="16">
        <f t="shared" si="89"/>
        <v>1</v>
      </c>
      <c r="L897" s="7">
        <f t="shared" si="90"/>
        <v>140798.444382624</v>
      </c>
      <c r="M897" s="4">
        <v>19425833.938000001</v>
      </c>
      <c r="N897" s="4">
        <f t="shared" si="91"/>
        <v>2.8074173811595156</v>
      </c>
    </row>
    <row r="898" spans="1:14" x14ac:dyDescent="0.3">
      <c r="A898" s="1">
        <v>20019</v>
      </c>
      <c r="B898" t="s">
        <v>645</v>
      </c>
      <c r="C898" t="s">
        <v>652</v>
      </c>
      <c r="D898" s="7">
        <v>0</v>
      </c>
      <c r="E898" s="7">
        <v>0</v>
      </c>
      <c r="F898">
        <v>0</v>
      </c>
      <c r="G898" s="7">
        <f t="shared" si="86"/>
        <v>0</v>
      </c>
      <c r="H898" s="15">
        <f t="shared" si="87"/>
        <v>0</v>
      </c>
      <c r="I898" s="13">
        <f t="shared" si="88"/>
        <v>0</v>
      </c>
      <c r="J898" s="8">
        <v>1</v>
      </c>
      <c r="K898" s="16">
        <f t="shared" si="89"/>
        <v>1</v>
      </c>
      <c r="L898" s="7">
        <f t="shared" si="90"/>
        <v>0</v>
      </c>
      <c r="M898" s="4">
        <v>0</v>
      </c>
      <c r="N898" s="4">
        <f t="shared" si="91"/>
        <v>1</v>
      </c>
    </row>
    <row r="899" spans="1:14" x14ac:dyDescent="0.3">
      <c r="A899" s="1">
        <v>20021</v>
      </c>
      <c r="B899" t="s">
        <v>645</v>
      </c>
      <c r="C899" t="s">
        <v>30</v>
      </c>
      <c r="D899" s="7">
        <v>0</v>
      </c>
      <c r="E899" s="7">
        <v>0</v>
      </c>
      <c r="F899">
        <v>2</v>
      </c>
      <c r="G899" s="7">
        <f t="shared" ref="G899:G962" si="92">D899*0.265</f>
        <v>0</v>
      </c>
      <c r="H899" s="15">
        <f t="shared" ref="H899:H962" si="93">M899*0.007248</f>
        <v>0</v>
      </c>
      <c r="I899" s="13">
        <f t="shared" ref="I899:I962" si="94">(H899-G899)/(G899+1E-50)</f>
        <v>0</v>
      </c>
      <c r="J899" s="8">
        <v>1</v>
      </c>
      <c r="K899" s="16">
        <f t="shared" ref="K899:K962" si="95">MIN(N899,1)</f>
        <v>1</v>
      </c>
      <c r="L899" s="7">
        <f t="shared" ref="L899:L962" si="96">K899*H899</f>
        <v>0</v>
      </c>
      <c r="M899" s="4">
        <v>0</v>
      </c>
      <c r="N899" s="4">
        <f t="shared" ref="N899:N962" si="97">IFERROR((MAX(F899,12)*8784)/H899,1)</f>
        <v>1</v>
      </c>
    </row>
    <row r="900" spans="1:14" x14ac:dyDescent="0.3">
      <c r="A900" s="1">
        <v>20023</v>
      </c>
      <c r="B900" t="s">
        <v>645</v>
      </c>
      <c r="C900" t="s">
        <v>360</v>
      </c>
      <c r="D900" s="7">
        <v>0</v>
      </c>
      <c r="E900" s="7">
        <v>0</v>
      </c>
      <c r="F900">
        <v>0</v>
      </c>
      <c r="G900" s="7">
        <f t="shared" si="92"/>
        <v>0</v>
      </c>
      <c r="H900" s="15">
        <f t="shared" si="93"/>
        <v>0</v>
      </c>
      <c r="I900" s="13">
        <f t="shared" si="94"/>
        <v>0</v>
      </c>
      <c r="J900" s="8">
        <v>1</v>
      </c>
      <c r="K900" s="16">
        <f t="shared" si="95"/>
        <v>1</v>
      </c>
      <c r="L900" s="7">
        <f t="shared" si="96"/>
        <v>0</v>
      </c>
      <c r="M900" s="4">
        <v>0</v>
      </c>
      <c r="N900" s="4">
        <f t="shared" si="97"/>
        <v>1</v>
      </c>
    </row>
    <row r="901" spans="1:14" x14ac:dyDescent="0.3">
      <c r="A901" s="1">
        <v>20025</v>
      </c>
      <c r="B901" t="s">
        <v>645</v>
      </c>
      <c r="C901" t="s">
        <v>255</v>
      </c>
      <c r="D901" s="7">
        <v>0</v>
      </c>
      <c r="E901" s="7">
        <v>0</v>
      </c>
      <c r="F901">
        <v>0</v>
      </c>
      <c r="G901" s="7">
        <f t="shared" si="92"/>
        <v>0</v>
      </c>
      <c r="H901" s="15">
        <f t="shared" si="93"/>
        <v>0</v>
      </c>
      <c r="I901" s="13">
        <f t="shared" si="94"/>
        <v>0</v>
      </c>
      <c r="J901" s="8">
        <v>1</v>
      </c>
      <c r="K901" s="16">
        <f t="shared" si="95"/>
        <v>1</v>
      </c>
      <c r="L901" s="7">
        <f t="shared" si="96"/>
        <v>0</v>
      </c>
      <c r="M901" s="4">
        <v>0</v>
      </c>
      <c r="N901" s="4">
        <f t="shared" si="97"/>
        <v>1</v>
      </c>
    </row>
    <row r="902" spans="1:14" x14ac:dyDescent="0.3">
      <c r="A902" s="1">
        <v>20027</v>
      </c>
      <c r="B902" t="s">
        <v>645</v>
      </c>
      <c r="C902" t="s">
        <v>32</v>
      </c>
      <c r="D902" s="7">
        <v>0</v>
      </c>
      <c r="E902" s="7">
        <v>0</v>
      </c>
      <c r="F902">
        <v>0</v>
      </c>
      <c r="G902" s="7">
        <f t="shared" si="92"/>
        <v>0</v>
      </c>
      <c r="H902" s="15">
        <f t="shared" si="93"/>
        <v>0</v>
      </c>
      <c r="I902" s="13">
        <f t="shared" si="94"/>
        <v>0</v>
      </c>
      <c r="J902" s="8">
        <v>1</v>
      </c>
      <c r="K902" s="16">
        <f t="shared" si="95"/>
        <v>1</v>
      </c>
      <c r="L902" s="7">
        <f t="shared" si="96"/>
        <v>0</v>
      </c>
      <c r="M902" s="4">
        <v>0</v>
      </c>
      <c r="N902" s="4">
        <f t="shared" si="97"/>
        <v>1</v>
      </c>
    </row>
    <row r="903" spans="1:14" x14ac:dyDescent="0.3">
      <c r="A903" s="1">
        <v>20029</v>
      </c>
      <c r="B903" t="s">
        <v>645</v>
      </c>
      <c r="C903" t="s">
        <v>653</v>
      </c>
      <c r="D903" s="7">
        <v>141078.38876</v>
      </c>
      <c r="E903" s="7">
        <v>105408</v>
      </c>
      <c r="F903">
        <v>2</v>
      </c>
      <c r="G903" s="7">
        <f t="shared" si="92"/>
        <v>37385.773021400004</v>
      </c>
      <c r="H903" s="15">
        <f t="shared" si="93"/>
        <v>37404.724884148731</v>
      </c>
      <c r="I903" s="13">
        <f t="shared" si="94"/>
        <v>5.0692713342796497E-4</v>
      </c>
      <c r="J903" s="8">
        <v>0.74715908599805592</v>
      </c>
      <c r="K903" s="16">
        <f t="shared" si="95"/>
        <v>1</v>
      </c>
      <c r="L903" s="7">
        <f t="shared" si="96"/>
        <v>37404.724884148731</v>
      </c>
      <c r="M903" s="4">
        <v>5160696.0380999902</v>
      </c>
      <c r="N903" s="4">
        <f t="shared" si="97"/>
        <v>2.8180397082580737</v>
      </c>
    </row>
    <row r="904" spans="1:14" x14ac:dyDescent="0.3">
      <c r="A904" s="1">
        <v>20031</v>
      </c>
      <c r="B904" t="s">
        <v>645</v>
      </c>
      <c r="C904" t="s">
        <v>654</v>
      </c>
      <c r="D904" s="7">
        <v>348185.95850100002</v>
      </c>
      <c r="E904" s="7">
        <v>348185.95850100002</v>
      </c>
      <c r="F904">
        <v>200</v>
      </c>
      <c r="G904" s="7">
        <f t="shared" si="92"/>
        <v>92269.279002765004</v>
      </c>
      <c r="H904" s="15">
        <f t="shared" si="93"/>
        <v>92316.057049823285</v>
      </c>
      <c r="I904" s="13">
        <f t="shared" si="94"/>
        <v>5.069731503686988E-4</v>
      </c>
      <c r="J904" s="8">
        <v>1</v>
      </c>
      <c r="K904" s="16">
        <f t="shared" si="95"/>
        <v>1</v>
      </c>
      <c r="L904" s="7">
        <f t="shared" si="96"/>
        <v>92316.057049823285</v>
      </c>
      <c r="M904" s="4">
        <v>12736762.837999901</v>
      </c>
      <c r="N904" s="4">
        <f t="shared" si="97"/>
        <v>19.030275513736999</v>
      </c>
    </row>
    <row r="905" spans="1:14" x14ac:dyDescent="0.3">
      <c r="A905" s="1">
        <v>20033</v>
      </c>
      <c r="B905" t="s">
        <v>645</v>
      </c>
      <c r="C905" t="s">
        <v>655</v>
      </c>
      <c r="D905" s="7">
        <v>0</v>
      </c>
      <c r="E905" s="7">
        <v>0</v>
      </c>
      <c r="F905">
        <v>0</v>
      </c>
      <c r="G905" s="7">
        <f t="shared" si="92"/>
        <v>0</v>
      </c>
      <c r="H905" s="15">
        <f t="shared" si="93"/>
        <v>0</v>
      </c>
      <c r="I905" s="13">
        <f t="shared" si="94"/>
        <v>0</v>
      </c>
      <c r="J905" s="8">
        <v>1</v>
      </c>
      <c r="K905" s="16">
        <f t="shared" si="95"/>
        <v>1</v>
      </c>
      <c r="L905" s="7">
        <f t="shared" si="96"/>
        <v>0</v>
      </c>
      <c r="M905" s="4">
        <v>0</v>
      </c>
      <c r="N905" s="4">
        <f t="shared" si="97"/>
        <v>1</v>
      </c>
    </row>
    <row r="906" spans="1:14" x14ac:dyDescent="0.3">
      <c r="A906" s="1">
        <v>20035</v>
      </c>
      <c r="B906" t="s">
        <v>645</v>
      </c>
      <c r="C906" t="s">
        <v>656</v>
      </c>
      <c r="D906" s="7">
        <v>109274.030017799</v>
      </c>
      <c r="E906" s="7">
        <v>105408</v>
      </c>
      <c r="F906">
        <v>4</v>
      </c>
      <c r="G906" s="7">
        <f t="shared" si="92"/>
        <v>28957.617954716738</v>
      </c>
      <c r="H906" s="15">
        <f t="shared" si="93"/>
        <v>29744.579648349121</v>
      </c>
      <c r="I906" s="13">
        <f t="shared" si="94"/>
        <v>2.7176326963875841E-2</v>
      </c>
      <c r="J906" s="8">
        <v>0.96462077936386825</v>
      </c>
      <c r="K906" s="16">
        <f t="shared" si="95"/>
        <v>1</v>
      </c>
      <c r="L906" s="7">
        <f t="shared" si="96"/>
        <v>29744.579648349121</v>
      </c>
      <c r="M906" s="4">
        <v>4103832.73294</v>
      </c>
      <c r="N906" s="4">
        <f t="shared" si="97"/>
        <v>3.543771713911255</v>
      </c>
    </row>
    <row r="907" spans="1:14" x14ac:dyDescent="0.3">
      <c r="A907" s="1">
        <v>20037</v>
      </c>
      <c r="B907" t="s">
        <v>645</v>
      </c>
      <c r="C907" t="s">
        <v>41</v>
      </c>
      <c r="D907" s="7">
        <v>26373.765461700001</v>
      </c>
      <c r="E907" s="7">
        <v>26373.765461700001</v>
      </c>
      <c r="F907">
        <v>2</v>
      </c>
      <c r="G907" s="7">
        <f t="shared" si="92"/>
        <v>6989.0478473505009</v>
      </c>
      <c r="H907" s="15">
        <f t="shared" si="93"/>
        <v>7780.4268498037673</v>
      </c>
      <c r="I907" s="13">
        <f t="shared" si="94"/>
        <v>0.11323130414013013</v>
      </c>
      <c r="J907" s="8">
        <v>1</v>
      </c>
      <c r="K907" s="16">
        <f t="shared" si="95"/>
        <v>1</v>
      </c>
      <c r="L907" s="7">
        <f t="shared" si="96"/>
        <v>7780.4268498037673</v>
      </c>
      <c r="M907" s="4">
        <v>1073458.4505799899</v>
      </c>
      <c r="N907" s="4">
        <f t="shared" si="97"/>
        <v>13.54784281567515</v>
      </c>
    </row>
    <row r="908" spans="1:14" x14ac:dyDescent="0.3">
      <c r="A908" s="1">
        <v>20039</v>
      </c>
      <c r="B908" t="s">
        <v>645</v>
      </c>
      <c r="C908" t="s">
        <v>45</v>
      </c>
      <c r="D908" s="7">
        <v>0</v>
      </c>
      <c r="E908" s="7">
        <v>0</v>
      </c>
      <c r="F908">
        <v>0</v>
      </c>
      <c r="G908" s="7">
        <f t="shared" si="92"/>
        <v>0</v>
      </c>
      <c r="H908" s="15">
        <f t="shared" si="93"/>
        <v>0</v>
      </c>
      <c r="I908" s="13">
        <f t="shared" si="94"/>
        <v>0</v>
      </c>
      <c r="J908" s="8">
        <v>1</v>
      </c>
      <c r="K908" s="16">
        <f t="shared" si="95"/>
        <v>1</v>
      </c>
      <c r="L908" s="7">
        <f t="shared" si="96"/>
        <v>0</v>
      </c>
      <c r="M908" s="4">
        <v>0</v>
      </c>
      <c r="N908" s="4">
        <f t="shared" si="97"/>
        <v>1</v>
      </c>
    </row>
    <row r="909" spans="1:14" x14ac:dyDescent="0.3">
      <c r="A909" s="1">
        <v>20041</v>
      </c>
      <c r="B909" t="s">
        <v>645</v>
      </c>
      <c r="C909" t="s">
        <v>613</v>
      </c>
      <c r="D909" s="7">
        <v>691696.79243300005</v>
      </c>
      <c r="E909" s="7">
        <v>105408</v>
      </c>
      <c r="F909">
        <v>0</v>
      </c>
      <c r="G909" s="7">
        <f t="shared" si="92"/>
        <v>183299.64999474504</v>
      </c>
      <c r="H909" s="15">
        <f t="shared" si="93"/>
        <v>184688.8324430153</v>
      </c>
      <c r="I909" s="13">
        <f t="shared" si="94"/>
        <v>7.5787512322587148E-3</v>
      </c>
      <c r="J909" s="8">
        <v>0.15239047101727041</v>
      </c>
      <c r="K909" s="16">
        <f t="shared" si="95"/>
        <v>0.57073293823828275</v>
      </c>
      <c r="L909" s="7">
        <f t="shared" si="96"/>
        <v>105408</v>
      </c>
      <c r="M909" s="4">
        <v>25481351.054499902</v>
      </c>
      <c r="N909" s="4">
        <f t="shared" si="97"/>
        <v>0.57073293823828275</v>
      </c>
    </row>
    <row r="910" spans="1:14" x14ac:dyDescent="0.3">
      <c r="A910" s="1">
        <v>20043</v>
      </c>
      <c r="B910" t="s">
        <v>645</v>
      </c>
      <c r="C910" t="s">
        <v>657</v>
      </c>
      <c r="D910" s="7">
        <v>0</v>
      </c>
      <c r="E910" s="7">
        <v>0</v>
      </c>
      <c r="F910">
        <v>0</v>
      </c>
      <c r="G910" s="7">
        <f t="shared" si="92"/>
        <v>0</v>
      </c>
      <c r="H910" s="15">
        <f t="shared" si="93"/>
        <v>0</v>
      </c>
      <c r="I910" s="13">
        <f t="shared" si="94"/>
        <v>0</v>
      </c>
      <c r="J910" s="8">
        <v>1</v>
      </c>
      <c r="K910" s="16">
        <f t="shared" si="95"/>
        <v>1</v>
      </c>
      <c r="L910" s="7">
        <f t="shared" si="96"/>
        <v>0</v>
      </c>
      <c r="M910" s="4">
        <v>0</v>
      </c>
      <c r="N910" s="4">
        <f t="shared" si="97"/>
        <v>1</v>
      </c>
    </row>
    <row r="911" spans="1:14" x14ac:dyDescent="0.3">
      <c r="A911" s="1">
        <v>20045</v>
      </c>
      <c r="B911" t="s">
        <v>645</v>
      </c>
      <c r="C911" t="s">
        <v>50</v>
      </c>
      <c r="D911" s="7">
        <v>845381.26996499998</v>
      </c>
      <c r="E911" s="7">
        <v>105408</v>
      </c>
      <c r="F911">
        <v>4</v>
      </c>
      <c r="G911" s="7">
        <f t="shared" si="92"/>
        <v>224026.03654072501</v>
      </c>
      <c r="H911" s="15">
        <f t="shared" si="93"/>
        <v>276064.5035595072</v>
      </c>
      <c r="I911" s="13">
        <f t="shared" si="94"/>
        <v>0.23228758506077607</v>
      </c>
      <c r="J911" s="8">
        <v>0.12468693564072462</v>
      </c>
      <c r="K911" s="16">
        <f t="shared" si="95"/>
        <v>0.38182380799014509</v>
      </c>
      <c r="L911" s="7">
        <f t="shared" si="96"/>
        <v>105408</v>
      </c>
      <c r="M911" s="4">
        <v>38088369.696400002</v>
      </c>
      <c r="N911" s="4">
        <f t="shared" si="97"/>
        <v>0.38182380799014509</v>
      </c>
    </row>
    <row r="912" spans="1:14" x14ac:dyDescent="0.3">
      <c r="A912" s="1">
        <v>20047</v>
      </c>
      <c r="B912" t="s">
        <v>645</v>
      </c>
      <c r="C912" t="s">
        <v>516</v>
      </c>
      <c r="D912" s="7">
        <v>0</v>
      </c>
      <c r="E912" s="7">
        <v>0</v>
      </c>
      <c r="F912">
        <v>0</v>
      </c>
      <c r="G912" s="7">
        <f t="shared" si="92"/>
        <v>0</v>
      </c>
      <c r="H912" s="15">
        <f t="shared" si="93"/>
        <v>0</v>
      </c>
      <c r="I912" s="13">
        <f t="shared" si="94"/>
        <v>0</v>
      </c>
      <c r="J912" s="8">
        <v>1</v>
      </c>
      <c r="K912" s="16">
        <f t="shared" si="95"/>
        <v>1</v>
      </c>
      <c r="L912" s="7">
        <f t="shared" si="96"/>
        <v>0</v>
      </c>
      <c r="M912" s="4">
        <v>0</v>
      </c>
      <c r="N912" s="4">
        <f t="shared" si="97"/>
        <v>1</v>
      </c>
    </row>
    <row r="913" spans="1:14" x14ac:dyDescent="0.3">
      <c r="A913" s="1">
        <v>20049</v>
      </c>
      <c r="B913" t="s">
        <v>645</v>
      </c>
      <c r="C913" t="s">
        <v>658</v>
      </c>
      <c r="D913" s="7">
        <v>0</v>
      </c>
      <c r="E913" s="7">
        <v>0</v>
      </c>
      <c r="F913">
        <v>0</v>
      </c>
      <c r="G913" s="7">
        <f t="shared" si="92"/>
        <v>0</v>
      </c>
      <c r="H913" s="15">
        <f t="shared" si="93"/>
        <v>0</v>
      </c>
      <c r="I913" s="13">
        <f t="shared" si="94"/>
        <v>0</v>
      </c>
      <c r="J913" s="8">
        <v>1</v>
      </c>
      <c r="K913" s="16">
        <f t="shared" si="95"/>
        <v>1</v>
      </c>
      <c r="L913" s="7">
        <f t="shared" si="96"/>
        <v>0</v>
      </c>
      <c r="M913" s="4">
        <v>0</v>
      </c>
      <c r="N913" s="4">
        <f t="shared" si="97"/>
        <v>1</v>
      </c>
    </row>
    <row r="914" spans="1:14" x14ac:dyDescent="0.3">
      <c r="A914" s="1">
        <v>20051</v>
      </c>
      <c r="B914" t="s">
        <v>645</v>
      </c>
      <c r="C914" t="s">
        <v>659</v>
      </c>
      <c r="D914" s="7">
        <v>690933.88381399994</v>
      </c>
      <c r="E914" s="7">
        <v>676368</v>
      </c>
      <c r="F914">
        <v>77</v>
      </c>
      <c r="G914" s="7">
        <f t="shared" si="92"/>
        <v>183097.47921071001</v>
      </c>
      <c r="H914" s="15">
        <f t="shared" si="93"/>
        <v>190700.75046323927</v>
      </c>
      <c r="I914" s="13">
        <f t="shared" si="94"/>
        <v>4.1525810651818727E-2</v>
      </c>
      <c r="J914" s="8">
        <v>0.97891855623928103</v>
      </c>
      <c r="K914" s="16">
        <f t="shared" si="95"/>
        <v>1</v>
      </c>
      <c r="L914" s="7">
        <f t="shared" si="96"/>
        <v>190700.75046323927</v>
      </c>
      <c r="M914" s="4">
        <v>26310809.942499898</v>
      </c>
      <c r="N914" s="4">
        <f t="shared" si="97"/>
        <v>3.5467505940957538</v>
      </c>
    </row>
    <row r="915" spans="1:14" x14ac:dyDescent="0.3">
      <c r="A915" s="1">
        <v>20053</v>
      </c>
      <c r="B915" t="s">
        <v>645</v>
      </c>
      <c r="C915" t="s">
        <v>660</v>
      </c>
      <c r="D915" s="7">
        <v>535055.56240399997</v>
      </c>
      <c r="E915" s="7">
        <v>316224</v>
      </c>
      <c r="F915">
        <v>36</v>
      </c>
      <c r="G915" s="7">
        <f t="shared" si="92"/>
        <v>141789.72403705999</v>
      </c>
      <c r="H915" s="15">
        <f t="shared" si="93"/>
        <v>141861.60489753602</v>
      </c>
      <c r="I915" s="13">
        <f t="shared" si="94"/>
        <v>5.069539486319848E-4</v>
      </c>
      <c r="J915" s="8">
        <v>0.59101151771828764</v>
      </c>
      <c r="K915" s="16">
        <f t="shared" si="95"/>
        <v>1</v>
      </c>
      <c r="L915" s="7">
        <f t="shared" si="96"/>
        <v>141861.60489753602</v>
      </c>
      <c r="M915" s="4">
        <v>19572517.232000001</v>
      </c>
      <c r="N915" s="4">
        <f t="shared" si="97"/>
        <v>2.229102090226617</v>
      </c>
    </row>
    <row r="916" spans="1:14" x14ac:dyDescent="0.3">
      <c r="A916" s="1">
        <v>20055</v>
      </c>
      <c r="B916" t="s">
        <v>645</v>
      </c>
      <c r="C916" t="s">
        <v>661</v>
      </c>
      <c r="D916" s="7">
        <v>111053.6102498</v>
      </c>
      <c r="E916" s="7">
        <v>111053.6102498</v>
      </c>
      <c r="F916">
        <v>60</v>
      </c>
      <c r="G916" s="7">
        <f t="shared" si="92"/>
        <v>29429.206716197001</v>
      </c>
      <c r="H916" s="15">
        <f t="shared" si="93"/>
        <v>31485.141296191199</v>
      </c>
      <c r="I916" s="13">
        <f t="shared" si="94"/>
        <v>6.9860346553706806E-2</v>
      </c>
      <c r="J916" s="8">
        <v>1</v>
      </c>
      <c r="K916" s="16">
        <f t="shared" si="95"/>
        <v>1</v>
      </c>
      <c r="L916" s="7">
        <f t="shared" si="96"/>
        <v>31485.141296191199</v>
      </c>
      <c r="M916" s="4">
        <v>4343976.4481499996</v>
      </c>
      <c r="N916" s="4">
        <f t="shared" si="97"/>
        <v>16.739324592573983</v>
      </c>
    </row>
    <row r="917" spans="1:14" x14ac:dyDescent="0.3">
      <c r="A917" s="1">
        <v>20057</v>
      </c>
      <c r="B917" t="s">
        <v>645</v>
      </c>
      <c r="C917" t="s">
        <v>517</v>
      </c>
      <c r="D917" s="7">
        <v>0</v>
      </c>
      <c r="E917" s="7">
        <v>0</v>
      </c>
      <c r="F917">
        <v>177</v>
      </c>
      <c r="G917" s="7">
        <f t="shared" si="92"/>
        <v>0</v>
      </c>
      <c r="H917" s="15">
        <f t="shared" si="93"/>
        <v>0</v>
      </c>
      <c r="I917" s="13">
        <f t="shared" si="94"/>
        <v>0</v>
      </c>
      <c r="J917" s="8">
        <v>1</v>
      </c>
      <c r="K917" s="16">
        <f t="shared" si="95"/>
        <v>1</v>
      </c>
      <c r="L917" s="7">
        <f t="shared" si="96"/>
        <v>0</v>
      </c>
      <c r="M917" s="4">
        <v>0</v>
      </c>
      <c r="N917" s="4">
        <f t="shared" si="97"/>
        <v>1</v>
      </c>
    </row>
    <row r="918" spans="1:14" x14ac:dyDescent="0.3">
      <c r="A918" s="1">
        <v>20059</v>
      </c>
      <c r="B918" t="s">
        <v>645</v>
      </c>
      <c r="C918" t="s">
        <v>61</v>
      </c>
      <c r="D918" s="7">
        <v>981338.30076999997</v>
      </c>
      <c r="E918" s="7">
        <v>860832</v>
      </c>
      <c r="F918">
        <v>98</v>
      </c>
      <c r="G918" s="7">
        <f t="shared" si="92"/>
        <v>260054.64970405001</v>
      </c>
      <c r="H918" s="15">
        <f t="shared" si="93"/>
        <v>262595.74281841057</v>
      </c>
      <c r="I918" s="13">
        <f t="shared" si="94"/>
        <v>9.7713811971921905E-3</v>
      </c>
      <c r="J918" s="8">
        <v>0.87720208140715028</v>
      </c>
      <c r="K918" s="16">
        <f t="shared" si="95"/>
        <v>1</v>
      </c>
      <c r="L918" s="7">
        <f t="shared" si="96"/>
        <v>262595.74281841057</v>
      </c>
      <c r="M918" s="4">
        <v>36230096.967220001</v>
      </c>
      <c r="N918" s="4">
        <f t="shared" si="97"/>
        <v>3.278164340216589</v>
      </c>
    </row>
    <row r="919" spans="1:14" x14ac:dyDescent="0.3">
      <c r="A919" s="1">
        <v>20061</v>
      </c>
      <c r="B919" t="s">
        <v>645</v>
      </c>
      <c r="C919" t="s">
        <v>662</v>
      </c>
      <c r="D919" s="7">
        <v>527462.958232</v>
      </c>
      <c r="E919" s="7">
        <v>527462.958232</v>
      </c>
      <c r="F919">
        <v>74</v>
      </c>
      <c r="G919" s="7">
        <f t="shared" si="92"/>
        <v>139777.68393148002</v>
      </c>
      <c r="H919" s="15">
        <f t="shared" si="93"/>
        <v>168196.20014899201</v>
      </c>
      <c r="I919" s="13">
        <f t="shared" si="94"/>
        <v>0.2033122557063039</v>
      </c>
      <c r="J919" s="8">
        <v>1</v>
      </c>
      <c r="K919" s="16">
        <f t="shared" si="95"/>
        <v>1</v>
      </c>
      <c r="L919" s="7">
        <f t="shared" si="96"/>
        <v>168196.20014899201</v>
      </c>
      <c r="M919" s="4">
        <v>23205877.504000001</v>
      </c>
      <c r="N919" s="4">
        <f t="shared" si="97"/>
        <v>3.8646295185277735</v>
      </c>
    </row>
    <row r="920" spans="1:14" x14ac:dyDescent="0.3">
      <c r="A920" s="1">
        <v>20063</v>
      </c>
      <c r="B920" t="s">
        <v>645</v>
      </c>
      <c r="C920" t="s">
        <v>663</v>
      </c>
      <c r="D920" s="7">
        <v>728874.12634099997</v>
      </c>
      <c r="E920" s="7">
        <v>728874.12634099997</v>
      </c>
      <c r="F920">
        <v>186</v>
      </c>
      <c r="G920" s="7">
        <f t="shared" si="92"/>
        <v>193151.64348036499</v>
      </c>
      <c r="H920" s="15">
        <f t="shared" si="93"/>
        <v>193249.556061312</v>
      </c>
      <c r="I920" s="13">
        <f t="shared" si="94"/>
        <v>5.069207757321865E-4</v>
      </c>
      <c r="J920" s="8">
        <v>1</v>
      </c>
      <c r="K920" s="16">
        <f t="shared" si="95"/>
        <v>1</v>
      </c>
      <c r="L920" s="7">
        <f t="shared" si="96"/>
        <v>193249.556061312</v>
      </c>
      <c r="M920" s="4">
        <v>26662466.344000001</v>
      </c>
      <c r="N920" s="4">
        <f t="shared" si="97"/>
        <v>8.4544773778504254</v>
      </c>
    </row>
    <row r="921" spans="1:14" x14ac:dyDescent="0.3">
      <c r="A921" s="1">
        <v>20065</v>
      </c>
      <c r="B921" t="s">
        <v>645</v>
      </c>
      <c r="C921" t="s">
        <v>236</v>
      </c>
      <c r="D921" s="7">
        <v>0</v>
      </c>
      <c r="E921" s="7">
        <v>0</v>
      </c>
      <c r="F921">
        <v>0</v>
      </c>
      <c r="G921" s="7">
        <f t="shared" si="92"/>
        <v>0</v>
      </c>
      <c r="H921" s="15">
        <f t="shared" si="93"/>
        <v>0</v>
      </c>
      <c r="I921" s="13">
        <f t="shared" si="94"/>
        <v>0</v>
      </c>
      <c r="J921" s="8">
        <v>1</v>
      </c>
      <c r="K921" s="16">
        <f t="shared" si="95"/>
        <v>1</v>
      </c>
      <c r="L921" s="7">
        <f t="shared" si="96"/>
        <v>0</v>
      </c>
      <c r="M921" s="4">
        <v>0</v>
      </c>
      <c r="N921" s="4">
        <f t="shared" si="97"/>
        <v>1</v>
      </c>
    </row>
    <row r="922" spans="1:14" x14ac:dyDescent="0.3">
      <c r="A922" s="1">
        <v>20067</v>
      </c>
      <c r="B922" t="s">
        <v>645</v>
      </c>
      <c r="C922" t="s">
        <v>265</v>
      </c>
      <c r="D922" s="7">
        <v>0</v>
      </c>
      <c r="E922" s="7">
        <v>0</v>
      </c>
      <c r="F922">
        <v>0</v>
      </c>
      <c r="G922" s="7">
        <f t="shared" si="92"/>
        <v>0</v>
      </c>
      <c r="H922" s="15">
        <f t="shared" si="93"/>
        <v>0</v>
      </c>
      <c r="I922" s="13">
        <f t="shared" si="94"/>
        <v>0</v>
      </c>
      <c r="J922" s="8">
        <v>1</v>
      </c>
      <c r="K922" s="16">
        <f t="shared" si="95"/>
        <v>1</v>
      </c>
      <c r="L922" s="7">
        <f t="shared" si="96"/>
        <v>0</v>
      </c>
      <c r="M922" s="4">
        <v>0</v>
      </c>
      <c r="N922" s="4">
        <f t="shared" si="97"/>
        <v>1</v>
      </c>
    </row>
    <row r="923" spans="1:14" x14ac:dyDescent="0.3">
      <c r="A923" s="1">
        <v>20069</v>
      </c>
      <c r="B923" t="s">
        <v>645</v>
      </c>
      <c r="C923" t="s">
        <v>664</v>
      </c>
      <c r="D923" s="7">
        <v>0</v>
      </c>
      <c r="E923" s="7">
        <v>0</v>
      </c>
      <c r="F923">
        <v>18</v>
      </c>
      <c r="G923" s="7">
        <f t="shared" si="92"/>
        <v>0</v>
      </c>
      <c r="H923" s="15">
        <f t="shared" si="93"/>
        <v>0</v>
      </c>
      <c r="I923" s="13">
        <f t="shared" si="94"/>
        <v>0</v>
      </c>
      <c r="J923" s="8">
        <v>1</v>
      </c>
      <c r="K923" s="16">
        <f t="shared" si="95"/>
        <v>1</v>
      </c>
      <c r="L923" s="7">
        <f t="shared" si="96"/>
        <v>0</v>
      </c>
      <c r="M923" s="4">
        <v>0</v>
      </c>
      <c r="N923" s="4">
        <f t="shared" si="97"/>
        <v>1</v>
      </c>
    </row>
    <row r="924" spans="1:14" x14ac:dyDescent="0.3">
      <c r="A924" s="1">
        <v>20071</v>
      </c>
      <c r="B924" t="s">
        <v>645</v>
      </c>
      <c r="C924" t="s">
        <v>665</v>
      </c>
      <c r="D924" s="7">
        <v>0</v>
      </c>
      <c r="E924" s="7">
        <v>0</v>
      </c>
      <c r="F924">
        <v>0</v>
      </c>
      <c r="G924" s="7">
        <f t="shared" si="92"/>
        <v>0</v>
      </c>
      <c r="H924" s="15">
        <f t="shared" si="93"/>
        <v>0</v>
      </c>
      <c r="I924" s="13">
        <f t="shared" si="94"/>
        <v>0</v>
      </c>
      <c r="J924" s="8">
        <v>1</v>
      </c>
      <c r="K924" s="16">
        <f t="shared" si="95"/>
        <v>1</v>
      </c>
      <c r="L924" s="7">
        <f t="shared" si="96"/>
        <v>0</v>
      </c>
      <c r="M924" s="4">
        <v>0</v>
      </c>
      <c r="N924" s="4">
        <f t="shared" si="97"/>
        <v>1</v>
      </c>
    </row>
    <row r="925" spans="1:14" x14ac:dyDescent="0.3">
      <c r="A925" s="1">
        <v>20073</v>
      </c>
      <c r="B925" t="s">
        <v>645</v>
      </c>
      <c r="C925" t="s">
        <v>666</v>
      </c>
      <c r="D925" s="7">
        <v>0</v>
      </c>
      <c r="E925" s="7">
        <v>0</v>
      </c>
      <c r="F925">
        <v>36</v>
      </c>
      <c r="G925" s="7">
        <f t="shared" si="92"/>
        <v>0</v>
      </c>
      <c r="H925" s="15">
        <f t="shared" si="93"/>
        <v>0</v>
      </c>
      <c r="I925" s="13">
        <f t="shared" si="94"/>
        <v>0</v>
      </c>
      <c r="J925" s="8">
        <v>1</v>
      </c>
      <c r="K925" s="16">
        <f t="shared" si="95"/>
        <v>1</v>
      </c>
      <c r="L925" s="7">
        <f t="shared" si="96"/>
        <v>0</v>
      </c>
      <c r="M925" s="4">
        <v>0</v>
      </c>
      <c r="N925" s="4">
        <f t="shared" si="97"/>
        <v>1</v>
      </c>
    </row>
    <row r="926" spans="1:14" x14ac:dyDescent="0.3">
      <c r="A926" s="1">
        <v>20075</v>
      </c>
      <c r="B926" t="s">
        <v>645</v>
      </c>
      <c r="C926" t="s">
        <v>436</v>
      </c>
      <c r="D926" s="7">
        <v>0</v>
      </c>
      <c r="E926" s="7">
        <v>0</v>
      </c>
      <c r="F926">
        <v>0</v>
      </c>
      <c r="G926" s="7">
        <f t="shared" si="92"/>
        <v>0</v>
      </c>
      <c r="H926" s="15">
        <f t="shared" si="93"/>
        <v>0</v>
      </c>
      <c r="I926" s="13">
        <f t="shared" si="94"/>
        <v>0</v>
      </c>
      <c r="J926" s="8">
        <v>1</v>
      </c>
      <c r="K926" s="16">
        <f t="shared" si="95"/>
        <v>1</v>
      </c>
      <c r="L926" s="7">
        <f t="shared" si="96"/>
        <v>0</v>
      </c>
      <c r="M926" s="4">
        <v>0</v>
      </c>
      <c r="N926" s="4">
        <f t="shared" si="97"/>
        <v>1</v>
      </c>
    </row>
    <row r="927" spans="1:14" x14ac:dyDescent="0.3">
      <c r="A927" s="1">
        <v>20077</v>
      </c>
      <c r="B927" t="s">
        <v>645</v>
      </c>
      <c r="C927" t="s">
        <v>667</v>
      </c>
      <c r="D927" s="7">
        <v>0</v>
      </c>
      <c r="E927" s="7">
        <v>0</v>
      </c>
      <c r="F927">
        <v>0</v>
      </c>
      <c r="G927" s="7">
        <f t="shared" si="92"/>
        <v>0</v>
      </c>
      <c r="H927" s="15">
        <f t="shared" si="93"/>
        <v>0</v>
      </c>
      <c r="I927" s="13">
        <f t="shared" si="94"/>
        <v>0</v>
      </c>
      <c r="J927" s="8">
        <v>1</v>
      </c>
      <c r="K927" s="16">
        <f t="shared" si="95"/>
        <v>1</v>
      </c>
      <c r="L927" s="7">
        <f t="shared" si="96"/>
        <v>0</v>
      </c>
      <c r="M927" s="4">
        <v>0</v>
      </c>
      <c r="N927" s="4">
        <f t="shared" si="97"/>
        <v>1</v>
      </c>
    </row>
    <row r="928" spans="1:14" x14ac:dyDescent="0.3">
      <c r="A928" s="1">
        <v>20079</v>
      </c>
      <c r="B928" t="s">
        <v>645</v>
      </c>
      <c r="C928" t="s">
        <v>668</v>
      </c>
      <c r="D928" s="7">
        <v>553159.50026400003</v>
      </c>
      <c r="E928" s="7">
        <v>333792</v>
      </c>
      <c r="F928">
        <v>38</v>
      </c>
      <c r="G928" s="7">
        <f t="shared" si="92"/>
        <v>146587.26756996001</v>
      </c>
      <c r="H928" s="15">
        <f t="shared" si="93"/>
        <v>160856.56699080407</v>
      </c>
      <c r="I928" s="13">
        <f t="shared" si="94"/>
        <v>9.7343375433571827E-2</v>
      </c>
      <c r="J928" s="8">
        <v>0.60342812487301578</v>
      </c>
      <c r="K928" s="16">
        <f t="shared" si="95"/>
        <v>1</v>
      </c>
      <c r="L928" s="7">
        <f t="shared" si="96"/>
        <v>160856.56699080407</v>
      </c>
      <c r="M928" s="4">
        <v>22193234.960099898</v>
      </c>
      <c r="N928" s="4">
        <f t="shared" si="97"/>
        <v>2.0750909101465678</v>
      </c>
    </row>
    <row r="929" spans="1:14" x14ac:dyDescent="0.3">
      <c r="A929" s="1">
        <v>20081</v>
      </c>
      <c r="B929" t="s">
        <v>645</v>
      </c>
      <c r="C929" t="s">
        <v>669</v>
      </c>
      <c r="D929" s="7">
        <v>0</v>
      </c>
      <c r="E929" s="7">
        <v>0</v>
      </c>
      <c r="F929">
        <v>0</v>
      </c>
      <c r="G929" s="7">
        <f t="shared" si="92"/>
        <v>0</v>
      </c>
      <c r="H929" s="15">
        <f t="shared" si="93"/>
        <v>0</v>
      </c>
      <c r="I929" s="13">
        <f t="shared" si="94"/>
        <v>0</v>
      </c>
      <c r="J929" s="8">
        <v>1</v>
      </c>
      <c r="K929" s="16">
        <f t="shared" si="95"/>
        <v>1</v>
      </c>
      <c r="L929" s="7">
        <f t="shared" si="96"/>
        <v>0</v>
      </c>
      <c r="M929" s="4">
        <v>0</v>
      </c>
      <c r="N929" s="4">
        <f t="shared" si="97"/>
        <v>1</v>
      </c>
    </row>
    <row r="930" spans="1:14" x14ac:dyDescent="0.3">
      <c r="A930" s="1">
        <v>20083</v>
      </c>
      <c r="B930" t="s">
        <v>645</v>
      </c>
      <c r="C930" t="s">
        <v>670</v>
      </c>
      <c r="D930" s="7">
        <v>0</v>
      </c>
      <c r="E930" s="7">
        <v>0</v>
      </c>
      <c r="F930">
        <v>0</v>
      </c>
      <c r="G930" s="7">
        <f t="shared" si="92"/>
        <v>0</v>
      </c>
      <c r="H930" s="15">
        <f t="shared" si="93"/>
        <v>0</v>
      </c>
      <c r="I930" s="13">
        <f t="shared" si="94"/>
        <v>0</v>
      </c>
      <c r="J930" s="8">
        <v>1</v>
      </c>
      <c r="K930" s="16">
        <f t="shared" si="95"/>
        <v>1</v>
      </c>
      <c r="L930" s="7">
        <f t="shared" si="96"/>
        <v>0</v>
      </c>
      <c r="M930" s="4">
        <v>0</v>
      </c>
      <c r="N930" s="4">
        <f t="shared" si="97"/>
        <v>1</v>
      </c>
    </row>
    <row r="931" spans="1:14" x14ac:dyDescent="0.3">
      <c r="A931" s="1">
        <v>20085</v>
      </c>
      <c r="B931" t="s">
        <v>645</v>
      </c>
      <c r="C931" t="s">
        <v>80</v>
      </c>
      <c r="D931" s="7">
        <v>229586.461354</v>
      </c>
      <c r="E931" s="7">
        <v>105408</v>
      </c>
      <c r="F931">
        <v>0</v>
      </c>
      <c r="G931" s="7">
        <f t="shared" si="92"/>
        <v>60840.41225881</v>
      </c>
      <c r="H931" s="15">
        <f t="shared" si="93"/>
        <v>60871.255846123131</v>
      </c>
      <c r="I931" s="13">
        <f t="shared" si="94"/>
        <v>5.0695888091496007E-4</v>
      </c>
      <c r="J931" s="8">
        <v>0.45912114929752373</v>
      </c>
      <c r="K931" s="16">
        <f t="shared" si="95"/>
        <v>1</v>
      </c>
      <c r="L931" s="7">
        <f t="shared" si="96"/>
        <v>60871.255846123131</v>
      </c>
      <c r="M931" s="4">
        <v>8398352.0758999903</v>
      </c>
      <c r="N931" s="4">
        <f t="shared" si="97"/>
        <v>1.7316547610987625</v>
      </c>
    </row>
    <row r="932" spans="1:14" x14ac:dyDescent="0.3">
      <c r="A932" s="1">
        <v>20087</v>
      </c>
      <c r="B932" t="s">
        <v>645</v>
      </c>
      <c r="C932" t="s">
        <v>83</v>
      </c>
      <c r="D932" s="7">
        <v>0</v>
      </c>
      <c r="E932" s="7">
        <v>0</v>
      </c>
      <c r="F932">
        <v>0</v>
      </c>
      <c r="G932" s="7">
        <f t="shared" si="92"/>
        <v>0</v>
      </c>
      <c r="H932" s="15">
        <f t="shared" si="93"/>
        <v>0</v>
      </c>
      <c r="I932" s="13">
        <f t="shared" si="94"/>
        <v>0</v>
      </c>
      <c r="J932" s="8">
        <v>1</v>
      </c>
      <c r="K932" s="16">
        <f t="shared" si="95"/>
        <v>1</v>
      </c>
      <c r="L932" s="7">
        <f t="shared" si="96"/>
        <v>0</v>
      </c>
      <c r="M932" s="4">
        <v>0</v>
      </c>
      <c r="N932" s="4">
        <f t="shared" si="97"/>
        <v>1</v>
      </c>
    </row>
    <row r="933" spans="1:14" x14ac:dyDescent="0.3">
      <c r="A933" s="1">
        <v>20089</v>
      </c>
      <c r="B933" t="s">
        <v>645</v>
      </c>
      <c r="C933" t="s">
        <v>671</v>
      </c>
      <c r="D933" s="7">
        <v>0</v>
      </c>
      <c r="E933" s="7">
        <v>0</v>
      </c>
      <c r="F933">
        <v>0</v>
      </c>
      <c r="G933" s="7">
        <f t="shared" si="92"/>
        <v>0</v>
      </c>
      <c r="H933" s="15">
        <f t="shared" si="93"/>
        <v>0</v>
      </c>
      <c r="I933" s="13">
        <f t="shared" si="94"/>
        <v>0</v>
      </c>
      <c r="J933" s="8">
        <v>1</v>
      </c>
      <c r="K933" s="16">
        <f t="shared" si="95"/>
        <v>1</v>
      </c>
      <c r="L933" s="7">
        <f t="shared" si="96"/>
        <v>0</v>
      </c>
      <c r="M933" s="4">
        <v>0</v>
      </c>
      <c r="N933" s="4">
        <f t="shared" si="97"/>
        <v>1</v>
      </c>
    </row>
    <row r="934" spans="1:14" x14ac:dyDescent="0.3">
      <c r="A934" s="1">
        <v>20091</v>
      </c>
      <c r="B934" t="s">
        <v>645</v>
      </c>
      <c r="C934" t="s">
        <v>85</v>
      </c>
      <c r="D934" s="7">
        <v>617621.38823899999</v>
      </c>
      <c r="E934" s="7">
        <v>105408</v>
      </c>
      <c r="F934">
        <v>12</v>
      </c>
      <c r="G934" s="7">
        <f t="shared" si="92"/>
        <v>163669.667883335</v>
      </c>
      <c r="H934" s="15">
        <f t="shared" si="93"/>
        <v>769341.52927104</v>
      </c>
      <c r="I934" s="13">
        <f t="shared" si="94"/>
        <v>3.7005748787822585</v>
      </c>
      <c r="J934" s="8">
        <v>0.17066766470077366</v>
      </c>
      <c r="K934" s="16">
        <f t="shared" si="95"/>
        <v>0.13701067210017287</v>
      </c>
      <c r="L934" s="7">
        <f t="shared" si="96"/>
        <v>105408.00000000001</v>
      </c>
      <c r="M934" s="4">
        <v>106145354.48</v>
      </c>
      <c r="N934" s="4">
        <f t="shared" si="97"/>
        <v>0.13701067210017287</v>
      </c>
    </row>
    <row r="935" spans="1:14" x14ac:dyDescent="0.3">
      <c r="A935" s="1">
        <v>20093</v>
      </c>
      <c r="B935" t="s">
        <v>645</v>
      </c>
      <c r="C935" t="s">
        <v>672</v>
      </c>
      <c r="D935" s="7">
        <v>0</v>
      </c>
      <c r="E935" s="7">
        <v>0</v>
      </c>
      <c r="F935">
        <v>18</v>
      </c>
      <c r="G935" s="7">
        <f t="shared" si="92"/>
        <v>0</v>
      </c>
      <c r="H935" s="15">
        <f t="shared" si="93"/>
        <v>0</v>
      </c>
      <c r="I935" s="13">
        <f t="shared" si="94"/>
        <v>0</v>
      </c>
      <c r="J935" s="8">
        <v>1</v>
      </c>
      <c r="K935" s="16">
        <f t="shared" si="95"/>
        <v>1</v>
      </c>
      <c r="L935" s="7">
        <f t="shared" si="96"/>
        <v>0</v>
      </c>
      <c r="M935" s="4">
        <v>0</v>
      </c>
      <c r="N935" s="4">
        <f t="shared" si="97"/>
        <v>1</v>
      </c>
    </row>
    <row r="936" spans="1:14" x14ac:dyDescent="0.3">
      <c r="A936" s="1">
        <v>20095</v>
      </c>
      <c r="B936" t="s">
        <v>645</v>
      </c>
      <c r="C936" t="s">
        <v>673</v>
      </c>
      <c r="D936" s="7">
        <v>205505.18090699901</v>
      </c>
      <c r="E936" s="7">
        <v>105408</v>
      </c>
      <c r="F936">
        <v>0</v>
      </c>
      <c r="G936" s="7">
        <f t="shared" si="92"/>
        <v>54458.87294035474</v>
      </c>
      <c r="H936" s="15">
        <f t="shared" si="93"/>
        <v>54486.481151520005</v>
      </c>
      <c r="I936" s="13">
        <f t="shared" si="94"/>
        <v>5.0695524300516505E-4</v>
      </c>
      <c r="J936" s="8">
        <v>0.51292137519249303</v>
      </c>
      <c r="K936" s="16">
        <f t="shared" si="95"/>
        <v>1</v>
      </c>
      <c r="L936" s="7">
        <f t="shared" si="96"/>
        <v>54486.481151520005</v>
      </c>
      <c r="M936" s="4">
        <v>7517450.4900000002</v>
      </c>
      <c r="N936" s="4">
        <f t="shared" si="97"/>
        <v>1.9345716179922448</v>
      </c>
    </row>
    <row r="937" spans="1:14" x14ac:dyDescent="0.3">
      <c r="A937" s="1">
        <v>20097</v>
      </c>
      <c r="B937" t="s">
        <v>645</v>
      </c>
      <c r="C937" t="s">
        <v>378</v>
      </c>
      <c r="D937" s="7">
        <v>0</v>
      </c>
      <c r="E937" s="7">
        <v>0</v>
      </c>
      <c r="F937">
        <v>0</v>
      </c>
      <c r="G937" s="7">
        <f t="shared" si="92"/>
        <v>0</v>
      </c>
      <c r="H937" s="15">
        <f t="shared" si="93"/>
        <v>0</v>
      </c>
      <c r="I937" s="13">
        <f t="shared" si="94"/>
        <v>0</v>
      </c>
      <c r="J937" s="8">
        <v>1</v>
      </c>
      <c r="K937" s="16">
        <f t="shared" si="95"/>
        <v>1</v>
      </c>
      <c r="L937" s="7">
        <f t="shared" si="96"/>
        <v>0</v>
      </c>
      <c r="M937" s="4">
        <v>0</v>
      </c>
      <c r="N937" s="4">
        <f t="shared" si="97"/>
        <v>1</v>
      </c>
    </row>
    <row r="938" spans="1:14" x14ac:dyDescent="0.3">
      <c r="A938" s="1">
        <v>20099</v>
      </c>
      <c r="B938" t="s">
        <v>645</v>
      </c>
      <c r="C938" t="s">
        <v>674</v>
      </c>
      <c r="D938" s="7">
        <v>0</v>
      </c>
      <c r="E938" s="7">
        <v>0</v>
      </c>
      <c r="F938">
        <v>2</v>
      </c>
      <c r="G938" s="7">
        <f t="shared" si="92"/>
        <v>0</v>
      </c>
      <c r="H938" s="15">
        <f t="shared" si="93"/>
        <v>0</v>
      </c>
      <c r="I938" s="13">
        <f t="shared" si="94"/>
        <v>0</v>
      </c>
      <c r="J938" s="8">
        <v>1</v>
      </c>
      <c r="K938" s="16">
        <f t="shared" si="95"/>
        <v>1</v>
      </c>
      <c r="L938" s="7">
        <f t="shared" si="96"/>
        <v>0</v>
      </c>
      <c r="M938" s="4">
        <v>0</v>
      </c>
      <c r="N938" s="4">
        <f t="shared" si="97"/>
        <v>1</v>
      </c>
    </row>
    <row r="939" spans="1:14" x14ac:dyDescent="0.3">
      <c r="A939" s="1">
        <v>20101</v>
      </c>
      <c r="B939" t="s">
        <v>645</v>
      </c>
      <c r="C939" t="s">
        <v>675</v>
      </c>
      <c r="D939" s="7">
        <v>0</v>
      </c>
      <c r="E939" s="7">
        <v>0</v>
      </c>
      <c r="F939">
        <v>0</v>
      </c>
      <c r="G939" s="7">
        <f t="shared" si="92"/>
        <v>0</v>
      </c>
      <c r="H939" s="15">
        <f t="shared" si="93"/>
        <v>0</v>
      </c>
      <c r="I939" s="13">
        <f t="shared" si="94"/>
        <v>0</v>
      </c>
      <c r="J939" s="8">
        <v>1</v>
      </c>
      <c r="K939" s="16">
        <f t="shared" si="95"/>
        <v>1</v>
      </c>
      <c r="L939" s="7">
        <f t="shared" si="96"/>
        <v>0</v>
      </c>
      <c r="M939" s="4">
        <v>0</v>
      </c>
      <c r="N939" s="4">
        <f t="shared" si="97"/>
        <v>1</v>
      </c>
    </row>
    <row r="940" spans="1:14" x14ac:dyDescent="0.3">
      <c r="A940" s="1">
        <v>20103</v>
      </c>
      <c r="B940" t="s">
        <v>645</v>
      </c>
      <c r="C940" t="s">
        <v>676</v>
      </c>
      <c r="D940" s="7">
        <v>1083858.2626060001</v>
      </c>
      <c r="E940" s="7">
        <v>430416</v>
      </c>
      <c r="F940">
        <v>49</v>
      </c>
      <c r="G940" s="7">
        <f t="shared" si="92"/>
        <v>287222.43959059002</v>
      </c>
      <c r="H940" s="15">
        <f t="shared" si="93"/>
        <v>287368.04325057531</v>
      </c>
      <c r="I940" s="13">
        <f t="shared" si="94"/>
        <v>5.0693692384495099E-4</v>
      </c>
      <c r="J940" s="8">
        <v>0.39711465497815107</v>
      </c>
      <c r="K940" s="16">
        <f t="shared" si="95"/>
        <v>1</v>
      </c>
      <c r="L940" s="7">
        <f t="shared" si="96"/>
        <v>287368.04325057531</v>
      </c>
      <c r="M940" s="4">
        <v>39647908.836999901</v>
      </c>
      <c r="N940" s="4">
        <f t="shared" si="97"/>
        <v>1.4977865845183476</v>
      </c>
    </row>
    <row r="941" spans="1:14" x14ac:dyDescent="0.3">
      <c r="A941" s="1">
        <v>20105</v>
      </c>
      <c r="B941" t="s">
        <v>645</v>
      </c>
      <c r="C941" t="s">
        <v>92</v>
      </c>
      <c r="D941" s="7">
        <v>196974.226731</v>
      </c>
      <c r="E941" s="7">
        <v>105408</v>
      </c>
      <c r="F941">
        <v>0</v>
      </c>
      <c r="G941" s="7">
        <f t="shared" si="92"/>
        <v>52198.170083715006</v>
      </c>
      <c r="H941" s="15">
        <f t="shared" si="93"/>
        <v>52224.632647876802</v>
      </c>
      <c r="I941" s="13">
        <f t="shared" si="94"/>
        <v>5.0696344564103138E-4</v>
      </c>
      <c r="J941" s="8">
        <v>0.53513600103607251</v>
      </c>
      <c r="K941" s="16">
        <f t="shared" si="95"/>
        <v>1</v>
      </c>
      <c r="L941" s="7">
        <f t="shared" si="96"/>
        <v>52224.632647876802</v>
      </c>
      <c r="M941" s="4">
        <v>7205385.2991000004</v>
      </c>
      <c r="N941" s="4">
        <f t="shared" si="97"/>
        <v>2.0183579023084879</v>
      </c>
    </row>
    <row r="942" spans="1:14" x14ac:dyDescent="0.3">
      <c r="A942" s="1">
        <v>20107</v>
      </c>
      <c r="B942" t="s">
        <v>645</v>
      </c>
      <c r="C942" t="s">
        <v>621</v>
      </c>
      <c r="D942" s="7">
        <v>182087.30603499999</v>
      </c>
      <c r="E942" s="7">
        <v>105407.99999999999</v>
      </c>
      <c r="F942">
        <v>0</v>
      </c>
      <c r="G942" s="7">
        <f t="shared" si="92"/>
        <v>48253.136099274998</v>
      </c>
      <c r="H942" s="15">
        <f t="shared" si="93"/>
        <v>48277.597567991928</v>
      </c>
      <c r="I942" s="13">
        <f t="shared" si="94"/>
        <v>5.0694049536187705E-4</v>
      </c>
      <c r="J942" s="8">
        <v>0.57888714098356175</v>
      </c>
      <c r="K942" s="16">
        <f t="shared" si="95"/>
        <v>1</v>
      </c>
      <c r="L942" s="7">
        <f t="shared" si="96"/>
        <v>48277.597567991928</v>
      </c>
      <c r="M942" s="4">
        <v>6660816.4414999904</v>
      </c>
      <c r="N942" s="4">
        <f t="shared" si="97"/>
        <v>2.183372937138147</v>
      </c>
    </row>
    <row r="943" spans="1:14" x14ac:dyDescent="0.3">
      <c r="A943" s="1">
        <v>20109</v>
      </c>
      <c r="B943" t="s">
        <v>645</v>
      </c>
      <c r="C943" t="s">
        <v>273</v>
      </c>
      <c r="D943" s="7">
        <v>14150.6802412</v>
      </c>
      <c r="E943" s="7">
        <v>14150.6802412</v>
      </c>
      <c r="F943">
        <v>0</v>
      </c>
      <c r="G943" s="7">
        <f t="shared" si="92"/>
        <v>3749.930263918</v>
      </c>
      <c r="H943" s="15">
        <f t="shared" si="93"/>
        <v>3751.8310775313603</v>
      </c>
      <c r="I943" s="13">
        <f t="shared" si="94"/>
        <v>5.0689305655893322E-4</v>
      </c>
      <c r="J943" s="8">
        <v>1</v>
      </c>
      <c r="K943" s="16">
        <f t="shared" si="95"/>
        <v>1</v>
      </c>
      <c r="L943" s="7">
        <f t="shared" si="96"/>
        <v>3751.8310775313603</v>
      </c>
      <c r="M943" s="4">
        <v>517636.73807000002</v>
      </c>
      <c r="N943" s="4">
        <f t="shared" si="97"/>
        <v>28.095081527326286</v>
      </c>
    </row>
    <row r="944" spans="1:14" x14ac:dyDescent="0.3">
      <c r="A944" s="1">
        <v>20111</v>
      </c>
      <c r="B944" t="s">
        <v>645</v>
      </c>
      <c r="C944" t="s">
        <v>624</v>
      </c>
      <c r="D944" s="7">
        <v>939021.55943000002</v>
      </c>
      <c r="E944" s="7">
        <v>667584</v>
      </c>
      <c r="F944">
        <v>76</v>
      </c>
      <c r="G944" s="7">
        <f t="shared" si="92"/>
        <v>248840.71324895002</v>
      </c>
      <c r="H944" s="15">
        <f t="shared" si="93"/>
        <v>263472.77527301764</v>
      </c>
      <c r="I944" s="13">
        <f t="shared" si="94"/>
        <v>5.8800916590482248E-2</v>
      </c>
      <c r="J944" s="8">
        <v>0.71093575359998484</v>
      </c>
      <c r="K944" s="16">
        <f t="shared" si="95"/>
        <v>1</v>
      </c>
      <c r="L944" s="7">
        <f t="shared" si="96"/>
        <v>263472.77527301764</v>
      </c>
      <c r="M944" s="4">
        <v>36351100.341200002</v>
      </c>
      <c r="N944" s="4">
        <f t="shared" si="97"/>
        <v>2.5337874067187069</v>
      </c>
    </row>
    <row r="945" spans="1:14" x14ac:dyDescent="0.3">
      <c r="A945" s="1">
        <v>20113</v>
      </c>
      <c r="B945" t="s">
        <v>645</v>
      </c>
      <c r="C945" t="s">
        <v>677</v>
      </c>
      <c r="D945" s="7">
        <v>943509.90771000006</v>
      </c>
      <c r="E945" s="7">
        <v>943509.90771000006</v>
      </c>
      <c r="F945">
        <v>128</v>
      </c>
      <c r="G945" s="7">
        <f t="shared" si="92"/>
        <v>250030.12554315003</v>
      </c>
      <c r="H945" s="15">
        <f t="shared" si="93"/>
        <v>253613.24062540848</v>
      </c>
      <c r="I945" s="13">
        <f t="shared" si="94"/>
        <v>1.4330733444518766E-2</v>
      </c>
      <c r="J945" s="8">
        <v>1</v>
      </c>
      <c r="K945" s="16">
        <f t="shared" si="95"/>
        <v>1</v>
      </c>
      <c r="L945" s="7">
        <f t="shared" si="96"/>
        <v>253613.24062540848</v>
      </c>
      <c r="M945" s="4">
        <v>34990789.269510001</v>
      </c>
      <c r="N945" s="4">
        <f t="shared" si="97"/>
        <v>4.4333332014817355</v>
      </c>
    </row>
    <row r="946" spans="1:14" x14ac:dyDescent="0.3">
      <c r="A946" s="1">
        <v>20115</v>
      </c>
      <c r="B946" t="s">
        <v>645</v>
      </c>
      <c r="C946" t="s">
        <v>100</v>
      </c>
      <c r="D946" s="7">
        <v>0</v>
      </c>
      <c r="E946" s="7">
        <v>0</v>
      </c>
      <c r="F946">
        <v>0</v>
      </c>
      <c r="G946" s="7">
        <f t="shared" si="92"/>
        <v>0</v>
      </c>
      <c r="H946" s="15">
        <f t="shared" si="93"/>
        <v>0</v>
      </c>
      <c r="I946" s="13">
        <f t="shared" si="94"/>
        <v>0</v>
      </c>
      <c r="J946" s="8">
        <v>1</v>
      </c>
      <c r="K946" s="16">
        <f t="shared" si="95"/>
        <v>1</v>
      </c>
      <c r="L946" s="7">
        <f t="shared" si="96"/>
        <v>0</v>
      </c>
      <c r="M946" s="4">
        <v>0</v>
      </c>
      <c r="N946" s="4">
        <f t="shared" si="97"/>
        <v>1</v>
      </c>
    </row>
    <row r="947" spans="1:14" x14ac:dyDescent="0.3">
      <c r="A947" s="1">
        <v>20117</v>
      </c>
      <c r="B947" t="s">
        <v>645</v>
      </c>
      <c r="C947" t="s">
        <v>191</v>
      </c>
      <c r="D947" s="7">
        <v>33639.381534200002</v>
      </c>
      <c r="E947" s="7">
        <v>33639.381534200002</v>
      </c>
      <c r="F947">
        <v>2</v>
      </c>
      <c r="G947" s="7">
        <f t="shared" si="92"/>
        <v>8914.4361065630001</v>
      </c>
      <c r="H947" s="15">
        <f t="shared" si="93"/>
        <v>8918.9551623072002</v>
      </c>
      <c r="I947" s="13">
        <f t="shared" si="94"/>
        <v>5.0693680342530387E-4</v>
      </c>
      <c r="J947" s="8">
        <v>1</v>
      </c>
      <c r="K947" s="16">
        <f t="shared" si="95"/>
        <v>1</v>
      </c>
      <c r="L947" s="7">
        <f t="shared" si="96"/>
        <v>8918.9551623072002</v>
      </c>
      <c r="M947" s="4">
        <v>1230540.1714000001</v>
      </c>
      <c r="N947" s="4">
        <f t="shared" si="97"/>
        <v>11.818424701300161</v>
      </c>
    </row>
    <row r="948" spans="1:14" x14ac:dyDescent="0.3">
      <c r="A948" s="1">
        <v>20119</v>
      </c>
      <c r="B948" t="s">
        <v>645</v>
      </c>
      <c r="C948" t="s">
        <v>678</v>
      </c>
      <c r="D948" s="7">
        <v>0</v>
      </c>
      <c r="E948" s="7">
        <v>0</v>
      </c>
      <c r="F948">
        <v>0</v>
      </c>
      <c r="G948" s="7">
        <f t="shared" si="92"/>
        <v>0</v>
      </c>
      <c r="H948" s="15">
        <f t="shared" si="93"/>
        <v>0</v>
      </c>
      <c r="I948" s="13">
        <f t="shared" si="94"/>
        <v>0</v>
      </c>
      <c r="J948" s="8">
        <v>1</v>
      </c>
      <c r="K948" s="16">
        <f t="shared" si="95"/>
        <v>1</v>
      </c>
      <c r="L948" s="7">
        <f t="shared" si="96"/>
        <v>0</v>
      </c>
      <c r="M948" s="4">
        <v>0</v>
      </c>
      <c r="N948" s="4">
        <f t="shared" si="97"/>
        <v>1</v>
      </c>
    </row>
    <row r="949" spans="1:14" x14ac:dyDescent="0.3">
      <c r="A949" s="1">
        <v>20121</v>
      </c>
      <c r="B949" t="s">
        <v>645</v>
      </c>
      <c r="C949" t="s">
        <v>576</v>
      </c>
      <c r="D949" s="7">
        <v>641369.31855800003</v>
      </c>
      <c r="E949" s="7">
        <v>105408</v>
      </c>
      <c r="F949">
        <v>0</v>
      </c>
      <c r="G949" s="7">
        <f t="shared" si="92"/>
        <v>169962.86941787001</v>
      </c>
      <c r="H949" s="15">
        <f t="shared" si="93"/>
        <v>176003.48758545169</v>
      </c>
      <c r="I949" s="13">
        <f t="shared" si="94"/>
        <v>3.5540810697483799E-2</v>
      </c>
      <c r="J949" s="8">
        <v>0.16434836676782472</v>
      </c>
      <c r="K949" s="16">
        <f t="shared" si="95"/>
        <v>0.59889722326566519</v>
      </c>
      <c r="L949" s="7">
        <f t="shared" si="96"/>
        <v>105407.99999999999</v>
      </c>
      <c r="M949" s="4">
        <v>24283041.88541</v>
      </c>
      <c r="N949" s="4">
        <f t="shared" si="97"/>
        <v>0.59889722326566519</v>
      </c>
    </row>
    <row r="950" spans="1:14" x14ac:dyDescent="0.3">
      <c r="A950" s="1">
        <v>20123</v>
      </c>
      <c r="B950" t="s">
        <v>645</v>
      </c>
      <c r="C950" t="s">
        <v>103</v>
      </c>
      <c r="D950" s="7">
        <v>0</v>
      </c>
      <c r="E950" s="7">
        <v>0</v>
      </c>
      <c r="F950">
        <v>0</v>
      </c>
      <c r="G950" s="7">
        <f t="shared" si="92"/>
        <v>0</v>
      </c>
      <c r="H950" s="15">
        <f t="shared" si="93"/>
        <v>0</v>
      </c>
      <c r="I950" s="13">
        <f t="shared" si="94"/>
        <v>0</v>
      </c>
      <c r="J950" s="8">
        <v>1</v>
      </c>
      <c r="K950" s="16">
        <f t="shared" si="95"/>
        <v>1</v>
      </c>
      <c r="L950" s="7">
        <f t="shared" si="96"/>
        <v>0</v>
      </c>
      <c r="M950" s="4">
        <v>0</v>
      </c>
      <c r="N950" s="4">
        <f t="shared" si="97"/>
        <v>1</v>
      </c>
    </row>
    <row r="951" spans="1:14" x14ac:dyDescent="0.3">
      <c r="A951" s="1">
        <v>20125</v>
      </c>
      <c r="B951" t="s">
        <v>645</v>
      </c>
      <c r="C951" t="s">
        <v>105</v>
      </c>
      <c r="D951" s="7">
        <v>49010.0448684</v>
      </c>
      <c r="E951" s="7">
        <v>49010.0448684</v>
      </c>
      <c r="F951">
        <v>22</v>
      </c>
      <c r="G951" s="7">
        <f t="shared" si="92"/>
        <v>12987.661890126001</v>
      </c>
      <c r="H951" s="15">
        <f t="shared" si="93"/>
        <v>12994.246094779201</v>
      </c>
      <c r="I951" s="13">
        <f t="shared" si="94"/>
        <v>5.0695842784492903E-4</v>
      </c>
      <c r="J951" s="8">
        <v>1</v>
      </c>
      <c r="K951" s="16">
        <f t="shared" si="95"/>
        <v>1</v>
      </c>
      <c r="L951" s="7">
        <f t="shared" si="96"/>
        <v>12994.246094779201</v>
      </c>
      <c r="M951" s="4">
        <v>1792804.3729000001</v>
      </c>
      <c r="N951" s="4">
        <f t="shared" si="97"/>
        <v>14.871813154103858</v>
      </c>
    </row>
    <row r="952" spans="1:14" x14ac:dyDescent="0.3">
      <c r="A952" s="1">
        <v>20127</v>
      </c>
      <c r="B952" t="s">
        <v>645</v>
      </c>
      <c r="C952" t="s">
        <v>679</v>
      </c>
      <c r="D952" s="7">
        <v>0</v>
      </c>
      <c r="E952" s="7">
        <v>0</v>
      </c>
      <c r="F952">
        <v>0</v>
      </c>
      <c r="G952" s="7">
        <f t="shared" si="92"/>
        <v>0</v>
      </c>
      <c r="H952" s="15">
        <f t="shared" si="93"/>
        <v>0</v>
      </c>
      <c r="I952" s="13">
        <f t="shared" si="94"/>
        <v>0</v>
      </c>
      <c r="J952" s="8">
        <v>1</v>
      </c>
      <c r="K952" s="16">
        <f t="shared" si="95"/>
        <v>1</v>
      </c>
      <c r="L952" s="7">
        <f t="shared" si="96"/>
        <v>0</v>
      </c>
      <c r="M952" s="4">
        <v>0</v>
      </c>
      <c r="N952" s="4">
        <f t="shared" si="97"/>
        <v>1</v>
      </c>
    </row>
    <row r="953" spans="1:14" x14ac:dyDescent="0.3">
      <c r="A953" s="1">
        <v>20129</v>
      </c>
      <c r="B953" t="s">
        <v>645</v>
      </c>
      <c r="C953" t="s">
        <v>680</v>
      </c>
      <c r="D953" s="7">
        <v>0</v>
      </c>
      <c r="E953" s="7">
        <v>0</v>
      </c>
      <c r="F953">
        <v>0</v>
      </c>
      <c r="G953" s="7">
        <f t="shared" si="92"/>
        <v>0</v>
      </c>
      <c r="H953" s="15">
        <f t="shared" si="93"/>
        <v>0</v>
      </c>
      <c r="I953" s="13">
        <f t="shared" si="94"/>
        <v>0</v>
      </c>
      <c r="J953" s="8">
        <v>1</v>
      </c>
      <c r="K953" s="16">
        <f t="shared" si="95"/>
        <v>1</v>
      </c>
      <c r="L953" s="7">
        <f t="shared" si="96"/>
        <v>0</v>
      </c>
      <c r="M953" s="4">
        <v>0</v>
      </c>
      <c r="N953" s="4">
        <f t="shared" si="97"/>
        <v>1</v>
      </c>
    </row>
    <row r="954" spans="1:14" x14ac:dyDescent="0.3">
      <c r="A954" s="1">
        <v>20131</v>
      </c>
      <c r="B954" t="s">
        <v>645</v>
      </c>
      <c r="C954" t="s">
        <v>681</v>
      </c>
      <c r="D954" s="7">
        <v>0</v>
      </c>
      <c r="E954" s="7">
        <v>0</v>
      </c>
      <c r="F954">
        <v>0</v>
      </c>
      <c r="G954" s="7">
        <f t="shared" si="92"/>
        <v>0</v>
      </c>
      <c r="H954" s="15">
        <f t="shared" si="93"/>
        <v>0</v>
      </c>
      <c r="I954" s="13">
        <f t="shared" si="94"/>
        <v>0</v>
      </c>
      <c r="J954" s="8">
        <v>1</v>
      </c>
      <c r="K954" s="16">
        <f t="shared" si="95"/>
        <v>1</v>
      </c>
      <c r="L954" s="7">
        <f t="shared" si="96"/>
        <v>0</v>
      </c>
      <c r="M954" s="4">
        <v>0</v>
      </c>
      <c r="N954" s="4">
        <f t="shared" si="97"/>
        <v>1</v>
      </c>
    </row>
    <row r="955" spans="1:14" x14ac:dyDescent="0.3">
      <c r="A955" s="1">
        <v>20133</v>
      </c>
      <c r="B955" t="s">
        <v>645</v>
      </c>
      <c r="C955" t="s">
        <v>682</v>
      </c>
      <c r="D955" s="7">
        <v>0</v>
      </c>
      <c r="E955" s="7">
        <v>0</v>
      </c>
      <c r="F955">
        <v>2</v>
      </c>
      <c r="G955" s="7">
        <f t="shared" si="92"/>
        <v>0</v>
      </c>
      <c r="H955" s="15">
        <f t="shared" si="93"/>
        <v>0</v>
      </c>
      <c r="I955" s="13">
        <f t="shared" si="94"/>
        <v>0</v>
      </c>
      <c r="J955" s="8">
        <v>1</v>
      </c>
      <c r="K955" s="16">
        <f t="shared" si="95"/>
        <v>1</v>
      </c>
      <c r="L955" s="7">
        <f t="shared" si="96"/>
        <v>0</v>
      </c>
      <c r="M955" s="4">
        <v>0</v>
      </c>
      <c r="N955" s="4">
        <f t="shared" si="97"/>
        <v>1</v>
      </c>
    </row>
    <row r="956" spans="1:14" x14ac:dyDescent="0.3">
      <c r="A956" s="1">
        <v>20135</v>
      </c>
      <c r="B956" t="s">
        <v>645</v>
      </c>
      <c r="C956" t="s">
        <v>683</v>
      </c>
      <c r="D956" s="7">
        <v>0</v>
      </c>
      <c r="E956" s="7">
        <v>0</v>
      </c>
      <c r="F956">
        <v>0</v>
      </c>
      <c r="G956" s="7">
        <f t="shared" si="92"/>
        <v>0</v>
      </c>
      <c r="H956" s="15">
        <f t="shared" si="93"/>
        <v>0</v>
      </c>
      <c r="I956" s="13">
        <f t="shared" si="94"/>
        <v>0</v>
      </c>
      <c r="J956" s="8">
        <v>1</v>
      </c>
      <c r="K956" s="16">
        <f t="shared" si="95"/>
        <v>1</v>
      </c>
      <c r="L956" s="7">
        <f t="shared" si="96"/>
        <v>0</v>
      </c>
      <c r="M956" s="4">
        <v>0</v>
      </c>
      <c r="N956" s="4">
        <f t="shared" si="97"/>
        <v>1</v>
      </c>
    </row>
    <row r="957" spans="1:14" x14ac:dyDescent="0.3">
      <c r="A957" s="1">
        <v>20137</v>
      </c>
      <c r="B957" t="s">
        <v>645</v>
      </c>
      <c r="C957" t="s">
        <v>684</v>
      </c>
      <c r="D957" s="7">
        <v>0</v>
      </c>
      <c r="E957" s="7">
        <v>0</v>
      </c>
      <c r="F957">
        <v>0</v>
      </c>
      <c r="G957" s="7">
        <f t="shared" si="92"/>
        <v>0</v>
      </c>
      <c r="H957" s="15">
        <f t="shared" si="93"/>
        <v>0</v>
      </c>
      <c r="I957" s="13">
        <f t="shared" si="94"/>
        <v>0</v>
      </c>
      <c r="J957" s="8">
        <v>1</v>
      </c>
      <c r="K957" s="16">
        <f t="shared" si="95"/>
        <v>1</v>
      </c>
      <c r="L957" s="7">
        <f t="shared" si="96"/>
        <v>0</v>
      </c>
      <c r="M957" s="4">
        <v>0</v>
      </c>
      <c r="N957" s="4">
        <f t="shared" si="97"/>
        <v>1</v>
      </c>
    </row>
    <row r="958" spans="1:14" x14ac:dyDescent="0.3">
      <c r="A958" s="1">
        <v>20139</v>
      </c>
      <c r="B958" t="s">
        <v>645</v>
      </c>
      <c r="C958" t="s">
        <v>685</v>
      </c>
      <c r="D958" s="7">
        <v>520315.504098</v>
      </c>
      <c r="E958" s="7">
        <v>105408</v>
      </c>
      <c r="F958">
        <v>0</v>
      </c>
      <c r="G958" s="7">
        <f t="shared" si="92"/>
        <v>137883.60858597001</v>
      </c>
      <c r="H958" s="15">
        <f t="shared" si="93"/>
        <v>137953.50973099199</v>
      </c>
      <c r="I958" s="13">
        <f t="shared" si="94"/>
        <v>5.0695761257510874E-4</v>
      </c>
      <c r="J958" s="8">
        <v>0.20258477629401311</v>
      </c>
      <c r="K958" s="16">
        <f t="shared" si="95"/>
        <v>0.76408349599473457</v>
      </c>
      <c r="L958" s="7">
        <f t="shared" si="96"/>
        <v>105408</v>
      </c>
      <c r="M958" s="4">
        <v>19033320.879000001</v>
      </c>
      <c r="N958" s="4">
        <f t="shared" si="97"/>
        <v>0.76408349599473457</v>
      </c>
    </row>
    <row r="959" spans="1:14" x14ac:dyDescent="0.3">
      <c r="A959" s="1">
        <v>20141</v>
      </c>
      <c r="B959" t="s">
        <v>645</v>
      </c>
      <c r="C959" t="s">
        <v>686</v>
      </c>
      <c r="D959" s="7">
        <v>0</v>
      </c>
      <c r="E959" s="7">
        <v>0</v>
      </c>
      <c r="F959">
        <v>0</v>
      </c>
      <c r="G959" s="7">
        <f t="shared" si="92"/>
        <v>0</v>
      </c>
      <c r="H959" s="15">
        <f t="shared" si="93"/>
        <v>0</v>
      </c>
      <c r="I959" s="13">
        <f t="shared" si="94"/>
        <v>0</v>
      </c>
      <c r="J959" s="8">
        <v>1</v>
      </c>
      <c r="K959" s="16">
        <f t="shared" si="95"/>
        <v>1</v>
      </c>
      <c r="L959" s="7">
        <f t="shared" si="96"/>
        <v>0</v>
      </c>
      <c r="M959" s="4">
        <v>0</v>
      </c>
      <c r="N959" s="4">
        <f t="shared" si="97"/>
        <v>1</v>
      </c>
    </row>
    <row r="960" spans="1:14" x14ac:dyDescent="0.3">
      <c r="A960" s="1">
        <v>20143</v>
      </c>
      <c r="B960" t="s">
        <v>645</v>
      </c>
      <c r="C960" t="s">
        <v>687</v>
      </c>
      <c r="D960" s="7">
        <v>195853.734968</v>
      </c>
      <c r="E960" s="7">
        <v>195853.734968</v>
      </c>
      <c r="F960">
        <v>36</v>
      </c>
      <c r="G960" s="7">
        <f t="shared" si="92"/>
        <v>51901.239766520004</v>
      </c>
      <c r="H960" s="15">
        <f t="shared" si="93"/>
        <v>51927.551936990334</v>
      </c>
      <c r="I960" s="13">
        <f t="shared" si="94"/>
        <v>5.0696612621772277E-4</v>
      </c>
      <c r="J960" s="8">
        <v>1</v>
      </c>
      <c r="K960" s="16">
        <f t="shared" si="95"/>
        <v>1</v>
      </c>
      <c r="L960" s="7">
        <f t="shared" si="96"/>
        <v>51927.551936990334</v>
      </c>
      <c r="M960" s="4">
        <v>7164397.3422999904</v>
      </c>
      <c r="N960" s="4">
        <f t="shared" si="97"/>
        <v>6.0897151551398174</v>
      </c>
    </row>
    <row r="961" spans="1:14" x14ac:dyDescent="0.3">
      <c r="A961" s="1">
        <v>20145</v>
      </c>
      <c r="B961" t="s">
        <v>645</v>
      </c>
      <c r="C961" t="s">
        <v>688</v>
      </c>
      <c r="D961" s="7">
        <v>0</v>
      </c>
      <c r="E961" s="7">
        <v>0</v>
      </c>
      <c r="F961">
        <v>0</v>
      </c>
      <c r="G961" s="7">
        <f t="shared" si="92"/>
        <v>0</v>
      </c>
      <c r="H961" s="15">
        <f t="shared" si="93"/>
        <v>0</v>
      </c>
      <c r="I961" s="13">
        <f t="shared" si="94"/>
        <v>0</v>
      </c>
      <c r="J961" s="8">
        <v>1</v>
      </c>
      <c r="K961" s="16">
        <f t="shared" si="95"/>
        <v>1</v>
      </c>
      <c r="L961" s="7">
        <f t="shared" si="96"/>
        <v>0</v>
      </c>
      <c r="M961" s="4">
        <v>0</v>
      </c>
      <c r="N961" s="4">
        <f t="shared" si="97"/>
        <v>1</v>
      </c>
    </row>
    <row r="962" spans="1:14" x14ac:dyDescent="0.3">
      <c r="A962" s="1">
        <v>20147</v>
      </c>
      <c r="B962" t="s">
        <v>645</v>
      </c>
      <c r="C962" t="s">
        <v>278</v>
      </c>
      <c r="D962" s="7">
        <v>0</v>
      </c>
      <c r="E962" s="7">
        <v>0</v>
      </c>
      <c r="F962">
        <v>0</v>
      </c>
      <c r="G962" s="7">
        <f t="shared" si="92"/>
        <v>0</v>
      </c>
      <c r="H962" s="15">
        <f t="shared" si="93"/>
        <v>0</v>
      </c>
      <c r="I962" s="13">
        <f t="shared" si="94"/>
        <v>0</v>
      </c>
      <c r="J962" s="8">
        <v>1</v>
      </c>
      <c r="K962" s="16">
        <f t="shared" si="95"/>
        <v>1</v>
      </c>
      <c r="L962" s="7">
        <f t="shared" si="96"/>
        <v>0</v>
      </c>
      <c r="M962" s="4">
        <v>0</v>
      </c>
      <c r="N962" s="4">
        <f t="shared" si="97"/>
        <v>1</v>
      </c>
    </row>
    <row r="963" spans="1:14" x14ac:dyDescent="0.3">
      <c r="A963" s="1">
        <v>20149</v>
      </c>
      <c r="B963" t="s">
        <v>645</v>
      </c>
      <c r="C963" t="s">
        <v>689</v>
      </c>
      <c r="D963" s="7">
        <v>0</v>
      </c>
      <c r="E963" s="7">
        <v>0</v>
      </c>
      <c r="F963">
        <v>2</v>
      </c>
      <c r="G963" s="7">
        <f t="shared" ref="G963:G1026" si="98">D963*0.265</f>
        <v>0</v>
      </c>
      <c r="H963" s="15">
        <f t="shared" ref="H963:H1026" si="99">M963*0.007248</f>
        <v>0</v>
      </c>
      <c r="I963" s="13">
        <f t="shared" ref="I963:I1026" si="100">(H963-G963)/(G963+1E-50)</f>
        <v>0</v>
      </c>
      <c r="J963" s="8">
        <v>1</v>
      </c>
      <c r="K963" s="16">
        <f t="shared" ref="K963:K1026" si="101">MIN(N963,1)</f>
        <v>1</v>
      </c>
      <c r="L963" s="7">
        <f t="shared" ref="L963:L1026" si="102">K963*H963</f>
        <v>0</v>
      </c>
      <c r="M963" s="4">
        <v>0</v>
      </c>
      <c r="N963" s="4">
        <f t="shared" ref="N963:N1026" si="103">IFERROR((MAX(F963,12)*8784)/H963,1)</f>
        <v>1</v>
      </c>
    </row>
    <row r="964" spans="1:14" x14ac:dyDescent="0.3">
      <c r="A964" s="1">
        <v>20151</v>
      </c>
      <c r="B964" t="s">
        <v>645</v>
      </c>
      <c r="C964" t="s">
        <v>690</v>
      </c>
      <c r="D964" s="7">
        <v>66668.8830628</v>
      </c>
      <c r="E964" s="7">
        <v>66668.8830628</v>
      </c>
      <c r="F964">
        <v>2</v>
      </c>
      <c r="G964" s="7">
        <f t="shared" si="98"/>
        <v>17667.254011642002</v>
      </c>
      <c r="H964" s="15">
        <f t="shared" si="99"/>
        <v>17676.210582273601</v>
      </c>
      <c r="I964" s="13">
        <f t="shared" si="100"/>
        <v>5.0695884180398736E-4</v>
      </c>
      <c r="J964" s="8">
        <v>1</v>
      </c>
      <c r="K964" s="16">
        <f t="shared" si="101"/>
        <v>1</v>
      </c>
      <c r="L964" s="7">
        <f t="shared" si="102"/>
        <v>17676.210582273601</v>
      </c>
      <c r="M964" s="4">
        <v>2438770.7757000001</v>
      </c>
      <c r="N964" s="4">
        <f t="shared" si="103"/>
        <v>5.9632690790472527</v>
      </c>
    </row>
    <row r="965" spans="1:14" x14ac:dyDescent="0.3">
      <c r="A965" s="1">
        <v>20153</v>
      </c>
      <c r="B965" t="s">
        <v>645</v>
      </c>
      <c r="C965" t="s">
        <v>691</v>
      </c>
      <c r="D965" s="7">
        <v>0</v>
      </c>
      <c r="E965" s="7">
        <v>0</v>
      </c>
      <c r="F965">
        <v>0</v>
      </c>
      <c r="G965" s="7">
        <f t="shared" si="98"/>
        <v>0</v>
      </c>
      <c r="H965" s="15">
        <f t="shared" si="99"/>
        <v>0</v>
      </c>
      <c r="I965" s="13">
        <f t="shared" si="100"/>
        <v>0</v>
      </c>
      <c r="J965" s="8">
        <v>1</v>
      </c>
      <c r="K965" s="16">
        <f t="shared" si="101"/>
        <v>1</v>
      </c>
      <c r="L965" s="7">
        <f t="shared" si="102"/>
        <v>0</v>
      </c>
      <c r="M965" s="4">
        <v>0</v>
      </c>
      <c r="N965" s="4">
        <f t="shared" si="103"/>
        <v>1</v>
      </c>
    </row>
    <row r="966" spans="1:14" x14ac:dyDescent="0.3">
      <c r="A966" s="1">
        <v>20155</v>
      </c>
      <c r="B966" t="s">
        <v>645</v>
      </c>
      <c r="C966" t="s">
        <v>692</v>
      </c>
      <c r="D966" s="7">
        <v>251446.53212299899</v>
      </c>
      <c r="E966" s="7">
        <v>105408</v>
      </c>
      <c r="F966">
        <v>2</v>
      </c>
      <c r="G966" s="7">
        <f t="shared" si="98"/>
        <v>66633.331012594732</v>
      </c>
      <c r="H966" s="15">
        <f t="shared" si="99"/>
        <v>67584.246076353113</v>
      </c>
      <c r="I966" s="13">
        <f t="shared" si="100"/>
        <v>1.4270861884101862E-2</v>
      </c>
      <c r="J966" s="8">
        <v>0.41920641780192869</v>
      </c>
      <c r="K966" s="16">
        <f t="shared" si="101"/>
        <v>1</v>
      </c>
      <c r="L966" s="7">
        <f t="shared" si="102"/>
        <v>67584.246076353113</v>
      </c>
      <c r="M966" s="4">
        <v>9324537.2621899992</v>
      </c>
      <c r="N966" s="4">
        <f t="shared" si="103"/>
        <v>1.5596534121415753</v>
      </c>
    </row>
    <row r="967" spans="1:14" x14ac:dyDescent="0.3">
      <c r="A967" s="1">
        <v>20157</v>
      </c>
      <c r="B967" t="s">
        <v>645</v>
      </c>
      <c r="C967" t="s">
        <v>693</v>
      </c>
      <c r="D967" s="7">
        <v>132181.596835</v>
      </c>
      <c r="E967" s="7">
        <v>132181.596835</v>
      </c>
      <c r="F967">
        <v>67</v>
      </c>
      <c r="G967" s="7">
        <f t="shared" si="98"/>
        <v>35028.123161275005</v>
      </c>
      <c r="H967" s="15">
        <f t="shared" si="99"/>
        <v>35045.880363336</v>
      </c>
      <c r="I967" s="13">
        <f t="shared" si="100"/>
        <v>5.0694129340695998E-4</v>
      </c>
      <c r="J967" s="8">
        <v>1</v>
      </c>
      <c r="K967" s="16">
        <f t="shared" si="101"/>
        <v>1</v>
      </c>
      <c r="L967" s="7">
        <f t="shared" si="102"/>
        <v>35045.880363336</v>
      </c>
      <c r="M967" s="4">
        <v>4835248.3945000004</v>
      </c>
      <c r="N967" s="4">
        <f t="shared" si="103"/>
        <v>16.793072221284564</v>
      </c>
    </row>
    <row r="968" spans="1:14" x14ac:dyDescent="0.3">
      <c r="A968" s="1">
        <v>20159</v>
      </c>
      <c r="B968" t="s">
        <v>645</v>
      </c>
      <c r="C968" t="s">
        <v>694</v>
      </c>
      <c r="D968" s="7">
        <v>0</v>
      </c>
      <c r="E968" s="7">
        <v>0</v>
      </c>
      <c r="F968">
        <v>0</v>
      </c>
      <c r="G968" s="7">
        <f t="shared" si="98"/>
        <v>0</v>
      </c>
      <c r="H968" s="15">
        <f t="shared" si="99"/>
        <v>0</v>
      </c>
      <c r="I968" s="13">
        <f t="shared" si="100"/>
        <v>0</v>
      </c>
      <c r="J968" s="8">
        <v>1</v>
      </c>
      <c r="K968" s="16">
        <f t="shared" si="101"/>
        <v>1</v>
      </c>
      <c r="L968" s="7">
        <f t="shared" si="102"/>
        <v>0</v>
      </c>
      <c r="M968" s="4">
        <v>0</v>
      </c>
      <c r="N968" s="4">
        <f t="shared" si="103"/>
        <v>1</v>
      </c>
    </row>
    <row r="969" spans="1:14" x14ac:dyDescent="0.3">
      <c r="A969" s="1">
        <v>20161</v>
      </c>
      <c r="B969" t="s">
        <v>645</v>
      </c>
      <c r="C969" t="s">
        <v>695</v>
      </c>
      <c r="D969" s="7">
        <v>267038.77237800002</v>
      </c>
      <c r="E969" s="7">
        <v>105408</v>
      </c>
      <c r="F969">
        <v>0</v>
      </c>
      <c r="G969" s="7">
        <f t="shared" si="98"/>
        <v>70765.274680170012</v>
      </c>
      <c r="H969" s="15">
        <f t="shared" si="99"/>
        <v>83581.395207801601</v>
      </c>
      <c r="I969" s="13">
        <f t="shared" si="100"/>
        <v>0.18110747941776797</v>
      </c>
      <c r="J969" s="8">
        <v>0.3947291962936092</v>
      </c>
      <c r="K969" s="16">
        <f t="shared" si="101"/>
        <v>1</v>
      </c>
      <c r="L969" s="7">
        <f t="shared" si="102"/>
        <v>83581.395207801601</v>
      </c>
      <c r="M969" s="4">
        <v>11531649.449200001</v>
      </c>
      <c r="N969" s="4">
        <f t="shared" si="103"/>
        <v>1.2611419053000095</v>
      </c>
    </row>
    <row r="970" spans="1:14" x14ac:dyDescent="0.3">
      <c r="A970" s="1">
        <v>20163</v>
      </c>
      <c r="B970" t="s">
        <v>645</v>
      </c>
      <c r="C970" t="s">
        <v>696</v>
      </c>
      <c r="D970" s="7">
        <v>0</v>
      </c>
      <c r="E970" s="7">
        <v>0</v>
      </c>
      <c r="F970">
        <v>0</v>
      </c>
      <c r="G970" s="7">
        <f t="shared" si="98"/>
        <v>0</v>
      </c>
      <c r="H970" s="15">
        <f t="shared" si="99"/>
        <v>0</v>
      </c>
      <c r="I970" s="13">
        <f t="shared" si="100"/>
        <v>0</v>
      </c>
      <c r="J970" s="8">
        <v>1</v>
      </c>
      <c r="K970" s="16">
        <f t="shared" si="101"/>
        <v>1</v>
      </c>
      <c r="L970" s="7">
        <f t="shared" si="102"/>
        <v>0</v>
      </c>
      <c r="M970" s="4">
        <v>0</v>
      </c>
      <c r="N970" s="4">
        <f t="shared" si="103"/>
        <v>1</v>
      </c>
    </row>
    <row r="971" spans="1:14" x14ac:dyDescent="0.3">
      <c r="A971" s="1">
        <v>20165</v>
      </c>
      <c r="B971" t="s">
        <v>645</v>
      </c>
      <c r="C971" t="s">
        <v>584</v>
      </c>
      <c r="D971" s="7">
        <v>0</v>
      </c>
      <c r="E971" s="7">
        <v>0</v>
      </c>
      <c r="F971">
        <v>18</v>
      </c>
      <c r="G971" s="7">
        <f t="shared" si="98"/>
        <v>0</v>
      </c>
      <c r="H971" s="15">
        <f t="shared" si="99"/>
        <v>0</v>
      </c>
      <c r="I971" s="13">
        <f t="shared" si="100"/>
        <v>0</v>
      </c>
      <c r="J971" s="8">
        <v>1</v>
      </c>
      <c r="K971" s="16">
        <f t="shared" si="101"/>
        <v>1</v>
      </c>
      <c r="L971" s="7">
        <f t="shared" si="102"/>
        <v>0</v>
      </c>
      <c r="M971" s="4">
        <v>0</v>
      </c>
      <c r="N971" s="4">
        <f t="shared" si="103"/>
        <v>1</v>
      </c>
    </row>
    <row r="972" spans="1:14" x14ac:dyDescent="0.3">
      <c r="A972" s="1">
        <v>20167</v>
      </c>
      <c r="B972" t="s">
        <v>645</v>
      </c>
      <c r="C972" t="s">
        <v>194</v>
      </c>
      <c r="D972" s="7">
        <v>704270.24847400002</v>
      </c>
      <c r="E972" s="7">
        <v>316224</v>
      </c>
      <c r="F972">
        <v>36</v>
      </c>
      <c r="G972" s="7">
        <f t="shared" si="98"/>
        <v>186631.61584561001</v>
      </c>
      <c r="H972" s="15">
        <f t="shared" si="99"/>
        <v>186726.225691536</v>
      </c>
      <c r="I972" s="13">
        <f t="shared" si="100"/>
        <v>5.0693364839246254E-4</v>
      </c>
      <c r="J972" s="8">
        <v>0.44900945437520384</v>
      </c>
      <c r="K972" s="16">
        <f t="shared" si="101"/>
        <v>1</v>
      </c>
      <c r="L972" s="7">
        <f t="shared" si="102"/>
        <v>186726.225691536</v>
      </c>
      <c r="M972" s="4">
        <v>25762448.357000001</v>
      </c>
      <c r="N972" s="4">
        <f t="shared" si="103"/>
        <v>1.6935167988796012</v>
      </c>
    </row>
    <row r="973" spans="1:14" x14ac:dyDescent="0.3">
      <c r="A973" s="1">
        <v>20169</v>
      </c>
      <c r="B973" t="s">
        <v>645</v>
      </c>
      <c r="C973" t="s">
        <v>283</v>
      </c>
      <c r="D973" s="7">
        <v>1440762.85454</v>
      </c>
      <c r="E973" s="7">
        <v>1440762.85454</v>
      </c>
      <c r="F973">
        <v>403</v>
      </c>
      <c r="G973" s="7">
        <f t="shared" si="98"/>
        <v>381802.15645310003</v>
      </c>
      <c r="H973" s="15">
        <f t="shared" si="99"/>
        <v>397689.76200232725</v>
      </c>
      <c r="I973" s="13">
        <f t="shared" si="100"/>
        <v>4.1612141997366695E-2</v>
      </c>
      <c r="J973" s="8">
        <v>1</v>
      </c>
      <c r="K973" s="16">
        <f t="shared" si="101"/>
        <v>1</v>
      </c>
      <c r="L973" s="7">
        <f t="shared" si="102"/>
        <v>397689.76200232725</v>
      </c>
      <c r="M973" s="4">
        <v>54868896.523499899</v>
      </c>
      <c r="N973" s="4">
        <f t="shared" si="103"/>
        <v>8.9012902473946127</v>
      </c>
    </row>
    <row r="974" spans="1:14" x14ac:dyDescent="0.3">
      <c r="A974" s="1">
        <v>20171</v>
      </c>
      <c r="B974" t="s">
        <v>645</v>
      </c>
      <c r="C974" t="s">
        <v>284</v>
      </c>
      <c r="D974" s="7">
        <v>0</v>
      </c>
      <c r="E974" s="7">
        <v>0</v>
      </c>
      <c r="F974">
        <v>60</v>
      </c>
      <c r="G974" s="7">
        <f t="shared" si="98"/>
        <v>0</v>
      </c>
      <c r="H974" s="15">
        <f t="shared" si="99"/>
        <v>0</v>
      </c>
      <c r="I974" s="13">
        <f t="shared" si="100"/>
        <v>0</v>
      </c>
      <c r="J974" s="8">
        <v>1</v>
      </c>
      <c r="K974" s="16">
        <f t="shared" si="101"/>
        <v>1</v>
      </c>
      <c r="L974" s="7">
        <f t="shared" si="102"/>
        <v>0</v>
      </c>
      <c r="M974" s="4">
        <v>0</v>
      </c>
      <c r="N974" s="4">
        <f t="shared" si="103"/>
        <v>1</v>
      </c>
    </row>
    <row r="975" spans="1:14" x14ac:dyDescent="0.3">
      <c r="A975" s="1">
        <v>20173</v>
      </c>
      <c r="B975" t="s">
        <v>645</v>
      </c>
      <c r="C975" t="s">
        <v>400</v>
      </c>
      <c r="D975" s="7">
        <v>599608.752202</v>
      </c>
      <c r="E975" s="7">
        <v>122976</v>
      </c>
      <c r="F975">
        <v>14</v>
      </c>
      <c r="G975" s="7">
        <f t="shared" si="98"/>
        <v>158896.31933353</v>
      </c>
      <c r="H975" s="15">
        <f t="shared" si="99"/>
        <v>566004.37611576007</v>
      </c>
      <c r="I975" s="13">
        <f t="shared" si="100"/>
        <v>2.562098722549345</v>
      </c>
      <c r="J975" s="8">
        <v>0.2050937374552716</v>
      </c>
      <c r="K975" s="16">
        <f t="shared" si="101"/>
        <v>0.21727040494621327</v>
      </c>
      <c r="L975" s="7">
        <f t="shared" si="102"/>
        <v>122976</v>
      </c>
      <c r="M975" s="4">
        <v>78091111.495000005</v>
      </c>
      <c r="N975" s="4">
        <f t="shared" si="103"/>
        <v>0.21727040494621327</v>
      </c>
    </row>
    <row r="976" spans="1:14" x14ac:dyDescent="0.3">
      <c r="A976" s="1">
        <v>20175</v>
      </c>
      <c r="B976" t="s">
        <v>645</v>
      </c>
      <c r="C976" t="s">
        <v>697</v>
      </c>
      <c r="D976" s="7">
        <v>0</v>
      </c>
      <c r="E976" s="7">
        <v>0</v>
      </c>
      <c r="F976">
        <v>58</v>
      </c>
      <c r="G976" s="7">
        <f t="shared" si="98"/>
        <v>0</v>
      </c>
      <c r="H976" s="15">
        <f t="shared" si="99"/>
        <v>0</v>
      </c>
      <c r="I976" s="13">
        <f t="shared" si="100"/>
        <v>0</v>
      </c>
      <c r="J976" s="8">
        <v>1</v>
      </c>
      <c r="K976" s="16">
        <f t="shared" si="101"/>
        <v>1</v>
      </c>
      <c r="L976" s="7">
        <f t="shared" si="102"/>
        <v>0</v>
      </c>
      <c r="M976" s="4">
        <v>0</v>
      </c>
      <c r="N976" s="4">
        <f t="shared" si="103"/>
        <v>1</v>
      </c>
    </row>
    <row r="977" spans="1:14" x14ac:dyDescent="0.3">
      <c r="A977" s="1">
        <v>20177</v>
      </c>
      <c r="B977" t="s">
        <v>645</v>
      </c>
      <c r="C977" t="s">
        <v>698</v>
      </c>
      <c r="D977" s="7">
        <v>809750.90461900004</v>
      </c>
      <c r="E977" s="7">
        <v>105408</v>
      </c>
      <c r="F977">
        <v>6</v>
      </c>
      <c r="G977" s="7">
        <f t="shared" si="98"/>
        <v>214583.98972403503</v>
      </c>
      <c r="H977" s="15">
        <f t="shared" si="99"/>
        <v>368344.31482977601</v>
      </c>
      <c r="I977" s="13">
        <f t="shared" si="100"/>
        <v>0.71655077950355894</v>
      </c>
      <c r="J977" s="8">
        <v>0.13017336491843259</v>
      </c>
      <c r="K977" s="16">
        <f t="shared" si="101"/>
        <v>0.28616703382190789</v>
      </c>
      <c r="L977" s="7">
        <f t="shared" si="102"/>
        <v>105408</v>
      </c>
      <c r="M977" s="4">
        <v>50820131.737000003</v>
      </c>
      <c r="N977" s="4">
        <f t="shared" si="103"/>
        <v>0.28616703382190789</v>
      </c>
    </row>
    <row r="978" spans="1:14" x14ac:dyDescent="0.3">
      <c r="A978" s="1">
        <v>20179</v>
      </c>
      <c r="B978" t="s">
        <v>645</v>
      </c>
      <c r="C978" t="s">
        <v>699</v>
      </c>
      <c r="D978" s="7">
        <v>0</v>
      </c>
      <c r="E978" s="7">
        <v>0</v>
      </c>
      <c r="F978">
        <v>0</v>
      </c>
      <c r="G978" s="7">
        <f t="shared" si="98"/>
        <v>0</v>
      </c>
      <c r="H978" s="15">
        <f t="shared" si="99"/>
        <v>0</v>
      </c>
      <c r="I978" s="13">
        <f t="shared" si="100"/>
        <v>0</v>
      </c>
      <c r="J978" s="8">
        <v>1</v>
      </c>
      <c r="K978" s="16">
        <f t="shared" si="101"/>
        <v>1</v>
      </c>
      <c r="L978" s="7">
        <f t="shared" si="102"/>
        <v>0</v>
      </c>
      <c r="M978" s="4">
        <v>0</v>
      </c>
      <c r="N978" s="4">
        <f t="shared" si="103"/>
        <v>1</v>
      </c>
    </row>
    <row r="979" spans="1:14" x14ac:dyDescent="0.3">
      <c r="A979" s="1">
        <v>20181</v>
      </c>
      <c r="B979" t="s">
        <v>645</v>
      </c>
      <c r="C979" t="s">
        <v>700</v>
      </c>
      <c r="D979" s="7">
        <v>642429.33073299995</v>
      </c>
      <c r="E979" s="7">
        <v>642429.33073299995</v>
      </c>
      <c r="F979">
        <v>85</v>
      </c>
      <c r="G979" s="7">
        <f t="shared" si="98"/>
        <v>170243.77264424501</v>
      </c>
      <c r="H979" s="15">
        <f t="shared" si="99"/>
        <v>170330.071703088</v>
      </c>
      <c r="I979" s="13">
        <f t="shared" si="100"/>
        <v>5.0691462896169492E-4</v>
      </c>
      <c r="J979" s="8">
        <v>1</v>
      </c>
      <c r="K979" s="16">
        <f t="shared" si="101"/>
        <v>1</v>
      </c>
      <c r="L979" s="7">
        <f t="shared" si="102"/>
        <v>170330.071703088</v>
      </c>
      <c r="M979" s="4">
        <v>23500285.831</v>
      </c>
      <c r="N979" s="4">
        <f t="shared" si="103"/>
        <v>4.3834890253642964</v>
      </c>
    </row>
    <row r="980" spans="1:14" x14ac:dyDescent="0.3">
      <c r="A980" s="1">
        <v>20183</v>
      </c>
      <c r="B980" t="s">
        <v>645</v>
      </c>
      <c r="C980" t="s">
        <v>701</v>
      </c>
      <c r="D980" s="7">
        <v>0</v>
      </c>
      <c r="E980" s="7">
        <v>0</v>
      </c>
      <c r="F980">
        <v>0</v>
      </c>
      <c r="G980" s="7">
        <f t="shared" si="98"/>
        <v>0</v>
      </c>
      <c r="H980" s="15">
        <f t="shared" si="99"/>
        <v>0</v>
      </c>
      <c r="I980" s="13">
        <f t="shared" si="100"/>
        <v>0</v>
      </c>
      <c r="J980" s="8">
        <v>1</v>
      </c>
      <c r="K980" s="16">
        <f t="shared" si="101"/>
        <v>1</v>
      </c>
      <c r="L980" s="7">
        <f t="shared" si="102"/>
        <v>0</v>
      </c>
      <c r="M980" s="4">
        <v>0</v>
      </c>
      <c r="N980" s="4">
        <f t="shared" si="103"/>
        <v>1</v>
      </c>
    </row>
    <row r="981" spans="1:14" x14ac:dyDescent="0.3">
      <c r="A981" s="1">
        <v>20185</v>
      </c>
      <c r="B981" t="s">
        <v>645</v>
      </c>
      <c r="C981" t="s">
        <v>702</v>
      </c>
      <c r="D981" s="7">
        <v>0</v>
      </c>
      <c r="E981" s="7">
        <v>0</v>
      </c>
      <c r="F981">
        <v>18</v>
      </c>
      <c r="G981" s="7">
        <f t="shared" si="98"/>
        <v>0</v>
      </c>
      <c r="H981" s="15">
        <f t="shared" si="99"/>
        <v>0</v>
      </c>
      <c r="I981" s="13">
        <f t="shared" si="100"/>
        <v>0</v>
      </c>
      <c r="J981" s="8">
        <v>1</v>
      </c>
      <c r="K981" s="16">
        <f t="shared" si="101"/>
        <v>1</v>
      </c>
      <c r="L981" s="7">
        <f t="shared" si="102"/>
        <v>0</v>
      </c>
      <c r="M981" s="4">
        <v>0</v>
      </c>
      <c r="N981" s="4">
        <f t="shared" si="103"/>
        <v>1</v>
      </c>
    </row>
    <row r="982" spans="1:14" x14ac:dyDescent="0.3">
      <c r="A982" s="1">
        <v>20187</v>
      </c>
      <c r="B982" t="s">
        <v>645</v>
      </c>
      <c r="C982" t="s">
        <v>703</v>
      </c>
      <c r="D982" s="7">
        <v>0</v>
      </c>
      <c r="E982" s="7">
        <v>0</v>
      </c>
      <c r="F982">
        <v>0</v>
      </c>
      <c r="G982" s="7">
        <f t="shared" si="98"/>
        <v>0</v>
      </c>
      <c r="H982" s="15">
        <f t="shared" si="99"/>
        <v>0</v>
      </c>
      <c r="I982" s="13">
        <f t="shared" si="100"/>
        <v>0</v>
      </c>
      <c r="J982" s="8">
        <v>1</v>
      </c>
      <c r="K982" s="16">
        <f t="shared" si="101"/>
        <v>1</v>
      </c>
      <c r="L982" s="7">
        <f t="shared" si="102"/>
        <v>0</v>
      </c>
      <c r="M982" s="4">
        <v>0</v>
      </c>
      <c r="N982" s="4">
        <f t="shared" si="103"/>
        <v>1</v>
      </c>
    </row>
    <row r="983" spans="1:14" x14ac:dyDescent="0.3">
      <c r="A983" s="1">
        <v>20189</v>
      </c>
      <c r="B983" t="s">
        <v>645</v>
      </c>
      <c r="C983" t="s">
        <v>704</v>
      </c>
      <c r="D983" s="7">
        <v>0</v>
      </c>
      <c r="E983" s="7">
        <v>0</v>
      </c>
      <c r="F983">
        <v>0</v>
      </c>
      <c r="G983" s="7">
        <f t="shared" si="98"/>
        <v>0</v>
      </c>
      <c r="H983" s="15">
        <f t="shared" si="99"/>
        <v>0</v>
      </c>
      <c r="I983" s="13">
        <f t="shared" si="100"/>
        <v>0</v>
      </c>
      <c r="J983" s="8">
        <v>1</v>
      </c>
      <c r="K983" s="16">
        <f t="shared" si="101"/>
        <v>1</v>
      </c>
      <c r="L983" s="7">
        <f t="shared" si="102"/>
        <v>0</v>
      </c>
      <c r="M983" s="4">
        <v>0</v>
      </c>
      <c r="N983" s="4">
        <f t="shared" si="103"/>
        <v>1</v>
      </c>
    </row>
    <row r="984" spans="1:14" x14ac:dyDescent="0.3">
      <c r="A984" s="1">
        <v>20191</v>
      </c>
      <c r="B984" t="s">
        <v>645</v>
      </c>
      <c r="C984" t="s">
        <v>705</v>
      </c>
      <c r="D984" s="7">
        <v>1152287.79792</v>
      </c>
      <c r="E984" s="7">
        <v>105408</v>
      </c>
      <c r="F984">
        <v>4</v>
      </c>
      <c r="G984" s="7">
        <f t="shared" si="98"/>
        <v>305356.26644880004</v>
      </c>
      <c r="H984" s="15">
        <f t="shared" si="99"/>
        <v>305511.06326822325</v>
      </c>
      <c r="I984" s="13">
        <f t="shared" si="100"/>
        <v>5.0693840746564203E-4</v>
      </c>
      <c r="J984" s="8">
        <v>9.1477146759926173E-2</v>
      </c>
      <c r="K984" s="16">
        <f t="shared" si="101"/>
        <v>0.34502187538608742</v>
      </c>
      <c r="L984" s="7">
        <f t="shared" si="102"/>
        <v>105407.99999999999</v>
      </c>
      <c r="M984" s="4">
        <v>42151084.8879999</v>
      </c>
      <c r="N984" s="4">
        <f t="shared" si="103"/>
        <v>0.34502187538608742</v>
      </c>
    </row>
    <row r="985" spans="1:14" x14ac:dyDescent="0.3">
      <c r="A985" s="1">
        <v>20193</v>
      </c>
      <c r="B985" t="s">
        <v>645</v>
      </c>
      <c r="C985" t="s">
        <v>138</v>
      </c>
      <c r="D985" s="7">
        <v>725165.480477</v>
      </c>
      <c r="E985" s="7">
        <v>725165.480477</v>
      </c>
      <c r="F985">
        <v>268</v>
      </c>
      <c r="G985" s="7">
        <f t="shared" si="98"/>
        <v>192168.852326405</v>
      </c>
      <c r="H985" s="15">
        <f t="shared" si="99"/>
        <v>193977.72628607327</v>
      </c>
      <c r="I985" s="13">
        <f t="shared" si="100"/>
        <v>9.4129404311362637E-3</v>
      </c>
      <c r="J985" s="8">
        <v>1</v>
      </c>
      <c r="K985" s="16">
        <f t="shared" si="101"/>
        <v>1</v>
      </c>
      <c r="L985" s="7">
        <f t="shared" si="102"/>
        <v>193977.72628607327</v>
      </c>
      <c r="M985" s="4">
        <v>26762931.33086</v>
      </c>
      <c r="N985" s="4">
        <f t="shared" si="103"/>
        <v>12.135991307209247</v>
      </c>
    </row>
    <row r="986" spans="1:14" x14ac:dyDescent="0.3">
      <c r="A986" s="1">
        <v>20195</v>
      </c>
      <c r="B986" t="s">
        <v>645</v>
      </c>
      <c r="C986" t="s">
        <v>706</v>
      </c>
      <c r="D986" s="7">
        <v>654136.61635499995</v>
      </c>
      <c r="E986" s="7">
        <v>316224</v>
      </c>
      <c r="F986">
        <v>36</v>
      </c>
      <c r="G986" s="7">
        <f t="shared" si="98"/>
        <v>173346.20333407499</v>
      </c>
      <c r="H986" s="15">
        <f t="shared" si="99"/>
        <v>173434.077692544</v>
      </c>
      <c r="I986" s="13">
        <f t="shared" si="100"/>
        <v>5.0692981316502559E-4</v>
      </c>
      <c r="J986" s="8">
        <v>0.48342195207183636</v>
      </c>
      <c r="K986" s="16">
        <f t="shared" si="101"/>
        <v>1</v>
      </c>
      <c r="L986" s="7">
        <f t="shared" si="102"/>
        <v>173434.077692544</v>
      </c>
      <c r="M986" s="4">
        <v>23928542.728</v>
      </c>
      <c r="N986" s="4">
        <f t="shared" si="103"/>
        <v>1.8233094914633066</v>
      </c>
    </row>
    <row r="987" spans="1:14" x14ac:dyDescent="0.3">
      <c r="A987" s="1">
        <v>20197</v>
      </c>
      <c r="B987" t="s">
        <v>645</v>
      </c>
      <c r="C987" t="s">
        <v>707</v>
      </c>
      <c r="D987" s="7">
        <v>927801.04653299996</v>
      </c>
      <c r="E987" s="7">
        <v>746640</v>
      </c>
      <c r="F987">
        <v>85</v>
      </c>
      <c r="G987" s="7">
        <f t="shared" si="98"/>
        <v>245867.27733124502</v>
      </c>
      <c r="H987" s="15">
        <f t="shared" si="99"/>
        <v>245991.91895116802</v>
      </c>
      <c r="I987" s="13">
        <f t="shared" si="100"/>
        <v>5.0694676117911007E-4</v>
      </c>
      <c r="J987" s="8">
        <v>0.804741493653234</v>
      </c>
      <c r="K987" s="16">
        <f t="shared" si="101"/>
        <v>1</v>
      </c>
      <c r="L987" s="7">
        <f t="shared" si="102"/>
        <v>245991.91895116802</v>
      </c>
      <c r="M987" s="4">
        <v>33939282.416000001</v>
      </c>
      <c r="N987" s="4">
        <f t="shared" si="103"/>
        <v>3.0352216576196387</v>
      </c>
    </row>
    <row r="988" spans="1:14" x14ac:dyDescent="0.3">
      <c r="A988" s="1">
        <v>20199</v>
      </c>
      <c r="B988" t="s">
        <v>645</v>
      </c>
      <c r="C988" t="s">
        <v>708</v>
      </c>
      <c r="D988" s="7">
        <v>0</v>
      </c>
      <c r="E988" s="7">
        <v>0</v>
      </c>
      <c r="F988">
        <v>0</v>
      </c>
      <c r="G988" s="7">
        <f t="shared" si="98"/>
        <v>0</v>
      </c>
      <c r="H988" s="15">
        <f t="shared" si="99"/>
        <v>0</v>
      </c>
      <c r="I988" s="13">
        <f t="shared" si="100"/>
        <v>0</v>
      </c>
      <c r="J988" s="8">
        <v>1</v>
      </c>
      <c r="K988" s="16">
        <f t="shared" si="101"/>
        <v>1</v>
      </c>
      <c r="L988" s="7">
        <f t="shared" si="102"/>
        <v>0</v>
      </c>
      <c r="M988" s="4">
        <v>0</v>
      </c>
      <c r="N988" s="4">
        <f t="shared" si="103"/>
        <v>1</v>
      </c>
    </row>
    <row r="989" spans="1:14" x14ac:dyDescent="0.3">
      <c r="A989" s="1">
        <v>20201</v>
      </c>
      <c r="B989" t="s">
        <v>645</v>
      </c>
      <c r="C989" t="s">
        <v>152</v>
      </c>
      <c r="D989" s="7">
        <v>12171.242095199999</v>
      </c>
      <c r="E989" s="7">
        <v>12171.242095199999</v>
      </c>
      <c r="F989">
        <v>20</v>
      </c>
      <c r="G989" s="7">
        <f t="shared" si="98"/>
        <v>3225.3791552279999</v>
      </c>
      <c r="H989" s="15">
        <f t="shared" si="99"/>
        <v>3227.0141161636802</v>
      </c>
      <c r="I989" s="13">
        <f t="shared" si="100"/>
        <v>5.0690503565454733E-4</v>
      </c>
      <c r="J989" s="8">
        <v>1</v>
      </c>
      <c r="K989" s="16">
        <f t="shared" si="101"/>
        <v>1</v>
      </c>
      <c r="L989" s="7">
        <f t="shared" si="102"/>
        <v>3227.0141161636802</v>
      </c>
      <c r="M989" s="4">
        <v>445228.21691000002</v>
      </c>
      <c r="N989" s="4">
        <f t="shared" si="103"/>
        <v>54.440418813181658</v>
      </c>
    </row>
    <row r="990" spans="1:14" x14ac:dyDescent="0.3">
      <c r="A990" s="1">
        <v>20203</v>
      </c>
      <c r="B990" t="s">
        <v>645</v>
      </c>
      <c r="C990" t="s">
        <v>709</v>
      </c>
      <c r="D990" s="7">
        <v>0</v>
      </c>
      <c r="E990" s="7">
        <v>0</v>
      </c>
      <c r="F990">
        <v>0</v>
      </c>
      <c r="G990" s="7">
        <f t="shared" si="98"/>
        <v>0</v>
      </c>
      <c r="H990" s="15">
        <f t="shared" si="99"/>
        <v>0</v>
      </c>
      <c r="I990" s="13">
        <f t="shared" si="100"/>
        <v>0</v>
      </c>
      <c r="J990" s="8">
        <v>1</v>
      </c>
      <c r="K990" s="16">
        <f t="shared" si="101"/>
        <v>1</v>
      </c>
      <c r="L990" s="7">
        <f t="shared" si="102"/>
        <v>0</v>
      </c>
      <c r="M990" s="4">
        <v>0</v>
      </c>
      <c r="N990" s="4">
        <f t="shared" si="103"/>
        <v>1</v>
      </c>
    </row>
    <row r="991" spans="1:14" x14ac:dyDescent="0.3">
      <c r="A991" s="1">
        <v>20205</v>
      </c>
      <c r="B991" t="s">
        <v>645</v>
      </c>
      <c r="C991" t="s">
        <v>710</v>
      </c>
      <c r="D991" s="7">
        <v>14251.78782</v>
      </c>
      <c r="E991" s="7">
        <v>14251.78782</v>
      </c>
      <c r="F991">
        <v>18</v>
      </c>
      <c r="G991" s="7">
        <f t="shared" si="98"/>
        <v>3776.7237723000003</v>
      </c>
      <c r="H991" s="15">
        <f t="shared" si="99"/>
        <v>3778.6382451950326</v>
      </c>
      <c r="I991" s="13">
        <f t="shared" si="100"/>
        <v>5.0691366656831314E-4</v>
      </c>
      <c r="J991" s="8">
        <v>1</v>
      </c>
      <c r="K991" s="16">
        <f t="shared" si="101"/>
        <v>1</v>
      </c>
      <c r="L991" s="7">
        <f t="shared" si="102"/>
        <v>3778.6382451950326</v>
      </c>
      <c r="M991" s="4">
        <v>521335.29872999899</v>
      </c>
      <c r="N991" s="4">
        <f t="shared" si="103"/>
        <v>41.843645710477141</v>
      </c>
    </row>
    <row r="992" spans="1:14" x14ac:dyDescent="0.3">
      <c r="A992" s="1">
        <v>20207</v>
      </c>
      <c r="B992" t="s">
        <v>645</v>
      </c>
      <c r="C992" t="s">
        <v>711</v>
      </c>
      <c r="D992" s="7">
        <v>0</v>
      </c>
      <c r="E992" s="7">
        <v>0</v>
      </c>
      <c r="F992">
        <v>18</v>
      </c>
      <c r="G992" s="7">
        <f t="shared" si="98"/>
        <v>0</v>
      </c>
      <c r="H992" s="15">
        <f t="shared" si="99"/>
        <v>0</v>
      </c>
      <c r="I992" s="13">
        <f t="shared" si="100"/>
        <v>0</v>
      </c>
      <c r="J992" s="8">
        <v>1</v>
      </c>
      <c r="K992" s="16">
        <f t="shared" si="101"/>
        <v>1</v>
      </c>
      <c r="L992" s="7">
        <f t="shared" si="102"/>
        <v>0</v>
      </c>
      <c r="M992" s="4">
        <v>0</v>
      </c>
      <c r="N992" s="4">
        <f t="shared" si="103"/>
        <v>1</v>
      </c>
    </row>
    <row r="993" spans="1:14" x14ac:dyDescent="0.3">
      <c r="A993" s="1">
        <v>20209</v>
      </c>
      <c r="B993" t="s">
        <v>645</v>
      </c>
      <c r="C993" t="s">
        <v>712</v>
      </c>
      <c r="D993" s="7">
        <v>1331761.12063</v>
      </c>
      <c r="E993" s="7">
        <v>764208</v>
      </c>
      <c r="F993">
        <v>87</v>
      </c>
      <c r="G993" s="7">
        <f t="shared" si="98"/>
        <v>352916.69696695002</v>
      </c>
      <c r="H993" s="15">
        <f t="shared" si="99"/>
        <v>353095.59152563201</v>
      </c>
      <c r="I993" s="13">
        <f t="shared" si="100"/>
        <v>5.0690307434998793E-4</v>
      </c>
      <c r="J993" s="8">
        <v>0.57383264022491165</v>
      </c>
      <c r="K993" s="16">
        <f t="shared" si="101"/>
        <v>1</v>
      </c>
      <c r="L993" s="7">
        <f t="shared" si="102"/>
        <v>353095.59152563201</v>
      </c>
      <c r="M993" s="4">
        <v>48716279.184</v>
      </c>
      <c r="N993" s="4">
        <f t="shared" si="103"/>
        <v>2.1643090945940751</v>
      </c>
    </row>
    <row r="994" spans="1:14" x14ac:dyDescent="0.3">
      <c r="A994" s="1">
        <v>21001</v>
      </c>
      <c r="B994" t="s">
        <v>713</v>
      </c>
      <c r="C994" t="s">
        <v>600</v>
      </c>
      <c r="D994" s="7">
        <v>52062.771396600001</v>
      </c>
      <c r="E994" s="7">
        <v>52062.771396600001</v>
      </c>
      <c r="F994">
        <v>2</v>
      </c>
      <c r="G994" s="7">
        <f t="shared" si="98"/>
        <v>13796.634420099001</v>
      </c>
      <c r="H994" s="15">
        <f t="shared" si="99"/>
        <v>13803.628562371128</v>
      </c>
      <c r="I994" s="13">
        <f t="shared" si="100"/>
        <v>5.0694553897424053E-4</v>
      </c>
      <c r="J994" s="8">
        <v>1</v>
      </c>
      <c r="K994" s="16">
        <f t="shared" si="101"/>
        <v>1</v>
      </c>
      <c r="L994" s="7">
        <f t="shared" si="102"/>
        <v>13803.628562371128</v>
      </c>
      <c r="M994" s="4">
        <v>1904474.13939999</v>
      </c>
      <c r="N994" s="4">
        <f t="shared" si="103"/>
        <v>7.6362529985299359</v>
      </c>
    </row>
    <row r="995" spans="1:14" x14ac:dyDescent="0.3">
      <c r="A995" s="1">
        <v>21003</v>
      </c>
      <c r="B995" t="s">
        <v>713</v>
      </c>
      <c r="C995" t="s">
        <v>558</v>
      </c>
      <c r="D995" s="7">
        <v>0</v>
      </c>
      <c r="E995" s="7">
        <v>0</v>
      </c>
      <c r="F995">
        <v>0</v>
      </c>
      <c r="G995" s="7">
        <f t="shared" si="98"/>
        <v>0</v>
      </c>
      <c r="H995" s="15">
        <f t="shared" si="99"/>
        <v>0</v>
      </c>
      <c r="I995" s="13">
        <f t="shared" si="100"/>
        <v>0</v>
      </c>
      <c r="J995" s="8">
        <v>1</v>
      </c>
      <c r="K995" s="16">
        <f t="shared" si="101"/>
        <v>1</v>
      </c>
      <c r="L995" s="7">
        <f t="shared" si="102"/>
        <v>0</v>
      </c>
      <c r="M995" s="4">
        <v>0</v>
      </c>
      <c r="N995" s="4">
        <f t="shared" si="103"/>
        <v>1</v>
      </c>
    </row>
    <row r="996" spans="1:14" x14ac:dyDescent="0.3">
      <c r="A996" s="1">
        <v>21005</v>
      </c>
      <c r="B996" t="s">
        <v>713</v>
      </c>
      <c r="C996" t="s">
        <v>646</v>
      </c>
      <c r="D996" s="7">
        <v>75794.6569667</v>
      </c>
      <c r="E996" s="7">
        <v>75794.6569667</v>
      </c>
      <c r="F996">
        <v>0</v>
      </c>
      <c r="G996" s="7">
        <f t="shared" si="98"/>
        <v>20085.584096175502</v>
      </c>
      <c r="H996" s="15">
        <f t="shared" si="99"/>
        <v>20095.765672396803</v>
      </c>
      <c r="I996" s="13">
        <f t="shared" si="100"/>
        <v>5.0690964089212642E-4</v>
      </c>
      <c r="J996" s="8">
        <v>1</v>
      </c>
      <c r="K996" s="16">
        <f t="shared" si="101"/>
        <v>1</v>
      </c>
      <c r="L996" s="7">
        <f t="shared" si="102"/>
        <v>20095.765672396803</v>
      </c>
      <c r="M996" s="4">
        <v>2772594.6016000002</v>
      </c>
      <c r="N996" s="4">
        <f t="shared" si="103"/>
        <v>5.2452840921003876</v>
      </c>
    </row>
    <row r="997" spans="1:14" x14ac:dyDescent="0.3">
      <c r="A997" s="1">
        <v>21007</v>
      </c>
      <c r="B997" t="s">
        <v>713</v>
      </c>
      <c r="C997" t="s">
        <v>714</v>
      </c>
      <c r="D997" s="7">
        <v>0</v>
      </c>
      <c r="E997" s="7">
        <v>0</v>
      </c>
      <c r="F997">
        <v>0</v>
      </c>
      <c r="G997" s="7">
        <f t="shared" si="98"/>
        <v>0</v>
      </c>
      <c r="H997" s="15">
        <f t="shared" si="99"/>
        <v>0</v>
      </c>
      <c r="I997" s="13">
        <f t="shared" si="100"/>
        <v>0</v>
      </c>
      <c r="J997" s="8">
        <v>1</v>
      </c>
      <c r="K997" s="16">
        <f t="shared" si="101"/>
        <v>1</v>
      </c>
      <c r="L997" s="7">
        <f t="shared" si="102"/>
        <v>0</v>
      </c>
      <c r="M997" s="4">
        <v>0</v>
      </c>
      <c r="N997" s="4">
        <f t="shared" si="103"/>
        <v>1</v>
      </c>
    </row>
    <row r="998" spans="1:14" x14ac:dyDescent="0.3">
      <c r="A998" s="1">
        <v>21009</v>
      </c>
      <c r="B998" t="s">
        <v>713</v>
      </c>
      <c r="C998" t="s">
        <v>715</v>
      </c>
      <c r="D998" s="7">
        <v>457205.22557800001</v>
      </c>
      <c r="E998" s="7">
        <v>412848</v>
      </c>
      <c r="F998">
        <v>47</v>
      </c>
      <c r="G998" s="7">
        <f t="shared" si="98"/>
        <v>121159.38477817</v>
      </c>
      <c r="H998" s="15">
        <f t="shared" si="99"/>
        <v>125588.72198069665</v>
      </c>
      <c r="I998" s="13">
        <f t="shared" si="100"/>
        <v>3.655793738666048E-2</v>
      </c>
      <c r="J998" s="8">
        <v>0.90298180533277261</v>
      </c>
      <c r="K998" s="16">
        <f t="shared" si="101"/>
        <v>1</v>
      </c>
      <c r="L998" s="7">
        <f t="shared" si="102"/>
        <v>125588.72198069665</v>
      </c>
      <c r="M998" s="4">
        <v>17327362.30418</v>
      </c>
      <c r="N998" s="4">
        <f t="shared" si="103"/>
        <v>3.2873015465788078</v>
      </c>
    </row>
    <row r="999" spans="1:14" x14ac:dyDescent="0.3">
      <c r="A999" s="1">
        <v>21011</v>
      </c>
      <c r="B999" t="s">
        <v>713</v>
      </c>
      <c r="C999" t="s">
        <v>716</v>
      </c>
      <c r="D999" s="7">
        <v>346169.43900499999</v>
      </c>
      <c r="E999" s="7">
        <v>105408</v>
      </c>
      <c r="F999">
        <v>0</v>
      </c>
      <c r="G999" s="7">
        <f t="shared" si="98"/>
        <v>91734.901336324998</v>
      </c>
      <c r="H999" s="15">
        <f t="shared" si="99"/>
        <v>91781.406220656005</v>
      </c>
      <c r="I999" s="13">
        <f t="shared" si="100"/>
        <v>5.06948649353286E-4</v>
      </c>
      <c r="J999" s="8">
        <v>0.30449828356592018</v>
      </c>
      <c r="K999" s="16">
        <f t="shared" si="101"/>
        <v>1</v>
      </c>
      <c r="L999" s="7">
        <f t="shared" si="102"/>
        <v>91781.406220656005</v>
      </c>
      <c r="M999" s="4">
        <v>12662997.547</v>
      </c>
      <c r="N999" s="4">
        <f t="shared" si="103"/>
        <v>1.1484679124068295</v>
      </c>
    </row>
    <row r="1000" spans="1:14" x14ac:dyDescent="0.3">
      <c r="A1000" s="1">
        <v>21013</v>
      </c>
      <c r="B1000" t="s">
        <v>713</v>
      </c>
      <c r="C1000" t="s">
        <v>717</v>
      </c>
      <c r="D1000" s="7">
        <v>0</v>
      </c>
      <c r="E1000" s="7">
        <v>0</v>
      </c>
      <c r="F1000">
        <v>27</v>
      </c>
      <c r="G1000" s="7">
        <f t="shared" si="98"/>
        <v>0</v>
      </c>
      <c r="H1000" s="15">
        <f t="shared" si="99"/>
        <v>0</v>
      </c>
      <c r="I1000" s="13">
        <f t="shared" si="100"/>
        <v>0</v>
      </c>
      <c r="J1000" s="8">
        <v>1</v>
      </c>
      <c r="K1000" s="16">
        <f t="shared" si="101"/>
        <v>1</v>
      </c>
      <c r="L1000" s="7">
        <f t="shared" si="102"/>
        <v>0</v>
      </c>
      <c r="M1000" s="4">
        <v>0</v>
      </c>
      <c r="N1000" s="4">
        <f t="shared" si="103"/>
        <v>1</v>
      </c>
    </row>
    <row r="1001" spans="1:14" x14ac:dyDescent="0.3">
      <c r="A1001" s="1">
        <v>21015</v>
      </c>
      <c r="B1001" t="s">
        <v>713</v>
      </c>
      <c r="C1001" t="s">
        <v>252</v>
      </c>
      <c r="D1001" s="7">
        <v>899979.30976700003</v>
      </c>
      <c r="E1001" s="7">
        <v>899979.30976700003</v>
      </c>
      <c r="F1001">
        <v>493</v>
      </c>
      <c r="G1001" s="7">
        <f t="shared" si="98"/>
        <v>238494.51708825503</v>
      </c>
      <c r="H1001" s="15">
        <f t="shared" si="99"/>
        <v>438781.84844875126</v>
      </c>
      <c r="I1001" s="13">
        <f t="shared" si="100"/>
        <v>0.8397984733811712</v>
      </c>
      <c r="J1001" s="8">
        <v>1</v>
      </c>
      <c r="K1001" s="16">
        <f t="shared" si="101"/>
        <v>1</v>
      </c>
      <c r="L1001" s="7">
        <f t="shared" si="102"/>
        <v>438781.84844875126</v>
      </c>
      <c r="M1001" s="4">
        <v>60538334.498999901</v>
      </c>
      <c r="N1001" s="4">
        <f t="shared" si="103"/>
        <v>9.869396410334403</v>
      </c>
    </row>
    <row r="1002" spans="1:14" x14ac:dyDescent="0.3">
      <c r="A1002" s="1">
        <v>21017</v>
      </c>
      <c r="B1002" t="s">
        <v>713</v>
      </c>
      <c r="C1002" t="s">
        <v>650</v>
      </c>
      <c r="D1002" s="7">
        <v>0</v>
      </c>
      <c r="E1002" s="7">
        <v>0</v>
      </c>
      <c r="F1002">
        <v>2</v>
      </c>
      <c r="G1002" s="7">
        <f t="shared" si="98"/>
        <v>0</v>
      </c>
      <c r="H1002" s="15">
        <f t="shared" si="99"/>
        <v>0</v>
      </c>
      <c r="I1002" s="13">
        <f t="shared" si="100"/>
        <v>0</v>
      </c>
      <c r="J1002" s="8">
        <v>1</v>
      </c>
      <c r="K1002" s="16">
        <f t="shared" si="101"/>
        <v>1</v>
      </c>
      <c r="L1002" s="7">
        <f t="shared" si="102"/>
        <v>0</v>
      </c>
      <c r="M1002" s="4">
        <v>0</v>
      </c>
      <c r="N1002" s="4">
        <f t="shared" si="103"/>
        <v>1</v>
      </c>
    </row>
    <row r="1003" spans="1:14" x14ac:dyDescent="0.3">
      <c r="A1003" s="1">
        <v>21019</v>
      </c>
      <c r="B1003" t="s">
        <v>713</v>
      </c>
      <c r="C1003" t="s">
        <v>718</v>
      </c>
      <c r="D1003" s="7">
        <v>274081.03674700001</v>
      </c>
      <c r="E1003" s="7">
        <v>274081.03674700001</v>
      </c>
      <c r="F1003">
        <v>159</v>
      </c>
      <c r="G1003" s="7">
        <f t="shared" si="98"/>
        <v>72631.47473795501</v>
      </c>
      <c r="H1003" s="15">
        <f t="shared" si="99"/>
        <v>72668.294465615269</v>
      </c>
      <c r="I1003" s="13">
        <f t="shared" si="100"/>
        <v>5.0693900671987561E-4</v>
      </c>
      <c r="J1003" s="8">
        <v>1</v>
      </c>
      <c r="K1003" s="16">
        <f t="shared" si="101"/>
        <v>1</v>
      </c>
      <c r="L1003" s="7">
        <f t="shared" si="102"/>
        <v>72668.294465615269</v>
      </c>
      <c r="M1003" s="4">
        <v>10025978.816999899</v>
      </c>
      <c r="N1003" s="4">
        <f t="shared" si="103"/>
        <v>19.219606160715124</v>
      </c>
    </row>
    <row r="1004" spans="1:14" x14ac:dyDescent="0.3">
      <c r="A1004" s="1">
        <v>21021</v>
      </c>
      <c r="B1004" t="s">
        <v>713</v>
      </c>
      <c r="C1004" t="s">
        <v>719</v>
      </c>
      <c r="D1004" s="7">
        <v>0</v>
      </c>
      <c r="E1004" s="7">
        <v>0</v>
      </c>
      <c r="F1004">
        <v>47</v>
      </c>
      <c r="G1004" s="7">
        <f t="shared" si="98"/>
        <v>0</v>
      </c>
      <c r="H1004" s="15">
        <f t="shared" si="99"/>
        <v>0</v>
      </c>
      <c r="I1004" s="13">
        <f t="shared" si="100"/>
        <v>0</v>
      </c>
      <c r="J1004" s="8">
        <v>1</v>
      </c>
      <c r="K1004" s="16">
        <f t="shared" si="101"/>
        <v>1</v>
      </c>
      <c r="L1004" s="7">
        <f t="shared" si="102"/>
        <v>0</v>
      </c>
      <c r="M1004" s="4">
        <v>0</v>
      </c>
      <c r="N1004" s="4">
        <f t="shared" si="103"/>
        <v>1</v>
      </c>
    </row>
    <row r="1005" spans="1:14" x14ac:dyDescent="0.3">
      <c r="A1005" s="1">
        <v>21023</v>
      </c>
      <c r="B1005" t="s">
        <v>713</v>
      </c>
      <c r="C1005" t="s">
        <v>720</v>
      </c>
      <c r="D1005" s="7">
        <v>0</v>
      </c>
      <c r="E1005" s="7">
        <v>0</v>
      </c>
      <c r="F1005">
        <v>0</v>
      </c>
      <c r="G1005" s="7">
        <f t="shared" si="98"/>
        <v>0</v>
      </c>
      <c r="H1005" s="15">
        <f t="shared" si="99"/>
        <v>0</v>
      </c>
      <c r="I1005" s="13">
        <f t="shared" si="100"/>
        <v>0</v>
      </c>
      <c r="J1005" s="8">
        <v>1</v>
      </c>
      <c r="K1005" s="16">
        <f t="shared" si="101"/>
        <v>1</v>
      </c>
      <c r="L1005" s="7">
        <f t="shared" si="102"/>
        <v>0</v>
      </c>
      <c r="M1005" s="4">
        <v>0</v>
      </c>
      <c r="N1005" s="4">
        <f t="shared" si="103"/>
        <v>1</v>
      </c>
    </row>
    <row r="1006" spans="1:14" x14ac:dyDescent="0.3">
      <c r="A1006" s="1">
        <v>21025</v>
      </c>
      <c r="B1006" t="s">
        <v>713</v>
      </c>
      <c r="C1006" t="s">
        <v>721</v>
      </c>
      <c r="D1006" s="7">
        <v>0</v>
      </c>
      <c r="E1006" s="7">
        <v>0</v>
      </c>
      <c r="F1006">
        <v>0</v>
      </c>
      <c r="G1006" s="7">
        <f t="shared" si="98"/>
        <v>0</v>
      </c>
      <c r="H1006" s="15">
        <f t="shared" si="99"/>
        <v>0</v>
      </c>
      <c r="I1006" s="13">
        <f t="shared" si="100"/>
        <v>0</v>
      </c>
      <c r="J1006" s="8">
        <v>1</v>
      </c>
      <c r="K1006" s="16">
        <f t="shared" si="101"/>
        <v>1</v>
      </c>
      <c r="L1006" s="7">
        <f t="shared" si="102"/>
        <v>0</v>
      </c>
      <c r="M1006" s="4">
        <v>0</v>
      </c>
      <c r="N1006" s="4">
        <f t="shared" si="103"/>
        <v>1</v>
      </c>
    </row>
    <row r="1007" spans="1:14" x14ac:dyDescent="0.3">
      <c r="A1007" s="1">
        <v>21027</v>
      </c>
      <c r="B1007" t="s">
        <v>713</v>
      </c>
      <c r="C1007" t="s">
        <v>722</v>
      </c>
      <c r="D1007" s="7">
        <v>0</v>
      </c>
      <c r="E1007" s="7">
        <v>0</v>
      </c>
      <c r="F1007">
        <v>0</v>
      </c>
      <c r="G1007" s="7">
        <f t="shared" si="98"/>
        <v>0</v>
      </c>
      <c r="H1007" s="15">
        <f t="shared" si="99"/>
        <v>0</v>
      </c>
      <c r="I1007" s="13">
        <f t="shared" si="100"/>
        <v>0</v>
      </c>
      <c r="J1007" s="8">
        <v>1</v>
      </c>
      <c r="K1007" s="16">
        <f t="shared" si="101"/>
        <v>1</v>
      </c>
      <c r="L1007" s="7">
        <f t="shared" si="102"/>
        <v>0</v>
      </c>
      <c r="M1007" s="4">
        <v>0</v>
      </c>
      <c r="N1007" s="4">
        <f t="shared" si="103"/>
        <v>1</v>
      </c>
    </row>
    <row r="1008" spans="1:14" x14ac:dyDescent="0.3">
      <c r="A1008" s="1">
        <v>21029</v>
      </c>
      <c r="B1008" t="s">
        <v>713</v>
      </c>
      <c r="C1008" t="s">
        <v>723</v>
      </c>
      <c r="D1008" s="7">
        <v>1032232.822953</v>
      </c>
      <c r="E1008" s="7">
        <v>1032232.822953</v>
      </c>
      <c r="F1008">
        <v>328</v>
      </c>
      <c r="G1008" s="7">
        <f t="shared" si="98"/>
        <v>273541.69808254502</v>
      </c>
      <c r="H1008" s="15">
        <f t="shared" si="99"/>
        <v>371419.08138700802</v>
      </c>
      <c r="I1008" s="13">
        <f t="shared" si="100"/>
        <v>0.3578152215569238</v>
      </c>
      <c r="J1008" s="8">
        <v>1</v>
      </c>
      <c r="K1008" s="16">
        <f t="shared" si="101"/>
        <v>1</v>
      </c>
      <c r="L1008" s="7">
        <f t="shared" si="102"/>
        <v>371419.08138700802</v>
      </c>
      <c r="M1008" s="4">
        <v>51244354.495999999</v>
      </c>
      <c r="N1008" s="4">
        <f t="shared" si="103"/>
        <v>7.7571458882531736</v>
      </c>
    </row>
    <row r="1009" spans="1:14" x14ac:dyDescent="0.3">
      <c r="A1009" s="1">
        <v>21031</v>
      </c>
      <c r="B1009" t="s">
        <v>713</v>
      </c>
      <c r="C1009" t="s">
        <v>169</v>
      </c>
      <c r="D1009" s="7">
        <v>79173.855077599903</v>
      </c>
      <c r="E1009" s="7">
        <v>79173.855077599903</v>
      </c>
      <c r="F1009">
        <v>0</v>
      </c>
      <c r="G1009" s="7">
        <f t="shared" si="98"/>
        <v>20981.071595563975</v>
      </c>
      <c r="H1009" s="15">
        <f t="shared" si="99"/>
        <v>20991.708468638401</v>
      </c>
      <c r="I1009" s="13">
        <f t="shared" si="100"/>
        <v>5.0697472843447093E-4</v>
      </c>
      <c r="J1009" s="8">
        <v>1</v>
      </c>
      <c r="K1009" s="16">
        <f t="shared" si="101"/>
        <v>1</v>
      </c>
      <c r="L1009" s="7">
        <f t="shared" si="102"/>
        <v>20991.708468638401</v>
      </c>
      <c r="M1009" s="4">
        <v>2896207.0183000001</v>
      </c>
      <c r="N1009" s="4">
        <f t="shared" si="103"/>
        <v>5.0214111994495108</v>
      </c>
    </row>
    <row r="1010" spans="1:14" x14ac:dyDescent="0.3">
      <c r="A1010" s="1">
        <v>21033</v>
      </c>
      <c r="B1010" t="s">
        <v>713</v>
      </c>
      <c r="C1010" t="s">
        <v>724</v>
      </c>
      <c r="D1010" s="7">
        <v>264662.68891199998</v>
      </c>
      <c r="E1010" s="7">
        <v>105408</v>
      </c>
      <c r="F1010">
        <v>2</v>
      </c>
      <c r="G1010" s="7">
        <f t="shared" si="98"/>
        <v>70135.612561679998</v>
      </c>
      <c r="H1010" s="15">
        <f t="shared" si="99"/>
        <v>70171.164425059134</v>
      </c>
      <c r="I1010" s="13">
        <f t="shared" si="100"/>
        <v>5.0690173052770444E-4</v>
      </c>
      <c r="J1010" s="8">
        <v>0.39827298828301422</v>
      </c>
      <c r="K1010" s="16">
        <f t="shared" si="101"/>
        <v>1</v>
      </c>
      <c r="L1010" s="7">
        <f t="shared" si="102"/>
        <v>70171.164425059134</v>
      </c>
      <c r="M1010" s="4">
        <v>9681452.0453999899</v>
      </c>
      <c r="N1010" s="4">
        <f t="shared" si="103"/>
        <v>1.5021554916987709</v>
      </c>
    </row>
    <row r="1011" spans="1:14" x14ac:dyDescent="0.3">
      <c r="A1011" s="1">
        <v>21035</v>
      </c>
      <c r="B1011" t="s">
        <v>713</v>
      </c>
      <c r="C1011" t="s">
        <v>725</v>
      </c>
      <c r="D1011" s="7">
        <v>0</v>
      </c>
      <c r="E1011" s="7">
        <v>0</v>
      </c>
      <c r="F1011">
        <v>2</v>
      </c>
      <c r="G1011" s="7">
        <f t="shared" si="98"/>
        <v>0</v>
      </c>
      <c r="H1011" s="15">
        <f t="shared" si="99"/>
        <v>0</v>
      </c>
      <c r="I1011" s="13">
        <f t="shared" si="100"/>
        <v>0</v>
      </c>
      <c r="J1011" s="8">
        <v>1</v>
      </c>
      <c r="K1011" s="16">
        <f t="shared" si="101"/>
        <v>1</v>
      </c>
      <c r="L1011" s="7">
        <f t="shared" si="102"/>
        <v>0</v>
      </c>
      <c r="M1011" s="4">
        <v>0</v>
      </c>
      <c r="N1011" s="4">
        <f t="shared" si="103"/>
        <v>1</v>
      </c>
    </row>
    <row r="1012" spans="1:14" x14ac:dyDescent="0.3">
      <c r="A1012" s="1">
        <v>21037</v>
      </c>
      <c r="B1012" t="s">
        <v>713</v>
      </c>
      <c r="C1012" t="s">
        <v>726</v>
      </c>
      <c r="D1012" s="7">
        <v>363950.95878699998</v>
      </c>
      <c r="E1012" s="7">
        <v>105408.00000000001</v>
      </c>
      <c r="F1012">
        <v>2</v>
      </c>
      <c r="G1012" s="7">
        <f t="shared" si="98"/>
        <v>96447.004078554994</v>
      </c>
      <c r="H1012" s="15">
        <f t="shared" si="99"/>
        <v>96495.900639599276</v>
      </c>
      <c r="I1012" s="13">
        <f t="shared" si="100"/>
        <v>5.069785371918568E-4</v>
      </c>
      <c r="J1012" s="8">
        <v>0.28962143787534128</v>
      </c>
      <c r="K1012" s="16">
        <f t="shared" si="101"/>
        <v>1</v>
      </c>
      <c r="L1012" s="7">
        <f t="shared" si="102"/>
        <v>96495.900639599276</v>
      </c>
      <c r="M1012" s="4">
        <v>13313452.074999901</v>
      </c>
      <c r="N1012" s="4">
        <f t="shared" si="103"/>
        <v>1.092357284623793</v>
      </c>
    </row>
    <row r="1013" spans="1:14" x14ac:dyDescent="0.3">
      <c r="A1013" s="1">
        <v>21039</v>
      </c>
      <c r="B1013" t="s">
        <v>713</v>
      </c>
      <c r="C1013" t="s">
        <v>727</v>
      </c>
      <c r="D1013" s="7">
        <v>0</v>
      </c>
      <c r="E1013" s="7">
        <v>0</v>
      </c>
      <c r="F1013">
        <v>0</v>
      </c>
      <c r="G1013" s="7">
        <f t="shared" si="98"/>
        <v>0</v>
      </c>
      <c r="H1013" s="15">
        <f t="shared" si="99"/>
        <v>0</v>
      </c>
      <c r="I1013" s="13">
        <f t="shared" si="100"/>
        <v>0</v>
      </c>
      <c r="J1013" s="8">
        <v>1</v>
      </c>
      <c r="K1013" s="16">
        <f t="shared" si="101"/>
        <v>1</v>
      </c>
      <c r="L1013" s="7">
        <f t="shared" si="102"/>
        <v>0</v>
      </c>
      <c r="M1013" s="4">
        <v>0</v>
      </c>
      <c r="N1013" s="4">
        <f t="shared" si="103"/>
        <v>1</v>
      </c>
    </row>
    <row r="1014" spans="1:14" x14ac:dyDescent="0.3">
      <c r="A1014" s="1">
        <v>21041</v>
      </c>
      <c r="B1014" t="s">
        <v>713</v>
      </c>
      <c r="C1014" t="s">
        <v>24</v>
      </c>
      <c r="D1014" s="7">
        <v>653069.13630799996</v>
      </c>
      <c r="E1014" s="7">
        <v>105408</v>
      </c>
      <c r="F1014">
        <v>2</v>
      </c>
      <c r="G1014" s="7">
        <f t="shared" si="98"/>
        <v>173063.32112161999</v>
      </c>
      <c r="H1014" s="15">
        <f t="shared" si="99"/>
        <v>173151.051939408</v>
      </c>
      <c r="I1014" s="13">
        <f t="shared" si="100"/>
        <v>5.0692900852379868E-4</v>
      </c>
      <c r="J1014" s="8">
        <v>0.16140404459457958</v>
      </c>
      <c r="K1014" s="16">
        <f t="shared" si="101"/>
        <v>0.60876326663545877</v>
      </c>
      <c r="L1014" s="7">
        <f t="shared" si="102"/>
        <v>105408</v>
      </c>
      <c r="M1014" s="4">
        <v>23889493.921</v>
      </c>
      <c r="N1014" s="4">
        <f t="shared" si="103"/>
        <v>0.60876326663545877</v>
      </c>
    </row>
    <row r="1015" spans="1:14" x14ac:dyDescent="0.3">
      <c r="A1015" s="1">
        <v>21043</v>
      </c>
      <c r="B1015" t="s">
        <v>713</v>
      </c>
      <c r="C1015" t="s">
        <v>728</v>
      </c>
      <c r="D1015" s="7">
        <v>711174.20661300002</v>
      </c>
      <c r="E1015" s="7">
        <v>711174.20661300002</v>
      </c>
      <c r="F1015">
        <v>106</v>
      </c>
      <c r="G1015" s="7">
        <f t="shared" si="98"/>
        <v>188461.16475244501</v>
      </c>
      <c r="H1015" s="15">
        <f t="shared" si="99"/>
        <v>188556.70416312001</v>
      </c>
      <c r="I1015" s="13">
        <f t="shared" si="100"/>
        <v>5.0694481698921603E-4</v>
      </c>
      <c r="J1015" s="8">
        <v>1</v>
      </c>
      <c r="K1015" s="16">
        <f t="shared" si="101"/>
        <v>1</v>
      </c>
      <c r="L1015" s="7">
        <f t="shared" si="102"/>
        <v>188556.70416312001</v>
      </c>
      <c r="M1015" s="4">
        <v>26014997.815000001</v>
      </c>
      <c r="N1015" s="4">
        <f t="shared" si="103"/>
        <v>4.9380583105361442</v>
      </c>
    </row>
    <row r="1016" spans="1:14" x14ac:dyDescent="0.3">
      <c r="A1016" s="1">
        <v>21045</v>
      </c>
      <c r="B1016" t="s">
        <v>713</v>
      </c>
      <c r="C1016" t="s">
        <v>729</v>
      </c>
      <c r="D1016" s="7">
        <v>0</v>
      </c>
      <c r="E1016" s="7">
        <v>0</v>
      </c>
      <c r="F1016">
        <v>0</v>
      </c>
      <c r="G1016" s="7">
        <f t="shared" si="98"/>
        <v>0</v>
      </c>
      <c r="H1016" s="15">
        <f t="shared" si="99"/>
        <v>0</v>
      </c>
      <c r="I1016" s="13">
        <f t="shared" si="100"/>
        <v>0</v>
      </c>
      <c r="J1016" s="8">
        <v>1</v>
      </c>
      <c r="K1016" s="16">
        <f t="shared" si="101"/>
        <v>1</v>
      </c>
      <c r="L1016" s="7">
        <f t="shared" si="102"/>
        <v>0</v>
      </c>
      <c r="M1016" s="4">
        <v>0</v>
      </c>
      <c r="N1016" s="4">
        <f t="shared" si="103"/>
        <v>1</v>
      </c>
    </row>
    <row r="1017" spans="1:14" x14ac:dyDescent="0.3">
      <c r="A1017" s="1">
        <v>21047</v>
      </c>
      <c r="B1017" t="s">
        <v>713</v>
      </c>
      <c r="C1017" t="s">
        <v>509</v>
      </c>
      <c r="D1017" s="7">
        <v>1070917.9418840001</v>
      </c>
      <c r="E1017" s="7">
        <v>1070917.9418840001</v>
      </c>
      <c r="F1017">
        <v>452</v>
      </c>
      <c r="G1017" s="7">
        <f t="shared" si="98"/>
        <v>283793.25459926005</v>
      </c>
      <c r="H1017" s="15">
        <f t="shared" si="99"/>
        <v>290136.09001933876</v>
      </c>
      <c r="I1017" s="13">
        <f t="shared" si="100"/>
        <v>2.2350197960255721E-2</v>
      </c>
      <c r="J1017" s="8">
        <v>1</v>
      </c>
      <c r="K1017" s="16">
        <f t="shared" si="101"/>
        <v>1</v>
      </c>
      <c r="L1017" s="7">
        <f t="shared" si="102"/>
        <v>290136.09001933876</v>
      </c>
      <c r="M1017" s="4">
        <v>40029813.744390003</v>
      </c>
      <c r="N1017" s="4">
        <f t="shared" si="103"/>
        <v>13.6845023303904</v>
      </c>
    </row>
    <row r="1018" spans="1:14" x14ac:dyDescent="0.3">
      <c r="A1018" s="1">
        <v>21049</v>
      </c>
      <c r="B1018" t="s">
        <v>713</v>
      </c>
      <c r="C1018" t="s">
        <v>255</v>
      </c>
      <c r="D1018" s="7">
        <v>588513.73684999999</v>
      </c>
      <c r="E1018" s="7">
        <v>588513.73684999999</v>
      </c>
      <c r="F1018">
        <v>90</v>
      </c>
      <c r="G1018" s="7">
        <f t="shared" si="98"/>
        <v>155956.14026525</v>
      </c>
      <c r="H1018" s="15">
        <f t="shared" si="99"/>
        <v>165936.7660425744</v>
      </c>
      <c r="I1018" s="13">
        <f t="shared" si="100"/>
        <v>6.3996363082270205E-2</v>
      </c>
      <c r="J1018" s="8">
        <v>1</v>
      </c>
      <c r="K1018" s="16">
        <f t="shared" si="101"/>
        <v>1</v>
      </c>
      <c r="L1018" s="7">
        <f t="shared" si="102"/>
        <v>165936.7660425744</v>
      </c>
      <c r="M1018" s="4">
        <v>22894145.425299998</v>
      </c>
      <c r="N1018" s="4">
        <f t="shared" si="103"/>
        <v>4.764224462450751</v>
      </c>
    </row>
    <row r="1019" spans="1:14" x14ac:dyDescent="0.3">
      <c r="A1019" s="1">
        <v>21051</v>
      </c>
      <c r="B1019" t="s">
        <v>713</v>
      </c>
      <c r="C1019" t="s">
        <v>32</v>
      </c>
      <c r="D1019" s="7">
        <v>0</v>
      </c>
      <c r="E1019" s="7">
        <v>0</v>
      </c>
      <c r="F1019">
        <v>0</v>
      </c>
      <c r="G1019" s="7">
        <f t="shared" si="98"/>
        <v>0</v>
      </c>
      <c r="H1019" s="15">
        <f t="shared" si="99"/>
        <v>0</v>
      </c>
      <c r="I1019" s="13">
        <f t="shared" si="100"/>
        <v>0</v>
      </c>
      <c r="J1019" s="8">
        <v>1</v>
      </c>
      <c r="K1019" s="16">
        <f t="shared" si="101"/>
        <v>1</v>
      </c>
      <c r="L1019" s="7">
        <f t="shared" si="102"/>
        <v>0</v>
      </c>
      <c r="M1019" s="4">
        <v>0</v>
      </c>
      <c r="N1019" s="4">
        <f t="shared" si="103"/>
        <v>1</v>
      </c>
    </row>
    <row r="1020" spans="1:14" x14ac:dyDescent="0.3">
      <c r="A1020" s="1">
        <v>21053</v>
      </c>
      <c r="B1020" t="s">
        <v>713</v>
      </c>
      <c r="C1020" t="s">
        <v>510</v>
      </c>
      <c r="D1020" s="7">
        <v>0</v>
      </c>
      <c r="E1020" s="7">
        <v>0</v>
      </c>
      <c r="F1020">
        <v>0</v>
      </c>
      <c r="G1020" s="7">
        <f t="shared" si="98"/>
        <v>0</v>
      </c>
      <c r="H1020" s="15">
        <f t="shared" si="99"/>
        <v>0</v>
      </c>
      <c r="I1020" s="13">
        <f t="shared" si="100"/>
        <v>0</v>
      </c>
      <c r="J1020" s="8">
        <v>1</v>
      </c>
      <c r="K1020" s="16">
        <f t="shared" si="101"/>
        <v>1</v>
      </c>
      <c r="L1020" s="7">
        <f t="shared" si="102"/>
        <v>0</v>
      </c>
      <c r="M1020" s="4">
        <v>0</v>
      </c>
      <c r="N1020" s="4">
        <f t="shared" si="103"/>
        <v>1</v>
      </c>
    </row>
    <row r="1021" spans="1:14" x14ac:dyDescent="0.3">
      <c r="A1021" s="1">
        <v>21055</v>
      </c>
      <c r="B1021" t="s">
        <v>713</v>
      </c>
      <c r="C1021" t="s">
        <v>259</v>
      </c>
      <c r="D1021" s="7">
        <v>0</v>
      </c>
      <c r="E1021" s="7">
        <v>0</v>
      </c>
      <c r="F1021">
        <v>0</v>
      </c>
      <c r="G1021" s="7">
        <f t="shared" si="98"/>
        <v>0</v>
      </c>
      <c r="H1021" s="15">
        <f t="shared" si="99"/>
        <v>0</v>
      </c>
      <c r="I1021" s="13">
        <f t="shared" si="100"/>
        <v>0</v>
      </c>
      <c r="J1021" s="8">
        <v>1</v>
      </c>
      <c r="K1021" s="16">
        <f t="shared" si="101"/>
        <v>1</v>
      </c>
      <c r="L1021" s="7">
        <f t="shared" si="102"/>
        <v>0</v>
      </c>
      <c r="M1021" s="4">
        <v>0</v>
      </c>
      <c r="N1021" s="4">
        <f t="shared" si="103"/>
        <v>1</v>
      </c>
    </row>
    <row r="1022" spans="1:14" x14ac:dyDescent="0.3">
      <c r="A1022" s="1">
        <v>21057</v>
      </c>
      <c r="B1022" t="s">
        <v>713</v>
      </c>
      <c r="C1022" t="s">
        <v>512</v>
      </c>
      <c r="D1022" s="7">
        <v>0</v>
      </c>
      <c r="E1022" s="7">
        <v>0</v>
      </c>
      <c r="F1022">
        <v>0</v>
      </c>
      <c r="G1022" s="7">
        <f t="shared" si="98"/>
        <v>0</v>
      </c>
      <c r="H1022" s="15">
        <f t="shared" si="99"/>
        <v>0</v>
      </c>
      <c r="I1022" s="13">
        <f t="shared" si="100"/>
        <v>0</v>
      </c>
      <c r="J1022" s="8">
        <v>1</v>
      </c>
      <c r="K1022" s="16">
        <f t="shared" si="101"/>
        <v>1</v>
      </c>
      <c r="L1022" s="7">
        <f t="shared" si="102"/>
        <v>0</v>
      </c>
      <c r="M1022" s="4">
        <v>0</v>
      </c>
      <c r="N1022" s="4">
        <f t="shared" si="103"/>
        <v>1</v>
      </c>
    </row>
    <row r="1023" spans="1:14" x14ac:dyDescent="0.3">
      <c r="A1023" s="1">
        <v>21059</v>
      </c>
      <c r="B1023" t="s">
        <v>713</v>
      </c>
      <c r="C1023" t="s">
        <v>561</v>
      </c>
      <c r="D1023" s="7">
        <v>75483.170845299901</v>
      </c>
      <c r="E1023" s="7">
        <v>75483.170845299901</v>
      </c>
      <c r="F1023">
        <v>4</v>
      </c>
      <c r="G1023" s="7">
        <f t="shared" si="98"/>
        <v>20003.040274004474</v>
      </c>
      <c r="H1023" s="15">
        <f t="shared" si="99"/>
        <v>40747.257669902327</v>
      </c>
      <c r="I1023" s="13">
        <f t="shared" si="100"/>
        <v>1.03705322349706</v>
      </c>
      <c r="J1023" s="8">
        <v>1</v>
      </c>
      <c r="K1023" s="16">
        <f t="shared" si="101"/>
        <v>1</v>
      </c>
      <c r="L1023" s="7">
        <f t="shared" si="102"/>
        <v>40747.257669902327</v>
      </c>
      <c r="M1023" s="4">
        <v>5621862.2612999901</v>
      </c>
      <c r="N1023" s="4">
        <f t="shared" si="103"/>
        <v>2.5868734738892347</v>
      </c>
    </row>
    <row r="1024" spans="1:14" x14ac:dyDescent="0.3">
      <c r="A1024" s="1">
        <v>21061</v>
      </c>
      <c r="B1024" t="s">
        <v>713</v>
      </c>
      <c r="C1024" t="s">
        <v>730</v>
      </c>
      <c r="D1024" s="7">
        <v>120592.533261</v>
      </c>
      <c r="E1024" s="7">
        <v>105408</v>
      </c>
      <c r="F1024">
        <v>0</v>
      </c>
      <c r="G1024" s="7">
        <f t="shared" si="98"/>
        <v>31957.021314165002</v>
      </c>
      <c r="H1024" s="15">
        <f t="shared" si="99"/>
        <v>31973.220923644727</v>
      </c>
      <c r="I1024" s="13">
        <f t="shared" si="100"/>
        <v>5.0691863050904989E-4</v>
      </c>
      <c r="J1024" s="8">
        <v>0.87408396813311884</v>
      </c>
      <c r="K1024" s="16">
        <f t="shared" si="101"/>
        <v>1</v>
      </c>
      <c r="L1024" s="7">
        <f t="shared" si="102"/>
        <v>31973.220923644727</v>
      </c>
      <c r="M1024" s="4">
        <v>4411316.3525999896</v>
      </c>
      <c r="N1024" s="4">
        <f t="shared" si="103"/>
        <v>3.2967588799303305</v>
      </c>
    </row>
    <row r="1025" spans="1:14" x14ac:dyDescent="0.3">
      <c r="A1025" s="1">
        <v>21063</v>
      </c>
      <c r="B1025" t="s">
        <v>713</v>
      </c>
      <c r="C1025" t="s">
        <v>731</v>
      </c>
      <c r="D1025" s="7">
        <v>0</v>
      </c>
      <c r="E1025" s="7">
        <v>0</v>
      </c>
      <c r="F1025">
        <v>0</v>
      </c>
      <c r="G1025" s="7">
        <f t="shared" si="98"/>
        <v>0</v>
      </c>
      <c r="H1025" s="15">
        <f t="shared" si="99"/>
        <v>0</v>
      </c>
      <c r="I1025" s="13">
        <f t="shared" si="100"/>
        <v>0</v>
      </c>
      <c r="J1025" s="8">
        <v>1</v>
      </c>
      <c r="K1025" s="16">
        <f t="shared" si="101"/>
        <v>1</v>
      </c>
      <c r="L1025" s="7">
        <f t="shared" si="102"/>
        <v>0</v>
      </c>
      <c r="M1025" s="4">
        <v>0</v>
      </c>
      <c r="N1025" s="4">
        <f t="shared" si="103"/>
        <v>1</v>
      </c>
    </row>
    <row r="1026" spans="1:14" x14ac:dyDescent="0.3">
      <c r="A1026" s="1">
        <v>21065</v>
      </c>
      <c r="B1026" t="s">
        <v>713</v>
      </c>
      <c r="C1026" t="s">
        <v>732</v>
      </c>
      <c r="D1026" s="7">
        <v>0</v>
      </c>
      <c r="E1026" s="7">
        <v>0</v>
      </c>
      <c r="F1026">
        <v>0</v>
      </c>
      <c r="G1026" s="7">
        <f t="shared" si="98"/>
        <v>0</v>
      </c>
      <c r="H1026" s="15">
        <f t="shared" si="99"/>
        <v>0</v>
      </c>
      <c r="I1026" s="13">
        <f t="shared" si="100"/>
        <v>0</v>
      </c>
      <c r="J1026" s="8">
        <v>1</v>
      </c>
      <c r="K1026" s="16">
        <f t="shared" si="101"/>
        <v>1</v>
      </c>
      <c r="L1026" s="7">
        <f t="shared" si="102"/>
        <v>0</v>
      </c>
      <c r="M1026" s="4">
        <v>0</v>
      </c>
      <c r="N1026" s="4">
        <f t="shared" si="103"/>
        <v>1</v>
      </c>
    </row>
    <row r="1027" spans="1:14" x14ac:dyDescent="0.3">
      <c r="A1027" s="1">
        <v>21067</v>
      </c>
      <c r="B1027" t="s">
        <v>713</v>
      </c>
      <c r="C1027" t="s">
        <v>58</v>
      </c>
      <c r="D1027" s="7">
        <v>1370645.2733400001</v>
      </c>
      <c r="E1027" s="7">
        <v>105408</v>
      </c>
      <c r="F1027">
        <v>6</v>
      </c>
      <c r="G1027" s="7">
        <f t="shared" ref="G1027:G1090" si="104">D1027*0.265</f>
        <v>363220.99743510003</v>
      </c>
      <c r="H1027" s="15">
        <f t="shared" ref="H1027:H1090" si="105">M1027*0.007248</f>
        <v>542340.70051632007</v>
      </c>
      <c r="I1027" s="13">
        <f t="shared" ref="I1027:I1090" si="106">(H1027-G1027)/(G1027+1E-50)</f>
        <v>0.49314247894830193</v>
      </c>
      <c r="J1027" s="8">
        <v>7.6903924049685657E-2</v>
      </c>
      <c r="K1027" s="16">
        <f t="shared" ref="K1027:K1090" si="107">MIN(N1027,1)</f>
        <v>0.19435753189766009</v>
      </c>
      <c r="L1027" s="7">
        <f t="shared" ref="L1027:L1090" si="108">K1027*H1027</f>
        <v>105408</v>
      </c>
      <c r="M1027" s="4">
        <v>74826255.590000004</v>
      </c>
      <c r="N1027" s="4">
        <f t="shared" ref="N1027:N1090" si="109">IFERROR((MAX(F1027,12)*8784)/H1027,1)</f>
        <v>0.19435753189766009</v>
      </c>
    </row>
    <row r="1028" spans="1:14" x14ac:dyDescent="0.3">
      <c r="A1028" s="1">
        <v>21069</v>
      </c>
      <c r="B1028" t="s">
        <v>713</v>
      </c>
      <c r="C1028" t="s">
        <v>733</v>
      </c>
      <c r="D1028" s="7">
        <v>0</v>
      </c>
      <c r="E1028" s="7">
        <v>0</v>
      </c>
      <c r="F1028">
        <v>0</v>
      </c>
      <c r="G1028" s="7">
        <f t="shared" si="104"/>
        <v>0</v>
      </c>
      <c r="H1028" s="15">
        <f t="shared" si="105"/>
        <v>0</v>
      </c>
      <c r="I1028" s="13">
        <f t="shared" si="106"/>
        <v>0</v>
      </c>
      <c r="J1028" s="8">
        <v>1</v>
      </c>
      <c r="K1028" s="16">
        <f t="shared" si="107"/>
        <v>1</v>
      </c>
      <c r="L1028" s="7">
        <f t="shared" si="108"/>
        <v>0</v>
      </c>
      <c r="M1028" s="4">
        <v>0</v>
      </c>
      <c r="N1028" s="4">
        <f t="shared" si="109"/>
        <v>1</v>
      </c>
    </row>
    <row r="1029" spans="1:14" x14ac:dyDescent="0.3">
      <c r="A1029" s="1">
        <v>21071</v>
      </c>
      <c r="B1029" t="s">
        <v>713</v>
      </c>
      <c r="C1029" t="s">
        <v>59</v>
      </c>
      <c r="D1029" s="7">
        <v>0</v>
      </c>
      <c r="E1029" s="7">
        <v>0</v>
      </c>
      <c r="F1029">
        <v>0</v>
      </c>
      <c r="G1029" s="7">
        <f t="shared" si="104"/>
        <v>0</v>
      </c>
      <c r="H1029" s="15">
        <f t="shared" si="105"/>
        <v>0</v>
      </c>
      <c r="I1029" s="13">
        <f t="shared" si="106"/>
        <v>0</v>
      </c>
      <c r="J1029" s="8">
        <v>1</v>
      </c>
      <c r="K1029" s="16">
        <f t="shared" si="107"/>
        <v>1</v>
      </c>
      <c r="L1029" s="7">
        <f t="shared" si="108"/>
        <v>0</v>
      </c>
      <c r="M1029" s="4">
        <v>0</v>
      </c>
      <c r="N1029" s="4">
        <f t="shared" si="109"/>
        <v>1</v>
      </c>
    </row>
    <row r="1030" spans="1:14" x14ac:dyDescent="0.3">
      <c r="A1030" s="1">
        <v>21073</v>
      </c>
      <c r="B1030" t="s">
        <v>713</v>
      </c>
      <c r="C1030" t="s">
        <v>61</v>
      </c>
      <c r="D1030" s="7">
        <v>715957.01179999998</v>
      </c>
      <c r="E1030" s="7">
        <v>105408</v>
      </c>
      <c r="F1030">
        <v>2</v>
      </c>
      <c r="G1030" s="7">
        <f t="shared" si="104"/>
        <v>189728.60812700001</v>
      </c>
      <c r="H1030" s="15">
        <f t="shared" si="105"/>
        <v>189824.78322168</v>
      </c>
      <c r="I1030" s="13">
        <f t="shared" si="106"/>
        <v>5.0690876631324943E-4</v>
      </c>
      <c r="J1030" s="8">
        <v>0.147226716496556</v>
      </c>
      <c r="K1030" s="16">
        <f t="shared" si="107"/>
        <v>0.55529103318876483</v>
      </c>
      <c r="L1030" s="7">
        <f t="shared" si="108"/>
        <v>105408</v>
      </c>
      <c r="M1030" s="4">
        <v>26189953.535</v>
      </c>
      <c r="N1030" s="4">
        <f t="shared" si="109"/>
        <v>0.55529103318876483</v>
      </c>
    </row>
    <row r="1031" spans="1:14" x14ac:dyDescent="0.3">
      <c r="A1031" s="1">
        <v>21075</v>
      </c>
      <c r="B1031" t="s">
        <v>713</v>
      </c>
      <c r="C1031" t="s">
        <v>62</v>
      </c>
      <c r="D1031" s="7">
        <v>12478.3280098</v>
      </c>
      <c r="E1031" s="7">
        <v>12478.3280098</v>
      </c>
      <c r="F1031">
        <v>4</v>
      </c>
      <c r="G1031" s="7">
        <f t="shared" si="104"/>
        <v>3306.7569225970001</v>
      </c>
      <c r="H1031" s="15">
        <f t="shared" si="105"/>
        <v>3308.4331580606399</v>
      </c>
      <c r="I1031" s="13">
        <f t="shared" si="106"/>
        <v>5.0691221123184049E-4</v>
      </c>
      <c r="J1031" s="8">
        <v>1</v>
      </c>
      <c r="K1031" s="16">
        <f t="shared" si="107"/>
        <v>1</v>
      </c>
      <c r="L1031" s="7">
        <f t="shared" si="108"/>
        <v>3308.4331580606399</v>
      </c>
      <c r="M1031" s="4">
        <v>456461.52843000001</v>
      </c>
      <c r="N1031" s="4">
        <f t="shared" si="109"/>
        <v>31.860398854722149</v>
      </c>
    </row>
    <row r="1032" spans="1:14" x14ac:dyDescent="0.3">
      <c r="A1032" s="1">
        <v>21077</v>
      </c>
      <c r="B1032" t="s">
        <v>713</v>
      </c>
      <c r="C1032" t="s">
        <v>518</v>
      </c>
      <c r="D1032" s="7">
        <v>834866.17720299901</v>
      </c>
      <c r="E1032" s="7">
        <v>790560</v>
      </c>
      <c r="F1032">
        <v>90</v>
      </c>
      <c r="G1032" s="7">
        <f t="shared" si="104"/>
        <v>221239.53695879475</v>
      </c>
      <c r="H1032" s="15">
        <f t="shared" si="105"/>
        <v>221351.69154441528</v>
      </c>
      <c r="I1032" s="13">
        <f t="shared" si="106"/>
        <v>5.0693735469814504E-4</v>
      </c>
      <c r="J1032" s="8">
        <v>0.94693020460903654</v>
      </c>
      <c r="K1032" s="16">
        <f t="shared" si="107"/>
        <v>1</v>
      </c>
      <c r="L1032" s="7">
        <f t="shared" si="108"/>
        <v>221351.69154441528</v>
      </c>
      <c r="M1032" s="4">
        <v>30539692.541999899</v>
      </c>
      <c r="N1032" s="4">
        <f t="shared" si="109"/>
        <v>3.5715109944907302</v>
      </c>
    </row>
    <row r="1033" spans="1:14" x14ac:dyDescent="0.3">
      <c r="A1033" s="1">
        <v>21079</v>
      </c>
      <c r="B1033" t="s">
        <v>713</v>
      </c>
      <c r="C1033" t="s">
        <v>734</v>
      </c>
      <c r="D1033" s="7">
        <v>0</v>
      </c>
      <c r="E1033" s="7">
        <v>0</v>
      </c>
      <c r="F1033">
        <v>0</v>
      </c>
      <c r="G1033" s="7">
        <f t="shared" si="104"/>
        <v>0</v>
      </c>
      <c r="H1033" s="15">
        <f t="shared" si="105"/>
        <v>0</v>
      </c>
      <c r="I1033" s="13">
        <f t="shared" si="106"/>
        <v>0</v>
      </c>
      <c r="J1033" s="8">
        <v>1</v>
      </c>
      <c r="K1033" s="16">
        <f t="shared" si="107"/>
        <v>1</v>
      </c>
      <c r="L1033" s="7">
        <f t="shared" si="108"/>
        <v>0</v>
      </c>
      <c r="M1033" s="4">
        <v>0</v>
      </c>
      <c r="N1033" s="4">
        <f t="shared" si="109"/>
        <v>1</v>
      </c>
    </row>
    <row r="1034" spans="1:14" x14ac:dyDescent="0.3">
      <c r="A1034" s="1">
        <v>21081</v>
      </c>
      <c r="B1034" t="s">
        <v>713</v>
      </c>
      <c r="C1034" t="s">
        <v>265</v>
      </c>
      <c r="D1034" s="7">
        <v>1327127.9524300001</v>
      </c>
      <c r="E1034" s="7">
        <v>105408</v>
      </c>
      <c r="F1034">
        <v>2</v>
      </c>
      <c r="G1034" s="7">
        <f t="shared" si="104"/>
        <v>351688.90739395004</v>
      </c>
      <c r="H1034" s="15">
        <f t="shared" si="105"/>
        <v>351867.182822256</v>
      </c>
      <c r="I1034" s="13">
        <f t="shared" si="106"/>
        <v>5.0691228684748933E-4</v>
      </c>
      <c r="J1034" s="8">
        <v>7.9425649807914653E-2</v>
      </c>
      <c r="K1034" s="16">
        <f t="shared" si="107"/>
        <v>0.2995675787510037</v>
      </c>
      <c r="L1034" s="7">
        <f t="shared" si="108"/>
        <v>105407.99999999999</v>
      </c>
      <c r="M1034" s="4">
        <v>48546796.747000001</v>
      </c>
      <c r="N1034" s="4">
        <f t="shared" si="109"/>
        <v>0.2995675787510037</v>
      </c>
    </row>
    <row r="1035" spans="1:14" x14ac:dyDescent="0.3">
      <c r="A1035" s="1">
        <v>21083</v>
      </c>
      <c r="B1035" t="s">
        <v>713</v>
      </c>
      <c r="C1035" t="s">
        <v>735</v>
      </c>
      <c r="D1035" s="7">
        <v>77270.335413699999</v>
      </c>
      <c r="E1035" s="7">
        <v>77270.335413699999</v>
      </c>
      <c r="F1035">
        <v>2</v>
      </c>
      <c r="G1035" s="7">
        <f t="shared" si="104"/>
        <v>20476.638884630502</v>
      </c>
      <c r="H1035" s="15">
        <f t="shared" si="105"/>
        <v>23816.631889918008</v>
      </c>
      <c r="I1035" s="13">
        <f t="shared" si="106"/>
        <v>0.16311236546709143</v>
      </c>
      <c r="J1035" s="8">
        <v>1</v>
      </c>
      <c r="K1035" s="16">
        <f t="shared" si="107"/>
        <v>1</v>
      </c>
      <c r="L1035" s="7">
        <f t="shared" si="108"/>
        <v>23816.631889918008</v>
      </c>
      <c r="M1035" s="4">
        <v>3285959.1459599901</v>
      </c>
      <c r="N1035" s="4">
        <f t="shared" si="109"/>
        <v>4.4258147200327276</v>
      </c>
    </row>
    <row r="1036" spans="1:14" x14ac:dyDescent="0.3">
      <c r="A1036" s="1">
        <v>21085</v>
      </c>
      <c r="B1036" t="s">
        <v>713</v>
      </c>
      <c r="C1036" t="s">
        <v>736</v>
      </c>
      <c r="D1036" s="7">
        <v>157995.006742</v>
      </c>
      <c r="E1036" s="7">
        <v>105408</v>
      </c>
      <c r="F1036">
        <v>2</v>
      </c>
      <c r="G1036" s="7">
        <f t="shared" si="104"/>
        <v>41868.67678663</v>
      </c>
      <c r="H1036" s="15">
        <f t="shared" si="105"/>
        <v>41889.901999694332</v>
      </c>
      <c r="I1036" s="13">
        <f t="shared" si="106"/>
        <v>5.0694730985885363E-4</v>
      </c>
      <c r="J1036" s="8">
        <v>0.66716032470651032</v>
      </c>
      <c r="K1036" s="16">
        <f t="shared" si="107"/>
        <v>1</v>
      </c>
      <c r="L1036" s="7">
        <f t="shared" si="108"/>
        <v>41889.901999694332</v>
      </c>
      <c r="M1036" s="4">
        <v>5779511.8652999904</v>
      </c>
      <c r="N1036" s="4">
        <f t="shared" si="109"/>
        <v>2.5163104941321932</v>
      </c>
    </row>
    <row r="1037" spans="1:14" x14ac:dyDescent="0.3">
      <c r="A1037" s="1">
        <v>21087</v>
      </c>
      <c r="B1037" t="s">
        <v>713</v>
      </c>
      <c r="C1037" t="s">
        <v>737</v>
      </c>
      <c r="D1037" s="7">
        <v>0</v>
      </c>
      <c r="E1037" s="7">
        <v>0</v>
      </c>
      <c r="F1037">
        <v>0</v>
      </c>
      <c r="G1037" s="7">
        <f t="shared" si="104"/>
        <v>0</v>
      </c>
      <c r="H1037" s="15">
        <f t="shared" si="105"/>
        <v>0</v>
      </c>
      <c r="I1037" s="13">
        <f t="shared" si="106"/>
        <v>0</v>
      </c>
      <c r="J1037" s="8">
        <v>1</v>
      </c>
      <c r="K1037" s="16">
        <f t="shared" si="107"/>
        <v>1</v>
      </c>
      <c r="L1037" s="7">
        <f t="shared" si="108"/>
        <v>0</v>
      </c>
      <c r="M1037" s="4">
        <v>0</v>
      </c>
      <c r="N1037" s="4">
        <f t="shared" si="109"/>
        <v>1</v>
      </c>
    </row>
    <row r="1038" spans="1:14" x14ac:dyDescent="0.3">
      <c r="A1038" s="1">
        <v>21089</v>
      </c>
      <c r="B1038" t="s">
        <v>713</v>
      </c>
      <c r="C1038" t="s">
        <v>738</v>
      </c>
      <c r="D1038" s="7">
        <v>0</v>
      </c>
      <c r="E1038" s="7">
        <v>0</v>
      </c>
      <c r="F1038">
        <v>0</v>
      </c>
      <c r="G1038" s="7">
        <f t="shared" si="104"/>
        <v>0</v>
      </c>
      <c r="H1038" s="15">
        <f t="shared" si="105"/>
        <v>0</v>
      </c>
      <c r="I1038" s="13">
        <f t="shared" si="106"/>
        <v>0</v>
      </c>
      <c r="J1038" s="8">
        <v>1</v>
      </c>
      <c r="K1038" s="16">
        <f t="shared" si="107"/>
        <v>1</v>
      </c>
      <c r="L1038" s="7">
        <f t="shared" si="108"/>
        <v>0</v>
      </c>
      <c r="M1038" s="4">
        <v>0</v>
      </c>
      <c r="N1038" s="4">
        <f t="shared" si="109"/>
        <v>1</v>
      </c>
    </row>
    <row r="1039" spans="1:14" x14ac:dyDescent="0.3">
      <c r="A1039" s="1">
        <v>21091</v>
      </c>
      <c r="B1039" t="s">
        <v>713</v>
      </c>
      <c r="C1039" t="s">
        <v>72</v>
      </c>
      <c r="D1039" s="7">
        <v>0</v>
      </c>
      <c r="E1039" s="7">
        <v>0</v>
      </c>
      <c r="F1039">
        <v>0</v>
      </c>
      <c r="G1039" s="7">
        <f t="shared" si="104"/>
        <v>0</v>
      </c>
      <c r="H1039" s="15">
        <f t="shared" si="105"/>
        <v>0</v>
      </c>
      <c r="I1039" s="13">
        <f t="shared" si="106"/>
        <v>0</v>
      </c>
      <c r="J1039" s="8">
        <v>1</v>
      </c>
      <c r="K1039" s="16">
        <f t="shared" si="107"/>
        <v>1</v>
      </c>
      <c r="L1039" s="7">
        <f t="shared" si="108"/>
        <v>0</v>
      </c>
      <c r="M1039" s="4">
        <v>0</v>
      </c>
      <c r="N1039" s="4">
        <f t="shared" si="109"/>
        <v>1</v>
      </c>
    </row>
    <row r="1040" spans="1:14" x14ac:dyDescent="0.3">
      <c r="A1040" s="1">
        <v>21093</v>
      </c>
      <c r="B1040" t="s">
        <v>713</v>
      </c>
      <c r="C1040" t="s">
        <v>520</v>
      </c>
      <c r="D1040" s="7">
        <v>1408822.7037499901</v>
      </c>
      <c r="E1040" s="7">
        <v>1408822.7037499901</v>
      </c>
      <c r="F1040">
        <v>757</v>
      </c>
      <c r="G1040" s="7">
        <f t="shared" si="104"/>
        <v>373338.01649374742</v>
      </c>
      <c r="H1040" s="15">
        <f t="shared" si="105"/>
        <v>395188.5213354</v>
      </c>
      <c r="I1040" s="13">
        <f t="shared" si="106"/>
        <v>5.852740379044289E-2</v>
      </c>
      <c r="J1040" s="8">
        <v>1</v>
      </c>
      <c r="K1040" s="16">
        <f t="shared" si="107"/>
        <v>1</v>
      </c>
      <c r="L1040" s="7">
        <f t="shared" si="108"/>
        <v>395188.5213354</v>
      </c>
      <c r="M1040" s="4">
        <v>54523802.612499997</v>
      </c>
      <c r="N1040" s="4">
        <f t="shared" si="109"/>
        <v>16.826116248342448</v>
      </c>
    </row>
    <row r="1041" spans="1:14" x14ac:dyDescent="0.3">
      <c r="A1041" s="1">
        <v>21095</v>
      </c>
      <c r="B1041" t="s">
        <v>713</v>
      </c>
      <c r="C1041" t="s">
        <v>739</v>
      </c>
      <c r="D1041" s="7">
        <v>0</v>
      </c>
      <c r="E1041" s="7">
        <v>0</v>
      </c>
      <c r="F1041">
        <v>0</v>
      </c>
      <c r="G1041" s="7">
        <f t="shared" si="104"/>
        <v>0</v>
      </c>
      <c r="H1041" s="15">
        <f t="shared" si="105"/>
        <v>0</v>
      </c>
      <c r="I1041" s="13">
        <f t="shared" si="106"/>
        <v>0</v>
      </c>
      <c r="J1041" s="8">
        <v>1</v>
      </c>
      <c r="K1041" s="16">
        <f t="shared" si="107"/>
        <v>1</v>
      </c>
      <c r="L1041" s="7">
        <f t="shared" si="108"/>
        <v>0</v>
      </c>
      <c r="M1041" s="4">
        <v>0</v>
      </c>
      <c r="N1041" s="4">
        <f t="shared" si="109"/>
        <v>1</v>
      </c>
    </row>
    <row r="1042" spans="1:14" x14ac:dyDescent="0.3">
      <c r="A1042" s="1">
        <v>21097</v>
      </c>
      <c r="B1042" t="s">
        <v>713</v>
      </c>
      <c r="C1042" t="s">
        <v>568</v>
      </c>
      <c r="D1042" s="7">
        <v>0</v>
      </c>
      <c r="E1042" s="7">
        <v>0</v>
      </c>
      <c r="F1042">
        <v>2</v>
      </c>
      <c r="G1042" s="7">
        <f t="shared" si="104"/>
        <v>0</v>
      </c>
      <c r="H1042" s="15">
        <f t="shared" si="105"/>
        <v>0</v>
      </c>
      <c r="I1042" s="13">
        <f t="shared" si="106"/>
        <v>0</v>
      </c>
      <c r="J1042" s="8">
        <v>1</v>
      </c>
      <c r="K1042" s="16">
        <f t="shared" si="107"/>
        <v>1</v>
      </c>
      <c r="L1042" s="7">
        <f t="shared" si="108"/>
        <v>0</v>
      </c>
      <c r="M1042" s="4">
        <v>0</v>
      </c>
      <c r="N1042" s="4">
        <f t="shared" si="109"/>
        <v>1</v>
      </c>
    </row>
    <row r="1043" spans="1:14" x14ac:dyDescent="0.3">
      <c r="A1043" s="1">
        <v>21099</v>
      </c>
      <c r="B1043" t="s">
        <v>713</v>
      </c>
      <c r="C1043" t="s">
        <v>75</v>
      </c>
      <c r="D1043" s="7">
        <v>1026141.194681</v>
      </c>
      <c r="E1043" s="7">
        <v>1026141.194681</v>
      </c>
      <c r="F1043">
        <v>136</v>
      </c>
      <c r="G1043" s="7">
        <f t="shared" si="104"/>
        <v>271927.416590465</v>
      </c>
      <c r="H1043" s="15">
        <f t="shared" si="105"/>
        <v>272065.26040502329</v>
      </c>
      <c r="I1043" s="13">
        <f t="shared" si="106"/>
        <v>5.0691400038522182E-4</v>
      </c>
      <c r="J1043" s="8">
        <v>1</v>
      </c>
      <c r="K1043" s="16">
        <f t="shared" si="107"/>
        <v>1</v>
      </c>
      <c r="L1043" s="7">
        <f t="shared" si="108"/>
        <v>272065.26040502329</v>
      </c>
      <c r="M1043" s="4">
        <v>37536597.737999901</v>
      </c>
      <c r="N1043" s="4">
        <f t="shared" si="109"/>
        <v>4.3909464891679457</v>
      </c>
    </row>
    <row r="1044" spans="1:14" x14ac:dyDescent="0.3">
      <c r="A1044" s="1">
        <v>21101</v>
      </c>
      <c r="B1044" t="s">
        <v>713</v>
      </c>
      <c r="C1044" t="s">
        <v>521</v>
      </c>
      <c r="D1044" s="7">
        <v>112202.6116625</v>
      </c>
      <c r="E1044" s="7">
        <v>105408</v>
      </c>
      <c r="F1044">
        <v>6</v>
      </c>
      <c r="G1044" s="7">
        <f t="shared" si="104"/>
        <v>29733.692090562501</v>
      </c>
      <c r="H1044" s="15">
        <f t="shared" si="105"/>
        <v>37097.161466241523</v>
      </c>
      <c r="I1044" s="13">
        <f t="shared" si="106"/>
        <v>0.24764732725594457</v>
      </c>
      <c r="J1044" s="8">
        <v>0.9394433733598121</v>
      </c>
      <c r="K1044" s="16">
        <f t="shared" si="107"/>
        <v>1</v>
      </c>
      <c r="L1044" s="7">
        <f t="shared" si="108"/>
        <v>37097.161466241523</v>
      </c>
      <c r="M1044" s="4">
        <v>5118261.7916999897</v>
      </c>
      <c r="N1044" s="4">
        <f t="shared" si="109"/>
        <v>2.8414033805772836</v>
      </c>
    </row>
    <row r="1045" spans="1:14" x14ac:dyDescent="0.3">
      <c r="A1045" s="1">
        <v>21103</v>
      </c>
      <c r="B1045" t="s">
        <v>713</v>
      </c>
      <c r="C1045" t="s">
        <v>77</v>
      </c>
      <c r="D1045" s="7">
        <v>633891.75333700003</v>
      </c>
      <c r="E1045" s="7">
        <v>633891.75333700003</v>
      </c>
      <c r="F1045">
        <v>275</v>
      </c>
      <c r="G1045" s="7">
        <f t="shared" si="104"/>
        <v>167981.31463430502</v>
      </c>
      <c r="H1045" s="15">
        <f t="shared" si="105"/>
        <v>168066.46753742328</v>
      </c>
      <c r="I1045" s="13">
        <f t="shared" si="106"/>
        <v>5.0691889930517457E-4</v>
      </c>
      <c r="J1045" s="8">
        <v>1</v>
      </c>
      <c r="K1045" s="16">
        <f t="shared" si="107"/>
        <v>1</v>
      </c>
      <c r="L1045" s="7">
        <f t="shared" si="108"/>
        <v>168066.46753742328</v>
      </c>
      <c r="M1045" s="4">
        <v>23187978.412999898</v>
      </c>
      <c r="N1045" s="4">
        <f t="shared" si="109"/>
        <v>14.372884938883598</v>
      </c>
    </row>
    <row r="1046" spans="1:14" x14ac:dyDescent="0.3">
      <c r="A1046" s="1">
        <v>21105</v>
      </c>
      <c r="B1046" t="s">
        <v>713</v>
      </c>
      <c r="C1046" t="s">
        <v>740</v>
      </c>
      <c r="D1046" s="7">
        <v>14650.5856766</v>
      </c>
      <c r="E1046" s="7">
        <v>14650.5856766</v>
      </c>
      <c r="F1046">
        <v>0</v>
      </c>
      <c r="G1046" s="7">
        <f t="shared" si="104"/>
        <v>3882.4052042990002</v>
      </c>
      <c r="H1046" s="15">
        <f t="shared" si="105"/>
        <v>3884.373325490873</v>
      </c>
      <c r="I1046" s="13">
        <f t="shared" si="106"/>
        <v>5.069334828042909E-4</v>
      </c>
      <c r="J1046" s="8">
        <v>1</v>
      </c>
      <c r="K1046" s="16">
        <f t="shared" si="107"/>
        <v>1</v>
      </c>
      <c r="L1046" s="7">
        <f t="shared" si="108"/>
        <v>3884.373325490873</v>
      </c>
      <c r="M1046" s="4">
        <v>535923.47205999901</v>
      </c>
      <c r="N1046" s="4">
        <f t="shared" si="109"/>
        <v>27.136423604875688</v>
      </c>
    </row>
    <row r="1047" spans="1:14" x14ac:dyDescent="0.3">
      <c r="A1047" s="1">
        <v>21107</v>
      </c>
      <c r="B1047" t="s">
        <v>713</v>
      </c>
      <c r="C1047" t="s">
        <v>741</v>
      </c>
      <c r="D1047" s="7">
        <v>414161.710968</v>
      </c>
      <c r="E1047" s="7">
        <v>414161.710968</v>
      </c>
      <c r="F1047">
        <v>87</v>
      </c>
      <c r="G1047" s="7">
        <f t="shared" si="104"/>
        <v>109752.85340652001</v>
      </c>
      <c r="H1047" s="15">
        <f t="shared" si="105"/>
        <v>125855.92712501281</v>
      </c>
      <c r="I1047" s="13">
        <f t="shared" si="106"/>
        <v>0.14672123064397866</v>
      </c>
      <c r="J1047" s="8">
        <v>1</v>
      </c>
      <c r="K1047" s="16">
        <f t="shared" si="107"/>
        <v>1</v>
      </c>
      <c r="L1047" s="7">
        <f t="shared" si="108"/>
        <v>125855.92712501281</v>
      </c>
      <c r="M1047" s="4">
        <v>17364228.3561</v>
      </c>
      <c r="N1047" s="4">
        <f t="shared" si="109"/>
        <v>6.0720858958109414</v>
      </c>
    </row>
    <row r="1048" spans="1:14" x14ac:dyDescent="0.3">
      <c r="A1048" s="1">
        <v>21109</v>
      </c>
      <c r="B1048" t="s">
        <v>713</v>
      </c>
      <c r="C1048" t="s">
        <v>80</v>
      </c>
      <c r="D1048" s="7">
        <v>0</v>
      </c>
      <c r="E1048" s="7">
        <v>0</v>
      </c>
      <c r="F1048">
        <v>0</v>
      </c>
      <c r="G1048" s="7">
        <f t="shared" si="104"/>
        <v>0</v>
      </c>
      <c r="H1048" s="15">
        <f t="shared" si="105"/>
        <v>0</v>
      </c>
      <c r="I1048" s="13">
        <f t="shared" si="106"/>
        <v>0</v>
      </c>
      <c r="J1048" s="8">
        <v>1</v>
      </c>
      <c r="K1048" s="16">
        <f t="shared" si="107"/>
        <v>1</v>
      </c>
      <c r="L1048" s="7">
        <f t="shared" si="108"/>
        <v>0</v>
      </c>
      <c r="M1048" s="4">
        <v>0</v>
      </c>
      <c r="N1048" s="4">
        <f t="shared" si="109"/>
        <v>1</v>
      </c>
    </row>
    <row r="1049" spans="1:14" x14ac:dyDescent="0.3">
      <c r="A1049" s="1">
        <v>21111</v>
      </c>
      <c r="B1049" t="s">
        <v>713</v>
      </c>
      <c r="C1049" t="s">
        <v>83</v>
      </c>
      <c r="D1049" s="7">
        <v>1943774.11766</v>
      </c>
      <c r="E1049" s="7">
        <v>105408</v>
      </c>
      <c r="F1049">
        <v>10</v>
      </c>
      <c r="G1049" s="7">
        <f t="shared" si="104"/>
        <v>515100.14117990003</v>
      </c>
      <c r="H1049" s="15">
        <f t="shared" si="105"/>
        <v>566872.24287945044</v>
      </c>
      <c r="I1049" s="13">
        <f t="shared" si="106"/>
        <v>0.10050880898801552</v>
      </c>
      <c r="J1049" s="8">
        <v>5.4228523284842761E-2</v>
      </c>
      <c r="K1049" s="16">
        <f t="shared" si="107"/>
        <v>0.18594665962929463</v>
      </c>
      <c r="L1049" s="7">
        <f t="shared" si="108"/>
        <v>105408</v>
      </c>
      <c r="M1049" s="4">
        <v>78210850.286899894</v>
      </c>
      <c r="N1049" s="4">
        <f t="shared" si="109"/>
        <v>0.18594665962929463</v>
      </c>
    </row>
    <row r="1050" spans="1:14" x14ac:dyDescent="0.3">
      <c r="A1050" s="1">
        <v>21113</v>
      </c>
      <c r="B1050" t="s">
        <v>713</v>
      </c>
      <c r="C1050" t="s">
        <v>742</v>
      </c>
      <c r="D1050" s="7">
        <v>0</v>
      </c>
      <c r="E1050" s="7">
        <v>0</v>
      </c>
      <c r="F1050">
        <v>2</v>
      </c>
      <c r="G1050" s="7">
        <f t="shared" si="104"/>
        <v>0</v>
      </c>
      <c r="H1050" s="15">
        <f t="shared" si="105"/>
        <v>0</v>
      </c>
      <c r="I1050" s="13">
        <f t="shared" si="106"/>
        <v>0</v>
      </c>
      <c r="J1050" s="8">
        <v>1</v>
      </c>
      <c r="K1050" s="16">
        <f t="shared" si="107"/>
        <v>1</v>
      </c>
      <c r="L1050" s="7">
        <f t="shared" si="108"/>
        <v>0</v>
      </c>
      <c r="M1050" s="4">
        <v>0</v>
      </c>
      <c r="N1050" s="4">
        <f t="shared" si="109"/>
        <v>1</v>
      </c>
    </row>
    <row r="1051" spans="1:14" x14ac:dyDescent="0.3">
      <c r="A1051" s="1">
        <v>21115</v>
      </c>
      <c r="B1051" t="s">
        <v>713</v>
      </c>
      <c r="C1051" t="s">
        <v>85</v>
      </c>
      <c r="D1051" s="7">
        <v>0</v>
      </c>
      <c r="E1051" s="7">
        <v>0</v>
      </c>
      <c r="F1051">
        <v>2</v>
      </c>
      <c r="G1051" s="7">
        <f t="shared" si="104"/>
        <v>0</v>
      </c>
      <c r="H1051" s="15">
        <f t="shared" si="105"/>
        <v>0</v>
      </c>
      <c r="I1051" s="13">
        <f t="shared" si="106"/>
        <v>0</v>
      </c>
      <c r="J1051" s="8">
        <v>1</v>
      </c>
      <c r="K1051" s="16">
        <f t="shared" si="107"/>
        <v>1</v>
      </c>
      <c r="L1051" s="7">
        <f t="shared" si="108"/>
        <v>0</v>
      </c>
      <c r="M1051" s="4">
        <v>0</v>
      </c>
      <c r="N1051" s="4">
        <f t="shared" si="109"/>
        <v>1</v>
      </c>
    </row>
    <row r="1052" spans="1:14" x14ac:dyDescent="0.3">
      <c r="A1052" s="1">
        <v>21117</v>
      </c>
      <c r="B1052" t="s">
        <v>713</v>
      </c>
      <c r="C1052" t="s">
        <v>743</v>
      </c>
      <c r="D1052" s="7">
        <v>232753.11473100001</v>
      </c>
      <c r="E1052" s="7">
        <v>105408</v>
      </c>
      <c r="F1052">
        <v>2</v>
      </c>
      <c r="G1052" s="7">
        <f t="shared" si="104"/>
        <v>61679.575403715004</v>
      </c>
      <c r="H1052" s="15">
        <f t="shared" si="105"/>
        <v>302218.37011941121</v>
      </c>
      <c r="I1052" s="13">
        <f t="shared" si="106"/>
        <v>3.8998127522973896</v>
      </c>
      <c r="J1052" s="8">
        <v>0.4528747128553931</v>
      </c>
      <c r="K1052" s="16">
        <f t="shared" si="107"/>
        <v>0.34878091612482609</v>
      </c>
      <c r="L1052" s="7">
        <f t="shared" si="108"/>
        <v>105408.00000000001</v>
      </c>
      <c r="M1052" s="4">
        <v>41696794.994400002</v>
      </c>
      <c r="N1052" s="4">
        <f t="shared" si="109"/>
        <v>0.34878091612482609</v>
      </c>
    </row>
    <row r="1053" spans="1:14" x14ac:dyDescent="0.3">
      <c r="A1053" s="1">
        <v>21119</v>
      </c>
      <c r="B1053" t="s">
        <v>713</v>
      </c>
      <c r="C1053" t="s">
        <v>744</v>
      </c>
      <c r="D1053" s="7">
        <v>0</v>
      </c>
      <c r="E1053" s="7">
        <v>0</v>
      </c>
      <c r="F1053">
        <v>0</v>
      </c>
      <c r="G1053" s="7">
        <f t="shared" si="104"/>
        <v>0</v>
      </c>
      <c r="H1053" s="15">
        <f t="shared" si="105"/>
        <v>0</v>
      </c>
      <c r="I1053" s="13">
        <f t="shared" si="106"/>
        <v>0</v>
      </c>
      <c r="J1053" s="8">
        <v>1</v>
      </c>
      <c r="K1053" s="16">
        <f t="shared" si="107"/>
        <v>1</v>
      </c>
      <c r="L1053" s="7">
        <f t="shared" si="108"/>
        <v>0</v>
      </c>
      <c r="M1053" s="4">
        <v>0</v>
      </c>
      <c r="N1053" s="4">
        <f t="shared" si="109"/>
        <v>1</v>
      </c>
    </row>
    <row r="1054" spans="1:14" x14ac:dyDescent="0.3">
      <c r="A1054" s="1">
        <v>21121</v>
      </c>
      <c r="B1054" t="s">
        <v>713</v>
      </c>
      <c r="C1054" t="s">
        <v>528</v>
      </c>
      <c r="D1054" s="7">
        <v>0</v>
      </c>
      <c r="E1054" s="7">
        <v>0</v>
      </c>
      <c r="F1054">
        <v>0</v>
      </c>
      <c r="G1054" s="7">
        <f t="shared" si="104"/>
        <v>0</v>
      </c>
      <c r="H1054" s="15">
        <f t="shared" si="105"/>
        <v>0</v>
      </c>
      <c r="I1054" s="13">
        <f t="shared" si="106"/>
        <v>0</v>
      </c>
      <c r="J1054" s="8">
        <v>1</v>
      </c>
      <c r="K1054" s="16">
        <f t="shared" si="107"/>
        <v>1</v>
      </c>
      <c r="L1054" s="7">
        <f t="shared" si="108"/>
        <v>0</v>
      </c>
      <c r="M1054" s="4">
        <v>0</v>
      </c>
      <c r="N1054" s="4">
        <f t="shared" si="109"/>
        <v>1</v>
      </c>
    </row>
    <row r="1055" spans="1:14" x14ac:dyDescent="0.3">
      <c r="A1055" s="1">
        <v>21123</v>
      </c>
      <c r="B1055" t="s">
        <v>713</v>
      </c>
      <c r="C1055" t="s">
        <v>745</v>
      </c>
      <c r="D1055" s="7">
        <v>218146.57092299999</v>
      </c>
      <c r="E1055" s="7">
        <v>105408</v>
      </c>
      <c r="F1055">
        <v>0</v>
      </c>
      <c r="G1055" s="7">
        <f t="shared" si="104"/>
        <v>57808.841294595004</v>
      </c>
      <c r="H1055" s="15">
        <f t="shared" si="105"/>
        <v>57838.146842006405</v>
      </c>
      <c r="I1055" s="13">
        <f t="shared" si="106"/>
        <v>5.0693884802255622E-4</v>
      </c>
      <c r="J1055" s="8">
        <v>0.48319806061588866</v>
      </c>
      <c r="K1055" s="16">
        <f t="shared" si="107"/>
        <v>1</v>
      </c>
      <c r="L1055" s="7">
        <f t="shared" si="108"/>
        <v>57838.146842006405</v>
      </c>
      <c r="M1055" s="4">
        <v>7979876.7718000002</v>
      </c>
      <c r="N1055" s="4">
        <f t="shared" si="109"/>
        <v>1.822465029661787</v>
      </c>
    </row>
    <row r="1056" spans="1:14" x14ac:dyDescent="0.3">
      <c r="A1056" s="1">
        <v>21125</v>
      </c>
      <c r="B1056" t="s">
        <v>713</v>
      </c>
      <c r="C1056" t="s">
        <v>746</v>
      </c>
      <c r="D1056" s="7">
        <v>1134578.5733379901</v>
      </c>
      <c r="E1056" s="7">
        <v>1134578.5733379901</v>
      </c>
      <c r="F1056">
        <v>138</v>
      </c>
      <c r="G1056" s="7">
        <f t="shared" si="104"/>
        <v>300663.32193456742</v>
      </c>
      <c r="H1056" s="15">
        <f t="shared" si="105"/>
        <v>320654.50931438326</v>
      </c>
      <c r="I1056" s="13">
        <f t="shared" si="106"/>
        <v>6.6490276403473242E-2</v>
      </c>
      <c r="J1056" s="8">
        <v>1</v>
      </c>
      <c r="K1056" s="16">
        <f t="shared" si="107"/>
        <v>1</v>
      </c>
      <c r="L1056" s="7">
        <f t="shared" si="108"/>
        <v>320654.50931438326</v>
      </c>
      <c r="M1056" s="4">
        <v>44240412.432999901</v>
      </c>
      <c r="N1056" s="4">
        <f t="shared" si="109"/>
        <v>3.7803678563319862</v>
      </c>
    </row>
    <row r="1057" spans="1:14" x14ac:dyDescent="0.3">
      <c r="A1057" s="1">
        <v>21127</v>
      </c>
      <c r="B1057" t="s">
        <v>713</v>
      </c>
      <c r="C1057" t="s">
        <v>188</v>
      </c>
      <c r="D1057" s="7">
        <v>0</v>
      </c>
      <c r="E1057" s="7">
        <v>0</v>
      </c>
      <c r="F1057">
        <v>2</v>
      </c>
      <c r="G1057" s="7">
        <f t="shared" si="104"/>
        <v>0</v>
      </c>
      <c r="H1057" s="15">
        <f t="shared" si="105"/>
        <v>0</v>
      </c>
      <c r="I1057" s="13">
        <f t="shared" si="106"/>
        <v>0</v>
      </c>
      <c r="J1057" s="8">
        <v>1</v>
      </c>
      <c r="K1057" s="16">
        <f t="shared" si="107"/>
        <v>1</v>
      </c>
      <c r="L1057" s="7">
        <f t="shared" si="108"/>
        <v>0</v>
      </c>
      <c r="M1057" s="4">
        <v>0</v>
      </c>
      <c r="N1057" s="4">
        <f t="shared" si="109"/>
        <v>1</v>
      </c>
    </row>
    <row r="1058" spans="1:14" x14ac:dyDescent="0.3">
      <c r="A1058" s="1">
        <v>21129</v>
      </c>
      <c r="B1058" t="s">
        <v>713</v>
      </c>
      <c r="C1058" t="s">
        <v>90</v>
      </c>
      <c r="D1058" s="7">
        <v>0</v>
      </c>
      <c r="E1058" s="7">
        <v>0</v>
      </c>
      <c r="F1058">
        <v>0</v>
      </c>
      <c r="G1058" s="7">
        <f t="shared" si="104"/>
        <v>0</v>
      </c>
      <c r="H1058" s="15">
        <f t="shared" si="105"/>
        <v>0</v>
      </c>
      <c r="I1058" s="13">
        <f t="shared" si="106"/>
        <v>0</v>
      </c>
      <c r="J1058" s="8">
        <v>1</v>
      </c>
      <c r="K1058" s="16">
        <f t="shared" si="107"/>
        <v>1</v>
      </c>
      <c r="L1058" s="7">
        <f t="shared" si="108"/>
        <v>0</v>
      </c>
      <c r="M1058" s="4">
        <v>0</v>
      </c>
      <c r="N1058" s="4">
        <f t="shared" si="109"/>
        <v>1</v>
      </c>
    </row>
    <row r="1059" spans="1:14" x14ac:dyDescent="0.3">
      <c r="A1059" s="1">
        <v>21131</v>
      </c>
      <c r="B1059" t="s">
        <v>713</v>
      </c>
      <c r="C1059" t="s">
        <v>747</v>
      </c>
      <c r="D1059" s="7">
        <v>0</v>
      </c>
      <c r="E1059" s="7">
        <v>0</v>
      </c>
      <c r="F1059">
        <v>0</v>
      </c>
      <c r="G1059" s="7">
        <f t="shared" si="104"/>
        <v>0</v>
      </c>
      <c r="H1059" s="15">
        <f t="shared" si="105"/>
        <v>0</v>
      </c>
      <c r="I1059" s="13">
        <f t="shared" si="106"/>
        <v>0</v>
      </c>
      <c r="J1059" s="8">
        <v>1</v>
      </c>
      <c r="K1059" s="16">
        <f t="shared" si="107"/>
        <v>1</v>
      </c>
      <c r="L1059" s="7">
        <f t="shared" si="108"/>
        <v>0</v>
      </c>
      <c r="M1059" s="4">
        <v>0</v>
      </c>
      <c r="N1059" s="4">
        <f t="shared" si="109"/>
        <v>1</v>
      </c>
    </row>
    <row r="1060" spans="1:14" x14ac:dyDescent="0.3">
      <c r="A1060" s="1">
        <v>21133</v>
      </c>
      <c r="B1060" t="s">
        <v>713</v>
      </c>
      <c r="C1060" t="s">
        <v>748</v>
      </c>
      <c r="D1060" s="7">
        <v>0</v>
      </c>
      <c r="E1060" s="7">
        <v>0</v>
      </c>
      <c r="F1060">
        <v>0</v>
      </c>
      <c r="G1060" s="7">
        <f t="shared" si="104"/>
        <v>0</v>
      </c>
      <c r="H1060" s="15">
        <f t="shared" si="105"/>
        <v>0</v>
      </c>
      <c r="I1060" s="13">
        <f t="shared" si="106"/>
        <v>0</v>
      </c>
      <c r="J1060" s="8">
        <v>1</v>
      </c>
      <c r="K1060" s="16">
        <f t="shared" si="107"/>
        <v>1</v>
      </c>
      <c r="L1060" s="7">
        <f t="shared" si="108"/>
        <v>0</v>
      </c>
      <c r="M1060" s="4">
        <v>0</v>
      </c>
      <c r="N1060" s="4">
        <f t="shared" si="109"/>
        <v>1</v>
      </c>
    </row>
    <row r="1061" spans="1:14" x14ac:dyDescent="0.3">
      <c r="A1061" s="1">
        <v>21135</v>
      </c>
      <c r="B1061" t="s">
        <v>713</v>
      </c>
      <c r="C1061" t="s">
        <v>491</v>
      </c>
      <c r="D1061" s="7">
        <v>0</v>
      </c>
      <c r="E1061" s="7">
        <v>0</v>
      </c>
      <c r="F1061">
        <v>20</v>
      </c>
      <c r="G1061" s="7">
        <f t="shared" si="104"/>
        <v>0</v>
      </c>
      <c r="H1061" s="15">
        <f t="shared" si="105"/>
        <v>0</v>
      </c>
      <c r="I1061" s="13">
        <f t="shared" si="106"/>
        <v>0</v>
      </c>
      <c r="J1061" s="8">
        <v>1</v>
      </c>
      <c r="K1061" s="16">
        <f t="shared" si="107"/>
        <v>1</v>
      </c>
      <c r="L1061" s="7">
        <f t="shared" si="108"/>
        <v>0</v>
      </c>
      <c r="M1061" s="4">
        <v>0</v>
      </c>
      <c r="N1061" s="4">
        <f t="shared" si="109"/>
        <v>1</v>
      </c>
    </row>
    <row r="1062" spans="1:14" x14ac:dyDescent="0.3">
      <c r="A1062" s="1">
        <v>21137</v>
      </c>
      <c r="B1062" t="s">
        <v>713</v>
      </c>
      <c r="C1062" t="s">
        <v>92</v>
      </c>
      <c r="D1062" s="7">
        <v>0</v>
      </c>
      <c r="E1062" s="7">
        <v>0</v>
      </c>
      <c r="F1062">
        <v>2</v>
      </c>
      <c r="G1062" s="7">
        <f t="shared" si="104"/>
        <v>0</v>
      </c>
      <c r="H1062" s="15">
        <f t="shared" si="105"/>
        <v>0</v>
      </c>
      <c r="I1062" s="13">
        <f t="shared" si="106"/>
        <v>0</v>
      </c>
      <c r="J1062" s="8">
        <v>1</v>
      </c>
      <c r="K1062" s="16">
        <f t="shared" si="107"/>
        <v>1</v>
      </c>
      <c r="L1062" s="7">
        <f t="shared" si="108"/>
        <v>0</v>
      </c>
      <c r="M1062" s="4">
        <v>0</v>
      </c>
      <c r="N1062" s="4">
        <f t="shared" si="109"/>
        <v>1</v>
      </c>
    </row>
    <row r="1063" spans="1:14" x14ac:dyDescent="0.3">
      <c r="A1063" s="1">
        <v>21139</v>
      </c>
      <c r="B1063" t="s">
        <v>713</v>
      </c>
      <c r="C1063" t="s">
        <v>530</v>
      </c>
      <c r="D1063" s="7">
        <v>177746.417338</v>
      </c>
      <c r="E1063" s="7">
        <v>105408.00000000001</v>
      </c>
      <c r="F1063">
        <v>0</v>
      </c>
      <c r="G1063" s="7">
        <f t="shared" si="104"/>
        <v>47102.800594569999</v>
      </c>
      <c r="H1063" s="15">
        <f t="shared" si="105"/>
        <v>47126.677979159926</v>
      </c>
      <c r="I1063" s="13">
        <f t="shared" si="106"/>
        <v>5.0692069873822711E-4</v>
      </c>
      <c r="J1063" s="8">
        <v>0.59302461100837656</v>
      </c>
      <c r="K1063" s="16">
        <f t="shared" si="107"/>
        <v>1</v>
      </c>
      <c r="L1063" s="7">
        <f t="shared" si="108"/>
        <v>47126.677979159926</v>
      </c>
      <c r="M1063" s="4">
        <v>6502025.1074999897</v>
      </c>
      <c r="N1063" s="4">
        <f t="shared" si="109"/>
        <v>2.236694893847873</v>
      </c>
    </row>
    <row r="1064" spans="1:14" x14ac:dyDescent="0.3">
      <c r="A1064" s="1">
        <v>21141</v>
      </c>
      <c r="B1064" t="s">
        <v>713</v>
      </c>
      <c r="C1064" t="s">
        <v>273</v>
      </c>
      <c r="D1064" s="7">
        <v>0</v>
      </c>
      <c r="E1064" s="7">
        <v>0</v>
      </c>
      <c r="F1064">
        <v>2</v>
      </c>
      <c r="G1064" s="7">
        <f t="shared" si="104"/>
        <v>0</v>
      </c>
      <c r="H1064" s="15">
        <f t="shared" si="105"/>
        <v>0</v>
      </c>
      <c r="I1064" s="13">
        <f t="shared" si="106"/>
        <v>0</v>
      </c>
      <c r="J1064" s="8">
        <v>1</v>
      </c>
      <c r="K1064" s="16">
        <f t="shared" si="107"/>
        <v>1</v>
      </c>
      <c r="L1064" s="7">
        <f t="shared" si="108"/>
        <v>0</v>
      </c>
      <c r="M1064" s="4">
        <v>0</v>
      </c>
      <c r="N1064" s="4">
        <f t="shared" si="109"/>
        <v>1</v>
      </c>
    </row>
    <row r="1065" spans="1:14" x14ac:dyDescent="0.3">
      <c r="A1065" s="1">
        <v>21143</v>
      </c>
      <c r="B1065" t="s">
        <v>713</v>
      </c>
      <c r="C1065" t="s">
        <v>624</v>
      </c>
      <c r="D1065" s="7">
        <v>740718.23225399898</v>
      </c>
      <c r="E1065" s="7">
        <v>740718.23225399898</v>
      </c>
      <c r="F1065">
        <v>104</v>
      </c>
      <c r="G1065" s="7">
        <f t="shared" si="104"/>
        <v>196290.33154730973</v>
      </c>
      <c r="H1065" s="15">
        <f t="shared" si="105"/>
        <v>196389.84311793602</v>
      </c>
      <c r="I1065" s="13">
        <f t="shared" si="106"/>
        <v>5.0696114190577706E-4</v>
      </c>
      <c r="J1065" s="8">
        <v>1</v>
      </c>
      <c r="K1065" s="16">
        <f t="shared" si="107"/>
        <v>1</v>
      </c>
      <c r="L1065" s="7">
        <f t="shared" si="108"/>
        <v>196389.84311793602</v>
      </c>
      <c r="M1065" s="4">
        <v>27095728.907000002</v>
      </c>
      <c r="N1065" s="4">
        <f t="shared" si="109"/>
        <v>4.6516458565090018</v>
      </c>
    </row>
    <row r="1066" spans="1:14" x14ac:dyDescent="0.3">
      <c r="A1066" s="1">
        <v>21145</v>
      </c>
      <c r="B1066" t="s">
        <v>713</v>
      </c>
      <c r="C1066" t="s">
        <v>749</v>
      </c>
      <c r="D1066" s="7">
        <v>178550.71044699999</v>
      </c>
      <c r="E1066" s="7">
        <v>178550.71044699999</v>
      </c>
      <c r="F1066">
        <v>85</v>
      </c>
      <c r="G1066" s="7">
        <f t="shared" si="104"/>
        <v>47315.938268455</v>
      </c>
      <c r="H1066" s="15">
        <f t="shared" si="105"/>
        <v>107719.53968838169</v>
      </c>
      <c r="I1066" s="13">
        <f t="shared" si="106"/>
        <v>1.2766015771940653</v>
      </c>
      <c r="J1066" s="8">
        <v>1</v>
      </c>
      <c r="K1066" s="16">
        <f t="shared" si="107"/>
        <v>1</v>
      </c>
      <c r="L1066" s="7">
        <f t="shared" si="108"/>
        <v>107719.53968838169</v>
      </c>
      <c r="M1066" s="4">
        <v>14861967.3962999</v>
      </c>
      <c r="N1066" s="4">
        <f t="shared" si="109"/>
        <v>6.9313329982650345</v>
      </c>
    </row>
    <row r="1067" spans="1:14" x14ac:dyDescent="0.3">
      <c r="A1067" s="1">
        <v>21147</v>
      </c>
      <c r="B1067" t="s">
        <v>713</v>
      </c>
      <c r="C1067" t="s">
        <v>750</v>
      </c>
      <c r="D1067" s="7">
        <v>0</v>
      </c>
      <c r="E1067" s="7">
        <v>0</v>
      </c>
      <c r="F1067">
        <v>0</v>
      </c>
      <c r="G1067" s="7">
        <f t="shared" si="104"/>
        <v>0</v>
      </c>
      <c r="H1067" s="15">
        <f t="shared" si="105"/>
        <v>0</v>
      </c>
      <c r="I1067" s="13">
        <f t="shared" si="106"/>
        <v>0</v>
      </c>
      <c r="J1067" s="8">
        <v>1</v>
      </c>
      <c r="K1067" s="16">
        <f t="shared" si="107"/>
        <v>1</v>
      </c>
      <c r="L1067" s="7">
        <f t="shared" si="108"/>
        <v>0</v>
      </c>
      <c r="M1067" s="4">
        <v>0</v>
      </c>
      <c r="N1067" s="4">
        <f t="shared" si="109"/>
        <v>1</v>
      </c>
    </row>
    <row r="1068" spans="1:14" x14ac:dyDescent="0.3">
      <c r="A1068" s="1">
        <v>21149</v>
      </c>
      <c r="B1068" t="s">
        <v>713</v>
      </c>
      <c r="C1068" t="s">
        <v>533</v>
      </c>
      <c r="D1068" s="7">
        <v>0</v>
      </c>
      <c r="E1068" s="7">
        <v>0</v>
      </c>
      <c r="F1068">
        <v>0</v>
      </c>
      <c r="G1068" s="7">
        <f t="shared" si="104"/>
        <v>0</v>
      </c>
      <c r="H1068" s="15">
        <f t="shared" si="105"/>
        <v>0</v>
      </c>
      <c r="I1068" s="13">
        <f t="shared" si="106"/>
        <v>0</v>
      </c>
      <c r="J1068" s="8">
        <v>1</v>
      </c>
      <c r="K1068" s="16">
        <f t="shared" si="107"/>
        <v>1</v>
      </c>
      <c r="L1068" s="7">
        <f t="shared" si="108"/>
        <v>0</v>
      </c>
      <c r="M1068" s="4">
        <v>0</v>
      </c>
      <c r="N1068" s="4">
        <f t="shared" si="109"/>
        <v>1</v>
      </c>
    </row>
    <row r="1069" spans="1:14" x14ac:dyDescent="0.3">
      <c r="A1069" s="1">
        <v>21151</v>
      </c>
      <c r="B1069" t="s">
        <v>713</v>
      </c>
      <c r="C1069" t="s">
        <v>99</v>
      </c>
      <c r="D1069" s="7">
        <v>1546424.2249199999</v>
      </c>
      <c r="E1069" s="7">
        <v>808128</v>
      </c>
      <c r="F1069">
        <v>92</v>
      </c>
      <c r="G1069" s="7">
        <f t="shared" si="104"/>
        <v>409802.41960379999</v>
      </c>
      <c r="H1069" s="15">
        <f t="shared" si="105"/>
        <v>441288.98262755928</v>
      </c>
      <c r="I1069" s="13">
        <f t="shared" si="106"/>
        <v>7.6833521515565301E-2</v>
      </c>
      <c r="J1069" s="8">
        <v>0.52257846648891337</v>
      </c>
      <c r="K1069" s="16">
        <f t="shared" si="107"/>
        <v>1</v>
      </c>
      <c r="L1069" s="7">
        <f t="shared" si="108"/>
        <v>441288.98262755928</v>
      </c>
      <c r="M1069" s="4">
        <v>60884241.532499902</v>
      </c>
      <c r="N1069" s="4">
        <f t="shared" si="109"/>
        <v>1.8312897711340481</v>
      </c>
    </row>
    <row r="1070" spans="1:14" x14ac:dyDescent="0.3">
      <c r="A1070" s="1">
        <v>21153</v>
      </c>
      <c r="B1070" t="s">
        <v>713</v>
      </c>
      <c r="C1070" t="s">
        <v>751</v>
      </c>
      <c r="D1070" s="7">
        <v>27072.4863215</v>
      </c>
      <c r="E1070" s="7">
        <v>27072.4863215</v>
      </c>
      <c r="F1070">
        <v>0</v>
      </c>
      <c r="G1070" s="7">
        <f t="shared" si="104"/>
        <v>7174.2088751975007</v>
      </c>
      <c r="H1070" s="15">
        <f t="shared" si="105"/>
        <v>7177.8456283603209</v>
      </c>
      <c r="I1070" s="13">
        <f t="shared" si="106"/>
        <v>5.0692044601504923E-4</v>
      </c>
      <c r="J1070" s="8">
        <v>1</v>
      </c>
      <c r="K1070" s="16">
        <f t="shared" si="107"/>
        <v>1</v>
      </c>
      <c r="L1070" s="7">
        <f t="shared" si="108"/>
        <v>7177.8456283603209</v>
      </c>
      <c r="M1070" s="4">
        <v>990320.86484000005</v>
      </c>
      <c r="N1070" s="4">
        <f t="shared" si="109"/>
        <v>14.685186260278906</v>
      </c>
    </row>
    <row r="1071" spans="1:14" x14ac:dyDescent="0.3">
      <c r="A1071" s="1">
        <v>21155</v>
      </c>
      <c r="B1071" t="s">
        <v>713</v>
      </c>
      <c r="C1071" t="s">
        <v>100</v>
      </c>
      <c r="D1071" s="7">
        <v>0</v>
      </c>
      <c r="E1071" s="7">
        <v>0</v>
      </c>
      <c r="F1071">
        <v>2</v>
      </c>
      <c r="G1071" s="7">
        <f t="shared" si="104"/>
        <v>0</v>
      </c>
      <c r="H1071" s="15">
        <f t="shared" si="105"/>
        <v>0</v>
      </c>
      <c r="I1071" s="13">
        <f t="shared" si="106"/>
        <v>0</v>
      </c>
      <c r="J1071" s="8">
        <v>1</v>
      </c>
      <c r="K1071" s="16">
        <f t="shared" si="107"/>
        <v>1</v>
      </c>
      <c r="L1071" s="7">
        <f t="shared" si="108"/>
        <v>0</v>
      </c>
      <c r="M1071" s="4">
        <v>0</v>
      </c>
      <c r="N1071" s="4">
        <f t="shared" si="109"/>
        <v>1</v>
      </c>
    </row>
    <row r="1072" spans="1:14" x14ac:dyDescent="0.3">
      <c r="A1072" s="1">
        <v>21157</v>
      </c>
      <c r="B1072" t="s">
        <v>713</v>
      </c>
      <c r="C1072" t="s">
        <v>191</v>
      </c>
      <c r="D1072" s="7">
        <v>633772.028947999</v>
      </c>
      <c r="E1072" s="7">
        <v>633772.028947999</v>
      </c>
      <c r="F1072">
        <v>112</v>
      </c>
      <c r="G1072" s="7">
        <f t="shared" si="104"/>
        <v>167949.58767121975</v>
      </c>
      <c r="H1072" s="15">
        <f t="shared" si="105"/>
        <v>168034.722768768</v>
      </c>
      <c r="I1072" s="13">
        <f t="shared" si="106"/>
        <v>5.069086428179313E-4</v>
      </c>
      <c r="J1072" s="8">
        <v>1</v>
      </c>
      <c r="K1072" s="16">
        <f t="shared" si="107"/>
        <v>1</v>
      </c>
      <c r="L1072" s="7">
        <f t="shared" si="108"/>
        <v>168034.722768768</v>
      </c>
      <c r="M1072" s="4">
        <v>23183598.616</v>
      </c>
      <c r="N1072" s="4">
        <f t="shared" si="109"/>
        <v>5.8547899135931258</v>
      </c>
    </row>
    <row r="1073" spans="1:14" x14ac:dyDescent="0.3">
      <c r="A1073" s="1">
        <v>21159</v>
      </c>
      <c r="B1073" t="s">
        <v>713</v>
      </c>
      <c r="C1073" t="s">
        <v>447</v>
      </c>
      <c r="D1073" s="7">
        <v>0</v>
      </c>
      <c r="E1073" s="7">
        <v>0</v>
      </c>
      <c r="F1073">
        <v>0</v>
      </c>
      <c r="G1073" s="7">
        <f t="shared" si="104"/>
        <v>0</v>
      </c>
      <c r="H1073" s="15">
        <f t="shared" si="105"/>
        <v>0</v>
      </c>
      <c r="I1073" s="13">
        <f t="shared" si="106"/>
        <v>0</v>
      </c>
      <c r="J1073" s="8">
        <v>1</v>
      </c>
      <c r="K1073" s="16">
        <f t="shared" si="107"/>
        <v>1</v>
      </c>
      <c r="L1073" s="7">
        <f t="shared" si="108"/>
        <v>0</v>
      </c>
      <c r="M1073" s="4">
        <v>0</v>
      </c>
      <c r="N1073" s="4">
        <f t="shared" si="109"/>
        <v>1</v>
      </c>
    </row>
    <row r="1074" spans="1:14" x14ac:dyDescent="0.3">
      <c r="A1074" s="1">
        <v>21161</v>
      </c>
      <c r="B1074" t="s">
        <v>713</v>
      </c>
      <c r="C1074" t="s">
        <v>535</v>
      </c>
      <c r="D1074" s="7">
        <v>2044.79734424</v>
      </c>
      <c r="E1074" s="7">
        <v>2044.79734424</v>
      </c>
      <c r="F1074">
        <v>2</v>
      </c>
      <c r="G1074" s="7">
        <f t="shared" si="104"/>
        <v>541.87129622359998</v>
      </c>
      <c r="H1074" s="15">
        <f t="shared" si="105"/>
        <v>542.14599283185521</v>
      </c>
      <c r="I1074" s="13">
        <f t="shared" si="106"/>
        <v>5.0694068899688374E-4</v>
      </c>
      <c r="J1074" s="8">
        <v>1</v>
      </c>
      <c r="K1074" s="16">
        <f t="shared" si="107"/>
        <v>1</v>
      </c>
      <c r="L1074" s="7">
        <f t="shared" si="108"/>
        <v>542.14599283185521</v>
      </c>
      <c r="M1074" s="4">
        <v>74799.391946999895</v>
      </c>
      <c r="N1074" s="4">
        <f t="shared" si="109"/>
        <v>194.42733395373807</v>
      </c>
    </row>
    <row r="1075" spans="1:14" x14ac:dyDescent="0.3">
      <c r="A1075" s="1">
        <v>21163</v>
      </c>
      <c r="B1075" t="s">
        <v>713</v>
      </c>
      <c r="C1075" t="s">
        <v>678</v>
      </c>
      <c r="D1075" s="7">
        <v>0</v>
      </c>
      <c r="E1075" s="7">
        <v>0</v>
      </c>
      <c r="F1075">
        <v>0</v>
      </c>
      <c r="G1075" s="7">
        <f t="shared" si="104"/>
        <v>0</v>
      </c>
      <c r="H1075" s="15">
        <f t="shared" si="105"/>
        <v>0</v>
      </c>
      <c r="I1075" s="13">
        <f t="shared" si="106"/>
        <v>0</v>
      </c>
      <c r="J1075" s="8">
        <v>1</v>
      </c>
      <c r="K1075" s="16">
        <f t="shared" si="107"/>
        <v>1</v>
      </c>
      <c r="L1075" s="7">
        <f t="shared" si="108"/>
        <v>0</v>
      </c>
      <c r="M1075" s="4">
        <v>0</v>
      </c>
      <c r="N1075" s="4">
        <f t="shared" si="109"/>
        <v>1</v>
      </c>
    </row>
    <row r="1076" spans="1:14" x14ac:dyDescent="0.3">
      <c r="A1076" s="1">
        <v>21165</v>
      </c>
      <c r="B1076" t="s">
        <v>713</v>
      </c>
      <c r="C1076" t="s">
        <v>752</v>
      </c>
      <c r="D1076" s="7">
        <v>0</v>
      </c>
      <c r="E1076" s="7">
        <v>0</v>
      </c>
      <c r="F1076">
        <v>0</v>
      </c>
      <c r="G1076" s="7">
        <f t="shared" si="104"/>
        <v>0</v>
      </c>
      <c r="H1076" s="15">
        <f t="shared" si="105"/>
        <v>0</v>
      </c>
      <c r="I1076" s="13">
        <f t="shared" si="106"/>
        <v>0</v>
      </c>
      <c r="J1076" s="8">
        <v>1</v>
      </c>
      <c r="K1076" s="16">
        <f t="shared" si="107"/>
        <v>1</v>
      </c>
      <c r="L1076" s="7">
        <f t="shared" si="108"/>
        <v>0</v>
      </c>
      <c r="M1076" s="4">
        <v>0</v>
      </c>
      <c r="N1076" s="4">
        <f t="shared" si="109"/>
        <v>1</v>
      </c>
    </row>
    <row r="1077" spans="1:14" x14ac:dyDescent="0.3">
      <c r="A1077" s="1">
        <v>21167</v>
      </c>
      <c r="B1077" t="s">
        <v>713</v>
      </c>
      <c r="C1077" t="s">
        <v>538</v>
      </c>
      <c r="D1077" s="7">
        <v>20251.171866299999</v>
      </c>
      <c r="E1077" s="7">
        <v>20251.171866299999</v>
      </c>
      <c r="F1077">
        <v>2</v>
      </c>
      <c r="G1077" s="7">
        <f t="shared" si="104"/>
        <v>5366.5605445695001</v>
      </c>
      <c r="H1077" s="15">
        <f t="shared" si="105"/>
        <v>5369.2811920295935</v>
      </c>
      <c r="I1077" s="13">
        <f t="shared" si="106"/>
        <v>5.0696296771430671E-4</v>
      </c>
      <c r="J1077" s="8">
        <v>1</v>
      </c>
      <c r="K1077" s="16">
        <f t="shared" si="107"/>
        <v>1</v>
      </c>
      <c r="L1077" s="7">
        <f t="shared" si="108"/>
        <v>5369.2811920295935</v>
      </c>
      <c r="M1077" s="4">
        <v>740794.86644999904</v>
      </c>
      <c r="N1077" s="4">
        <f t="shared" si="109"/>
        <v>19.631678101804848</v>
      </c>
    </row>
    <row r="1078" spans="1:14" x14ac:dyDescent="0.3">
      <c r="A1078" s="1">
        <v>21169</v>
      </c>
      <c r="B1078" t="s">
        <v>713</v>
      </c>
      <c r="C1078" t="s">
        <v>753</v>
      </c>
      <c r="D1078" s="7">
        <v>34477.3182065</v>
      </c>
      <c r="E1078" s="7">
        <v>34477.3182065</v>
      </c>
      <c r="F1078">
        <v>0</v>
      </c>
      <c r="G1078" s="7">
        <f t="shared" si="104"/>
        <v>9136.4893247225009</v>
      </c>
      <c r="H1078" s="15">
        <f t="shared" si="105"/>
        <v>9141.1204908336003</v>
      </c>
      <c r="I1078" s="13">
        <f t="shared" si="106"/>
        <v>5.0688682999584279E-4</v>
      </c>
      <c r="J1078" s="8">
        <v>1</v>
      </c>
      <c r="K1078" s="16">
        <f t="shared" si="107"/>
        <v>1</v>
      </c>
      <c r="L1078" s="7">
        <f t="shared" si="108"/>
        <v>9141.1204908336003</v>
      </c>
      <c r="M1078" s="4">
        <v>1261192.1207000001</v>
      </c>
      <c r="N1078" s="4">
        <f t="shared" si="109"/>
        <v>11.531190307107263</v>
      </c>
    </row>
    <row r="1079" spans="1:14" x14ac:dyDescent="0.3">
      <c r="A1079" s="1">
        <v>21171</v>
      </c>
      <c r="B1079" t="s">
        <v>713</v>
      </c>
      <c r="C1079" t="s">
        <v>104</v>
      </c>
      <c r="D1079" s="7">
        <v>0</v>
      </c>
      <c r="E1079" s="7">
        <v>0</v>
      </c>
      <c r="F1079">
        <v>2</v>
      </c>
      <c r="G1079" s="7">
        <f t="shared" si="104"/>
        <v>0</v>
      </c>
      <c r="H1079" s="15">
        <f t="shared" si="105"/>
        <v>0</v>
      </c>
      <c r="I1079" s="13">
        <f t="shared" si="106"/>
        <v>0</v>
      </c>
      <c r="J1079" s="8">
        <v>1</v>
      </c>
      <c r="K1079" s="16">
        <f t="shared" si="107"/>
        <v>1</v>
      </c>
      <c r="L1079" s="7">
        <f t="shared" si="108"/>
        <v>0</v>
      </c>
      <c r="M1079" s="4">
        <v>0</v>
      </c>
      <c r="N1079" s="4">
        <f t="shared" si="109"/>
        <v>1</v>
      </c>
    </row>
    <row r="1080" spans="1:14" x14ac:dyDescent="0.3">
      <c r="A1080" s="1">
        <v>21173</v>
      </c>
      <c r="B1080" t="s">
        <v>713</v>
      </c>
      <c r="C1080" t="s">
        <v>105</v>
      </c>
      <c r="D1080" s="7">
        <v>259717.44232999999</v>
      </c>
      <c r="E1080" s="7">
        <v>259717.44232999999</v>
      </c>
      <c r="F1080">
        <v>90</v>
      </c>
      <c r="G1080" s="7">
        <f t="shared" si="104"/>
        <v>68825.12221745</v>
      </c>
      <c r="H1080" s="15">
        <f t="shared" si="105"/>
        <v>76887.785668526398</v>
      </c>
      <c r="I1080" s="13">
        <f t="shared" si="106"/>
        <v>0.11714709965356489</v>
      </c>
      <c r="J1080" s="8">
        <v>1</v>
      </c>
      <c r="K1080" s="16">
        <f t="shared" si="107"/>
        <v>1</v>
      </c>
      <c r="L1080" s="7">
        <f t="shared" si="108"/>
        <v>76887.785668526398</v>
      </c>
      <c r="M1080" s="4">
        <v>10608138.1993</v>
      </c>
      <c r="N1080" s="4">
        <f t="shared" si="109"/>
        <v>10.2819972395643</v>
      </c>
    </row>
    <row r="1081" spans="1:14" x14ac:dyDescent="0.3">
      <c r="A1081" s="1">
        <v>21175</v>
      </c>
      <c r="B1081" t="s">
        <v>713</v>
      </c>
      <c r="C1081" t="s">
        <v>106</v>
      </c>
      <c r="D1081" s="7">
        <v>10949.694051869999</v>
      </c>
      <c r="E1081" s="7">
        <v>10949.694051869999</v>
      </c>
      <c r="F1081">
        <v>0</v>
      </c>
      <c r="G1081" s="7">
        <f t="shared" si="104"/>
        <v>2901.6689237455498</v>
      </c>
      <c r="H1081" s="15">
        <f t="shared" si="105"/>
        <v>2903.1399721387129</v>
      </c>
      <c r="I1081" s="13">
        <f t="shared" si="106"/>
        <v>5.0696631208504853E-4</v>
      </c>
      <c r="J1081" s="8">
        <v>1</v>
      </c>
      <c r="K1081" s="16">
        <f t="shared" si="107"/>
        <v>1</v>
      </c>
      <c r="L1081" s="7">
        <f t="shared" si="108"/>
        <v>2903.1399721387129</v>
      </c>
      <c r="M1081" s="4">
        <v>400543.59438999899</v>
      </c>
      <c r="N1081" s="4">
        <f t="shared" si="109"/>
        <v>36.308273459631721</v>
      </c>
    </row>
    <row r="1082" spans="1:14" x14ac:dyDescent="0.3">
      <c r="A1082" s="1">
        <v>21177</v>
      </c>
      <c r="B1082" t="s">
        <v>713</v>
      </c>
      <c r="C1082" t="s">
        <v>754</v>
      </c>
      <c r="D1082" s="7">
        <v>125555.92224099999</v>
      </c>
      <c r="E1082" s="7">
        <v>105408</v>
      </c>
      <c r="F1082">
        <v>2</v>
      </c>
      <c r="G1082" s="7">
        <f t="shared" si="104"/>
        <v>33272.319393865</v>
      </c>
      <c r="H1082" s="15">
        <f t="shared" si="105"/>
        <v>33289.186957209531</v>
      </c>
      <c r="I1082" s="13">
        <f t="shared" si="106"/>
        <v>5.0695483969299428E-4</v>
      </c>
      <c r="J1082" s="8">
        <v>0.83953029151164371</v>
      </c>
      <c r="K1082" s="16">
        <f t="shared" si="107"/>
        <v>1</v>
      </c>
      <c r="L1082" s="7">
        <f t="shared" si="108"/>
        <v>33289.186957209531</v>
      </c>
      <c r="M1082" s="4">
        <v>4592878.9951999905</v>
      </c>
      <c r="N1082" s="4">
        <f t="shared" si="109"/>
        <v>3.1664335970564008</v>
      </c>
    </row>
    <row r="1083" spans="1:14" x14ac:dyDescent="0.3">
      <c r="A1083" s="1">
        <v>21179</v>
      </c>
      <c r="B1083" t="s">
        <v>713</v>
      </c>
      <c r="C1083" t="s">
        <v>755</v>
      </c>
      <c r="D1083" s="7">
        <v>143850.561067</v>
      </c>
      <c r="E1083" s="7">
        <v>105408</v>
      </c>
      <c r="F1083">
        <v>2</v>
      </c>
      <c r="G1083" s="7">
        <f t="shared" si="104"/>
        <v>38120.398682755003</v>
      </c>
      <c r="H1083" s="15">
        <f t="shared" si="105"/>
        <v>38139.723829795206</v>
      </c>
      <c r="I1083" s="13">
        <f t="shared" si="106"/>
        <v>5.0695028667014491E-4</v>
      </c>
      <c r="J1083" s="8">
        <v>0.73276043706847305</v>
      </c>
      <c r="K1083" s="16">
        <f t="shared" si="107"/>
        <v>1</v>
      </c>
      <c r="L1083" s="7">
        <f t="shared" si="108"/>
        <v>38139.723829795206</v>
      </c>
      <c r="M1083" s="4">
        <v>5262103.1774000004</v>
      </c>
      <c r="N1083" s="4">
        <f t="shared" si="109"/>
        <v>2.7637326497276318</v>
      </c>
    </row>
    <row r="1084" spans="1:14" x14ac:dyDescent="0.3">
      <c r="A1084" s="1">
        <v>21181</v>
      </c>
      <c r="B1084" t="s">
        <v>713</v>
      </c>
      <c r="C1084" t="s">
        <v>756</v>
      </c>
      <c r="D1084" s="7">
        <v>0</v>
      </c>
      <c r="E1084" s="7">
        <v>0</v>
      </c>
      <c r="F1084">
        <v>0</v>
      </c>
      <c r="G1084" s="7">
        <f t="shared" si="104"/>
        <v>0</v>
      </c>
      <c r="H1084" s="15">
        <f t="shared" si="105"/>
        <v>0</v>
      </c>
      <c r="I1084" s="13">
        <f t="shared" si="106"/>
        <v>0</v>
      </c>
      <c r="J1084" s="8">
        <v>1</v>
      </c>
      <c r="K1084" s="16">
        <f t="shared" si="107"/>
        <v>1</v>
      </c>
      <c r="L1084" s="7">
        <f t="shared" si="108"/>
        <v>0</v>
      </c>
      <c r="M1084" s="4">
        <v>0</v>
      </c>
      <c r="N1084" s="4">
        <f t="shared" si="109"/>
        <v>1</v>
      </c>
    </row>
    <row r="1085" spans="1:14" x14ac:dyDescent="0.3">
      <c r="A1085" s="1">
        <v>21183</v>
      </c>
      <c r="B1085" t="s">
        <v>713</v>
      </c>
      <c r="C1085" t="s">
        <v>578</v>
      </c>
      <c r="D1085" s="7">
        <v>235027.04694799901</v>
      </c>
      <c r="E1085" s="7">
        <v>235027.04694799901</v>
      </c>
      <c r="F1085">
        <v>47</v>
      </c>
      <c r="G1085" s="7">
        <f t="shared" si="104"/>
        <v>62282.167441219739</v>
      </c>
      <c r="H1085" s="15">
        <f t="shared" si="105"/>
        <v>62313.74033521433</v>
      </c>
      <c r="I1085" s="13">
        <f t="shared" si="106"/>
        <v>5.0693312856186004E-4</v>
      </c>
      <c r="J1085" s="8">
        <v>1</v>
      </c>
      <c r="K1085" s="16">
        <f t="shared" si="107"/>
        <v>1</v>
      </c>
      <c r="L1085" s="7">
        <f t="shared" si="108"/>
        <v>62313.74033521433</v>
      </c>
      <c r="M1085" s="4">
        <v>8597370.3552999906</v>
      </c>
      <c r="N1085" s="4">
        <f t="shared" si="109"/>
        <v>6.6253124556333853</v>
      </c>
    </row>
    <row r="1086" spans="1:14" x14ac:dyDescent="0.3">
      <c r="A1086" s="1">
        <v>21185</v>
      </c>
      <c r="B1086" t="s">
        <v>713</v>
      </c>
      <c r="C1086" t="s">
        <v>757</v>
      </c>
      <c r="D1086" s="7">
        <v>150799.64681899999</v>
      </c>
      <c r="E1086" s="7">
        <v>150799.64681899999</v>
      </c>
      <c r="F1086">
        <v>38</v>
      </c>
      <c r="G1086" s="7">
        <f t="shared" si="104"/>
        <v>39961.906407035</v>
      </c>
      <c r="H1086" s="15">
        <f t="shared" si="105"/>
        <v>113915.5104300816</v>
      </c>
      <c r="I1086" s="13">
        <f t="shared" si="106"/>
        <v>1.8506025030384339</v>
      </c>
      <c r="J1086" s="8">
        <v>1</v>
      </c>
      <c r="K1086" s="16">
        <f t="shared" si="107"/>
        <v>1</v>
      </c>
      <c r="L1086" s="7">
        <f t="shared" si="108"/>
        <v>113915.5104300816</v>
      </c>
      <c r="M1086" s="4">
        <v>15716819.8717</v>
      </c>
      <c r="N1086" s="4">
        <f t="shared" si="109"/>
        <v>2.9301716573957934</v>
      </c>
    </row>
    <row r="1087" spans="1:14" x14ac:dyDescent="0.3">
      <c r="A1087" s="1">
        <v>21187</v>
      </c>
      <c r="B1087" t="s">
        <v>713</v>
      </c>
      <c r="C1087" t="s">
        <v>579</v>
      </c>
      <c r="D1087" s="7">
        <v>0</v>
      </c>
      <c r="E1087" s="7">
        <v>0</v>
      </c>
      <c r="F1087">
        <v>0</v>
      </c>
      <c r="G1087" s="7">
        <f t="shared" si="104"/>
        <v>0</v>
      </c>
      <c r="H1087" s="15">
        <f t="shared" si="105"/>
        <v>0</v>
      </c>
      <c r="I1087" s="13">
        <f t="shared" si="106"/>
        <v>0</v>
      </c>
      <c r="J1087" s="8">
        <v>1</v>
      </c>
      <c r="K1087" s="16">
        <f t="shared" si="107"/>
        <v>1</v>
      </c>
      <c r="L1087" s="7">
        <f t="shared" si="108"/>
        <v>0</v>
      </c>
      <c r="M1087" s="4">
        <v>0</v>
      </c>
      <c r="N1087" s="4">
        <f t="shared" si="109"/>
        <v>1</v>
      </c>
    </row>
    <row r="1088" spans="1:14" x14ac:dyDescent="0.3">
      <c r="A1088" s="1">
        <v>21189</v>
      </c>
      <c r="B1088" t="s">
        <v>713</v>
      </c>
      <c r="C1088" t="s">
        <v>758</v>
      </c>
      <c r="D1088" s="7">
        <v>0</v>
      </c>
      <c r="E1088" s="7">
        <v>0</v>
      </c>
      <c r="F1088">
        <v>0</v>
      </c>
      <c r="G1088" s="7">
        <f t="shared" si="104"/>
        <v>0</v>
      </c>
      <c r="H1088" s="15">
        <f t="shared" si="105"/>
        <v>0</v>
      </c>
      <c r="I1088" s="13">
        <f t="shared" si="106"/>
        <v>0</v>
      </c>
      <c r="J1088" s="8">
        <v>1</v>
      </c>
      <c r="K1088" s="16">
        <f t="shared" si="107"/>
        <v>1</v>
      </c>
      <c r="L1088" s="7">
        <f t="shared" si="108"/>
        <v>0</v>
      </c>
      <c r="M1088" s="4">
        <v>0</v>
      </c>
      <c r="N1088" s="4">
        <f t="shared" si="109"/>
        <v>1</v>
      </c>
    </row>
    <row r="1089" spans="1:14" x14ac:dyDescent="0.3">
      <c r="A1089" s="1">
        <v>21191</v>
      </c>
      <c r="B1089" t="s">
        <v>713</v>
      </c>
      <c r="C1089" t="s">
        <v>759</v>
      </c>
      <c r="D1089" s="7">
        <v>0</v>
      </c>
      <c r="E1089" s="7">
        <v>0</v>
      </c>
      <c r="F1089">
        <v>0</v>
      </c>
      <c r="G1089" s="7">
        <f t="shared" si="104"/>
        <v>0</v>
      </c>
      <c r="H1089" s="15">
        <f t="shared" si="105"/>
        <v>0</v>
      </c>
      <c r="I1089" s="13">
        <f t="shared" si="106"/>
        <v>0</v>
      </c>
      <c r="J1089" s="8">
        <v>1</v>
      </c>
      <c r="K1089" s="16">
        <f t="shared" si="107"/>
        <v>1</v>
      </c>
      <c r="L1089" s="7">
        <f t="shared" si="108"/>
        <v>0</v>
      </c>
      <c r="M1089" s="4">
        <v>0</v>
      </c>
      <c r="N1089" s="4">
        <f t="shared" si="109"/>
        <v>1</v>
      </c>
    </row>
    <row r="1090" spans="1:14" x14ac:dyDescent="0.3">
      <c r="A1090" s="1">
        <v>21193</v>
      </c>
      <c r="B1090" t="s">
        <v>713</v>
      </c>
      <c r="C1090" t="s">
        <v>193</v>
      </c>
      <c r="D1090" s="7">
        <v>0</v>
      </c>
      <c r="E1090" s="7">
        <v>0</v>
      </c>
      <c r="F1090">
        <v>2</v>
      </c>
      <c r="G1090" s="7">
        <f t="shared" si="104"/>
        <v>0</v>
      </c>
      <c r="H1090" s="15">
        <f t="shared" si="105"/>
        <v>0</v>
      </c>
      <c r="I1090" s="13">
        <f t="shared" si="106"/>
        <v>0</v>
      </c>
      <c r="J1090" s="8">
        <v>1</v>
      </c>
      <c r="K1090" s="16">
        <f t="shared" si="107"/>
        <v>1</v>
      </c>
      <c r="L1090" s="7">
        <f t="shared" si="108"/>
        <v>0</v>
      </c>
      <c r="M1090" s="4">
        <v>0</v>
      </c>
      <c r="N1090" s="4">
        <f t="shared" si="109"/>
        <v>1</v>
      </c>
    </row>
    <row r="1091" spans="1:14" x14ac:dyDescent="0.3">
      <c r="A1091" s="1">
        <v>21195</v>
      </c>
      <c r="B1091" t="s">
        <v>713</v>
      </c>
      <c r="C1091" t="s">
        <v>116</v>
      </c>
      <c r="D1091" s="7">
        <v>0</v>
      </c>
      <c r="E1091" s="7">
        <v>0</v>
      </c>
      <c r="F1091">
        <v>4</v>
      </c>
      <c r="G1091" s="7">
        <f t="shared" ref="G1091:G1154" si="110">D1091*0.265</f>
        <v>0</v>
      </c>
      <c r="H1091" s="15">
        <f t="shared" ref="H1091:H1154" si="111">M1091*0.007248</f>
        <v>0</v>
      </c>
      <c r="I1091" s="13">
        <f t="shared" ref="I1091:I1154" si="112">(H1091-G1091)/(G1091+1E-50)</f>
        <v>0</v>
      </c>
      <c r="J1091" s="8">
        <v>1</v>
      </c>
      <c r="K1091" s="16">
        <f t="shared" ref="K1091:K1154" si="113">MIN(N1091,1)</f>
        <v>1</v>
      </c>
      <c r="L1091" s="7">
        <f t="shared" ref="L1091:L1154" si="114">K1091*H1091</f>
        <v>0</v>
      </c>
      <c r="M1091" s="4">
        <v>0</v>
      </c>
      <c r="N1091" s="4">
        <f t="shared" ref="N1091:N1154" si="115">IFERROR((MAX(F1091,12)*8784)/H1091,1)</f>
        <v>1</v>
      </c>
    </row>
    <row r="1092" spans="1:14" x14ac:dyDescent="0.3">
      <c r="A1092" s="1">
        <v>21197</v>
      </c>
      <c r="B1092" t="s">
        <v>713</v>
      </c>
      <c r="C1092" t="s">
        <v>760</v>
      </c>
      <c r="D1092" s="7">
        <v>100619.75787840001</v>
      </c>
      <c r="E1092" s="7">
        <v>100619.75787840001</v>
      </c>
      <c r="F1092">
        <v>0</v>
      </c>
      <c r="G1092" s="7">
        <f t="shared" si="110"/>
        <v>26664.235837776003</v>
      </c>
      <c r="H1092" s="15">
        <f t="shared" si="111"/>
        <v>26677.753234963202</v>
      </c>
      <c r="I1092" s="13">
        <f t="shared" si="112"/>
        <v>5.0694860596937126E-4</v>
      </c>
      <c r="J1092" s="8">
        <v>1</v>
      </c>
      <c r="K1092" s="16">
        <f t="shared" si="113"/>
        <v>1</v>
      </c>
      <c r="L1092" s="7">
        <f t="shared" si="114"/>
        <v>26677.753234963202</v>
      </c>
      <c r="M1092" s="4">
        <v>3680705.4684000001</v>
      </c>
      <c r="N1092" s="4">
        <f t="shared" si="115"/>
        <v>3.9511573209191728</v>
      </c>
    </row>
    <row r="1093" spans="1:14" x14ac:dyDescent="0.3">
      <c r="A1093" s="1">
        <v>21199</v>
      </c>
      <c r="B1093" t="s">
        <v>713</v>
      </c>
      <c r="C1093" t="s">
        <v>118</v>
      </c>
      <c r="D1093" s="7">
        <v>47410.7794498</v>
      </c>
      <c r="E1093" s="7">
        <v>47410.7794498</v>
      </c>
      <c r="F1093">
        <v>0</v>
      </c>
      <c r="G1093" s="7">
        <f t="shared" si="110"/>
        <v>12563.856554197</v>
      </c>
      <c r="H1093" s="15">
        <f t="shared" si="111"/>
        <v>12570.225201312</v>
      </c>
      <c r="I1093" s="13">
        <f t="shared" si="112"/>
        <v>5.0690224673665242E-4</v>
      </c>
      <c r="J1093" s="8">
        <v>1</v>
      </c>
      <c r="K1093" s="16">
        <f t="shared" si="113"/>
        <v>1</v>
      </c>
      <c r="L1093" s="7">
        <f t="shared" si="114"/>
        <v>12570.225201312</v>
      </c>
      <c r="M1093" s="4">
        <v>1734302.594</v>
      </c>
      <c r="N1093" s="4">
        <f t="shared" si="115"/>
        <v>8.3855299576493021</v>
      </c>
    </row>
    <row r="1094" spans="1:14" x14ac:dyDescent="0.3">
      <c r="A1094" s="1">
        <v>21201</v>
      </c>
      <c r="B1094" t="s">
        <v>713</v>
      </c>
      <c r="C1094" t="s">
        <v>761</v>
      </c>
      <c r="D1094" s="7">
        <v>0</v>
      </c>
      <c r="E1094" s="7">
        <v>0</v>
      </c>
      <c r="F1094">
        <v>0</v>
      </c>
      <c r="G1094" s="7">
        <f t="shared" si="110"/>
        <v>0</v>
      </c>
      <c r="H1094" s="15">
        <f t="shared" si="111"/>
        <v>0</v>
      </c>
      <c r="I1094" s="13">
        <f t="shared" si="112"/>
        <v>0</v>
      </c>
      <c r="J1094" s="8">
        <v>1</v>
      </c>
      <c r="K1094" s="16">
        <f t="shared" si="113"/>
        <v>1</v>
      </c>
      <c r="L1094" s="7">
        <f t="shared" si="114"/>
        <v>0</v>
      </c>
      <c r="M1094" s="4">
        <v>0</v>
      </c>
      <c r="N1094" s="4">
        <f t="shared" si="115"/>
        <v>1</v>
      </c>
    </row>
    <row r="1095" spans="1:14" x14ac:dyDescent="0.3">
      <c r="A1095" s="1">
        <v>21203</v>
      </c>
      <c r="B1095" t="s">
        <v>713</v>
      </c>
      <c r="C1095" t="s">
        <v>762</v>
      </c>
      <c r="D1095" s="7">
        <v>1304327.6832399999</v>
      </c>
      <c r="E1095" s="7">
        <v>105408</v>
      </c>
      <c r="F1095">
        <v>0</v>
      </c>
      <c r="G1095" s="7">
        <f t="shared" si="110"/>
        <v>345646.83605859999</v>
      </c>
      <c r="H1095" s="15">
        <f t="shared" si="111"/>
        <v>345822.05350929528</v>
      </c>
      <c r="I1095" s="13">
        <f t="shared" si="112"/>
        <v>5.0692623920208857E-4</v>
      </c>
      <c r="J1095" s="8">
        <v>8.0814047999167277E-2</v>
      </c>
      <c r="K1095" s="16">
        <f t="shared" si="113"/>
        <v>0.30480415846922487</v>
      </c>
      <c r="L1095" s="7">
        <f t="shared" si="114"/>
        <v>105408</v>
      </c>
      <c r="M1095" s="4">
        <v>47712755.726999901</v>
      </c>
      <c r="N1095" s="4">
        <f t="shared" si="115"/>
        <v>0.30480415846922487</v>
      </c>
    </row>
    <row r="1096" spans="1:14" x14ac:dyDescent="0.3">
      <c r="A1096" s="1">
        <v>21205</v>
      </c>
      <c r="B1096" t="s">
        <v>713</v>
      </c>
      <c r="C1096" t="s">
        <v>763</v>
      </c>
      <c r="D1096" s="7">
        <v>395581.42757599999</v>
      </c>
      <c r="E1096" s="7">
        <v>351360</v>
      </c>
      <c r="F1096">
        <v>40</v>
      </c>
      <c r="G1096" s="7">
        <f t="shared" si="110"/>
        <v>104829.07830764</v>
      </c>
      <c r="H1096" s="15">
        <f t="shared" si="111"/>
        <v>104882.218297536</v>
      </c>
      <c r="I1096" s="13">
        <f t="shared" si="112"/>
        <v>5.0692031976146048E-4</v>
      </c>
      <c r="J1096" s="8">
        <v>0.88821156785096023</v>
      </c>
      <c r="K1096" s="16">
        <f t="shared" si="113"/>
        <v>1</v>
      </c>
      <c r="L1096" s="7">
        <f t="shared" si="114"/>
        <v>104882.218297536</v>
      </c>
      <c r="M1096" s="4">
        <v>14470504.732000001</v>
      </c>
      <c r="N1096" s="4">
        <f t="shared" si="115"/>
        <v>3.3500435603225078</v>
      </c>
    </row>
    <row r="1097" spans="1:14" x14ac:dyDescent="0.3">
      <c r="A1097" s="1">
        <v>21207</v>
      </c>
      <c r="B1097" t="s">
        <v>713</v>
      </c>
      <c r="C1097" t="s">
        <v>194</v>
      </c>
      <c r="D1097" s="7">
        <v>36490.943924200001</v>
      </c>
      <c r="E1097" s="7">
        <v>36490.943924200001</v>
      </c>
      <c r="F1097">
        <v>0</v>
      </c>
      <c r="G1097" s="7">
        <f t="shared" si="110"/>
        <v>9670.100139913</v>
      </c>
      <c r="H1097" s="15">
        <f t="shared" si="111"/>
        <v>9675.002182536</v>
      </c>
      <c r="I1097" s="13">
        <f t="shared" si="112"/>
        <v>5.0692780344299985E-4</v>
      </c>
      <c r="J1097" s="8">
        <v>1</v>
      </c>
      <c r="K1097" s="16">
        <f t="shared" si="113"/>
        <v>1</v>
      </c>
      <c r="L1097" s="7">
        <f t="shared" si="114"/>
        <v>9675.002182536</v>
      </c>
      <c r="M1097" s="4">
        <v>1334851.2945000001</v>
      </c>
      <c r="N1097" s="4">
        <f t="shared" si="115"/>
        <v>10.894881263207177</v>
      </c>
    </row>
    <row r="1098" spans="1:14" x14ac:dyDescent="0.3">
      <c r="A1098" s="1">
        <v>21209</v>
      </c>
      <c r="B1098" t="s">
        <v>713</v>
      </c>
      <c r="C1098" t="s">
        <v>284</v>
      </c>
      <c r="D1098" s="7">
        <v>1221994.9215599999</v>
      </c>
      <c r="E1098" s="7">
        <v>1221994.9215599999</v>
      </c>
      <c r="F1098">
        <v>385</v>
      </c>
      <c r="G1098" s="7">
        <f t="shared" si="110"/>
        <v>323828.65421339998</v>
      </c>
      <c r="H1098" s="15">
        <f t="shared" si="111"/>
        <v>346145.039907264</v>
      </c>
      <c r="I1098" s="13">
        <f t="shared" si="112"/>
        <v>6.8914178543192595E-2</v>
      </c>
      <c r="J1098" s="8">
        <v>1</v>
      </c>
      <c r="K1098" s="16">
        <f t="shared" si="113"/>
        <v>1</v>
      </c>
      <c r="L1098" s="7">
        <f t="shared" si="114"/>
        <v>346145.039907264</v>
      </c>
      <c r="M1098" s="4">
        <v>47757317.868000001</v>
      </c>
      <c r="N1098" s="4">
        <f t="shared" si="115"/>
        <v>9.7700085516349784</v>
      </c>
    </row>
    <row r="1099" spans="1:14" x14ac:dyDescent="0.3">
      <c r="A1099" s="1">
        <v>21211</v>
      </c>
      <c r="B1099" t="s">
        <v>713</v>
      </c>
      <c r="C1099" t="s">
        <v>196</v>
      </c>
      <c r="D1099" s="7">
        <v>1423570.2303499901</v>
      </c>
      <c r="E1099" s="7">
        <v>1423570.2303499901</v>
      </c>
      <c r="F1099">
        <v>227</v>
      </c>
      <c r="G1099" s="7">
        <f t="shared" si="110"/>
        <v>377246.11104274739</v>
      </c>
      <c r="H1099" s="15">
        <f t="shared" si="111"/>
        <v>377437.36126675131</v>
      </c>
      <c r="I1099" s="13">
        <f t="shared" si="112"/>
        <v>5.0696407041886285E-4</v>
      </c>
      <c r="J1099" s="8">
        <v>1</v>
      </c>
      <c r="K1099" s="16">
        <f t="shared" si="113"/>
        <v>1</v>
      </c>
      <c r="L1099" s="7">
        <f t="shared" si="114"/>
        <v>377437.36126675131</v>
      </c>
      <c r="M1099" s="4">
        <v>52074691.123999901</v>
      </c>
      <c r="N1099" s="4">
        <f t="shared" si="115"/>
        <v>5.282911032728359</v>
      </c>
    </row>
    <row r="1100" spans="1:14" x14ac:dyDescent="0.3">
      <c r="A1100" s="1">
        <v>21213</v>
      </c>
      <c r="B1100" t="s">
        <v>713</v>
      </c>
      <c r="C1100" t="s">
        <v>764</v>
      </c>
      <c r="D1100" s="7">
        <v>798278.11706299998</v>
      </c>
      <c r="E1100" s="7">
        <v>798278.11706299998</v>
      </c>
      <c r="F1100">
        <v>454</v>
      </c>
      <c r="G1100" s="7">
        <f t="shared" si="110"/>
        <v>211543.70102169501</v>
      </c>
      <c r="H1100" s="15">
        <f t="shared" si="111"/>
        <v>211650.9348586553</v>
      </c>
      <c r="I1100" s="13">
        <f t="shared" si="112"/>
        <v>5.0691103749424748E-4</v>
      </c>
      <c r="J1100" s="8">
        <v>1</v>
      </c>
      <c r="K1100" s="16">
        <f t="shared" si="113"/>
        <v>1</v>
      </c>
      <c r="L1100" s="7">
        <f t="shared" si="114"/>
        <v>211650.9348586553</v>
      </c>
      <c r="M1100" s="4">
        <v>29201287.921999902</v>
      </c>
      <c r="N1100" s="4">
        <f t="shared" si="115"/>
        <v>18.842042926307993</v>
      </c>
    </row>
    <row r="1101" spans="1:14" x14ac:dyDescent="0.3">
      <c r="A1101" s="1">
        <v>21215</v>
      </c>
      <c r="B1101" t="s">
        <v>713</v>
      </c>
      <c r="C1101" t="s">
        <v>586</v>
      </c>
      <c r="D1101" s="7">
        <v>0</v>
      </c>
      <c r="E1101" s="7">
        <v>0</v>
      </c>
      <c r="F1101">
        <v>0</v>
      </c>
      <c r="G1101" s="7">
        <f t="shared" si="110"/>
        <v>0</v>
      </c>
      <c r="H1101" s="15">
        <f t="shared" si="111"/>
        <v>0</v>
      </c>
      <c r="I1101" s="13">
        <f t="shared" si="112"/>
        <v>0</v>
      </c>
      <c r="J1101" s="8">
        <v>1</v>
      </c>
      <c r="K1101" s="16">
        <f t="shared" si="113"/>
        <v>1</v>
      </c>
      <c r="L1101" s="7">
        <f t="shared" si="114"/>
        <v>0</v>
      </c>
      <c r="M1101" s="4">
        <v>0</v>
      </c>
      <c r="N1101" s="4">
        <f t="shared" si="115"/>
        <v>1</v>
      </c>
    </row>
    <row r="1102" spans="1:14" x14ac:dyDescent="0.3">
      <c r="A1102" s="1">
        <v>21217</v>
      </c>
      <c r="B1102" t="s">
        <v>713</v>
      </c>
      <c r="C1102" t="s">
        <v>135</v>
      </c>
      <c r="D1102" s="7">
        <v>0</v>
      </c>
      <c r="E1102" s="7">
        <v>0</v>
      </c>
      <c r="F1102">
        <v>2</v>
      </c>
      <c r="G1102" s="7">
        <f t="shared" si="110"/>
        <v>0</v>
      </c>
      <c r="H1102" s="15">
        <f t="shared" si="111"/>
        <v>0</v>
      </c>
      <c r="I1102" s="13">
        <f t="shared" si="112"/>
        <v>0</v>
      </c>
      <c r="J1102" s="8">
        <v>1</v>
      </c>
      <c r="K1102" s="16">
        <f t="shared" si="113"/>
        <v>1</v>
      </c>
      <c r="L1102" s="7">
        <f t="shared" si="114"/>
        <v>0</v>
      </c>
      <c r="M1102" s="4">
        <v>0</v>
      </c>
      <c r="N1102" s="4">
        <f t="shared" si="115"/>
        <v>1</v>
      </c>
    </row>
    <row r="1103" spans="1:14" x14ac:dyDescent="0.3">
      <c r="A1103" s="1">
        <v>21219</v>
      </c>
      <c r="B1103" t="s">
        <v>713</v>
      </c>
      <c r="C1103" t="s">
        <v>765</v>
      </c>
      <c r="D1103" s="7">
        <v>0</v>
      </c>
      <c r="E1103" s="7">
        <v>0</v>
      </c>
      <c r="F1103">
        <v>0</v>
      </c>
      <c r="G1103" s="7">
        <f t="shared" si="110"/>
        <v>0</v>
      </c>
      <c r="H1103" s="15">
        <f t="shared" si="111"/>
        <v>0</v>
      </c>
      <c r="I1103" s="13">
        <f t="shared" si="112"/>
        <v>0</v>
      </c>
      <c r="J1103" s="8">
        <v>1</v>
      </c>
      <c r="K1103" s="16">
        <f t="shared" si="113"/>
        <v>1</v>
      </c>
      <c r="L1103" s="7">
        <f t="shared" si="114"/>
        <v>0</v>
      </c>
      <c r="M1103" s="4">
        <v>0</v>
      </c>
      <c r="N1103" s="4">
        <f t="shared" si="115"/>
        <v>1</v>
      </c>
    </row>
    <row r="1104" spans="1:14" x14ac:dyDescent="0.3">
      <c r="A1104" s="1">
        <v>21221</v>
      </c>
      <c r="B1104" t="s">
        <v>713</v>
      </c>
      <c r="C1104" t="s">
        <v>766</v>
      </c>
      <c r="D1104" s="7">
        <v>351226.78180199902</v>
      </c>
      <c r="E1104" s="7">
        <v>105408</v>
      </c>
      <c r="F1104">
        <v>0</v>
      </c>
      <c r="G1104" s="7">
        <f t="shared" si="110"/>
        <v>93075.097177529751</v>
      </c>
      <c r="H1104" s="15">
        <f t="shared" si="111"/>
        <v>93122.28283584</v>
      </c>
      <c r="I1104" s="13">
        <f t="shared" si="112"/>
        <v>5.0696329889667383E-4</v>
      </c>
      <c r="J1104" s="8">
        <v>0.30011378818891671</v>
      </c>
      <c r="K1104" s="16">
        <f t="shared" si="113"/>
        <v>1</v>
      </c>
      <c r="L1104" s="7">
        <f t="shared" si="114"/>
        <v>93122.28283584</v>
      </c>
      <c r="M1104" s="4">
        <v>12847997.08</v>
      </c>
      <c r="N1104" s="4">
        <f t="shared" si="115"/>
        <v>1.1319310136094687</v>
      </c>
    </row>
    <row r="1105" spans="1:14" x14ac:dyDescent="0.3">
      <c r="A1105" s="1">
        <v>21223</v>
      </c>
      <c r="B1105" t="s">
        <v>713</v>
      </c>
      <c r="C1105" t="s">
        <v>767</v>
      </c>
      <c r="D1105" s="7">
        <v>31045.2088133</v>
      </c>
      <c r="E1105" s="7">
        <v>31045.2088133</v>
      </c>
      <c r="F1105">
        <v>0</v>
      </c>
      <c r="G1105" s="7">
        <f t="shared" si="110"/>
        <v>8226.9803355245003</v>
      </c>
      <c r="H1105" s="15">
        <f t="shared" si="111"/>
        <v>8231.1510663744011</v>
      </c>
      <c r="I1105" s="13">
        <f t="shared" si="112"/>
        <v>5.0695767824937836E-4</v>
      </c>
      <c r="J1105" s="8">
        <v>1</v>
      </c>
      <c r="K1105" s="16">
        <f t="shared" si="113"/>
        <v>1</v>
      </c>
      <c r="L1105" s="7">
        <f t="shared" si="114"/>
        <v>8231.1510663744011</v>
      </c>
      <c r="M1105" s="4">
        <v>1135644.4628000001</v>
      </c>
      <c r="N1105" s="4">
        <f t="shared" si="115"/>
        <v>12.80598535368995</v>
      </c>
    </row>
    <row r="1106" spans="1:14" x14ac:dyDescent="0.3">
      <c r="A1106" s="1">
        <v>21225</v>
      </c>
      <c r="B1106" t="s">
        <v>713</v>
      </c>
      <c r="C1106" t="s">
        <v>146</v>
      </c>
      <c r="D1106" s="7">
        <v>0</v>
      </c>
      <c r="E1106" s="7">
        <v>0</v>
      </c>
      <c r="F1106">
        <v>2</v>
      </c>
      <c r="G1106" s="7">
        <f t="shared" si="110"/>
        <v>0</v>
      </c>
      <c r="H1106" s="15">
        <f t="shared" si="111"/>
        <v>0</v>
      </c>
      <c r="I1106" s="13">
        <f t="shared" si="112"/>
        <v>0</v>
      </c>
      <c r="J1106" s="8">
        <v>1</v>
      </c>
      <c r="K1106" s="16">
        <f t="shared" si="113"/>
        <v>1</v>
      </c>
      <c r="L1106" s="7">
        <f t="shared" si="114"/>
        <v>0</v>
      </c>
      <c r="M1106" s="4">
        <v>0</v>
      </c>
      <c r="N1106" s="4">
        <f t="shared" si="115"/>
        <v>1</v>
      </c>
    </row>
    <row r="1107" spans="1:14" x14ac:dyDescent="0.3">
      <c r="A1107" s="1">
        <v>21227</v>
      </c>
      <c r="B1107" t="s">
        <v>713</v>
      </c>
      <c r="C1107" t="s">
        <v>151</v>
      </c>
      <c r="D1107" s="7">
        <v>1384737.16453</v>
      </c>
      <c r="E1107" s="7">
        <v>193247.99999999997</v>
      </c>
      <c r="F1107">
        <v>22</v>
      </c>
      <c r="G1107" s="7">
        <f t="shared" si="110"/>
        <v>366955.34860045003</v>
      </c>
      <c r="H1107" s="15">
        <f t="shared" si="111"/>
        <v>423177.04830488091</v>
      </c>
      <c r="I1107" s="13">
        <f t="shared" si="112"/>
        <v>0.1532112828409716</v>
      </c>
      <c r="J1107" s="8">
        <v>0.13955572577240041</v>
      </c>
      <c r="K1107" s="16">
        <f t="shared" si="113"/>
        <v>0.45665992703076164</v>
      </c>
      <c r="L1107" s="7">
        <f t="shared" si="114"/>
        <v>193248</v>
      </c>
      <c r="M1107" s="4">
        <v>58385354.346699901</v>
      </c>
      <c r="N1107" s="4">
        <f t="shared" si="115"/>
        <v>0.45665992703076164</v>
      </c>
    </row>
    <row r="1108" spans="1:14" x14ac:dyDescent="0.3">
      <c r="A1108" s="1">
        <v>21229</v>
      </c>
      <c r="B1108" t="s">
        <v>713</v>
      </c>
      <c r="C1108" t="s">
        <v>152</v>
      </c>
      <c r="D1108" s="7">
        <v>27719.650408199999</v>
      </c>
      <c r="E1108" s="7">
        <v>27719.650408199999</v>
      </c>
      <c r="F1108">
        <v>0</v>
      </c>
      <c r="G1108" s="7">
        <f t="shared" si="110"/>
        <v>7345.7073581730001</v>
      </c>
      <c r="H1108" s="15">
        <f t="shared" si="111"/>
        <v>7349.4313213248006</v>
      </c>
      <c r="I1108" s="13">
        <f t="shared" si="112"/>
        <v>5.0695773330217467E-4</v>
      </c>
      <c r="J1108" s="8">
        <v>1</v>
      </c>
      <c r="K1108" s="16">
        <f t="shared" si="113"/>
        <v>1</v>
      </c>
      <c r="L1108" s="7">
        <f t="shared" si="114"/>
        <v>7349.4313213248006</v>
      </c>
      <c r="M1108" s="4">
        <v>1013994.3876</v>
      </c>
      <c r="N1108" s="4">
        <f t="shared" si="115"/>
        <v>14.342334174094884</v>
      </c>
    </row>
    <row r="1109" spans="1:14" x14ac:dyDescent="0.3">
      <c r="A1109" s="1">
        <v>21231</v>
      </c>
      <c r="B1109" t="s">
        <v>713</v>
      </c>
      <c r="C1109" t="s">
        <v>153</v>
      </c>
      <c r="D1109" s="7">
        <v>0</v>
      </c>
      <c r="E1109" s="7">
        <v>0</v>
      </c>
      <c r="F1109">
        <v>2</v>
      </c>
      <c r="G1109" s="7">
        <f t="shared" si="110"/>
        <v>0</v>
      </c>
      <c r="H1109" s="15">
        <f t="shared" si="111"/>
        <v>0</v>
      </c>
      <c r="I1109" s="13">
        <f t="shared" si="112"/>
        <v>0</v>
      </c>
      <c r="J1109" s="8">
        <v>1</v>
      </c>
      <c r="K1109" s="16">
        <f t="shared" si="113"/>
        <v>1</v>
      </c>
      <c r="L1109" s="7">
        <f t="shared" si="114"/>
        <v>0</v>
      </c>
      <c r="M1109" s="4">
        <v>0</v>
      </c>
      <c r="N1109" s="4">
        <f t="shared" si="115"/>
        <v>1</v>
      </c>
    </row>
    <row r="1110" spans="1:14" x14ac:dyDescent="0.3">
      <c r="A1110" s="1">
        <v>21233</v>
      </c>
      <c r="B1110" t="s">
        <v>713</v>
      </c>
      <c r="C1110" t="s">
        <v>154</v>
      </c>
      <c r="D1110" s="7">
        <v>99856.725057999996</v>
      </c>
      <c r="E1110" s="7">
        <v>99856.725057999996</v>
      </c>
      <c r="F1110">
        <v>0</v>
      </c>
      <c r="G1110" s="7">
        <f t="shared" si="110"/>
        <v>26462.03214037</v>
      </c>
      <c r="H1110" s="15">
        <f t="shared" si="111"/>
        <v>26475.446919801601</v>
      </c>
      <c r="I1110" s="13">
        <f t="shared" si="112"/>
        <v>5.0694441607664737E-4</v>
      </c>
      <c r="J1110" s="8">
        <v>1</v>
      </c>
      <c r="K1110" s="16">
        <f t="shared" si="113"/>
        <v>1</v>
      </c>
      <c r="L1110" s="7">
        <f t="shared" si="114"/>
        <v>26475.446919801601</v>
      </c>
      <c r="M1110" s="4">
        <v>3652793.4492000001</v>
      </c>
      <c r="N1110" s="4">
        <f t="shared" si="115"/>
        <v>3.9813492221414744</v>
      </c>
    </row>
    <row r="1111" spans="1:14" x14ac:dyDescent="0.3">
      <c r="A1111" s="1">
        <v>21235</v>
      </c>
      <c r="B1111" t="s">
        <v>713</v>
      </c>
      <c r="C1111" t="s">
        <v>598</v>
      </c>
      <c r="D1111" s="7">
        <v>1119155.799931</v>
      </c>
      <c r="E1111" s="7">
        <v>895968</v>
      </c>
      <c r="F1111">
        <v>102</v>
      </c>
      <c r="G1111" s="7">
        <f t="shared" si="110"/>
        <v>296576.28698171501</v>
      </c>
      <c r="H1111" s="15">
        <f t="shared" si="111"/>
        <v>312899.21907638328</v>
      </c>
      <c r="I1111" s="13">
        <f t="shared" si="112"/>
        <v>5.5037886746739935E-2</v>
      </c>
      <c r="J1111" s="8">
        <v>0.80057486192292415</v>
      </c>
      <c r="K1111" s="16">
        <f t="shared" si="113"/>
        <v>1</v>
      </c>
      <c r="L1111" s="7">
        <f t="shared" si="114"/>
        <v>312899.21907638328</v>
      </c>
      <c r="M1111" s="4">
        <v>43170422.057999901</v>
      </c>
      <c r="N1111" s="4">
        <f t="shared" si="115"/>
        <v>2.8634395529804153</v>
      </c>
    </row>
    <row r="1112" spans="1:14" x14ac:dyDescent="0.3">
      <c r="A1112" s="1">
        <v>21237</v>
      </c>
      <c r="B1112" t="s">
        <v>713</v>
      </c>
      <c r="C1112" t="s">
        <v>768</v>
      </c>
      <c r="D1112" s="7">
        <v>49715.297865300003</v>
      </c>
      <c r="E1112" s="7">
        <v>49715.297865300003</v>
      </c>
      <c r="F1112">
        <v>0</v>
      </c>
      <c r="G1112" s="7">
        <f t="shared" si="110"/>
        <v>13174.553934304502</v>
      </c>
      <c r="H1112" s="15">
        <f t="shared" si="111"/>
        <v>13181.232565295928</v>
      </c>
      <c r="I1112" s="13">
        <f t="shared" si="112"/>
        <v>5.0693412655405652E-4</v>
      </c>
      <c r="J1112" s="8">
        <v>1</v>
      </c>
      <c r="K1112" s="16">
        <f t="shared" si="113"/>
        <v>1</v>
      </c>
      <c r="L1112" s="7">
        <f t="shared" si="114"/>
        <v>13181.232565295928</v>
      </c>
      <c r="M1112" s="4">
        <v>1818602.7269999899</v>
      </c>
      <c r="N1112" s="4">
        <f t="shared" si="115"/>
        <v>7.9968242330783514</v>
      </c>
    </row>
    <row r="1113" spans="1:14" x14ac:dyDescent="0.3">
      <c r="A1113" s="1">
        <v>21239</v>
      </c>
      <c r="B1113" t="s">
        <v>713</v>
      </c>
      <c r="C1113" t="s">
        <v>556</v>
      </c>
      <c r="D1113" s="7">
        <v>431451.245566</v>
      </c>
      <c r="E1113" s="7">
        <v>316224</v>
      </c>
      <c r="F1113">
        <v>36</v>
      </c>
      <c r="G1113" s="7">
        <f t="shared" si="110"/>
        <v>114334.58007499001</v>
      </c>
      <c r="H1113" s="15">
        <f t="shared" si="111"/>
        <v>114392.537015904</v>
      </c>
      <c r="I1113" s="13">
        <f t="shared" si="112"/>
        <v>5.0690649212147356E-4</v>
      </c>
      <c r="J1113" s="8">
        <v>0.73293101653968118</v>
      </c>
      <c r="K1113" s="16">
        <f t="shared" si="113"/>
        <v>1</v>
      </c>
      <c r="L1113" s="7">
        <f t="shared" si="114"/>
        <v>114392.537015904</v>
      </c>
      <c r="M1113" s="4">
        <v>15782634.798</v>
      </c>
      <c r="N1113" s="4">
        <f t="shared" si="115"/>
        <v>2.7643761406920748</v>
      </c>
    </row>
    <row r="1114" spans="1:14" x14ac:dyDescent="0.3">
      <c r="A1114" s="1">
        <v>22001</v>
      </c>
      <c r="B1114" t="s">
        <v>769</v>
      </c>
      <c r="C1114" t="s">
        <v>770</v>
      </c>
      <c r="D1114" s="7">
        <v>1113120.8816569999</v>
      </c>
      <c r="E1114" s="7">
        <v>1113120.8816569999</v>
      </c>
      <c r="F1114">
        <v>249</v>
      </c>
      <c r="G1114" s="7">
        <f t="shared" si="110"/>
        <v>294977.03363910498</v>
      </c>
      <c r="H1114" s="15">
        <f t="shared" si="111"/>
        <v>340122.27161219448</v>
      </c>
      <c r="I1114" s="13">
        <f t="shared" si="112"/>
        <v>0.15304661998982358</v>
      </c>
      <c r="J1114" s="8">
        <v>1</v>
      </c>
      <c r="K1114" s="16">
        <f t="shared" si="113"/>
        <v>1</v>
      </c>
      <c r="L1114" s="7">
        <f t="shared" si="114"/>
        <v>340122.27161219448</v>
      </c>
      <c r="M1114" s="4">
        <v>46926361.977399901</v>
      </c>
      <c r="N1114" s="4">
        <f t="shared" si="115"/>
        <v>6.4306756203658768</v>
      </c>
    </row>
    <row r="1115" spans="1:14" x14ac:dyDescent="0.3">
      <c r="A1115" s="1">
        <v>22003</v>
      </c>
      <c r="B1115" t="s">
        <v>769</v>
      </c>
      <c r="C1115" t="s">
        <v>771</v>
      </c>
      <c r="D1115" s="7">
        <v>0</v>
      </c>
      <c r="E1115" s="7">
        <v>0</v>
      </c>
      <c r="F1115">
        <v>2</v>
      </c>
      <c r="G1115" s="7">
        <f t="shared" si="110"/>
        <v>0</v>
      </c>
      <c r="H1115" s="15">
        <f t="shared" si="111"/>
        <v>0</v>
      </c>
      <c r="I1115" s="13">
        <f t="shared" si="112"/>
        <v>0</v>
      </c>
      <c r="J1115" s="8">
        <v>1</v>
      </c>
      <c r="K1115" s="16">
        <f t="shared" si="113"/>
        <v>1</v>
      </c>
      <c r="L1115" s="7">
        <f t="shared" si="114"/>
        <v>0</v>
      </c>
      <c r="M1115" s="4">
        <v>0</v>
      </c>
      <c r="N1115" s="4">
        <f t="shared" si="115"/>
        <v>1</v>
      </c>
    </row>
    <row r="1116" spans="1:14" x14ac:dyDescent="0.3">
      <c r="A1116" s="1">
        <v>22005</v>
      </c>
      <c r="B1116" t="s">
        <v>769</v>
      </c>
      <c r="C1116" t="s">
        <v>772</v>
      </c>
      <c r="D1116" s="7">
        <v>455094.64364899998</v>
      </c>
      <c r="E1116" s="7">
        <v>105408</v>
      </c>
      <c r="F1116">
        <v>6</v>
      </c>
      <c r="G1116" s="7">
        <f t="shared" si="110"/>
        <v>120600.08056698499</v>
      </c>
      <c r="H1116" s="15">
        <f t="shared" si="111"/>
        <v>265894.051117344</v>
      </c>
      <c r="I1116" s="13">
        <f t="shared" si="112"/>
        <v>1.2047584866218912</v>
      </c>
      <c r="J1116" s="8">
        <v>0.23161775571522181</v>
      </c>
      <c r="K1116" s="16">
        <f t="shared" si="113"/>
        <v>0.3964285758069912</v>
      </c>
      <c r="L1116" s="7">
        <f t="shared" si="114"/>
        <v>105408</v>
      </c>
      <c r="M1116" s="4">
        <v>36685161.578000002</v>
      </c>
      <c r="N1116" s="4">
        <f t="shared" si="115"/>
        <v>0.3964285758069912</v>
      </c>
    </row>
    <row r="1117" spans="1:14" x14ac:dyDescent="0.3">
      <c r="A1117" s="1">
        <v>22007</v>
      </c>
      <c r="B1117" t="s">
        <v>769</v>
      </c>
      <c r="C1117" t="s">
        <v>773</v>
      </c>
      <c r="D1117" s="7">
        <v>0</v>
      </c>
      <c r="E1117" s="7">
        <v>0</v>
      </c>
      <c r="F1117">
        <v>45</v>
      </c>
      <c r="G1117" s="7">
        <f t="shared" si="110"/>
        <v>0</v>
      </c>
      <c r="H1117" s="15">
        <f t="shared" si="111"/>
        <v>0</v>
      </c>
      <c r="I1117" s="13">
        <f t="shared" si="112"/>
        <v>0</v>
      </c>
      <c r="J1117" s="8">
        <v>1</v>
      </c>
      <c r="K1117" s="16">
        <f t="shared" si="113"/>
        <v>1</v>
      </c>
      <c r="L1117" s="7">
        <f t="shared" si="114"/>
        <v>0</v>
      </c>
      <c r="M1117" s="4">
        <v>0</v>
      </c>
      <c r="N1117" s="4">
        <f t="shared" si="115"/>
        <v>1</v>
      </c>
    </row>
    <row r="1118" spans="1:14" x14ac:dyDescent="0.3">
      <c r="A1118" s="1">
        <v>22009</v>
      </c>
      <c r="B1118" t="s">
        <v>769</v>
      </c>
      <c r="C1118" t="s">
        <v>774</v>
      </c>
      <c r="D1118" s="7">
        <v>187027.79282900001</v>
      </c>
      <c r="E1118" s="7">
        <v>187027.79282900001</v>
      </c>
      <c r="F1118">
        <v>47</v>
      </c>
      <c r="G1118" s="7">
        <f t="shared" si="110"/>
        <v>49562.365099685005</v>
      </c>
      <c r="H1118" s="15">
        <f t="shared" si="111"/>
        <v>49587.440383161527</v>
      </c>
      <c r="I1118" s="13">
        <f t="shared" si="112"/>
        <v>5.0593395666426676E-4</v>
      </c>
      <c r="J1118" s="8">
        <v>1</v>
      </c>
      <c r="K1118" s="16">
        <f t="shared" si="113"/>
        <v>1</v>
      </c>
      <c r="L1118" s="7">
        <f t="shared" si="114"/>
        <v>49587.440383161527</v>
      </c>
      <c r="M1118" s="4">
        <v>6841534.2691999897</v>
      </c>
      <c r="N1118" s="4">
        <f t="shared" si="115"/>
        <v>8.3256565938860465</v>
      </c>
    </row>
    <row r="1119" spans="1:14" x14ac:dyDescent="0.3">
      <c r="A1119" s="1">
        <v>22011</v>
      </c>
      <c r="B1119" t="s">
        <v>769</v>
      </c>
      <c r="C1119" t="s">
        <v>775</v>
      </c>
      <c r="D1119" s="7">
        <v>0</v>
      </c>
      <c r="E1119" s="7">
        <v>0</v>
      </c>
      <c r="F1119">
        <v>47</v>
      </c>
      <c r="G1119" s="7">
        <f t="shared" si="110"/>
        <v>0</v>
      </c>
      <c r="H1119" s="15">
        <f t="shared" si="111"/>
        <v>0</v>
      </c>
      <c r="I1119" s="13">
        <f t="shared" si="112"/>
        <v>0</v>
      </c>
      <c r="J1119" s="8">
        <v>1</v>
      </c>
      <c r="K1119" s="16">
        <f t="shared" si="113"/>
        <v>1</v>
      </c>
      <c r="L1119" s="7">
        <f t="shared" si="114"/>
        <v>0</v>
      </c>
      <c r="M1119" s="4">
        <v>0</v>
      </c>
      <c r="N1119" s="4">
        <f t="shared" si="115"/>
        <v>1</v>
      </c>
    </row>
    <row r="1120" spans="1:14" x14ac:dyDescent="0.3">
      <c r="A1120" s="1">
        <v>22013</v>
      </c>
      <c r="B1120" t="s">
        <v>769</v>
      </c>
      <c r="C1120" t="s">
        <v>776</v>
      </c>
      <c r="D1120" s="7">
        <v>720199.58246199996</v>
      </c>
      <c r="E1120" s="7">
        <v>105408</v>
      </c>
      <c r="F1120">
        <v>0</v>
      </c>
      <c r="G1120" s="7">
        <f t="shared" si="110"/>
        <v>190852.88935243001</v>
      </c>
      <c r="H1120" s="15">
        <f t="shared" si="111"/>
        <v>190949.446988496</v>
      </c>
      <c r="I1120" s="13">
        <f t="shared" si="112"/>
        <v>5.0592703308613158E-4</v>
      </c>
      <c r="J1120" s="8">
        <v>0.14635942947878849</v>
      </c>
      <c r="K1120" s="16">
        <f t="shared" si="113"/>
        <v>0.5520204518128321</v>
      </c>
      <c r="L1120" s="7">
        <f t="shared" si="114"/>
        <v>105408</v>
      </c>
      <c r="M1120" s="4">
        <v>26345122.377</v>
      </c>
      <c r="N1120" s="4">
        <f t="shared" si="115"/>
        <v>0.5520204518128321</v>
      </c>
    </row>
    <row r="1121" spans="1:14" x14ac:dyDescent="0.3">
      <c r="A1121" s="1">
        <v>22015</v>
      </c>
      <c r="B1121" t="s">
        <v>769</v>
      </c>
      <c r="C1121" t="s">
        <v>777</v>
      </c>
      <c r="D1121" s="7">
        <v>233792.878394</v>
      </c>
      <c r="E1121" s="7">
        <v>233792.878394</v>
      </c>
      <c r="F1121">
        <v>92</v>
      </c>
      <c r="G1121" s="7">
        <f t="shared" si="110"/>
        <v>61955.112774410001</v>
      </c>
      <c r="H1121" s="15">
        <f t="shared" si="111"/>
        <v>243105.75397543202</v>
      </c>
      <c r="I1121" s="13">
        <f t="shared" si="112"/>
        <v>2.923901403595615</v>
      </c>
      <c r="J1121" s="8">
        <v>1</v>
      </c>
      <c r="K1121" s="16">
        <f t="shared" si="113"/>
        <v>1</v>
      </c>
      <c r="L1121" s="7">
        <f t="shared" si="114"/>
        <v>243105.75397543202</v>
      </c>
      <c r="M1121" s="4">
        <v>33541080.846500002</v>
      </c>
      <c r="N1121" s="4">
        <f t="shared" si="115"/>
        <v>3.3241829400782859</v>
      </c>
    </row>
    <row r="1122" spans="1:14" x14ac:dyDescent="0.3">
      <c r="A1122" s="1">
        <v>22017</v>
      </c>
      <c r="B1122" t="s">
        <v>769</v>
      </c>
      <c r="C1122" t="s">
        <v>778</v>
      </c>
      <c r="D1122" s="7">
        <v>336975.84217399999</v>
      </c>
      <c r="E1122" s="7">
        <v>336975.84217399999</v>
      </c>
      <c r="F1122">
        <v>818</v>
      </c>
      <c r="G1122" s="7">
        <f t="shared" si="110"/>
        <v>89298.598176109997</v>
      </c>
      <c r="H1122" s="15">
        <f t="shared" si="111"/>
        <v>431500.92190094327</v>
      </c>
      <c r="I1122" s="13">
        <f t="shared" si="112"/>
        <v>3.8321130534430097</v>
      </c>
      <c r="J1122" s="8">
        <v>1</v>
      </c>
      <c r="K1122" s="16">
        <f t="shared" si="113"/>
        <v>1</v>
      </c>
      <c r="L1122" s="7">
        <f t="shared" si="114"/>
        <v>431500.92190094327</v>
      </c>
      <c r="M1122" s="4">
        <v>59533791.6529999</v>
      </c>
      <c r="N1122" s="4">
        <f t="shared" si="115"/>
        <v>16.651904168236015</v>
      </c>
    </row>
    <row r="1123" spans="1:14" x14ac:dyDescent="0.3">
      <c r="A1123" s="1">
        <v>22019</v>
      </c>
      <c r="B1123" t="s">
        <v>769</v>
      </c>
      <c r="C1123" t="s">
        <v>779</v>
      </c>
      <c r="D1123" s="7">
        <v>1829680.76825</v>
      </c>
      <c r="E1123" s="7">
        <v>1829680.76825</v>
      </c>
      <c r="F1123">
        <v>435</v>
      </c>
      <c r="G1123" s="7">
        <f t="shared" si="110"/>
        <v>484865.40358625003</v>
      </c>
      <c r="H1123" s="15">
        <f t="shared" si="111"/>
        <v>723247.60706649604</v>
      </c>
      <c r="I1123" s="13">
        <f t="shared" si="112"/>
        <v>0.4916461387368124</v>
      </c>
      <c r="J1123" s="8">
        <v>1</v>
      </c>
      <c r="K1123" s="16">
        <f t="shared" si="113"/>
        <v>1</v>
      </c>
      <c r="L1123" s="7">
        <f t="shared" si="114"/>
        <v>723247.60706649604</v>
      </c>
      <c r="M1123" s="4">
        <v>99785817.752000004</v>
      </c>
      <c r="N1123" s="4">
        <f t="shared" si="115"/>
        <v>5.2831699167290713</v>
      </c>
    </row>
    <row r="1124" spans="1:14" x14ac:dyDescent="0.3">
      <c r="A1124" s="1">
        <v>22021</v>
      </c>
      <c r="B1124" t="s">
        <v>769</v>
      </c>
      <c r="C1124" t="s">
        <v>780</v>
      </c>
      <c r="D1124" s="7">
        <v>0</v>
      </c>
      <c r="E1124" s="7">
        <v>0</v>
      </c>
      <c r="F1124">
        <v>0</v>
      </c>
      <c r="G1124" s="7">
        <f t="shared" si="110"/>
        <v>0</v>
      </c>
      <c r="H1124" s="15">
        <f t="shared" si="111"/>
        <v>0</v>
      </c>
      <c r="I1124" s="13">
        <f t="shared" si="112"/>
        <v>0</v>
      </c>
      <c r="J1124" s="8">
        <v>1</v>
      </c>
      <c r="K1124" s="16">
        <f t="shared" si="113"/>
        <v>1</v>
      </c>
      <c r="L1124" s="7">
        <f t="shared" si="114"/>
        <v>0</v>
      </c>
      <c r="M1124" s="4">
        <v>0</v>
      </c>
      <c r="N1124" s="4">
        <f t="shared" si="115"/>
        <v>1</v>
      </c>
    </row>
    <row r="1125" spans="1:14" x14ac:dyDescent="0.3">
      <c r="A1125" s="1">
        <v>22023</v>
      </c>
      <c r="B1125" t="s">
        <v>769</v>
      </c>
      <c r="C1125" t="s">
        <v>781</v>
      </c>
      <c r="D1125" s="7">
        <v>0</v>
      </c>
      <c r="E1125" s="7">
        <v>0</v>
      </c>
      <c r="F1125">
        <v>0</v>
      </c>
      <c r="G1125" s="7">
        <f t="shared" si="110"/>
        <v>0</v>
      </c>
      <c r="H1125" s="15">
        <f t="shared" si="111"/>
        <v>0</v>
      </c>
      <c r="I1125" s="13">
        <f t="shared" si="112"/>
        <v>0</v>
      </c>
      <c r="J1125" s="8">
        <v>1</v>
      </c>
      <c r="K1125" s="16">
        <f t="shared" si="113"/>
        <v>1</v>
      </c>
      <c r="L1125" s="7">
        <f t="shared" si="114"/>
        <v>0</v>
      </c>
      <c r="M1125" s="4">
        <v>0</v>
      </c>
      <c r="N1125" s="4">
        <f t="shared" si="115"/>
        <v>1</v>
      </c>
    </row>
    <row r="1126" spans="1:14" x14ac:dyDescent="0.3">
      <c r="A1126" s="1">
        <v>22025</v>
      </c>
      <c r="B1126" t="s">
        <v>769</v>
      </c>
      <c r="C1126" t="s">
        <v>782</v>
      </c>
      <c r="D1126" s="7">
        <v>0</v>
      </c>
      <c r="E1126" s="7">
        <v>0</v>
      </c>
      <c r="F1126">
        <v>45</v>
      </c>
      <c r="G1126" s="7">
        <f t="shared" si="110"/>
        <v>0</v>
      </c>
      <c r="H1126" s="15">
        <f t="shared" si="111"/>
        <v>0</v>
      </c>
      <c r="I1126" s="13">
        <f t="shared" si="112"/>
        <v>0</v>
      </c>
      <c r="J1126" s="8">
        <v>1</v>
      </c>
      <c r="K1126" s="16">
        <f t="shared" si="113"/>
        <v>1</v>
      </c>
      <c r="L1126" s="7">
        <f t="shared" si="114"/>
        <v>0</v>
      </c>
      <c r="M1126" s="4">
        <v>0</v>
      </c>
      <c r="N1126" s="4">
        <f t="shared" si="115"/>
        <v>1</v>
      </c>
    </row>
    <row r="1127" spans="1:14" x14ac:dyDescent="0.3">
      <c r="A1127" s="1">
        <v>22027</v>
      </c>
      <c r="B1127" t="s">
        <v>769</v>
      </c>
      <c r="C1127" t="s">
        <v>783</v>
      </c>
      <c r="D1127" s="7">
        <v>0</v>
      </c>
      <c r="E1127" s="7">
        <v>0</v>
      </c>
      <c r="F1127">
        <v>0</v>
      </c>
      <c r="G1127" s="7">
        <f t="shared" si="110"/>
        <v>0</v>
      </c>
      <c r="H1127" s="15">
        <f t="shared" si="111"/>
        <v>0</v>
      </c>
      <c r="I1127" s="13">
        <f t="shared" si="112"/>
        <v>0</v>
      </c>
      <c r="J1127" s="8">
        <v>1</v>
      </c>
      <c r="K1127" s="16">
        <f t="shared" si="113"/>
        <v>1</v>
      </c>
      <c r="L1127" s="7">
        <f t="shared" si="114"/>
        <v>0</v>
      </c>
      <c r="M1127" s="4">
        <v>0</v>
      </c>
      <c r="N1127" s="4">
        <f t="shared" si="115"/>
        <v>1</v>
      </c>
    </row>
    <row r="1128" spans="1:14" x14ac:dyDescent="0.3">
      <c r="A1128" s="1">
        <v>22029</v>
      </c>
      <c r="B1128" t="s">
        <v>769</v>
      </c>
      <c r="C1128" t="s">
        <v>784</v>
      </c>
      <c r="D1128" s="7">
        <v>0</v>
      </c>
      <c r="E1128" s="7">
        <v>0</v>
      </c>
      <c r="F1128">
        <v>2</v>
      </c>
      <c r="G1128" s="7">
        <f t="shared" si="110"/>
        <v>0</v>
      </c>
      <c r="H1128" s="15">
        <f t="shared" si="111"/>
        <v>0</v>
      </c>
      <c r="I1128" s="13">
        <f t="shared" si="112"/>
        <v>0</v>
      </c>
      <c r="J1128" s="8">
        <v>1</v>
      </c>
      <c r="K1128" s="16">
        <f t="shared" si="113"/>
        <v>1</v>
      </c>
      <c r="L1128" s="7">
        <f t="shared" si="114"/>
        <v>0</v>
      </c>
      <c r="M1128" s="4">
        <v>0</v>
      </c>
      <c r="N1128" s="4">
        <f t="shared" si="115"/>
        <v>1</v>
      </c>
    </row>
    <row r="1129" spans="1:14" x14ac:dyDescent="0.3">
      <c r="A1129" s="1">
        <v>22031</v>
      </c>
      <c r="B1129" t="s">
        <v>769</v>
      </c>
      <c r="C1129" t="s">
        <v>785</v>
      </c>
      <c r="D1129" s="7">
        <v>896840.63728899998</v>
      </c>
      <c r="E1129" s="7">
        <v>808128</v>
      </c>
      <c r="F1129">
        <v>92</v>
      </c>
      <c r="G1129" s="7">
        <f t="shared" si="110"/>
        <v>237662.76888158501</v>
      </c>
      <c r="H1129" s="15">
        <f t="shared" si="111"/>
        <v>237783.48139031927</v>
      </c>
      <c r="I1129" s="13">
        <f t="shared" si="112"/>
        <v>5.0791509878605427E-4</v>
      </c>
      <c r="J1129" s="8">
        <v>0.90108316505687847</v>
      </c>
      <c r="K1129" s="16">
        <f t="shared" si="113"/>
        <v>1</v>
      </c>
      <c r="L1129" s="7">
        <f t="shared" si="114"/>
        <v>237783.48139031927</v>
      </c>
      <c r="M1129" s="4">
        <v>32806771.714999899</v>
      </c>
      <c r="N1129" s="4">
        <f t="shared" si="115"/>
        <v>3.3985876364282253</v>
      </c>
    </row>
    <row r="1130" spans="1:14" x14ac:dyDescent="0.3">
      <c r="A1130" s="1">
        <v>22033</v>
      </c>
      <c r="B1130" t="s">
        <v>769</v>
      </c>
      <c r="C1130" t="s">
        <v>786</v>
      </c>
      <c r="D1130" s="7">
        <v>1758517.00049</v>
      </c>
      <c r="E1130" s="7">
        <v>913536</v>
      </c>
      <c r="F1130">
        <v>104</v>
      </c>
      <c r="G1130" s="7">
        <f t="shared" si="110"/>
        <v>466007.00512985</v>
      </c>
      <c r="H1130" s="15">
        <f t="shared" si="111"/>
        <v>466243.2448587353</v>
      </c>
      <c r="I1130" s="13">
        <f t="shared" si="112"/>
        <v>5.0694458728033195E-4</v>
      </c>
      <c r="J1130" s="8">
        <v>0.51949227658615116</v>
      </c>
      <c r="K1130" s="16">
        <f t="shared" si="113"/>
        <v>1</v>
      </c>
      <c r="L1130" s="7">
        <f t="shared" si="114"/>
        <v>466243.2448587353</v>
      </c>
      <c r="M1130" s="4">
        <v>64327158.506999902</v>
      </c>
      <c r="N1130" s="4">
        <f t="shared" si="115"/>
        <v>1.9593549291567489</v>
      </c>
    </row>
    <row r="1131" spans="1:14" x14ac:dyDescent="0.3">
      <c r="A1131" s="1">
        <v>22035</v>
      </c>
      <c r="B1131" t="s">
        <v>769</v>
      </c>
      <c r="C1131" t="s">
        <v>787</v>
      </c>
      <c r="D1131" s="7">
        <v>0</v>
      </c>
      <c r="E1131" s="7">
        <v>0</v>
      </c>
      <c r="F1131">
        <v>0</v>
      </c>
      <c r="G1131" s="7">
        <f t="shared" si="110"/>
        <v>0</v>
      </c>
      <c r="H1131" s="15">
        <f t="shared" si="111"/>
        <v>0</v>
      </c>
      <c r="I1131" s="13">
        <f t="shared" si="112"/>
        <v>0</v>
      </c>
      <c r="J1131" s="8">
        <v>1</v>
      </c>
      <c r="K1131" s="16">
        <f t="shared" si="113"/>
        <v>1</v>
      </c>
      <c r="L1131" s="7">
        <f t="shared" si="114"/>
        <v>0</v>
      </c>
      <c r="M1131" s="4">
        <v>0</v>
      </c>
      <c r="N1131" s="4">
        <f t="shared" si="115"/>
        <v>1</v>
      </c>
    </row>
    <row r="1132" spans="1:14" x14ac:dyDescent="0.3">
      <c r="A1132" s="1">
        <v>22037</v>
      </c>
      <c r="B1132" t="s">
        <v>769</v>
      </c>
      <c r="C1132" t="s">
        <v>788</v>
      </c>
      <c r="D1132" s="7">
        <v>0</v>
      </c>
      <c r="E1132" s="7">
        <v>0</v>
      </c>
      <c r="F1132">
        <v>0</v>
      </c>
      <c r="G1132" s="7">
        <f t="shared" si="110"/>
        <v>0</v>
      </c>
      <c r="H1132" s="15">
        <f t="shared" si="111"/>
        <v>0</v>
      </c>
      <c r="I1132" s="13">
        <f t="shared" si="112"/>
        <v>0</v>
      </c>
      <c r="J1132" s="8">
        <v>1</v>
      </c>
      <c r="K1132" s="16">
        <f t="shared" si="113"/>
        <v>1</v>
      </c>
      <c r="L1132" s="7">
        <f t="shared" si="114"/>
        <v>0</v>
      </c>
      <c r="M1132" s="4">
        <v>0</v>
      </c>
      <c r="N1132" s="4">
        <f t="shared" si="115"/>
        <v>1</v>
      </c>
    </row>
    <row r="1133" spans="1:14" x14ac:dyDescent="0.3">
      <c r="A1133" s="1">
        <v>22039</v>
      </c>
      <c r="B1133" t="s">
        <v>769</v>
      </c>
      <c r="C1133" t="s">
        <v>789</v>
      </c>
      <c r="D1133" s="7">
        <v>99466.371346200001</v>
      </c>
      <c r="E1133" s="7">
        <v>99466.371346200001</v>
      </c>
      <c r="F1133">
        <v>2</v>
      </c>
      <c r="G1133" s="7">
        <f t="shared" si="110"/>
        <v>26358.588406743002</v>
      </c>
      <c r="H1133" s="15">
        <f t="shared" si="111"/>
        <v>26371.950149687927</v>
      </c>
      <c r="I1133" s="13">
        <f t="shared" si="112"/>
        <v>5.0692179485255597E-4</v>
      </c>
      <c r="J1133" s="8">
        <v>1</v>
      </c>
      <c r="K1133" s="16">
        <f t="shared" si="113"/>
        <v>1</v>
      </c>
      <c r="L1133" s="7">
        <f t="shared" si="114"/>
        <v>26371.950149687927</v>
      </c>
      <c r="M1133" s="4">
        <v>3638514.0934999902</v>
      </c>
      <c r="N1133" s="4">
        <f t="shared" si="115"/>
        <v>3.9969740349766036</v>
      </c>
    </row>
    <row r="1134" spans="1:14" x14ac:dyDescent="0.3">
      <c r="A1134" s="1">
        <v>22041</v>
      </c>
      <c r="B1134" t="s">
        <v>769</v>
      </c>
      <c r="C1134" t="s">
        <v>790</v>
      </c>
      <c r="D1134" s="7">
        <v>0</v>
      </c>
      <c r="E1134" s="7">
        <v>0</v>
      </c>
      <c r="F1134">
        <v>2</v>
      </c>
      <c r="G1134" s="7">
        <f t="shared" si="110"/>
        <v>0</v>
      </c>
      <c r="H1134" s="15">
        <f t="shared" si="111"/>
        <v>0</v>
      </c>
      <c r="I1134" s="13">
        <f t="shared" si="112"/>
        <v>0</v>
      </c>
      <c r="J1134" s="8">
        <v>1</v>
      </c>
      <c r="K1134" s="16">
        <f t="shared" si="113"/>
        <v>1</v>
      </c>
      <c r="L1134" s="7">
        <f t="shared" si="114"/>
        <v>0</v>
      </c>
      <c r="M1134" s="4">
        <v>0</v>
      </c>
      <c r="N1134" s="4">
        <f t="shared" si="115"/>
        <v>1</v>
      </c>
    </row>
    <row r="1135" spans="1:14" x14ac:dyDescent="0.3">
      <c r="A1135" s="1">
        <v>22043</v>
      </c>
      <c r="B1135" t="s">
        <v>769</v>
      </c>
      <c r="C1135" t="s">
        <v>791</v>
      </c>
      <c r="D1135" s="7">
        <v>0</v>
      </c>
      <c r="E1135" s="7">
        <v>0</v>
      </c>
      <c r="F1135">
        <v>0</v>
      </c>
      <c r="G1135" s="7">
        <f t="shared" si="110"/>
        <v>0</v>
      </c>
      <c r="H1135" s="15">
        <f t="shared" si="111"/>
        <v>0</v>
      </c>
      <c r="I1135" s="13">
        <f t="shared" si="112"/>
        <v>0</v>
      </c>
      <c r="J1135" s="8">
        <v>1</v>
      </c>
      <c r="K1135" s="16">
        <f t="shared" si="113"/>
        <v>1</v>
      </c>
      <c r="L1135" s="7">
        <f t="shared" si="114"/>
        <v>0</v>
      </c>
      <c r="M1135" s="4">
        <v>0</v>
      </c>
      <c r="N1135" s="4">
        <f t="shared" si="115"/>
        <v>1</v>
      </c>
    </row>
    <row r="1136" spans="1:14" x14ac:dyDescent="0.3">
      <c r="A1136" s="1">
        <v>22045</v>
      </c>
      <c r="B1136" t="s">
        <v>769</v>
      </c>
      <c r="C1136" t="s">
        <v>792</v>
      </c>
      <c r="D1136" s="7">
        <v>0</v>
      </c>
      <c r="E1136" s="7">
        <v>0</v>
      </c>
      <c r="F1136">
        <v>2</v>
      </c>
      <c r="G1136" s="7">
        <f t="shared" si="110"/>
        <v>0</v>
      </c>
      <c r="H1136" s="15">
        <f t="shared" si="111"/>
        <v>0</v>
      </c>
      <c r="I1136" s="13">
        <f t="shared" si="112"/>
        <v>0</v>
      </c>
      <c r="J1136" s="8">
        <v>1</v>
      </c>
      <c r="K1136" s="16">
        <f t="shared" si="113"/>
        <v>1</v>
      </c>
      <c r="L1136" s="7">
        <f t="shared" si="114"/>
        <v>0</v>
      </c>
      <c r="M1136" s="4">
        <v>0</v>
      </c>
      <c r="N1136" s="4">
        <f t="shared" si="115"/>
        <v>1</v>
      </c>
    </row>
    <row r="1137" spans="1:14" x14ac:dyDescent="0.3">
      <c r="A1137" s="1">
        <v>22047</v>
      </c>
      <c r="B1137" t="s">
        <v>769</v>
      </c>
      <c r="C1137" t="s">
        <v>793</v>
      </c>
      <c r="D1137" s="7">
        <v>952634.56096499995</v>
      </c>
      <c r="E1137" s="7">
        <v>952634.56096499995</v>
      </c>
      <c r="F1137">
        <v>232</v>
      </c>
      <c r="G1137" s="7">
        <f t="shared" si="110"/>
        <v>252448.15865572501</v>
      </c>
      <c r="H1137" s="15">
        <f t="shared" si="111"/>
        <v>252576.64552713526</v>
      </c>
      <c r="I1137" s="13">
        <f t="shared" si="112"/>
        <v>5.0896339309597393E-4</v>
      </c>
      <c r="J1137" s="8">
        <v>1</v>
      </c>
      <c r="K1137" s="16">
        <f t="shared" si="113"/>
        <v>1</v>
      </c>
      <c r="L1137" s="7">
        <f t="shared" si="114"/>
        <v>252576.64552713526</v>
      </c>
      <c r="M1137" s="4">
        <v>34847771.181999899</v>
      </c>
      <c r="N1137" s="4">
        <f t="shared" si="115"/>
        <v>8.0683944303198132</v>
      </c>
    </row>
    <row r="1138" spans="1:14" x14ac:dyDescent="0.3">
      <c r="A1138" s="1">
        <v>22049</v>
      </c>
      <c r="B1138" t="s">
        <v>769</v>
      </c>
      <c r="C1138" t="s">
        <v>794</v>
      </c>
      <c r="D1138" s="7">
        <v>0</v>
      </c>
      <c r="E1138" s="7">
        <v>0</v>
      </c>
      <c r="F1138">
        <v>2</v>
      </c>
      <c r="G1138" s="7">
        <f t="shared" si="110"/>
        <v>0</v>
      </c>
      <c r="H1138" s="15">
        <f t="shared" si="111"/>
        <v>0</v>
      </c>
      <c r="I1138" s="13">
        <f t="shared" si="112"/>
        <v>0</v>
      </c>
      <c r="J1138" s="8">
        <v>1</v>
      </c>
      <c r="K1138" s="16">
        <f t="shared" si="113"/>
        <v>1</v>
      </c>
      <c r="L1138" s="7">
        <f t="shared" si="114"/>
        <v>0</v>
      </c>
      <c r="M1138" s="4">
        <v>0</v>
      </c>
      <c r="N1138" s="4">
        <f t="shared" si="115"/>
        <v>1</v>
      </c>
    </row>
    <row r="1139" spans="1:14" x14ac:dyDescent="0.3">
      <c r="A1139" s="1">
        <v>22051</v>
      </c>
      <c r="B1139" t="s">
        <v>769</v>
      </c>
      <c r="C1139" t="s">
        <v>795</v>
      </c>
      <c r="D1139" s="7">
        <v>1033782.47191599</v>
      </c>
      <c r="E1139" s="7">
        <v>1033782.47191599</v>
      </c>
      <c r="F1139">
        <v>143</v>
      </c>
      <c r="G1139" s="7">
        <f t="shared" si="110"/>
        <v>273952.35505773738</v>
      </c>
      <c r="H1139" s="15">
        <f t="shared" si="111"/>
        <v>274091.50341369602</v>
      </c>
      <c r="I1139" s="13">
        <f t="shared" si="112"/>
        <v>5.0792903725652432E-4</v>
      </c>
      <c r="J1139" s="8">
        <v>1</v>
      </c>
      <c r="K1139" s="16">
        <f t="shared" si="113"/>
        <v>1</v>
      </c>
      <c r="L1139" s="7">
        <f t="shared" si="114"/>
        <v>274091.50341369602</v>
      </c>
      <c r="M1139" s="4">
        <v>37816156.652000003</v>
      </c>
      <c r="N1139" s="4">
        <f t="shared" si="115"/>
        <v>4.5828199136260919</v>
      </c>
    </row>
    <row r="1140" spans="1:14" x14ac:dyDescent="0.3">
      <c r="A1140" s="1">
        <v>22053</v>
      </c>
      <c r="B1140" t="s">
        <v>769</v>
      </c>
      <c r="C1140" t="s">
        <v>796</v>
      </c>
      <c r="D1140" s="7">
        <v>944826.47872899997</v>
      </c>
      <c r="E1140" s="7">
        <v>412848</v>
      </c>
      <c r="F1140">
        <v>47</v>
      </c>
      <c r="G1140" s="7">
        <f t="shared" si="110"/>
        <v>250379.01686318501</v>
      </c>
      <c r="H1140" s="15">
        <f t="shared" si="111"/>
        <v>270967.79833002243</v>
      </c>
      <c r="I1140" s="13">
        <f t="shared" si="112"/>
        <v>8.2230458944919413E-2</v>
      </c>
      <c r="J1140" s="8">
        <v>0.43695642458641892</v>
      </c>
      <c r="K1140" s="16">
        <f t="shared" si="113"/>
        <v>1</v>
      </c>
      <c r="L1140" s="7">
        <f t="shared" si="114"/>
        <v>270967.79833002243</v>
      </c>
      <c r="M1140" s="4">
        <v>37385181.888800003</v>
      </c>
      <c r="N1140" s="4">
        <f t="shared" si="115"/>
        <v>1.5236053971888426</v>
      </c>
    </row>
    <row r="1141" spans="1:14" x14ac:dyDescent="0.3">
      <c r="A1141" s="1">
        <v>22055</v>
      </c>
      <c r="B1141" t="s">
        <v>769</v>
      </c>
      <c r="C1141" t="s">
        <v>797</v>
      </c>
      <c r="D1141" s="7">
        <v>71666.9105021</v>
      </c>
      <c r="E1141" s="7">
        <v>71666.9105021</v>
      </c>
      <c r="F1141">
        <v>199</v>
      </c>
      <c r="G1141" s="7">
        <f t="shared" si="110"/>
        <v>18991.731283056502</v>
      </c>
      <c r="H1141" s="15">
        <f t="shared" si="111"/>
        <v>202797.9636770736</v>
      </c>
      <c r="I1141" s="13">
        <f t="shared" si="112"/>
        <v>9.6782241521077168</v>
      </c>
      <c r="J1141" s="8">
        <v>1</v>
      </c>
      <c r="K1141" s="16">
        <f t="shared" si="113"/>
        <v>1</v>
      </c>
      <c r="L1141" s="7">
        <f t="shared" si="114"/>
        <v>202797.9636770736</v>
      </c>
      <c r="M1141" s="4">
        <v>27979851.500700001</v>
      </c>
      <c r="N1141" s="4">
        <f t="shared" si="115"/>
        <v>8.6194948327166756</v>
      </c>
    </row>
    <row r="1142" spans="1:14" x14ac:dyDescent="0.3">
      <c r="A1142" s="1">
        <v>22057</v>
      </c>
      <c r="B1142" t="s">
        <v>769</v>
      </c>
      <c r="C1142" t="s">
        <v>798</v>
      </c>
      <c r="D1142" s="7">
        <v>55606.7462906</v>
      </c>
      <c r="E1142" s="7">
        <v>55606.7462906</v>
      </c>
      <c r="F1142">
        <v>6</v>
      </c>
      <c r="G1142" s="7">
        <f t="shared" si="110"/>
        <v>14735.787767009</v>
      </c>
      <c r="H1142" s="15">
        <f t="shared" si="111"/>
        <v>14743.257748694326</v>
      </c>
      <c r="I1142" s="13">
        <f t="shared" si="112"/>
        <v>5.069278822032394E-4</v>
      </c>
      <c r="J1142" s="8">
        <v>1</v>
      </c>
      <c r="K1142" s="16">
        <f t="shared" si="113"/>
        <v>1</v>
      </c>
      <c r="L1142" s="7">
        <f t="shared" si="114"/>
        <v>14743.257748694326</v>
      </c>
      <c r="M1142" s="4">
        <v>2034113.9277999899</v>
      </c>
      <c r="N1142" s="4">
        <f t="shared" si="115"/>
        <v>7.14957316739138</v>
      </c>
    </row>
    <row r="1143" spans="1:14" x14ac:dyDescent="0.3">
      <c r="A1143" s="1">
        <v>22059</v>
      </c>
      <c r="B1143" t="s">
        <v>769</v>
      </c>
      <c r="C1143" t="s">
        <v>799</v>
      </c>
      <c r="D1143" s="7">
        <v>0</v>
      </c>
      <c r="E1143" s="7">
        <v>0</v>
      </c>
      <c r="F1143">
        <v>2</v>
      </c>
      <c r="G1143" s="7">
        <f t="shared" si="110"/>
        <v>0</v>
      </c>
      <c r="H1143" s="15">
        <f t="shared" si="111"/>
        <v>0</v>
      </c>
      <c r="I1143" s="13">
        <f t="shared" si="112"/>
        <v>0</v>
      </c>
      <c r="J1143" s="8">
        <v>1</v>
      </c>
      <c r="K1143" s="16">
        <f t="shared" si="113"/>
        <v>1</v>
      </c>
      <c r="L1143" s="7">
        <f t="shared" si="114"/>
        <v>0</v>
      </c>
      <c r="M1143" s="4">
        <v>0</v>
      </c>
      <c r="N1143" s="4">
        <f t="shared" si="115"/>
        <v>1</v>
      </c>
    </row>
    <row r="1144" spans="1:14" x14ac:dyDescent="0.3">
      <c r="A1144" s="1">
        <v>22061</v>
      </c>
      <c r="B1144" t="s">
        <v>769</v>
      </c>
      <c r="C1144" t="s">
        <v>800</v>
      </c>
      <c r="D1144" s="7">
        <v>837671.28797900002</v>
      </c>
      <c r="E1144" s="7">
        <v>333792</v>
      </c>
      <c r="F1144">
        <v>38</v>
      </c>
      <c r="G1144" s="7">
        <f t="shared" si="110"/>
        <v>221982.89131443502</v>
      </c>
      <c r="H1144" s="15">
        <f t="shared" si="111"/>
        <v>266827.66366203839</v>
      </c>
      <c r="I1144" s="13">
        <f t="shared" si="112"/>
        <v>0.20201904787374586</v>
      </c>
      <c r="J1144" s="8">
        <v>0.39847611442588682</v>
      </c>
      <c r="K1144" s="16">
        <f t="shared" si="113"/>
        <v>1</v>
      </c>
      <c r="L1144" s="7">
        <f t="shared" si="114"/>
        <v>266827.66366203839</v>
      </c>
      <c r="M1144" s="4">
        <v>36813971.255800001</v>
      </c>
      <c r="N1144" s="4">
        <f t="shared" si="115"/>
        <v>1.2509647441307963</v>
      </c>
    </row>
    <row r="1145" spans="1:14" x14ac:dyDescent="0.3">
      <c r="A1145" s="1">
        <v>22063</v>
      </c>
      <c r="B1145" t="s">
        <v>769</v>
      </c>
      <c r="C1145" t="s">
        <v>801</v>
      </c>
      <c r="D1145" s="7">
        <v>925179.65351599897</v>
      </c>
      <c r="E1145" s="7">
        <v>925179.65351599897</v>
      </c>
      <c r="F1145">
        <v>134</v>
      </c>
      <c r="G1145" s="7">
        <f t="shared" si="110"/>
        <v>245172.60818173975</v>
      </c>
      <c r="H1145" s="15">
        <f t="shared" si="111"/>
        <v>332341.36439524801</v>
      </c>
      <c r="I1145" s="13">
        <f t="shared" si="112"/>
        <v>0.35554035526225036</v>
      </c>
      <c r="J1145" s="8">
        <v>1</v>
      </c>
      <c r="K1145" s="16">
        <f t="shared" si="113"/>
        <v>1</v>
      </c>
      <c r="L1145" s="7">
        <f t="shared" si="114"/>
        <v>332341.36439524801</v>
      </c>
      <c r="M1145" s="4">
        <v>45852837.251000002</v>
      </c>
      <c r="N1145" s="4">
        <f t="shared" si="115"/>
        <v>3.541707792353368</v>
      </c>
    </row>
    <row r="1146" spans="1:14" x14ac:dyDescent="0.3">
      <c r="A1146" s="1">
        <v>22065</v>
      </c>
      <c r="B1146" t="s">
        <v>769</v>
      </c>
      <c r="C1146" t="s">
        <v>802</v>
      </c>
      <c r="D1146" s="7">
        <v>1170857.9072700001</v>
      </c>
      <c r="E1146" s="7">
        <v>1170857.9072700001</v>
      </c>
      <c r="F1146">
        <v>337</v>
      </c>
      <c r="G1146" s="7">
        <f t="shared" si="110"/>
        <v>310277.34542655002</v>
      </c>
      <c r="H1146" s="15">
        <f t="shared" si="111"/>
        <v>318312.62094814488</v>
      </c>
      <c r="I1146" s="13">
        <f t="shared" si="112"/>
        <v>2.5897074472351369E-2</v>
      </c>
      <c r="J1146" s="8">
        <v>1</v>
      </c>
      <c r="K1146" s="16">
        <f t="shared" si="113"/>
        <v>1</v>
      </c>
      <c r="L1146" s="7">
        <f t="shared" si="114"/>
        <v>318312.62094814488</v>
      </c>
      <c r="M1146" s="4">
        <v>43917304.214699902</v>
      </c>
      <c r="N1146" s="4">
        <f t="shared" si="115"/>
        <v>9.2996878074848208</v>
      </c>
    </row>
    <row r="1147" spans="1:14" x14ac:dyDescent="0.3">
      <c r="A1147" s="1">
        <v>22067</v>
      </c>
      <c r="B1147" t="s">
        <v>769</v>
      </c>
      <c r="C1147" t="s">
        <v>803</v>
      </c>
      <c r="D1147" s="7">
        <v>0</v>
      </c>
      <c r="E1147" s="7">
        <v>0</v>
      </c>
      <c r="F1147">
        <v>47</v>
      </c>
      <c r="G1147" s="7">
        <f t="shared" si="110"/>
        <v>0</v>
      </c>
      <c r="H1147" s="15">
        <f t="shared" si="111"/>
        <v>0</v>
      </c>
      <c r="I1147" s="13">
        <f t="shared" si="112"/>
        <v>0</v>
      </c>
      <c r="J1147" s="8">
        <v>1</v>
      </c>
      <c r="K1147" s="16">
        <f t="shared" si="113"/>
        <v>1</v>
      </c>
      <c r="L1147" s="7">
        <f t="shared" si="114"/>
        <v>0</v>
      </c>
      <c r="M1147" s="4">
        <v>0</v>
      </c>
      <c r="N1147" s="4">
        <f t="shared" si="115"/>
        <v>1</v>
      </c>
    </row>
    <row r="1148" spans="1:14" x14ac:dyDescent="0.3">
      <c r="A1148" s="1">
        <v>22069</v>
      </c>
      <c r="B1148" t="s">
        <v>769</v>
      </c>
      <c r="C1148" t="s">
        <v>804</v>
      </c>
      <c r="D1148" s="7">
        <v>1041341.814045</v>
      </c>
      <c r="E1148" s="7">
        <v>412848</v>
      </c>
      <c r="F1148">
        <v>47</v>
      </c>
      <c r="G1148" s="7">
        <f t="shared" si="110"/>
        <v>275955.58072192501</v>
      </c>
      <c r="H1148" s="15">
        <f t="shared" si="111"/>
        <v>280648.09367738134</v>
      </c>
      <c r="I1148" s="13">
        <f t="shared" si="112"/>
        <v>1.7004595243844279E-2</v>
      </c>
      <c r="J1148" s="8">
        <v>0.39645771871613272</v>
      </c>
      <c r="K1148" s="16">
        <f t="shared" si="113"/>
        <v>1</v>
      </c>
      <c r="L1148" s="7">
        <f t="shared" si="114"/>
        <v>280648.09367738134</v>
      </c>
      <c r="M1148" s="4">
        <v>38720763.476459898</v>
      </c>
      <c r="N1148" s="4">
        <f t="shared" si="115"/>
        <v>1.4710522155713941</v>
      </c>
    </row>
    <row r="1149" spans="1:14" x14ac:dyDescent="0.3">
      <c r="A1149" s="1">
        <v>22071</v>
      </c>
      <c r="B1149" t="s">
        <v>769</v>
      </c>
      <c r="C1149" t="s">
        <v>805</v>
      </c>
      <c r="D1149" s="7">
        <v>1049283.925512</v>
      </c>
      <c r="E1149" s="7">
        <v>1049283.925512</v>
      </c>
      <c r="F1149">
        <v>189</v>
      </c>
      <c r="G1149" s="7">
        <f t="shared" si="110"/>
        <v>278060.24026068003</v>
      </c>
      <c r="H1149" s="15">
        <f t="shared" si="111"/>
        <v>734740.49119309674</v>
      </c>
      <c r="I1149" s="13">
        <f t="shared" si="112"/>
        <v>1.6423788259129797</v>
      </c>
      <c r="J1149" s="8">
        <v>1</v>
      </c>
      <c r="K1149" s="16">
        <f t="shared" si="113"/>
        <v>1</v>
      </c>
      <c r="L1149" s="7">
        <f t="shared" si="114"/>
        <v>734740.49119309674</v>
      </c>
      <c r="M1149" s="4">
        <v>101371480.572999</v>
      </c>
      <c r="N1149" s="4">
        <f t="shared" si="115"/>
        <v>2.2595406404023679</v>
      </c>
    </row>
    <row r="1150" spans="1:14" x14ac:dyDescent="0.3">
      <c r="A1150" s="1">
        <v>22073</v>
      </c>
      <c r="B1150" t="s">
        <v>769</v>
      </c>
      <c r="C1150" t="s">
        <v>806</v>
      </c>
      <c r="D1150" s="7">
        <v>692372.89284999995</v>
      </c>
      <c r="E1150" s="7">
        <v>692372.89284999995</v>
      </c>
      <c r="F1150">
        <v>174</v>
      </c>
      <c r="G1150" s="7">
        <f t="shared" si="110"/>
        <v>183478.81660525</v>
      </c>
      <c r="H1150" s="15">
        <f t="shared" si="111"/>
        <v>313459.69427587127</v>
      </c>
      <c r="I1150" s="13">
        <f t="shared" si="112"/>
        <v>0.70842443872020289</v>
      </c>
      <c r="J1150" s="8">
        <v>1</v>
      </c>
      <c r="K1150" s="16">
        <f t="shared" si="113"/>
        <v>1</v>
      </c>
      <c r="L1150" s="7">
        <f t="shared" si="114"/>
        <v>313459.69427587127</v>
      </c>
      <c r="M1150" s="4">
        <v>43247750.313999899</v>
      </c>
      <c r="N1150" s="4">
        <f t="shared" si="115"/>
        <v>4.8759570302358028</v>
      </c>
    </row>
    <row r="1151" spans="1:14" x14ac:dyDescent="0.3">
      <c r="A1151" s="1">
        <v>22075</v>
      </c>
      <c r="B1151" t="s">
        <v>769</v>
      </c>
      <c r="C1151" t="s">
        <v>807</v>
      </c>
      <c r="D1151" s="7">
        <v>0</v>
      </c>
      <c r="E1151" s="7">
        <v>0</v>
      </c>
      <c r="F1151">
        <v>0</v>
      </c>
      <c r="G1151" s="7">
        <f t="shared" si="110"/>
        <v>0</v>
      </c>
      <c r="H1151" s="15">
        <f t="shared" si="111"/>
        <v>0</v>
      </c>
      <c r="I1151" s="13">
        <f t="shared" si="112"/>
        <v>0</v>
      </c>
      <c r="J1151" s="8">
        <v>1</v>
      </c>
      <c r="K1151" s="16">
        <f t="shared" si="113"/>
        <v>1</v>
      </c>
      <c r="L1151" s="7">
        <f t="shared" si="114"/>
        <v>0</v>
      </c>
      <c r="M1151" s="4">
        <v>0</v>
      </c>
      <c r="N1151" s="4">
        <f t="shared" si="115"/>
        <v>1</v>
      </c>
    </row>
    <row r="1152" spans="1:14" x14ac:dyDescent="0.3">
      <c r="A1152" s="1">
        <v>22077</v>
      </c>
      <c r="B1152" t="s">
        <v>769</v>
      </c>
      <c r="C1152" t="s">
        <v>808</v>
      </c>
      <c r="D1152" s="7">
        <v>0</v>
      </c>
      <c r="E1152" s="7">
        <v>0</v>
      </c>
      <c r="F1152">
        <v>45</v>
      </c>
      <c r="G1152" s="7">
        <f t="shared" si="110"/>
        <v>0</v>
      </c>
      <c r="H1152" s="15">
        <f t="shared" si="111"/>
        <v>0</v>
      </c>
      <c r="I1152" s="13">
        <f t="shared" si="112"/>
        <v>0</v>
      </c>
      <c r="J1152" s="8">
        <v>1</v>
      </c>
      <c r="K1152" s="16">
        <f t="shared" si="113"/>
        <v>1</v>
      </c>
      <c r="L1152" s="7">
        <f t="shared" si="114"/>
        <v>0</v>
      </c>
      <c r="M1152" s="4">
        <v>0</v>
      </c>
      <c r="N1152" s="4">
        <f t="shared" si="115"/>
        <v>1</v>
      </c>
    </row>
    <row r="1153" spans="1:14" x14ac:dyDescent="0.3">
      <c r="A1153" s="1">
        <v>22079</v>
      </c>
      <c r="B1153" t="s">
        <v>769</v>
      </c>
      <c r="C1153" t="s">
        <v>809</v>
      </c>
      <c r="D1153" s="7">
        <v>893697.80727999995</v>
      </c>
      <c r="E1153" s="7">
        <v>465551.99999999994</v>
      </c>
      <c r="F1153">
        <v>53</v>
      </c>
      <c r="G1153" s="7">
        <f t="shared" si="110"/>
        <v>236829.91892920001</v>
      </c>
      <c r="H1153" s="15">
        <f t="shared" si="111"/>
        <v>263184.07973854081</v>
      </c>
      <c r="I1153" s="13">
        <f t="shared" si="112"/>
        <v>0.11127884909346838</v>
      </c>
      <c r="J1153" s="8">
        <v>0.5209277635098194</v>
      </c>
      <c r="K1153" s="16">
        <f t="shared" si="113"/>
        <v>1</v>
      </c>
      <c r="L1153" s="7">
        <f t="shared" si="114"/>
        <v>263184.07973854081</v>
      </c>
      <c r="M1153" s="4">
        <v>36311269.279600002</v>
      </c>
      <c r="N1153" s="4">
        <f t="shared" si="115"/>
        <v>1.7689215869839119</v>
      </c>
    </row>
    <row r="1154" spans="1:14" x14ac:dyDescent="0.3">
      <c r="A1154" s="1">
        <v>22081</v>
      </c>
      <c r="B1154" t="s">
        <v>769</v>
      </c>
      <c r="C1154" t="s">
        <v>810</v>
      </c>
      <c r="D1154" s="7">
        <v>0</v>
      </c>
      <c r="E1154" s="7">
        <v>0</v>
      </c>
      <c r="F1154">
        <v>20</v>
      </c>
      <c r="G1154" s="7">
        <f t="shared" si="110"/>
        <v>0</v>
      </c>
      <c r="H1154" s="15">
        <f t="shared" si="111"/>
        <v>0</v>
      </c>
      <c r="I1154" s="13">
        <f t="shared" si="112"/>
        <v>0</v>
      </c>
      <c r="J1154" s="8">
        <v>1</v>
      </c>
      <c r="K1154" s="16">
        <f t="shared" si="113"/>
        <v>1</v>
      </c>
      <c r="L1154" s="7">
        <f t="shared" si="114"/>
        <v>0</v>
      </c>
      <c r="M1154" s="4">
        <v>0</v>
      </c>
      <c r="N1154" s="4">
        <f t="shared" si="115"/>
        <v>1</v>
      </c>
    </row>
    <row r="1155" spans="1:14" x14ac:dyDescent="0.3">
      <c r="A1155" s="1">
        <v>22083</v>
      </c>
      <c r="B1155" t="s">
        <v>769</v>
      </c>
      <c r="C1155" t="s">
        <v>811</v>
      </c>
      <c r="D1155" s="7">
        <v>1059942.983983</v>
      </c>
      <c r="E1155" s="7">
        <v>1059942.983983</v>
      </c>
      <c r="F1155">
        <v>177</v>
      </c>
      <c r="G1155" s="7">
        <f t="shared" ref="G1155:G1218" si="116">D1155*0.265</f>
        <v>280884.890755495</v>
      </c>
      <c r="H1155" s="15">
        <f t="shared" ref="H1155:H1218" si="117">M1155*0.007248</f>
        <v>281026.99108603131</v>
      </c>
      <c r="I1155" s="13">
        <f t="shared" ref="I1155:I1218" si="118">(H1155-G1155)/(G1155+1E-50)</f>
        <v>5.0590236503681362E-4</v>
      </c>
      <c r="J1155" s="8">
        <v>1</v>
      </c>
      <c r="K1155" s="16">
        <f t="shared" ref="K1155:K1218" si="119">MIN(N1155,1)</f>
        <v>1</v>
      </c>
      <c r="L1155" s="7">
        <f t="shared" ref="L1155:L1218" si="120">K1155*H1155</f>
        <v>281026.99108603131</v>
      </c>
      <c r="M1155" s="4">
        <v>38773039.608999901</v>
      </c>
      <c r="N1155" s="4">
        <f t="shared" ref="N1155:N1218" si="121">IFERROR((MAX(F1155,12)*8784)/H1155,1)</f>
        <v>5.5324507941090824</v>
      </c>
    </row>
    <row r="1156" spans="1:14" x14ac:dyDescent="0.3">
      <c r="A1156" s="1">
        <v>22085</v>
      </c>
      <c r="B1156" t="s">
        <v>769</v>
      </c>
      <c r="C1156" t="s">
        <v>812</v>
      </c>
      <c r="D1156" s="7">
        <v>0</v>
      </c>
      <c r="E1156" s="7">
        <v>0</v>
      </c>
      <c r="F1156">
        <v>0</v>
      </c>
      <c r="G1156" s="7">
        <f t="shared" si="116"/>
        <v>0</v>
      </c>
      <c r="H1156" s="15">
        <f t="shared" si="117"/>
        <v>0</v>
      </c>
      <c r="I1156" s="13">
        <f t="shared" si="118"/>
        <v>0</v>
      </c>
      <c r="J1156" s="8">
        <v>1</v>
      </c>
      <c r="K1156" s="16">
        <f t="shared" si="119"/>
        <v>1</v>
      </c>
      <c r="L1156" s="7">
        <f t="shared" si="120"/>
        <v>0</v>
      </c>
      <c r="M1156" s="4">
        <v>0</v>
      </c>
      <c r="N1156" s="4">
        <f t="shared" si="121"/>
        <v>1</v>
      </c>
    </row>
    <row r="1157" spans="1:14" x14ac:dyDescent="0.3">
      <c r="A1157" s="1">
        <v>22087</v>
      </c>
      <c r="B1157" t="s">
        <v>769</v>
      </c>
      <c r="C1157" t="s">
        <v>813</v>
      </c>
      <c r="D1157" s="7">
        <v>0</v>
      </c>
      <c r="E1157" s="7">
        <v>0</v>
      </c>
      <c r="F1157">
        <v>2</v>
      </c>
      <c r="G1157" s="7">
        <f t="shared" si="116"/>
        <v>0</v>
      </c>
      <c r="H1157" s="15">
        <f t="shared" si="117"/>
        <v>0</v>
      </c>
      <c r="I1157" s="13">
        <f t="shared" si="118"/>
        <v>0</v>
      </c>
      <c r="J1157" s="8">
        <v>1</v>
      </c>
      <c r="K1157" s="16">
        <f t="shared" si="119"/>
        <v>1</v>
      </c>
      <c r="L1157" s="7">
        <f t="shared" si="120"/>
        <v>0</v>
      </c>
      <c r="M1157" s="4">
        <v>0</v>
      </c>
      <c r="N1157" s="4">
        <f t="shared" si="121"/>
        <v>1</v>
      </c>
    </row>
    <row r="1158" spans="1:14" x14ac:dyDescent="0.3">
      <c r="A1158" s="1">
        <v>22089</v>
      </c>
      <c r="B1158" t="s">
        <v>769</v>
      </c>
      <c r="C1158" t="s">
        <v>814</v>
      </c>
      <c r="D1158" s="7">
        <v>777194.36261899897</v>
      </c>
      <c r="E1158" s="7">
        <v>193248</v>
      </c>
      <c r="F1158">
        <v>22</v>
      </c>
      <c r="G1158" s="7">
        <f t="shared" si="116"/>
        <v>205956.50609403473</v>
      </c>
      <c r="H1158" s="15">
        <f t="shared" si="117"/>
        <v>292229.0872066553</v>
      </c>
      <c r="I1158" s="13">
        <f t="shared" si="118"/>
        <v>0.41888737942189891</v>
      </c>
      <c r="J1158" s="8">
        <v>0.24864822661449903</v>
      </c>
      <c r="K1158" s="16">
        <f t="shared" si="119"/>
        <v>0.66128940772874212</v>
      </c>
      <c r="L1158" s="7">
        <f t="shared" si="120"/>
        <v>193248</v>
      </c>
      <c r="M1158" s="4">
        <v>40318582.671999902</v>
      </c>
      <c r="N1158" s="4">
        <f t="shared" si="121"/>
        <v>0.66128940772874212</v>
      </c>
    </row>
    <row r="1159" spans="1:14" x14ac:dyDescent="0.3">
      <c r="A1159" s="1">
        <v>22091</v>
      </c>
      <c r="B1159" t="s">
        <v>769</v>
      </c>
      <c r="C1159" t="s">
        <v>815</v>
      </c>
      <c r="D1159" s="7">
        <v>0</v>
      </c>
      <c r="E1159" s="7">
        <v>0</v>
      </c>
      <c r="F1159">
        <v>45</v>
      </c>
      <c r="G1159" s="7">
        <f t="shared" si="116"/>
        <v>0</v>
      </c>
      <c r="H1159" s="15">
        <f t="shared" si="117"/>
        <v>0</v>
      </c>
      <c r="I1159" s="13">
        <f t="shared" si="118"/>
        <v>0</v>
      </c>
      <c r="J1159" s="8">
        <v>1</v>
      </c>
      <c r="K1159" s="16">
        <f t="shared" si="119"/>
        <v>1</v>
      </c>
      <c r="L1159" s="7">
        <f t="shared" si="120"/>
        <v>0</v>
      </c>
      <c r="M1159" s="4">
        <v>0</v>
      </c>
      <c r="N1159" s="4">
        <f t="shared" si="121"/>
        <v>1</v>
      </c>
    </row>
    <row r="1160" spans="1:14" x14ac:dyDescent="0.3">
      <c r="A1160" s="1">
        <v>22093</v>
      </c>
      <c r="B1160" t="s">
        <v>769</v>
      </c>
      <c r="C1160" t="s">
        <v>816</v>
      </c>
      <c r="D1160" s="7">
        <v>388532.98729599902</v>
      </c>
      <c r="E1160" s="7">
        <v>388532.98729599902</v>
      </c>
      <c r="F1160">
        <v>90</v>
      </c>
      <c r="G1160" s="7">
        <f t="shared" si="116"/>
        <v>102961.24163343974</v>
      </c>
      <c r="H1160" s="15">
        <f t="shared" si="117"/>
        <v>103013.432174496</v>
      </c>
      <c r="I1160" s="13">
        <f t="shared" si="118"/>
        <v>5.0689502407195953E-4</v>
      </c>
      <c r="J1160" s="8">
        <v>1</v>
      </c>
      <c r="K1160" s="16">
        <f t="shared" si="119"/>
        <v>1</v>
      </c>
      <c r="L1160" s="7">
        <f t="shared" si="120"/>
        <v>103013.432174496</v>
      </c>
      <c r="M1160" s="4">
        <v>14212670.002</v>
      </c>
      <c r="N1160" s="4">
        <f t="shared" si="121"/>
        <v>7.6743389994118294</v>
      </c>
    </row>
    <row r="1161" spans="1:14" x14ac:dyDescent="0.3">
      <c r="A1161" s="1">
        <v>22095</v>
      </c>
      <c r="B1161" t="s">
        <v>769</v>
      </c>
      <c r="C1161" t="s">
        <v>817</v>
      </c>
      <c r="D1161" s="7">
        <v>805684.48347299895</v>
      </c>
      <c r="E1161" s="7">
        <v>805684.48347299895</v>
      </c>
      <c r="F1161">
        <v>160</v>
      </c>
      <c r="G1161" s="7">
        <f t="shared" si="116"/>
        <v>213506.38812034472</v>
      </c>
      <c r="H1161" s="15">
        <f t="shared" si="117"/>
        <v>279161.70867155929</v>
      </c>
      <c r="I1161" s="13">
        <f t="shared" si="118"/>
        <v>0.3075098648299337</v>
      </c>
      <c r="J1161" s="8">
        <v>1</v>
      </c>
      <c r="K1161" s="16">
        <f t="shared" si="119"/>
        <v>1</v>
      </c>
      <c r="L1161" s="7">
        <f t="shared" si="120"/>
        <v>279161.70867155929</v>
      </c>
      <c r="M1161" s="4">
        <v>38515688.282499902</v>
      </c>
      <c r="N1161" s="4">
        <f t="shared" si="121"/>
        <v>5.0345013529543019</v>
      </c>
    </row>
    <row r="1162" spans="1:14" x14ac:dyDescent="0.3">
      <c r="A1162" s="1">
        <v>22097</v>
      </c>
      <c r="B1162" t="s">
        <v>769</v>
      </c>
      <c r="C1162" t="s">
        <v>818</v>
      </c>
      <c r="D1162" s="7">
        <v>937986.65104899998</v>
      </c>
      <c r="E1162" s="7">
        <v>937986.65104899998</v>
      </c>
      <c r="F1162">
        <v>227</v>
      </c>
      <c r="G1162" s="7">
        <f t="shared" si="116"/>
        <v>248566.46252798502</v>
      </c>
      <c r="H1162" s="15">
        <f t="shared" si="117"/>
        <v>280658.29265086009</v>
      </c>
      <c r="I1162" s="13">
        <f t="shared" si="118"/>
        <v>0.12910764306854952</v>
      </c>
      <c r="J1162" s="8">
        <v>1</v>
      </c>
      <c r="K1162" s="16">
        <f t="shared" si="119"/>
        <v>1</v>
      </c>
      <c r="L1162" s="7">
        <f t="shared" si="120"/>
        <v>280658.29265086009</v>
      </c>
      <c r="M1162" s="4">
        <v>38722170.619599901</v>
      </c>
      <c r="N1162" s="4">
        <f t="shared" si="121"/>
        <v>7.1046110241983946</v>
      </c>
    </row>
    <row r="1163" spans="1:14" x14ac:dyDescent="0.3">
      <c r="A1163" s="1">
        <v>22099</v>
      </c>
      <c r="B1163" t="s">
        <v>769</v>
      </c>
      <c r="C1163" t="s">
        <v>819</v>
      </c>
      <c r="D1163" s="7">
        <v>1129491.9744199901</v>
      </c>
      <c r="E1163" s="7">
        <v>1129491.9744199901</v>
      </c>
      <c r="F1163">
        <v>259</v>
      </c>
      <c r="G1163" s="7">
        <f t="shared" si="116"/>
        <v>299315.3732212974</v>
      </c>
      <c r="H1163" s="15">
        <f t="shared" si="117"/>
        <v>327307.20919484564</v>
      </c>
      <c r="I1163" s="13">
        <f t="shared" si="118"/>
        <v>9.3519539849537245E-2</v>
      </c>
      <c r="J1163" s="8">
        <v>1</v>
      </c>
      <c r="K1163" s="16">
        <f t="shared" si="119"/>
        <v>1</v>
      </c>
      <c r="L1163" s="7">
        <f t="shared" si="120"/>
        <v>327307.20919484564</v>
      </c>
      <c r="M1163" s="4">
        <v>45158279.414299898</v>
      </c>
      <c r="N1163" s="4">
        <f t="shared" si="121"/>
        <v>6.9508276508680922</v>
      </c>
    </row>
    <row r="1164" spans="1:14" x14ac:dyDescent="0.3">
      <c r="A1164" s="1">
        <v>22101</v>
      </c>
      <c r="B1164" t="s">
        <v>769</v>
      </c>
      <c r="C1164" t="s">
        <v>820</v>
      </c>
      <c r="D1164" s="7">
        <v>33818.7296135</v>
      </c>
      <c r="E1164" s="7">
        <v>33818.7296135</v>
      </c>
      <c r="F1164">
        <v>137</v>
      </c>
      <c r="G1164" s="7">
        <f t="shared" si="116"/>
        <v>8961.9633475775008</v>
      </c>
      <c r="H1164" s="15">
        <f t="shared" si="117"/>
        <v>8966.4976811856013</v>
      </c>
      <c r="I1164" s="13">
        <f t="shared" si="118"/>
        <v>5.0595315247815289E-4</v>
      </c>
      <c r="J1164" s="8">
        <v>1</v>
      </c>
      <c r="K1164" s="16">
        <f t="shared" si="119"/>
        <v>1</v>
      </c>
      <c r="L1164" s="7">
        <f t="shared" si="120"/>
        <v>8966.4976811856013</v>
      </c>
      <c r="M1164" s="4">
        <v>1237099.5697000001</v>
      </c>
      <c r="N1164" s="4">
        <f t="shared" si="121"/>
        <v>134.21159997900969</v>
      </c>
    </row>
    <row r="1165" spans="1:14" x14ac:dyDescent="0.3">
      <c r="A1165" s="1">
        <v>22103</v>
      </c>
      <c r="B1165" t="s">
        <v>769</v>
      </c>
      <c r="C1165" t="s">
        <v>821</v>
      </c>
      <c r="D1165" s="7">
        <v>1331423.14842</v>
      </c>
      <c r="E1165" s="7">
        <v>1331423.14842</v>
      </c>
      <c r="F1165">
        <v>221</v>
      </c>
      <c r="G1165" s="7">
        <f t="shared" si="116"/>
        <v>352827.13433130004</v>
      </c>
      <c r="H1165" s="15">
        <f t="shared" si="117"/>
        <v>683605.58190091129</v>
      </c>
      <c r="I1165" s="13">
        <f t="shared" si="118"/>
        <v>0.93750852863548373</v>
      </c>
      <c r="J1165" s="8">
        <v>1</v>
      </c>
      <c r="K1165" s="16">
        <f t="shared" si="119"/>
        <v>1</v>
      </c>
      <c r="L1165" s="7">
        <f t="shared" si="120"/>
        <v>683605.58190091129</v>
      </c>
      <c r="M1165" s="4">
        <v>94316443.418999895</v>
      </c>
      <c r="N1165" s="4">
        <f t="shared" si="121"/>
        <v>2.8397427572225213</v>
      </c>
    </row>
    <row r="1166" spans="1:14" x14ac:dyDescent="0.3">
      <c r="A1166" s="1">
        <v>22105</v>
      </c>
      <c r="B1166" t="s">
        <v>769</v>
      </c>
      <c r="C1166" t="s">
        <v>822</v>
      </c>
      <c r="D1166" s="7">
        <v>2163330.6860199999</v>
      </c>
      <c r="E1166" s="7">
        <v>2163330.6860199999</v>
      </c>
      <c r="F1166">
        <v>308</v>
      </c>
      <c r="G1166" s="7">
        <f t="shared" si="116"/>
        <v>573282.63179530005</v>
      </c>
      <c r="H1166" s="15">
        <f t="shared" si="117"/>
        <v>710122.73619585601</v>
      </c>
      <c r="I1166" s="13">
        <f t="shared" si="118"/>
        <v>0.23869570925605321</v>
      </c>
      <c r="J1166" s="8">
        <v>1</v>
      </c>
      <c r="K1166" s="16">
        <f t="shared" si="119"/>
        <v>1</v>
      </c>
      <c r="L1166" s="7">
        <f t="shared" si="120"/>
        <v>710122.73619585601</v>
      </c>
      <c r="M1166" s="4">
        <v>97974991.196999997</v>
      </c>
      <c r="N1166" s="4">
        <f t="shared" si="121"/>
        <v>3.8098653403118403</v>
      </c>
    </row>
    <row r="1167" spans="1:14" x14ac:dyDescent="0.3">
      <c r="A1167" s="1">
        <v>22107</v>
      </c>
      <c r="B1167" t="s">
        <v>769</v>
      </c>
      <c r="C1167" t="s">
        <v>823</v>
      </c>
      <c r="D1167" s="7">
        <v>0</v>
      </c>
      <c r="E1167" s="7">
        <v>0</v>
      </c>
      <c r="F1167">
        <v>0</v>
      </c>
      <c r="G1167" s="7">
        <f t="shared" si="116"/>
        <v>0</v>
      </c>
      <c r="H1167" s="15">
        <f t="shared" si="117"/>
        <v>0</v>
      </c>
      <c r="I1167" s="13">
        <f t="shared" si="118"/>
        <v>0</v>
      </c>
      <c r="J1167" s="8">
        <v>1</v>
      </c>
      <c r="K1167" s="16">
        <f t="shared" si="119"/>
        <v>1</v>
      </c>
      <c r="L1167" s="7">
        <f t="shared" si="120"/>
        <v>0</v>
      </c>
      <c r="M1167" s="4">
        <v>0</v>
      </c>
      <c r="N1167" s="4">
        <f t="shared" si="121"/>
        <v>1</v>
      </c>
    </row>
    <row r="1168" spans="1:14" x14ac:dyDescent="0.3">
      <c r="A1168" s="1">
        <v>22109</v>
      </c>
      <c r="B1168" t="s">
        <v>769</v>
      </c>
      <c r="C1168" t="s">
        <v>824</v>
      </c>
      <c r="D1168" s="7">
        <v>22287.506775599999</v>
      </c>
      <c r="E1168" s="7">
        <v>22287.506775599999</v>
      </c>
      <c r="F1168">
        <v>184</v>
      </c>
      <c r="G1168" s="7">
        <f t="shared" si="116"/>
        <v>5906.1892955339999</v>
      </c>
      <c r="H1168" s="15">
        <f t="shared" si="117"/>
        <v>5909.1772984852732</v>
      </c>
      <c r="I1168" s="13">
        <f t="shared" si="118"/>
        <v>5.0591046134140978E-4</v>
      </c>
      <c r="J1168" s="8">
        <v>1</v>
      </c>
      <c r="K1168" s="16">
        <f t="shared" si="119"/>
        <v>1</v>
      </c>
      <c r="L1168" s="7">
        <f t="shared" si="120"/>
        <v>5909.1772984852732</v>
      </c>
      <c r="M1168" s="4">
        <v>815283.84360999905</v>
      </c>
      <c r="N1168" s="4">
        <f t="shared" si="121"/>
        <v>273.51624741642166</v>
      </c>
    </row>
    <row r="1169" spans="1:14" x14ac:dyDescent="0.3">
      <c r="A1169" s="1">
        <v>22111</v>
      </c>
      <c r="B1169" t="s">
        <v>769</v>
      </c>
      <c r="C1169" t="s">
        <v>825</v>
      </c>
      <c r="D1169" s="7">
        <v>0</v>
      </c>
      <c r="E1169" s="7">
        <v>0</v>
      </c>
      <c r="F1169">
        <v>0</v>
      </c>
      <c r="G1169" s="7">
        <f t="shared" si="116"/>
        <v>0</v>
      </c>
      <c r="H1169" s="15">
        <f t="shared" si="117"/>
        <v>0</v>
      </c>
      <c r="I1169" s="13">
        <f t="shared" si="118"/>
        <v>0</v>
      </c>
      <c r="J1169" s="8">
        <v>1</v>
      </c>
      <c r="K1169" s="16">
        <f t="shared" si="119"/>
        <v>1</v>
      </c>
      <c r="L1169" s="7">
        <f t="shared" si="120"/>
        <v>0</v>
      </c>
      <c r="M1169" s="4">
        <v>0</v>
      </c>
      <c r="N1169" s="4">
        <f t="shared" si="121"/>
        <v>1</v>
      </c>
    </row>
    <row r="1170" spans="1:14" x14ac:dyDescent="0.3">
      <c r="A1170" s="1">
        <v>22113</v>
      </c>
      <c r="B1170" t="s">
        <v>769</v>
      </c>
      <c r="C1170" t="s">
        <v>826</v>
      </c>
      <c r="D1170" s="7">
        <v>0</v>
      </c>
      <c r="E1170" s="7">
        <v>0</v>
      </c>
      <c r="F1170">
        <v>2</v>
      </c>
      <c r="G1170" s="7">
        <f t="shared" si="116"/>
        <v>0</v>
      </c>
      <c r="H1170" s="15">
        <f t="shared" si="117"/>
        <v>0</v>
      </c>
      <c r="I1170" s="13">
        <f t="shared" si="118"/>
        <v>0</v>
      </c>
      <c r="J1170" s="8">
        <v>1</v>
      </c>
      <c r="K1170" s="16">
        <f t="shared" si="119"/>
        <v>1</v>
      </c>
      <c r="L1170" s="7">
        <f t="shared" si="120"/>
        <v>0</v>
      </c>
      <c r="M1170" s="4">
        <v>0</v>
      </c>
      <c r="N1170" s="4">
        <f t="shared" si="121"/>
        <v>1</v>
      </c>
    </row>
    <row r="1171" spans="1:14" x14ac:dyDescent="0.3">
      <c r="A1171" s="1">
        <v>22115</v>
      </c>
      <c r="B1171" t="s">
        <v>769</v>
      </c>
      <c r="C1171" t="s">
        <v>827</v>
      </c>
      <c r="D1171" s="7">
        <v>0</v>
      </c>
      <c r="E1171" s="7">
        <v>0</v>
      </c>
      <c r="F1171">
        <v>2</v>
      </c>
      <c r="G1171" s="7">
        <f t="shared" si="116"/>
        <v>0</v>
      </c>
      <c r="H1171" s="15">
        <f t="shared" si="117"/>
        <v>0</v>
      </c>
      <c r="I1171" s="13">
        <f t="shared" si="118"/>
        <v>0</v>
      </c>
      <c r="J1171" s="8">
        <v>1</v>
      </c>
      <c r="K1171" s="16">
        <f t="shared" si="119"/>
        <v>1</v>
      </c>
      <c r="L1171" s="7">
        <f t="shared" si="120"/>
        <v>0</v>
      </c>
      <c r="M1171" s="4">
        <v>0</v>
      </c>
      <c r="N1171" s="4">
        <f t="shared" si="121"/>
        <v>1</v>
      </c>
    </row>
    <row r="1172" spans="1:14" x14ac:dyDescent="0.3">
      <c r="A1172" s="1">
        <v>22117</v>
      </c>
      <c r="B1172" t="s">
        <v>769</v>
      </c>
      <c r="C1172" t="s">
        <v>828</v>
      </c>
      <c r="D1172" s="7">
        <v>0</v>
      </c>
      <c r="E1172" s="7">
        <v>0</v>
      </c>
      <c r="F1172">
        <v>0</v>
      </c>
      <c r="G1172" s="7">
        <f t="shared" si="116"/>
        <v>0</v>
      </c>
      <c r="H1172" s="15">
        <f t="shared" si="117"/>
        <v>0</v>
      </c>
      <c r="I1172" s="13">
        <f t="shared" si="118"/>
        <v>0</v>
      </c>
      <c r="J1172" s="8">
        <v>1</v>
      </c>
      <c r="K1172" s="16">
        <f t="shared" si="119"/>
        <v>1</v>
      </c>
      <c r="L1172" s="7">
        <f t="shared" si="120"/>
        <v>0</v>
      </c>
      <c r="M1172" s="4">
        <v>0</v>
      </c>
      <c r="N1172" s="4">
        <f t="shared" si="121"/>
        <v>1</v>
      </c>
    </row>
    <row r="1173" spans="1:14" x14ac:dyDescent="0.3">
      <c r="A1173" s="1">
        <v>22119</v>
      </c>
      <c r="B1173" t="s">
        <v>769</v>
      </c>
      <c r="C1173" t="s">
        <v>829</v>
      </c>
      <c r="D1173" s="7">
        <v>564123.61871299997</v>
      </c>
      <c r="E1173" s="7">
        <v>564123.61871299997</v>
      </c>
      <c r="F1173">
        <v>264</v>
      </c>
      <c r="G1173" s="7">
        <f t="shared" si="116"/>
        <v>149492.75895894499</v>
      </c>
      <c r="H1173" s="15">
        <f t="shared" si="117"/>
        <v>179837.28696629207</v>
      </c>
      <c r="I1173" s="13">
        <f t="shared" si="118"/>
        <v>0.20298326299323005</v>
      </c>
      <c r="J1173" s="8">
        <v>1</v>
      </c>
      <c r="K1173" s="16">
        <f t="shared" si="119"/>
        <v>1</v>
      </c>
      <c r="L1173" s="7">
        <f t="shared" si="120"/>
        <v>179837.28696629207</v>
      </c>
      <c r="M1173" s="4">
        <v>24811987.716099899</v>
      </c>
      <c r="N1173" s="4">
        <f t="shared" si="121"/>
        <v>12.894856451179999</v>
      </c>
    </row>
    <row r="1174" spans="1:14" x14ac:dyDescent="0.3">
      <c r="A1174" s="1">
        <v>22121</v>
      </c>
      <c r="B1174" t="s">
        <v>769</v>
      </c>
      <c r="C1174" t="s">
        <v>830</v>
      </c>
      <c r="D1174" s="7">
        <v>824032.29658599896</v>
      </c>
      <c r="E1174" s="7">
        <v>824032.29658599896</v>
      </c>
      <c r="F1174">
        <v>287</v>
      </c>
      <c r="G1174" s="7">
        <f t="shared" si="116"/>
        <v>218368.55859528974</v>
      </c>
      <c r="H1174" s="15">
        <f t="shared" si="117"/>
        <v>257157.8908701888</v>
      </c>
      <c r="I1174" s="13">
        <f t="shared" si="118"/>
        <v>0.17763240516135254</v>
      </c>
      <c r="J1174" s="8">
        <v>1</v>
      </c>
      <c r="K1174" s="16">
        <f t="shared" si="119"/>
        <v>1</v>
      </c>
      <c r="L1174" s="7">
        <f t="shared" si="120"/>
        <v>257157.8908701888</v>
      </c>
      <c r="M1174" s="4">
        <v>35479841.455600001</v>
      </c>
      <c r="N1174" s="4">
        <f t="shared" si="121"/>
        <v>9.8033468522752205</v>
      </c>
    </row>
    <row r="1175" spans="1:14" x14ac:dyDescent="0.3">
      <c r="A1175" s="1">
        <v>22123</v>
      </c>
      <c r="B1175" t="s">
        <v>769</v>
      </c>
      <c r="C1175" t="s">
        <v>831</v>
      </c>
      <c r="D1175" s="7">
        <v>0</v>
      </c>
      <c r="E1175" s="7">
        <v>0</v>
      </c>
      <c r="F1175">
        <v>2</v>
      </c>
      <c r="G1175" s="7">
        <f t="shared" si="116"/>
        <v>0</v>
      </c>
      <c r="H1175" s="15">
        <f t="shared" si="117"/>
        <v>0</v>
      </c>
      <c r="I1175" s="13">
        <f t="shared" si="118"/>
        <v>0</v>
      </c>
      <c r="J1175" s="8">
        <v>1</v>
      </c>
      <c r="K1175" s="16">
        <f t="shared" si="119"/>
        <v>1</v>
      </c>
      <c r="L1175" s="7">
        <f t="shared" si="120"/>
        <v>0</v>
      </c>
      <c r="M1175" s="4">
        <v>0</v>
      </c>
      <c r="N1175" s="4">
        <f t="shared" si="121"/>
        <v>1</v>
      </c>
    </row>
    <row r="1176" spans="1:14" x14ac:dyDescent="0.3">
      <c r="A1176" s="1">
        <v>22125</v>
      </c>
      <c r="B1176" t="s">
        <v>769</v>
      </c>
      <c r="C1176" t="s">
        <v>832</v>
      </c>
      <c r="D1176" s="7">
        <v>0</v>
      </c>
      <c r="E1176" s="7">
        <v>0</v>
      </c>
      <c r="F1176">
        <v>65</v>
      </c>
      <c r="G1176" s="7">
        <f t="shared" si="116"/>
        <v>0</v>
      </c>
      <c r="H1176" s="15">
        <f t="shared" si="117"/>
        <v>0</v>
      </c>
      <c r="I1176" s="13">
        <f t="shared" si="118"/>
        <v>0</v>
      </c>
      <c r="J1176" s="8">
        <v>1</v>
      </c>
      <c r="K1176" s="16">
        <f t="shared" si="119"/>
        <v>1</v>
      </c>
      <c r="L1176" s="7">
        <f t="shared" si="120"/>
        <v>0</v>
      </c>
      <c r="M1176" s="4">
        <v>0</v>
      </c>
      <c r="N1176" s="4">
        <f t="shared" si="121"/>
        <v>1</v>
      </c>
    </row>
    <row r="1177" spans="1:14" x14ac:dyDescent="0.3">
      <c r="A1177" s="1">
        <v>22127</v>
      </c>
      <c r="B1177" t="s">
        <v>769</v>
      </c>
      <c r="C1177" t="s">
        <v>833</v>
      </c>
      <c r="D1177" s="7">
        <v>0</v>
      </c>
      <c r="E1177" s="7">
        <v>0</v>
      </c>
      <c r="F1177">
        <v>22</v>
      </c>
      <c r="G1177" s="7">
        <f t="shared" si="116"/>
        <v>0</v>
      </c>
      <c r="H1177" s="15">
        <f t="shared" si="117"/>
        <v>0</v>
      </c>
      <c r="I1177" s="13">
        <f t="shared" si="118"/>
        <v>0</v>
      </c>
      <c r="J1177" s="8">
        <v>1</v>
      </c>
      <c r="K1177" s="16">
        <f t="shared" si="119"/>
        <v>1</v>
      </c>
      <c r="L1177" s="7">
        <f t="shared" si="120"/>
        <v>0</v>
      </c>
      <c r="M1177" s="4">
        <v>0</v>
      </c>
      <c r="N1177" s="4">
        <f t="shared" si="121"/>
        <v>1</v>
      </c>
    </row>
    <row r="1178" spans="1:14" x14ac:dyDescent="0.3">
      <c r="A1178" s="1">
        <v>23001</v>
      </c>
      <c r="B1178" t="s">
        <v>834</v>
      </c>
      <c r="C1178" t="s">
        <v>835</v>
      </c>
      <c r="D1178" s="7">
        <v>155852.84089200001</v>
      </c>
      <c r="E1178" s="7">
        <v>155852.84089200001</v>
      </c>
      <c r="F1178">
        <v>160</v>
      </c>
      <c r="G1178" s="7">
        <f t="shared" si="116"/>
        <v>41301.002836380001</v>
      </c>
      <c r="H1178" s="15">
        <f t="shared" si="117"/>
        <v>41322.068037719931</v>
      </c>
      <c r="I1178" s="13">
        <f t="shared" si="118"/>
        <v>5.1004091652164592E-4</v>
      </c>
      <c r="J1178" s="11">
        <v>1</v>
      </c>
      <c r="K1178" s="11">
        <v>1</v>
      </c>
      <c r="L1178" s="7">
        <f t="shared" si="120"/>
        <v>41322.068037719931</v>
      </c>
      <c r="M1178" s="4">
        <v>5701168.3274999904</v>
      </c>
      <c r="N1178" s="4">
        <f t="shared" si="121"/>
        <v>34.011850489115773</v>
      </c>
    </row>
    <row r="1179" spans="1:14" x14ac:dyDescent="0.3">
      <c r="A1179" s="1">
        <v>23003</v>
      </c>
      <c r="B1179" t="s">
        <v>834</v>
      </c>
      <c r="C1179" t="s">
        <v>836</v>
      </c>
      <c r="D1179" s="7">
        <v>133207.46962799999</v>
      </c>
      <c r="E1179" s="7">
        <v>133207.46962799999</v>
      </c>
      <c r="F1179">
        <v>160</v>
      </c>
      <c r="G1179" s="7">
        <f t="shared" si="116"/>
        <v>35299.979451419997</v>
      </c>
      <c r="H1179" s="15">
        <f t="shared" si="117"/>
        <v>35317.984574275586</v>
      </c>
      <c r="I1179" s="13">
        <f t="shared" si="118"/>
        <v>5.1006043446478978E-4</v>
      </c>
      <c r="J1179" s="11">
        <v>1</v>
      </c>
      <c r="K1179" s="11">
        <v>1</v>
      </c>
      <c r="L1179" s="7">
        <f t="shared" si="120"/>
        <v>35317.984574275586</v>
      </c>
      <c r="M1179" s="4">
        <v>4872790.3662080001</v>
      </c>
      <c r="N1179" s="4">
        <f t="shared" si="121"/>
        <v>39.793890193374018</v>
      </c>
    </row>
    <row r="1180" spans="1:14" x14ac:dyDescent="0.3">
      <c r="A1180" s="1">
        <v>23005</v>
      </c>
      <c r="B1180" t="s">
        <v>834</v>
      </c>
      <c r="C1180" t="s">
        <v>512</v>
      </c>
      <c r="D1180" s="7">
        <v>2167878.1361400001</v>
      </c>
      <c r="E1180" s="7">
        <v>2167878.1361400001</v>
      </c>
      <c r="F1180">
        <v>21</v>
      </c>
      <c r="G1180" s="7">
        <f t="shared" si="116"/>
        <v>574487.70607710001</v>
      </c>
      <c r="H1180" s="15">
        <f t="shared" si="117"/>
        <v>574780.99452206329</v>
      </c>
      <c r="I1180" s="13">
        <f t="shared" si="118"/>
        <v>5.1052170805535502E-4</v>
      </c>
      <c r="J1180" s="11">
        <v>1</v>
      </c>
      <c r="K1180" s="11">
        <v>1</v>
      </c>
      <c r="L1180" s="7">
        <f t="shared" si="120"/>
        <v>574780.99452206329</v>
      </c>
      <c r="M1180" s="4">
        <v>79302013.592999905</v>
      </c>
      <c r="N1180" s="4">
        <f t="shared" si="121"/>
        <v>0.32092919174090617</v>
      </c>
    </row>
    <row r="1181" spans="1:14" x14ac:dyDescent="0.3">
      <c r="A1181" s="1">
        <v>23007</v>
      </c>
      <c r="B1181" t="s">
        <v>834</v>
      </c>
      <c r="C1181" t="s">
        <v>61</v>
      </c>
      <c r="D1181" s="7">
        <v>0</v>
      </c>
      <c r="E1181" s="7">
        <v>0</v>
      </c>
      <c r="F1181">
        <v>22</v>
      </c>
      <c r="G1181" s="7">
        <f t="shared" si="116"/>
        <v>0</v>
      </c>
      <c r="H1181" s="15">
        <f t="shared" si="117"/>
        <v>0</v>
      </c>
      <c r="I1181" s="13">
        <f t="shared" si="118"/>
        <v>0</v>
      </c>
      <c r="J1181" s="11">
        <v>1</v>
      </c>
      <c r="K1181" s="11">
        <v>1</v>
      </c>
      <c r="L1181" s="7">
        <f t="shared" si="120"/>
        <v>0</v>
      </c>
      <c r="M1181" s="4">
        <v>0</v>
      </c>
      <c r="N1181" s="4">
        <f t="shared" si="121"/>
        <v>1</v>
      </c>
    </row>
    <row r="1182" spans="1:14" x14ac:dyDescent="0.3">
      <c r="A1182" s="1">
        <v>23009</v>
      </c>
      <c r="B1182" t="s">
        <v>834</v>
      </c>
      <c r="C1182" t="s">
        <v>72</v>
      </c>
      <c r="D1182" s="7">
        <v>0</v>
      </c>
      <c r="E1182" s="7">
        <v>0</v>
      </c>
      <c r="F1182">
        <v>0</v>
      </c>
      <c r="G1182" s="7">
        <f t="shared" si="116"/>
        <v>0</v>
      </c>
      <c r="H1182" s="15">
        <f t="shared" si="117"/>
        <v>0</v>
      </c>
      <c r="I1182" s="13">
        <f t="shared" si="118"/>
        <v>0</v>
      </c>
      <c r="J1182" s="11">
        <v>1</v>
      </c>
      <c r="K1182" s="11">
        <v>1</v>
      </c>
      <c r="L1182" s="7">
        <f t="shared" si="120"/>
        <v>0</v>
      </c>
      <c r="M1182" s="4">
        <v>0</v>
      </c>
      <c r="N1182" s="4">
        <f t="shared" si="121"/>
        <v>1</v>
      </c>
    </row>
    <row r="1183" spans="1:14" x14ac:dyDescent="0.3">
      <c r="A1183" s="1">
        <v>23011</v>
      </c>
      <c r="B1183" t="s">
        <v>834</v>
      </c>
      <c r="C1183" t="s">
        <v>837</v>
      </c>
      <c r="D1183" s="7">
        <v>866622.36928999994</v>
      </c>
      <c r="E1183" s="7">
        <v>866622.36928999994</v>
      </c>
      <c r="F1183">
        <v>82</v>
      </c>
      <c r="G1183" s="7">
        <f t="shared" si="116"/>
        <v>229654.92786185001</v>
      </c>
      <c r="H1183" s="15">
        <f t="shared" si="117"/>
        <v>229772.1789626352</v>
      </c>
      <c r="I1183" s="13">
        <f t="shared" si="118"/>
        <v>5.1055338492766512E-4</v>
      </c>
      <c r="J1183" s="11">
        <v>1</v>
      </c>
      <c r="K1183" s="11">
        <v>1</v>
      </c>
      <c r="L1183" s="7">
        <f t="shared" si="120"/>
        <v>229772.1789626352</v>
      </c>
      <c r="M1183" s="4">
        <v>31701459.569899999</v>
      </c>
      <c r="N1183" s="4">
        <f t="shared" si="121"/>
        <v>3.1347920503340436</v>
      </c>
    </row>
    <row r="1184" spans="1:14" x14ac:dyDescent="0.3">
      <c r="A1184" s="1">
        <v>23013</v>
      </c>
      <c r="B1184" t="s">
        <v>834</v>
      </c>
      <c r="C1184" t="s">
        <v>528</v>
      </c>
      <c r="D1184" s="7">
        <v>0</v>
      </c>
      <c r="E1184" s="7">
        <v>0</v>
      </c>
      <c r="F1184">
        <v>15</v>
      </c>
      <c r="G1184" s="7">
        <f t="shared" si="116"/>
        <v>0</v>
      </c>
      <c r="H1184" s="15">
        <f t="shared" si="117"/>
        <v>0</v>
      </c>
      <c r="I1184" s="13">
        <f t="shared" si="118"/>
        <v>0</v>
      </c>
      <c r="J1184" s="11">
        <v>1</v>
      </c>
      <c r="K1184" s="11">
        <v>1</v>
      </c>
      <c r="L1184" s="7">
        <f t="shared" si="120"/>
        <v>0</v>
      </c>
      <c r="M1184" s="4">
        <v>0</v>
      </c>
      <c r="N1184" s="4">
        <f t="shared" si="121"/>
        <v>1</v>
      </c>
    </row>
    <row r="1185" spans="1:14" x14ac:dyDescent="0.3">
      <c r="A1185" s="1">
        <v>23015</v>
      </c>
      <c r="B1185" t="s">
        <v>834</v>
      </c>
      <c r="C1185" t="s">
        <v>92</v>
      </c>
      <c r="D1185" s="7">
        <v>0</v>
      </c>
      <c r="E1185" s="7">
        <v>0</v>
      </c>
      <c r="F1185">
        <v>0</v>
      </c>
      <c r="G1185" s="7">
        <f t="shared" si="116"/>
        <v>0</v>
      </c>
      <c r="H1185" s="15">
        <f t="shared" si="117"/>
        <v>0</v>
      </c>
      <c r="I1185" s="13">
        <f t="shared" si="118"/>
        <v>0</v>
      </c>
      <c r="J1185" s="11">
        <v>1</v>
      </c>
      <c r="K1185" s="11">
        <v>1</v>
      </c>
      <c r="L1185" s="7">
        <f t="shared" si="120"/>
        <v>0</v>
      </c>
      <c r="M1185" s="4">
        <v>0</v>
      </c>
      <c r="N1185" s="4">
        <f t="shared" si="121"/>
        <v>1</v>
      </c>
    </row>
    <row r="1186" spans="1:14" x14ac:dyDescent="0.3">
      <c r="A1186" s="1">
        <v>23017</v>
      </c>
      <c r="B1186" t="s">
        <v>834</v>
      </c>
      <c r="C1186" t="s">
        <v>838</v>
      </c>
      <c r="D1186" s="7">
        <v>0</v>
      </c>
      <c r="E1186" s="7">
        <v>0</v>
      </c>
      <c r="F1186">
        <v>4</v>
      </c>
      <c r="G1186" s="7">
        <f t="shared" si="116"/>
        <v>0</v>
      </c>
      <c r="H1186" s="15">
        <f t="shared" si="117"/>
        <v>0</v>
      </c>
      <c r="I1186" s="13">
        <f t="shared" si="118"/>
        <v>0</v>
      </c>
      <c r="J1186" s="11">
        <v>1</v>
      </c>
      <c r="K1186" s="11">
        <v>1</v>
      </c>
      <c r="L1186" s="7">
        <f t="shared" si="120"/>
        <v>0</v>
      </c>
      <c r="M1186" s="4">
        <v>0</v>
      </c>
      <c r="N1186" s="4">
        <f t="shared" si="121"/>
        <v>1</v>
      </c>
    </row>
    <row r="1187" spans="1:14" x14ac:dyDescent="0.3">
      <c r="A1187" s="1">
        <v>23019</v>
      </c>
      <c r="B1187" t="s">
        <v>834</v>
      </c>
      <c r="C1187" t="s">
        <v>839</v>
      </c>
      <c r="D1187" s="7">
        <v>1119222.1229900001</v>
      </c>
      <c r="E1187" s="7">
        <v>1119222.1229900001</v>
      </c>
      <c r="F1187">
        <v>232</v>
      </c>
      <c r="G1187" s="7">
        <f t="shared" si="116"/>
        <v>296593.86259235005</v>
      </c>
      <c r="H1187" s="15">
        <f t="shared" si="117"/>
        <v>296745.28462281602</v>
      </c>
      <c r="I1187" s="13">
        <f t="shared" si="118"/>
        <v>5.1053662790753241E-4</v>
      </c>
      <c r="J1187" s="11">
        <v>1</v>
      </c>
      <c r="K1187" s="11">
        <v>1</v>
      </c>
      <c r="L1187" s="7">
        <f t="shared" si="120"/>
        <v>296745.28462281602</v>
      </c>
      <c r="M1187" s="4">
        <v>40941678.342</v>
      </c>
      <c r="N1187" s="4">
        <f t="shared" si="121"/>
        <v>6.8674654850549617</v>
      </c>
    </row>
    <row r="1188" spans="1:14" x14ac:dyDescent="0.3">
      <c r="A1188" s="1">
        <v>23021</v>
      </c>
      <c r="B1188" t="s">
        <v>834</v>
      </c>
      <c r="C1188" t="s">
        <v>840</v>
      </c>
      <c r="D1188" s="7">
        <v>0</v>
      </c>
      <c r="E1188" s="7">
        <v>0</v>
      </c>
      <c r="F1188">
        <v>0</v>
      </c>
      <c r="G1188" s="7">
        <f t="shared" si="116"/>
        <v>0</v>
      </c>
      <c r="H1188" s="15">
        <f t="shared" si="117"/>
        <v>0</v>
      </c>
      <c r="I1188" s="13">
        <f t="shared" si="118"/>
        <v>0</v>
      </c>
      <c r="J1188" s="11">
        <v>1</v>
      </c>
      <c r="K1188" s="11">
        <v>1</v>
      </c>
      <c r="L1188" s="7">
        <f t="shared" si="120"/>
        <v>0</v>
      </c>
      <c r="M1188" s="4">
        <v>0</v>
      </c>
      <c r="N1188" s="4">
        <f t="shared" si="121"/>
        <v>1</v>
      </c>
    </row>
    <row r="1189" spans="1:14" x14ac:dyDescent="0.3">
      <c r="A1189" s="1">
        <v>23023</v>
      </c>
      <c r="B1189" t="s">
        <v>834</v>
      </c>
      <c r="C1189" t="s">
        <v>841</v>
      </c>
      <c r="D1189" s="7">
        <v>271824.957933</v>
      </c>
      <c r="E1189" s="7">
        <v>271824.957933</v>
      </c>
      <c r="F1189">
        <v>21</v>
      </c>
      <c r="G1189" s="7">
        <f t="shared" si="116"/>
        <v>72033.613852245006</v>
      </c>
      <c r="H1189" s="15">
        <f t="shared" si="117"/>
        <v>72070.39125927689</v>
      </c>
      <c r="I1189" s="13">
        <f t="shared" si="118"/>
        <v>5.105589608112997E-4</v>
      </c>
      <c r="J1189" s="11">
        <v>1</v>
      </c>
      <c r="K1189" s="11">
        <v>1</v>
      </c>
      <c r="L1189" s="7">
        <f t="shared" si="120"/>
        <v>72070.39125927689</v>
      </c>
      <c r="M1189" s="4">
        <v>9943486.6527699903</v>
      </c>
      <c r="N1189" s="4">
        <f t="shared" si="121"/>
        <v>2.5594976907559914</v>
      </c>
    </row>
    <row r="1190" spans="1:14" x14ac:dyDescent="0.3">
      <c r="A1190" s="1">
        <v>23025</v>
      </c>
      <c r="B1190" t="s">
        <v>834</v>
      </c>
      <c r="C1190" t="s">
        <v>842</v>
      </c>
      <c r="D1190" s="7">
        <v>239430.26198099999</v>
      </c>
      <c r="E1190" s="7">
        <v>239430.26198099999</v>
      </c>
      <c r="F1190">
        <v>64</v>
      </c>
      <c r="G1190" s="7">
        <f t="shared" si="116"/>
        <v>63449.019424965001</v>
      </c>
      <c r="H1190" s="15">
        <f t="shared" si="117"/>
        <v>63481.411290004726</v>
      </c>
      <c r="I1190" s="13">
        <f t="shared" si="118"/>
        <v>5.1051797700406103E-4</v>
      </c>
      <c r="J1190" s="11">
        <v>1</v>
      </c>
      <c r="K1190" s="11">
        <v>1</v>
      </c>
      <c r="L1190" s="7">
        <f t="shared" si="120"/>
        <v>63481.411290004726</v>
      </c>
      <c r="M1190" s="4">
        <v>8758472.8600999899</v>
      </c>
      <c r="N1190" s="4">
        <f t="shared" si="121"/>
        <v>8.8557577498047166</v>
      </c>
    </row>
    <row r="1191" spans="1:14" x14ac:dyDescent="0.3">
      <c r="A1191" s="1">
        <v>23027</v>
      </c>
      <c r="B1191" t="s">
        <v>834</v>
      </c>
      <c r="C1191" t="s">
        <v>843</v>
      </c>
      <c r="D1191" s="7">
        <v>6804.4237164200003</v>
      </c>
      <c r="E1191" s="7">
        <v>6804.4237164200003</v>
      </c>
      <c r="F1191">
        <v>20</v>
      </c>
      <c r="G1191" s="7">
        <f t="shared" si="116"/>
        <v>1803.1722848513002</v>
      </c>
      <c r="H1191" s="15">
        <f t="shared" si="117"/>
        <v>1804.09289384256</v>
      </c>
      <c r="I1191" s="13">
        <f t="shared" si="118"/>
        <v>5.105496568430718E-4</v>
      </c>
      <c r="J1191" s="11">
        <v>1</v>
      </c>
      <c r="K1191" s="11">
        <v>1</v>
      </c>
      <c r="L1191" s="7">
        <f t="shared" si="120"/>
        <v>1804.09289384256</v>
      </c>
      <c r="M1191" s="4">
        <v>248909.06372000001</v>
      </c>
      <c r="N1191" s="4">
        <f t="shared" si="121"/>
        <v>97.378577677237544</v>
      </c>
    </row>
    <row r="1192" spans="1:14" x14ac:dyDescent="0.3">
      <c r="A1192" s="1">
        <v>23029</v>
      </c>
      <c r="B1192" t="s">
        <v>834</v>
      </c>
      <c r="C1192" t="s">
        <v>152</v>
      </c>
      <c r="D1192" s="7">
        <v>0</v>
      </c>
      <c r="E1192" s="7">
        <v>0</v>
      </c>
      <c r="F1192">
        <v>30</v>
      </c>
      <c r="G1192" s="7">
        <f t="shared" si="116"/>
        <v>0</v>
      </c>
      <c r="H1192" s="15">
        <f t="shared" si="117"/>
        <v>0</v>
      </c>
      <c r="I1192" s="13">
        <f t="shared" si="118"/>
        <v>0</v>
      </c>
      <c r="J1192" s="11">
        <v>1</v>
      </c>
      <c r="K1192" s="11">
        <v>1</v>
      </c>
      <c r="L1192" s="7">
        <f t="shared" si="120"/>
        <v>0</v>
      </c>
      <c r="M1192" s="4">
        <v>0</v>
      </c>
      <c r="N1192" s="4">
        <f t="shared" si="121"/>
        <v>1</v>
      </c>
    </row>
    <row r="1193" spans="1:14" x14ac:dyDescent="0.3">
      <c r="A1193" s="1">
        <v>23031</v>
      </c>
      <c r="B1193" t="s">
        <v>834</v>
      </c>
      <c r="C1193" t="s">
        <v>844</v>
      </c>
      <c r="D1193" s="7">
        <v>1917871.08491999</v>
      </c>
      <c r="E1193" s="7">
        <v>1917871.08491999</v>
      </c>
      <c r="F1193">
        <v>177</v>
      </c>
      <c r="G1193" s="7">
        <f t="shared" si="116"/>
        <v>508235.83750379737</v>
      </c>
      <c r="H1193" s="15">
        <f t="shared" si="117"/>
        <v>508495.30955528573</v>
      </c>
      <c r="I1193" s="13">
        <f t="shared" si="118"/>
        <v>5.1053474064865275E-4</v>
      </c>
      <c r="J1193" s="11">
        <v>1</v>
      </c>
      <c r="K1193" s="11">
        <v>1</v>
      </c>
      <c r="L1193" s="7">
        <f t="shared" si="120"/>
        <v>508495.30955528573</v>
      </c>
      <c r="M1193" s="4">
        <v>70156637.631799906</v>
      </c>
      <c r="N1193" s="4">
        <f t="shared" si="121"/>
        <v>3.0575857255394392</v>
      </c>
    </row>
    <row r="1194" spans="1:14" x14ac:dyDescent="0.3">
      <c r="A1194" s="1">
        <v>24001</v>
      </c>
      <c r="B1194" t="s">
        <v>845</v>
      </c>
      <c r="C1194" t="s">
        <v>846</v>
      </c>
      <c r="D1194" s="7">
        <v>527947.84635467175</v>
      </c>
      <c r="E1194" s="7">
        <v>527947.84635467175</v>
      </c>
      <c r="F1194" s="9">
        <v>134</v>
      </c>
      <c r="G1194" s="7">
        <f t="shared" si="116"/>
        <v>139906.17928398802</v>
      </c>
      <c r="H1194" s="15">
        <f t="shared" si="117"/>
        <v>139977.54208748881</v>
      </c>
      <c r="I1194" s="13">
        <f t="shared" si="118"/>
        <v>5.1007613720856779E-4</v>
      </c>
      <c r="J1194" s="8">
        <v>1</v>
      </c>
      <c r="K1194" s="16">
        <f t="shared" si="119"/>
        <v>1</v>
      </c>
      <c r="L1194" s="7">
        <f t="shared" si="120"/>
        <v>139977.54208748881</v>
      </c>
      <c r="M1194" s="4">
        <v>19312574.791320201</v>
      </c>
      <c r="N1194" s="4">
        <f t="shared" si="121"/>
        <v>8.4088917582530218</v>
      </c>
    </row>
    <row r="1195" spans="1:14" x14ac:dyDescent="0.3">
      <c r="A1195" s="1">
        <v>24003</v>
      </c>
      <c r="B1195" t="s">
        <v>845</v>
      </c>
      <c r="C1195" t="s">
        <v>847</v>
      </c>
      <c r="D1195" s="7">
        <v>2496758.0482420214</v>
      </c>
      <c r="E1195" s="7">
        <v>412848</v>
      </c>
      <c r="F1195" s="9">
        <v>47</v>
      </c>
      <c r="G1195" s="7">
        <f t="shared" si="116"/>
        <v>661640.88278413564</v>
      </c>
      <c r="H1195" s="15">
        <f t="shared" si="117"/>
        <v>661978.35768185579</v>
      </c>
      <c r="I1195" s="13">
        <f t="shared" si="118"/>
        <v>5.1005750476010975E-4</v>
      </c>
      <c r="J1195" s="8">
        <v>0.16535362739320622</v>
      </c>
      <c r="K1195" s="16">
        <f t="shared" si="119"/>
        <v>0.6236578510598576</v>
      </c>
      <c r="L1195" s="7">
        <f t="shared" si="120"/>
        <v>412847.99999999994</v>
      </c>
      <c r="M1195" s="4">
        <v>91332554.867805704</v>
      </c>
      <c r="N1195" s="4">
        <f t="shared" si="121"/>
        <v>0.6236578510598576</v>
      </c>
    </row>
    <row r="1196" spans="1:14" x14ac:dyDescent="0.3">
      <c r="A1196" s="1">
        <v>24005</v>
      </c>
      <c r="B1196" t="s">
        <v>845</v>
      </c>
      <c r="C1196" t="s">
        <v>848</v>
      </c>
      <c r="D1196" s="7">
        <v>4121950.7458250825</v>
      </c>
      <c r="E1196" s="7">
        <v>263520</v>
      </c>
      <c r="F1196" s="9">
        <v>31</v>
      </c>
      <c r="G1196" s="7">
        <f t="shared" si="116"/>
        <v>1092316.947643647</v>
      </c>
      <c r="H1196" s="15">
        <f t="shared" si="117"/>
        <v>1092874.1165208586</v>
      </c>
      <c r="I1196" s="13">
        <f t="shared" si="118"/>
        <v>5.100798613566881E-4</v>
      </c>
      <c r="J1196" s="8">
        <v>6.3930894920786283E-2</v>
      </c>
      <c r="K1196" s="16">
        <f t="shared" si="119"/>
        <v>0.24916318895617545</v>
      </c>
      <c r="L1196" s="7">
        <f t="shared" si="120"/>
        <v>272304</v>
      </c>
      <c r="M1196" s="4">
        <v>150782852.720869</v>
      </c>
      <c r="N1196" s="4">
        <f t="shared" si="121"/>
        <v>0.24916318895617545</v>
      </c>
    </row>
    <row r="1197" spans="1:14" x14ac:dyDescent="0.3">
      <c r="A1197" s="1">
        <v>24009</v>
      </c>
      <c r="B1197" t="s">
        <v>845</v>
      </c>
      <c r="C1197" t="s">
        <v>849</v>
      </c>
      <c r="D1197" s="7">
        <v>21632.427528641234</v>
      </c>
      <c r="E1197" s="7">
        <v>21632.427528641234</v>
      </c>
      <c r="F1197" s="9">
        <v>0</v>
      </c>
      <c r="G1197" s="7">
        <f t="shared" si="116"/>
        <v>5732.5932950899269</v>
      </c>
      <c r="H1197" s="15">
        <f t="shared" si="117"/>
        <v>5735.5173540948244</v>
      </c>
      <c r="I1197" s="13">
        <f t="shared" si="118"/>
        <v>5.1007613036181774E-4</v>
      </c>
      <c r="J1197" s="8">
        <v>1</v>
      </c>
      <c r="K1197" s="16">
        <f t="shared" si="119"/>
        <v>1</v>
      </c>
      <c r="L1197" s="7">
        <f t="shared" si="120"/>
        <v>5735.5173540948244</v>
      </c>
      <c r="M1197" s="4">
        <v>791324.13825811597</v>
      </c>
      <c r="N1197" s="4">
        <f t="shared" si="121"/>
        <v>18.378115432733342</v>
      </c>
    </row>
    <row r="1198" spans="1:14" x14ac:dyDescent="0.3">
      <c r="A1198" s="1">
        <v>24011</v>
      </c>
      <c r="B1198" t="s">
        <v>845</v>
      </c>
      <c r="C1198" t="s">
        <v>850</v>
      </c>
      <c r="D1198" s="7">
        <v>0</v>
      </c>
      <c r="E1198" s="7">
        <v>0</v>
      </c>
      <c r="F1198" s="9">
        <v>15</v>
      </c>
      <c r="G1198" s="7">
        <f t="shared" si="116"/>
        <v>0</v>
      </c>
      <c r="H1198" s="15">
        <f t="shared" si="117"/>
        <v>0</v>
      </c>
      <c r="I1198" s="13">
        <f t="shared" si="118"/>
        <v>0</v>
      </c>
      <c r="J1198" s="8">
        <v>1</v>
      </c>
      <c r="K1198" s="16">
        <f t="shared" si="119"/>
        <v>1</v>
      </c>
      <c r="L1198" s="7">
        <f t="shared" si="120"/>
        <v>0</v>
      </c>
      <c r="M1198" s="4">
        <v>0</v>
      </c>
      <c r="N1198" s="4">
        <f t="shared" si="121"/>
        <v>1</v>
      </c>
    </row>
    <row r="1199" spans="1:14" x14ac:dyDescent="0.3">
      <c r="A1199" s="1">
        <v>24013</v>
      </c>
      <c r="B1199" t="s">
        <v>845</v>
      </c>
      <c r="C1199" t="s">
        <v>24</v>
      </c>
      <c r="D1199" s="7">
        <v>42564.423750569607</v>
      </c>
      <c r="E1199" s="7">
        <v>42564.423750569607</v>
      </c>
      <c r="F1199" s="9">
        <v>0</v>
      </c>
      <c r="G1199" s="7">
        <f t="shared" si="116"/>
        <v>11279.572293900947</v>
      </c>
      <c r="H1199" s="15">
        <f t="shared" si="117"/>
        <v>11285.325061891466</v>
      </c>
      <c r="I1199" s="13">
        <f t="shared" si="118"/>
        <v>5.1001650068153135E-4</v>
      </c>
      <c r="J1199" s="8">
        <v>1</v>
      </c>
      <c r="K1199" s="16">
        <f t="shared" si="119"/>
        <v>1</v>
      </c>
      <c r="L1199" s="7">
        <f t="shared" si="120"/>
        <v>11285.325061891466</v>
      </c>
      <c r="M1199" s="4">
        <v>1557026.0846980501</v>
      </c>
      <c r="N1199" s="4">
        <f t="shared" si="121"/>
        <v>9.3402714961170279</v>
      </c>
    </row>
    <row r="1200" spans="1:14" x14ac:dyDescent="0.3">
      <c r="A1200" s="1">
        <v>24015</v>
      </c>
      <c r="B1200" t="s">
        <v>845</v>
      </c>
      <c r="C1200" t="s">
        <v>851</v>
      </c>
      <c r="D1200" s="7">
        <v>1258697.3560233274</v>
      </c>
      <c r="E1200" s="7">
        <v>1258697.3560233274</v>
      </c>
      <c r="F1200" s="9">
        <v>831</v>
      </c>
      <c r="G1200" s="7">
        <f t="shared" si="116"/>
        <v>333554.7993461818</v>
      </c>
      <c r="H1200" s="15">
        <f t="shared" si="117"/>
        <v>333724.93770389876</v>
      </c>
      <c r="I1200" s="13">
        <f t="shared" si="118"/>
        <v>5.1007617953769172E-4</v>
      </c>
      <c r="J1200" s="8">
        <v>1</v>
      </c>
      <c r="K1200" s="16">
        <f t="shared" si="119"/>
        <v>1</v>
      </c>
      <c r="L1200" s="7">
        <f t="shared" si="120"/>
        <v>333724.93770389876</v>
      </c>
      <c r="M1200" s="4">
        <v>46043727.608153798</v>
      </c>
      <c r="N1200" s="4">
        <f t="shared" si="121"/>
        <v>21.8728155295262</v>
      </c>
    </row>
    <row r="1201" spans="1:14" x14ac:dyDescent="0.3">
      <c r="A1201" s="1">
        <v>24017</v>
      </c>
      <c r="B1201" t="s">
        <v>845</v>
      </c>
      <c r="C1201" t="s">
        <v>852</v>
      </c>
      <c r="D1201" s="7">
        <v>0</v>
      </c>
      <c r="E1201" s="7">
        <v>0</v>
      </c>
      <c r="F1201" s="9">
        <v>80</v>
      </c>
      <c r="G1201" s="7">
        <f t="shared" si="116"/>
        <v>0</v>
      </c>
      <c r="H1201" s="15">
        <f t="shared" si="117"/>
        <v>0</v>
      </c>
      <c r="I1201" s="13">
        <f t="shared" si="118"/>
        <v>0</v>
      </c>
      <c r="J1201" s="8">
        <v>1</v>
      </c>
      <c r="K1201" s="16">
        <f t="shared" si="119"/>
        <v>1</v>
      </c>
      <c r="L1201" s="7">
        <f t="shared" si="120"/>
        <v>0</v>
      </c>
      <c r="M1201" s="4">
        <v>0</v>
      </c>
      <c r="N1201" s="4">
        <f t="shared" si="121"/>
        <v>1</v>
      </c>
    </row>
    <row r="1202" spans="1:14" x14ac:dyDescent="0.3">
      <c r="A1202" s="1">
        <v>24019</v>
      </c>
      <c r="B1202" t="s">
        <v>845</v>
      </c>
      <c r="C1202" t="s">
        <v>853</v>
      </c>
      <c r="D1202" s="7">
        <v>0</v>
      </c>
      <c r="E1202" s="7">
        <v>0</v>
      </c>
      <c r="F1202" s="9">
        <v>0</v>
      </c>
      <c r="G1202" s="7">
        <f t="shared" si="116"/>
        <v>0</v>
      </c>
      <c r="H1202" s="15">
        <f t="shared" si="117"/>
        <v>0</v>
      </c>
      <c r="I1202" s="13">
        <f t="shared" si="118"/>
        <v>0</v>
      </c>
      <c r="J1202" s="8">
        <v>1</v>
      </c>
      <c r="K1202" s="16">
        <f t="shared" si="119"/>
        <v>1</v>
      </c>
      <c r="L1202" s="7">
        <f t="shared" si="120"/>
        <v>0</v>
      </c>
      <c r="M1202" s="4">
        <v>0</v>
      </c>
      <c r="N1202" s="4">
        <f t="shared" si="121"/>
        <v>1</v>
      </c>
    </row>
    <row r="1203" spans="1:14" x14ac:dyDescent="0.3">
      <c r="A1203" s="1">
        <v>24021</v>
      </c>
      <c r="B1203" t="s">
        <v>845</v>
      </c>
      <c r="C1203" t="s">
        <v>854</v>
      </c>
      <c r="D1203" s="7">
        <v>1404847.6316429332</v>
      </c>
      <c r="E1203" s="7">
        <v>527040</v>
      </c>
      <c r="F1203" s="9">
        <v>96</v>
      </c>
      <c r="G1203" s="7">
        <f t="shared" si="116"/>
        <v>372284.62238537736</v>
      </c>
      <c r="H1203" s="15">
        <f t="shared" si="117"/>
        <v>372474.5131259177</v>
      </c>
      <c r="I1203" s="13">
        <f t="shared" si="118"/>
        <v>5.1006871926011308E-4</v>
      </c>
      <c r="J1203" s="8">
        <v>0.37515812258133663</v>
      </c>
      <c r="K1203" s="16">
        <f t="shared" si="119"/>
        <v>1</v>
      </c>
      <c r="L1203" s="7">
        <f t="shared" si="120"/>
        <v>372474.5131259177</v>
      </c>
      <c r="M1203" s="4">
        <v>51389971.457770102</v>
      </c>
      <c r="N1203" s="4">
        <f t="shared" si="121"/>
        <v>2.2639508752507007</v>
      </c>
    </row>
    <row r="1204" spans="1:14" x14ac:dyDescent="0.3">
      <c r="A1204" s="1">
        <v>24023</v>
      </c>
      <c r="B1204" t="s">
        <v>845</v>
      </c>
      <c r="C1204" t="s">
        <v>855</v>
      </c>
      <c r="D1204" s="7">
        <v>325274.77921937394</v>
      </c>
      <c r="E1204" s="7">
        <v>325274.77921937394</v>
      </c>
      <c r="F1204" s="9">
        <v>149</v>
      </c>
      <c r="G1204" s="7">
        <f t="shared" si="116"/>
        <v>86197.816493134102</v>
      </c>
      <c r="H1204" s="15">
        <f t="shared" si="117"/>
        <v>86241.785939258159</v>
      </c>
      <c r="I1204" s="13">
        <f t="shared" si="118"/>
        <v>5.10099303125157E-4</v>
      </c>
      <c r="J1204" s="8">
        <v>1</v>
      </c>
      <c r="K1204" s="16">
        <f t="shared" si="119"/>
        <v>1</v>
      </c>
      <c r="L1204" s="7">
        <f t="shared" si="120"/>
        <v>86241.785939258159</v>
      </c>
      <c r="M1204" s="4">
        <v>11898701.1505599</v>
      </c>
      <c r="N1204" s="4">
        <f t="shared" si="121"/>
        <v>15.176123566386087</v>
      </c>
    </row>
    <row r="1205" spans="1:14" x14ac:dyDescent="0.3">
      <c r="A1205" s="1">
        <v>24025</v>
      </c>
      <c r="B1205" t="s">
        <v>845</v>
      </c>
      <c r="C1205" t="s">
        <v>856</v>
      </c>
      <c r="D1205" s="7">
        <v>981040.46984966786</v>
      </c>
      <c r="E1205" s="7">
        <v>105408</v>
      </c>
      <c r="F1205" s="9">
        <v>79</v>
      </c>
      <c r="G1205" s="7">
        <f t="shared" si="116"/>
        <v>259975.72451016199</v>
      </c>
      <c r="H1205" s="15">
        <f t="shared" si="117"/>
        <v>260108.3261087432</v>
      </c>
      <c r="I1205" s="13">
        <f t="shared" si="118"/>
        <v>5.1005377071669132E-4</v>
      </c>
      <c r="J1205" s="8">
        <v>0.10744510877940892</v>
      </c>
      <c r="K1205" s="16">
        <f t="shared" si="119"/>
        <v>1</v>
      </c>
      <c r="L1205" s="7">
        <f t="shared" si="120"/>
        <v>260108.3261087432</v>
      </c>
      <c r="M1205" s="4">
        <v>35886910.335091501</v>
      </c>
      <c r="N1205" s="4">
        <f t="shared" si="121"/>
        <v>2.6678730757349416</v>
      </c>
    </row>
    <row r="1206" spans="1:14" x14ac:dyDescent="0.3">
      <c r="A1206" s="1">
        <v>24027</v>
      </c>
      <c r="B1206" t="s">
        <v>845</v>
      </c>
      <c r="C1206" t="s">
        <v>268</v>
      </c>
      <c r="D1206" s="7">
        <v>2288767.9079695735</v>
      </c>
      <c r="E1206" s="7">
        <v>2288767.9079695735</v>
      </c>
      <c r="F1206" s="9">
        <v>516</v>
      </c>
      <c r="G1206" s="7">
        <f t="shared" si="116"/>
        <v>606523.49561193702</v>
      </c>
      <c r="H1206" s="15">
        <f t="shared" si="117"/>
        <v>606832.87328571326</v>
      </c>
      <c r="I1206" s="13">
        <f t="shared" si="118"/>
        <v>5.1008357634043375E-4</v>
      </c>
      <c r="J1206" s="8">
        <v>1</v>
      </c>
      <c r="K1206" s="16">
        <f t="shared" si="119"/>
        <v>1</v>
      </c>
      <c r="L1206" s="7">
        <f t="shared" si="120"/>
        <v>606832.87328571326</v>
      </c>
      <c r="M1206" s="4">
        <v>83724182.296593994</v>
      </c>
      <c r="N1206" s="4">
        <f t="shared" si="121"/>
        <v>7.4691800651115292</v>
      </c>
    </row>
    <row r="1207" spans="1:14" x14ac:dyDescent="0.3">
      <c r="A1207" s="1">
        <v>24029</v>
      </c>
      <c r="B1207" t="s">
        <v>845</v>
      </c>
      <c r="C1207" t="s">
        <v>414</v>
      </c>
      <c r="D1207" s="7">
        <v>0</v>
      </c>
      <c r="E1207" s="7">
        <v>0</v>
      </c>
      <c r="F1207" s="9">
        <v>0</v>
      </c>
      <c r="G1207" s="7">
        <f t="shared" si="116"/>
        <v>0</v>
      </c>
      <c r="H1207" s="15">
        <f t="shared" si="117"/>
        <v>0</v>
      </c>
      <c r="I1207" s="13">
        <f t="shared" si="118"/>
        <v>0</v>
      </c>
      <c r="J1207" s="8">
        <v>1</v>
      </c>
      <c r="K1207" s="16">
        <f t="shared" si="119"/>
        <v>1</v>
      </c>
      <c r="L1207" s="7">
        <f t="shared" si="120"/>
        <v>0</v>
      </c>
      <c r="M1207" s="4">
        <v>0</v>
      </c>
      <c r="N1207" s="4">
        <f t="shared" si="121"/>
        <v>1</v>
      </c>
    </row>
    <row r="1208" spans="1:14" x14ac:dyDescent="0.3">
      <c r="A1208" s="1">
        <v>24031</v>
      </c>
      <c r="B1208" t="s">
        <v>845</v>
      </c>
      <c r="C1208" t="s">
        <v>105</v>
      </c>
      <c r="D1208" s="7">
        <v>2857874.7334551108</v>
      </c>
      <c r="E1208" s="7">
        <v>105408</v>
      </c>
      <c r="F1208" s="9">
        <v>24</v>
      </c>
      <c r="G1208" s="7">
        <f t="shared" si="116"/>
        <v>757336.80436560442</v>
      </c>
      <c r="H1208" s="15">
        <f t="shared" si="117"/>
        <v>757723.11086415208</v>
      </c>
      <c r="I1208" s="13">
        <f t="shared" si="118"/>
        <v>5.1008546834226901E-4</v>
      </c>
      <c r="J1208" s="8">
        <v>3.6883352081903159E-2</v>
      </c>
      <c r="K1208" s="16">
        <f t="shared" si="119"/>
        <v>0.27822300386162568</v>
      </c>
      <c r="L1208" s="7">
        <f t="shared" si="120"/>
        <v>210816</v>
      </c>
      <c r="M1208" s="4">
        <v>104542371.80796801</v>
      </c>
      <c r="N1208" s="4">
        <f t="shared" si="121"/>
        <v>0.27822300386162568</v>
      </c>
    </row>
    <row r="1209" spans="1:14" x14ac:dyDescent="0.3">
      <c r="A1209" s="1">
        <v>24033</v>
      </c>
      <c r="B1209" t="s">
        <v>845</v>
      </c>
      <c r="C1209" t="s">
        <v>857</v>
      </c>
      <c r="D1209" s="7">
        <v>3925009.2529507815</v>
      </c>
      <c r="E1209" s="7">
        <v>105408</v>
      </c>
      <c r="F1209" s="9">
        <v>11</v>
      </c>
      <c r="G1209" s="7">
        <f t="shared" si="116"/>
        <v>1040127.4520319571</v>
      </c>
      <c r="H1209" s="15">
        <f t="shared" si="117"/>
        <v>1040658.0020187929</v>
      </c>
      <c r="I1209" s="13">
        <f t="shared" si="118"/>
        <v>5.1008170758240999E-4</v>
      </c>
      <c r="J1209" s="8">
        <v>2.6855478091103953E-2</v>
      </c>
      <c r="K1209" s="16">
        <f t="shared" si="119"/>
        <v>0.10128976070478192</v>
      </c>
      <c r="L1209" s="7">
        <f t="shared" si="120"/>
        <v>105408</v>
      </c>
      <c r="M1209" s="4">
        <v>143578642.662637</v>
      </c>
      <c r="N1209" s="4">
        <f t="shared" si="121"/>
        <v>0.10128976070478192</v>
      </c>
    </row>
    <row r="1210" spans="1:14" x14ac:dyDescent="0.3">
      <c r="A1210" s="1">
        <v>24035</v>
      </c>
      <c r="B1210" t="s">
        <v>845</v>
      </c>
      <c r="C1210" t="s">
        <v>858</v>
      </c>
      <c r="D1210" s="7">
        <v>68213.022215776786</v>
      </c>
      <c r="E1210" s="7">
        <v>68213.022215776786</v>
      </c>
      <c r="F1210" s="9">
        <v>96</v>
      </c>
      <c r="G1210" s="7">
        <f t="shared" si="116"/>
        <v>18076.45088718085</v>
      </c>
      <c r="H1210" s="15">
        <f t="shared" si="117"/>
        <v>18085.67098406783</v>
      </c>
      <c r="I1210" s="13">
        <f t="shared" si="118"/>
        <v>5.1006123627502149E-4</v>
      </c>
      <c r="J1210" s="8">
        <v>1</v>
      </c>
      <c r="K1210" s="16">
        <f t="shared" si="119"/>
        <v>1</v>
      </c>
      <c r="L1210" s="7">
        <f t="shared" si="120"/>
        <v>18085.67098406783</v>
      </c>
      <c r="M1210" s="4">
        <v>2495263.6567422501</v>
      </c>
      <c r="N1210" s="4">
        <f t="shared" si="121"/>
        <v>46.626083198287454</v>
      </c>
    </row>
    <row r="1211" spans="1:14" x14ac:dyDescent="0.3">
      <c r="A1211" s="1">
        <v>24037</v>
      </c>
      <c r="B1211" t="s">
        <v>845</v>
      </c>
      <c r="C1211" t="s">
        <v>859</v>
      </c>
      <c r="D1211" s="7">
        <v>7291.5548801506629</v>
      </c>
      <c r="E1211" s="7">
        <v>7291.5548801506629</v>
      </c>
      <c r="F1211" s="9">
        <v>2</v>
      </c>
      <c r="G1211" s="7">
        <f t="shared" si="116"/>
        <v>1932.2620432399258</v>
      </c>
      <c r="H1211" s="15">
        <f t="shared" si="117"/>
        <v>1933.2476043580987</v>
      </c>
      <c r="I1211" s="13">
        <f t="shared" si="118"/>
        <v>5.1005562191779096E-4</v>
      </c>
      <c r="J1211" s="8">
        <v>1</v>
      </c>
      <c r="K1211" s="16">
        <f t="shared" si="119"/>
        <v>1</v>
      </c>
      <c r="L1211" s="7">
        <f t="shared" si="120"/>
        <v>1933.2476043580987</v>
      </c>
      <c r="M1211" s="4">
        <v>266728.42223483702</v>
      </c>
      <c r="N1211" s="4">
        <f t="shared" si="121"/>
        <v>54.523797035816784</v>
      </c>
    </row>
    <row r="1212" spans="1:14" x14ac:dyDescent="0.3">
      <c r="A1212" s="1">
        <v>24039</v>
      </c>
      <c r="B1212" t="s">
        <v>845</v>
      </c>
      <c r="C1212" t="s">
        <v>842</v>
      </c>
      <c r="D1212" s="7">
        <v>36338.888884766471</v>
      </c>
      <c r="E1212" s="7">
        <v>36338.888884766471</v>
      </c>
      <c r="F1212" s="9">
        <v>0</v>
      </c>
      <c r="G1212" s="7">
        <f t="shared" si="116"/>
        <v>9629.8055544631152</v>
      </c>
      <c r="H1212" s="15">
        <f t="shared" si="117"/>
        <v>9634.7175963261507</v>
      </c>
      <c r="I1212" s="13">
        <f t="shared" si="118"/>
        <v>5.1008733616214141E-4</v>
      </c>
      <c r="J1212" s="8">
        <v>1</v>
      </c>
      <c r="K1212" s="16">
        <f t="shared" si="119"/>
        <v>1</v>
      </c>
      <c r="L1212" s="7">
        <f t="shared" si="120"/>
        <v>9634.7175963261507</v>
      </c>
      <c r="M1212" s="4">
        <v>1329293.2666012901</v>
      </c>
      <c r="N1212" s="4">
        <f t="shared" si="121"/>
        <v>10.940434833315043</v>
      </c>
    </row>
    <row r="1213" spans="1:14" x14ac:dyDescent="0.3">
      <c r="A1213" s="1">
        <v>24041</v>
      </c>
      <c r="B1213" t="s">
        <v>845</v>
      </c>
      <c r="C1213" t="s">
        <v>132</v>
      </c>
      <c r="D1213" s="7">
        <v>0</v>
      </c>
      <c r="E1213" s="7">
        <v>0</v>
      </c>
      <c r="F1213" s="9">
        <v>0</v>
      </c>
      <c r="G1213" s="7">
        <f t="shared" si="116"/>
        <v>0</v>
      </c>
      <c r="H1213" s="15">
        <f t="shared" si="117"/>
        <v>0</v>
      </c>
      <c r="I1213" s="13">
        <f t="shared" si="118"/>
        <v>0</v>
      </c>
      <c r="J1213" s="8">
        <v>1</v>
      </c>
      <c r="K1213" s="16">
        <f t="shared" si="119"/>
        <v>1</v>
      </c>
      <c r="L1213" s="7">
        <f t="shared" si="120"/>
        <v>0</v>
      </c>
      <c r="M1213" s="4">
        <v>0</v>
      </c>
      <c r="N1213" s="4">
        <f t="shared" si="121"/>
        <v>1</v>
      </c>
    </row>
    <row r="1214" spans="1:14" x14ac:dyDescent="0.3">
      <c r="A1214" s="1">
        <v>24043</v>
      </c>
      <c r="B1214" t="s">
        <v>845</v>
      </c>
      <c r="C1214" t="s">
        <v>152</v>
      </c>
      <c r="D1214" s="7">
        <v>2652806.9223659742</v>
      </c>
      <c r="E1214" s="7">
        <v>2652806.9223659742</v>
      </c>
      <c r="F1214" s="9">
        <v>517</v>
      </c>
      <c r="G1214" s="7">
        <f t="shared" si="116"/>
        <v>702993.83442698314</v>
      </c>
      <c r="H1214" s="15">
        <f t="shared" si="117"/>
        <v>703352.40433007479</v>
      </c>
      <c r="I1214" s="13">
        <f t="shared" si="118"/>
        <v>5.1006123458240235E-4</v>
      </c>
      <c r="J1214" s="8">
        <v>1</v>
      </c>
      <c r="K1214" s="16">
        <f t="shared" si="119"/>
        <v>1</v>
      </c>
      <c r="L1214" s="7">
        <f t="shared" si="120"/>
        <v>703352.40433007479</v>
      </c>
      <c r="M1214" s="4">
        <v>97040894.637151599</v>
      </c>
      <c r="N1214" s="4">
        <f t="shared" si="121"/>
        <v>6.4566893808026418</v>
      </c>
    </row>
    <row r="1215" spans="1:14" x14ac:dyDescent="0.3">
      <c r="A1215" s="1">
        <v>24045</v>
      </c>
      <c r="B1215" t="s">
        <v>845</v>
      </c>
      <c r="C1215" t="s">
        <v>860</v>
      </c>
      <c r="D1215" s="7">
        <v>114903.17586858509</v>
      </c>
      <c r="E1215" s="7">
        <v>105408</v>
      </c>
      <c r="F1215" s="9">
        <v>4</v>
      </c>
      <c r="G1215" s="7">
        <f t="shared" si="116"/>
        <v>30449.34160517505</v>
      </c>
      <c r="H1215" s="15">
        <f t="shared" si="117"/>
        <v>30464.8730869832</v>
      </c>
      <c r="I1215" s="13">
        <f t="shared" si="118"/>
        <v>5.1007611295969773E-4</v>
      </c>
      <c r="J1215" s="8">
        <v>0.91736367775034577</v>
      </c>
      <c r="K1215" s="16">
        <f t="shared" si="119"/>
        <v>1</v>
      </c>
      <c r="L1215" s="7">
        <f t="shared" si="120"/>
        <v>30464.8730869832</v>
      </c>
      <c r="M1215" s="4">
        <v>4203210.9667471303</v>
      </c>
      <c r="N1215" s="4">
        <f t="shared" si="121"/>
        <v>3.4599848717255259</v>
      </c>
    </row>
    <row r="1216" spans="1:14" x14ac:dyDescent="0.3">
      <c r="A1216" s="1">
        <v>24047</v>
      </c>
      <c r="B1216" t="s">
        <v>845</v>
      </c>
      <c r="C1216" t="s">
        <v>861</v>
      </c>
      <c r="D1216" s="7">
        <v>20795.164580585853</v>
      </c>
      <c r="E1216" s="7">
        <v>20795.164580585853</v>
      </c>
      <c r="F1216" s="9">
        <v>12</v>
      </c>
      <c r="G1216" s="7">
        <f t="shared" si="116"/>
        <v>5510.7186138552515</v>
      </c>
      <c r="H1216" s="15">
        <f t="shared" si="117"/>
        <v>5513.5292943078312</v>
      </c>
      <c r="I1216" s="13">
        <f t="shared" si="118"/>
        <v>5.1003882606397318E-4</v>
      </c>
      <c r="J1216" s="8">
        <v>1</v>
      </c>
      <c r="K1216" s="16">
        <f t="shared" si="119"/>
        <v>1</v>
      </c>
      <c r="L1216" s="7">
        <f t="shared" si="120"/>
        <v>5513.5292943078312</v>
      </c>
      <c r="M1216" s="4">
        <v>760696.64656565001</v>
      </c>
      <c r="N1216" s="4">
        <f t="shared" si="121"/>
        <v>19.118062927283844</v>
      </c>
    </row>
    <row r="1217" spans="1:14" x14ac:dyDescent="0.3">
      <c r="A1217" s="1">
        <v>24510</v>
      </c>
      <c r="B1217" t="s">
        <v>845</v>
      </c>
      <c r="C1217" t="s">
        <v>862</v>
      </c>
      <c r="D1217" s="7">
        <v>1118259.3395661553</v>
      </c>
      <c r="E1217" s="7">
        <v>1118259.3395661553</v>
      </c>
      <c r="F1217" s="9">
        <v>181</v>
      </c>
      <c r="G1217" s="7">
        <f t="shared" si="116"/>
        <v>296338.72498503118</v>
      </c>
      <c r="H1217" s="15">
        <f t="shared" si="117"/>
        <v>296489.86483291932</v>
      </c>
      <c r="I1217" s="13">
        <f t="shared" si="118"/>
        <v>5.1002395281203984E-4</v>
      </c>
      <c r="J1217" s="8">
        <v>1</v>
      </c>
      <c r="K1217" s="16">
        <f t="shared" si="119"/>
        <v>1</v>
      </c>
      <c r="L1217" s="7">
        <f t="shared" si="120"/>
        <v>296489.86483291932</v>
      </c>
      <c r="M1217" s="4">
        <v>40906438.304762602</v>
      </c>
      <c r="N1217" s="4">
        <f t="shared" si="121"/>
        <v>5.3624227623968101</v>
      </c>
    </row>
    <row r="1218" spans="1:14" x14ac:dyDescent="0.3">
      <c r="A1218" s="1">
        <v>25001</v>
      </c>
      <c r="B1218" t="s">
        <v>863</v>
      </c>
      <c r="C1218" t="s">
        <v>864</v>
      </c>
      <c r="D1218" s="7">
        <v>194118.65663854228</v>
      </c>
      <c r="E1218" s="7">
        <v>105408</v>
      </c>
      <c r="F1218">
        <v>0</v>
      </c>
      <c r="G1218" s="7">
        <f t="shared" si="116"/>
        <v>51441.444009213708</v>
      </c>
      <c r="H1218" s="15">
        <f t="shared" si="117"/>
        <v>102028.78315526401</v>
      </c>
      <c r="I1218" s="13">
        <f t="shared" si="118"/>
        <v>0.98339656128217501</v>
      </c>
      <c r="J1218" s="8">
        <v>0.54300808497904696</v>
      </c>
      <c r="K1218" s="16">
        <f t="shared" si="119"/>
        <v>1</v>
      </c>
      <c r="L1218" s="7">
        <f t="shared" si="120"/>
        <v>102028.78315526401</v>
      </c>
      <c r="M1218" s="4">
        <v>14076818.868000001</v>
      </c>
      <c r="N1218" s="4">
        <f t="shared" si="121"/>
        <v>1.0331202307842249</v>
      </c>
    </row>
    <row r="1219" spans="1:14" x14ac:dyDescent="0.3">
      <c r="A1219" s="1">
        <v>25003</v>
      </c>
      <c r="B1219" t="s">
        <v>863</v>
      </c>
      <c r="C1219" t="s">
        <v>865</v>
      </c>
      <c r="D1219" s="7">
        <v>63905.802163386536</v>
      </c>
      <c r="E1219" s="7">
        <v>63905.802163386536</v>
      </c>
      <c r="F1219">
        <v>38</v>
      </c>
      <c r="G1219" s="7">
        <f t="shared" ref="G1219:G1282" si="122">D1219*0.265</f>
        <v>16935.037573297432</v>
      </c>
      <c r="H1219" s="15">
        <f t="shared" ref="H1219:H1282" si="123">M1219*0.007248</f>
        <v>64516.347820391929</v>
      </c>
      <c r="I1219" s="13">
        <f t="shared" ref="I1219:I1282" si="124">(H1219-G1219)/(G1219+1E-50)</f>
        <v>2.8096371231038204</v>
      </c>
      <c r="J1219" s="8">
        <v>1</v>
      </c>
      <c r="K1219" s="16">
        <f t="shared" ref="K1219:K1282" si="125">MIN(N1219,1)</f>
        <v>1</v>
      </c>
      <c r="L1219" s="7">
        <f t="shared" ref="L1219:L1282" si="126">K1219*H1219</f>
        <v>64516.347820391929</v>
      </c>
      <c r="M1219" s="4">
        <v>8901262.1164999902</v>
      </c>
      <c r="N1219" s="4">
        <f t="shared" ref="N1219:N1282" si="127">IFERROR((MAX(F1219,12)*8784)/H1219,1)</f>
        <v>5.1737584546671611</v>
      </c>
    </row>
    <row r="1220" spans="1:14" x14ac:dyDescent="0.3">
      <c r="A1220" s="1">
        <v>25005</v>
      </c>
      <c r="B1220" t="s">
        <v>863</v>
      </c>
      <c r="C1220" t="s">
        <v>866</v>
      </c>
      <c r="D1220" s="7">
        <v>842060.88295925013</v>
      </c>
      <c r="E1220" s="7">
        <v>842060.88295925013</v>
      </c>
      <c r="F1220">
        <v>98</v>
      </c>
      <c r="G1220" s="7">
        <f t="shared" si="122"/>
        <v>223146.1339842013</v>
      </c>
      <c r="H1220" s="15">
        <f t="shared" si="123"/>
        <v>365917.15354276728</v>
      </c>
      <c r="I1220" s="13">
        <f t="shared" si="124"/>
        <v>0.6398095141037673</v>
      </c>
      <c r="J1220" s="8">
        <v>1</v>
      </c>
      <c r="K1220" s="16">
        <f t="shared" si="125"/>
        <v>1</v>
      </c>
      <c r="L1220" s="7">
        <f t="shared" si="126"/>
        <v>365917.15354276728</v>
      </c>
      <c r="M1220" s="4">
        <v>50485258.4909999</v>
      </c>
      <c r="N1220" s="4">
        <f t="shared" si="127"/>
        <v>2.352532510885387</v>
      </c>
    </row>
    <row r="1221" spans="1:14" x14ac:dyDescent="0.3">
      <c r="A1221" s="1">
        <v>25007</v>
      </c>
      <c r="B1221" t="s">
        <v>863</v>
      </c>
      <c r="C1221" t="s">
        <v>867</v>
      </c>
      <c r="D1221" s="7">
        <v>0</v>
      </c>
      <c r="E1221" s="7">
        <v>0</v>
      </c>
      <c r="F1221">
        <v>0</v>
      </c>
      <c r="G1221" s="7">
        <f t="shared" si="122"/>
        <v>0</v>
      </c>
      <c r="H1221" s="15">
        <f t="shared" si="123"/>
        <v>0</v>
      </c>
      <c r="I1221" s="13">
        <f t="shared" si="124"/>
        <v>0</v>
      </c>
      <c r="J1221" s="8">
        <v>1</v>
      </c>
      <c r="K1221" s="16">
        <f t="shared" si="125"/>
        <v>1</v>
      </c>
      <c r="L1221" s="7">
        <f t="shared" si="126"/>
        <v>0</v>
      </c>
      <c r="M1221" s="4">
        <v>0</v>
      </c>
      <c r="N1221" s="4">
        <f t="shared" si="127"/>
        <v>1</v>
      </c>
    </row>
    <row r="1222" spans="1:14" x14ac:dyDescent="0.3">
      <c r="A1222" s="1">
        <v>25009</v>
      </c>
      <c r="B1222" t="s">
        <v>863</v>
      </c>
      <c r="C1222" t="s">
        <v>868</v>
      </c>
      <c r="D1222" s="7">
        <v>1183748.4553453194</v>
      </c>
      <c r="E1222" s="7">
        <v>790559.99999999988</v>
      </c>
      <c r="F1222">
        <v>90</v>
      </c>
      <c r="G1222" s="7">
        <f t="shared" si="122"/>
        <v>313693.34066650964</v>
      </c>
      <c r="H1222" s="15">
        <f t="shared" si="123"/>
        <v>554945.21209895937</v>
      </c>
      <c r="I1222" s="13">
        <f t="shared" si="124"/>
        <v>0.76906915180238677</v>
      </c>
      <c r="J1222" s="8">
        <v>0.66784458845978412</v>
      </c>
      <c r="K1222" s="16">
        <f t="shared" si="125"/>
        <v>1</v>
      </c>
      <c r="L1222" s="7">
        <f t="shared" si="126"/>
        <v>554945.21209895937</v>
      </c>
      <c r="M1222" s="4">
        <v>76565288.644999906</v>
      </c>
      <c r="N1222" s="4">
        <f t="shared" si="127"/>
        <v>1.4245730619242196</v>
      </c>
    </row>
    <row r="1223" spans="1:14" x14ac:dyDescent="0.3">
      <c r="A1223" s="1">
        <v>25011</v>
      </c>
      <c r="B1223" t="s">
        <v>863</v>
      </c>
      <c r="C1223" t="s">
        <v>61</v>
      </c>
      <c r="D1223" s="7">
        <v>84674.662371489889</v>
      </c>
      <c r="E1223" s="7">
        <v>84674.662371489889</v>
      </c>
      <c r="F1223">
        <v>142</v>
      </c>
      <c r="G1223" s="7">
        <f t="shared" si="122"/>
        <v>22438.785528444823</v>
      </c>
      <c r="H1223" s="15">
        <f t="shared" si="123"/>
        <v>82518.306500999999</v>
      </c>
      <c r="I1223" s="13">
        <f t="shared" si="124"/>
        <v>2.6774854145468159</v>
      </c>
      <c r="J1223" s="8">
        <v>1</v>
      </c>
      <c r="K1223" s="16">
        <f t="shared" si="125"/>
        <v>1</v>
      </c>
      <c r="L1223" s="7">
        <f t="shared" si="126"/>
        <v>82518.306500999999</v>
      </c>
      <c r="M1223" s="4">
        <v>11384976.0625</v>
      </c>
      <c r="N1223" s="4">
        <f t="shared" si="127"/>
        <v>15.115773128292256</v>
      </c>
    </row>
    <row r="1224" spans="1:14" x14ac:dyDescent="0.3">
      <c r="A1224" s="1">
        <v>25013</v>
      </c>
      <c r="B1224" t="s">
        <v>863</v>
      </c>
      <c r="C1224" t="s">
        <v>869</v>
      </c>
      <c r="D1224" s="7">
        <v>575061.57482930645</v>
      </c>
      <c r="E1224" s="7">
        <v>575061.57482930645</v>
      </c>
      <c r="F1224">
        <v>83</v>
      </c>
      <c r="G1224" s="7">
        <f t="shared" si="122"/>
        <v>152391.31732976623</v>
      </c>
      <c r="H1224" s="15">
        <f t="shared" si="123"/>
        <v>397395.45771032089</v>
      </c>
      <c r="I1224" s="13">
        <f t="shared" si="124"/>
        <v>1.6077303134691032</v>
      </c>
      <c r="J1224" s="8">
        <v>1</v>
      </c>
      <c r="K1224" s="16">
        <f t="shared" si="125"/>
        <v>1</v>
      </c>
      <c r="L1224" s="7">
        <f t="shared" si="126"/>
        <v>397395.45771032089</v>
      </c>
      <c r="M1224" s="4">
        <v>54828291.626699902</v>
      </c>
      <c r="N1224" s="4">
        <f t="shared" si="127"/>
        <v>1.834625901867889</v>
      </c>
    </row>
    <row r="1225" spans="1:14" x14ac:dyDescent="0.3">
      <c r="A1225" s="1">
        <v>25015</v>
      </c>
      <c r="B1225" t="s">
        <v>863</v>
      </c>
      <c r="C1225" t="s">
        <v>870</v>
      </c>
      <c r="D1225" s="7">
        <v>44415.897275787182</v>
      </c>
      <c r="E1225" s="7">
        <v>44415.897275787182</v>
      </c>
      <c r="F1225">
        <v>2</v>
      </c>
      <c r="G1225" s="7">
        <f t="shared" si="122"/>
        <v>11770.212778083604</v>
      </c>
      <c r="H1225" s="15">
        <f t="shared" si="123"/>
        <v>33845.145111772734</v>
      </c>
      <c r="I1225" s="13">
        <f t="shared" si="124"/>
        <v>1.8754913568591678</v>
      </c>
      <c r="J1225" s="8">
        <v>1</v>
      </c>
      <c r="K1225" s="16">
        <f t="shared" si="125"/>
        <v>1</v>
      </c>
      <c r="L1225" s="7">
        <f t="shared" si="126"/>
        <v>33845.145111772734</v>
      </c>
      <c r="M1225" s="4">
        <v>4669584.0385999903</v>
      </c>
      <c r="N1225" s="4">
        <f t="shared" si="127"/>
        <v>3.1144200933957515</v>
      </c>
    </row>
    <row r="1226" spans="1:14" x14ac:dyDescent="0.3">
      <c r="A1226" s="1">
        <v>25017</v>
      </c>
      <c r="B1226" t="s">
        <v>863</v>
      </c>
      <c r="C1226" t="s">
        <v>408</v>
      </c>
      <c r="D1226" s="7">
        <v>2269228.6095375018</v>
      </c>
      <c r="E1226" s="7">
        <v>316224.00000000006</v>
      </c>
      <c r="F1226">
        <v>36</v>
      </c>
      <c r="G1226" s="7">
        <f t="shared" si="122"/>
        <v>601345.58152743801</v>
      </c>
      <c r="H1226" s="15">
        <f t="shared" si="123"/>
        <v>910012.85519999999</v>
      </c>
      <c r="I1226" s="13">
        <f t="shared" si="124"/>
        <v>0.51329432385374263</v>
      </c>
      <c r="J1226" s="8">
        <v>0.13935308177894451</v>
      </c>
      <c r="K1226" s="16">
        <f t="shared" si="125"/>
        <v>0.34749399219256216</v>
      </c>
      <c r="L1226" s="7">
        <f t="shared" si="126"/>
        <v>316224</v>
      </c>
      <c r="M1226" s="4">
        <v>125553650</v>
      </c>
      <c r="N1226" s="4">
        <f t="shared" si="127"/>
        <v>0.34749399219256216</v>
      </c>
    </row>
    <row r="1227" spans="1:14" x14ac:dyDescent="0.3">
      <c r="A1227" s="1">
        <v>25019</v>
      </c>
      <c r="B1227" t="s">
        <v>863</v>
      </c>
      <c r="C1227" t="s">
        <v>871</v>
      </c>
      <c r="D1227" s="7">
        <v>0</v>
      </c>
      <c r="E1227" s="7">
        <v>0</v>
      </c>
      <c r="F1227">
        <v>0</v>
      </c>
      <c r="G1227" s="7">
        <f t="shared" si="122"/>
        <v>0</v>
      </c>
      <c r="H1227" s="15">
        <f t="shared" si="123"/>
        <v>0</v>
      </c>
      <c r="I1227" s="13">
        <f t="shared" si="124"/>
        <v>0</v>
      </c>
      <c r="J1227" s="8">
        <v>1</v>
      </c>
      <c r="K1227" s="16">
        <f t="shared" si="125"/>
        <v>1</v>
      </c>
      <c r="L1227" s="7">
        <f t="shared" si="126"/>
        <v>0</v>
      </c>
      <c r="M1227" s="4">
        <v>0</v>
      </c>
      <c r="N1227" s="4">
        <f t="shared" si="127"/>
        <v>1</v>
      </c>
    </row>
    <row r="1228" spans="1:14" x14ac:dyDescent="0.3">
      <c r="A1228" s="1">
        <v>25021</v>
      </c>
      <c r="B1228" t="s">
        <v>863</v>
      </c>
      <c r="C1228" t="s">
        <v>872</v>
      </c>
      <c r="D1228" s="7">
        <v>947181.826422413</v>
      </c>
      <c r="E1228" s="7">
        <v>474336</v>
      </c>
      <c r="F1228">
        <v>54</v>
      </c>
      <c r="G1228" s="7">
        <f t="shared" si="122"/>
        <v>251003.18400193946</v>
      </c>
      <c r="H1228" s="15">
        <f t="shared" si="123"/>
        <v>348847.99607443204</v>
      </c>
      <c r="I1228" s="13">
        <f t="shared" si="124"/>
        <v>0.38981502350877173</v>
      </c>
      <c r="J1228" s="8">
        <v>0.50078663543578295</v>
      </c>
      <c r="K1228" s="16">
        <f t="shared" si="125"/>
        <v>1</v>
      </c>
      <c r="L1228" s="7">
        <f t="shared" si="126"/>
        <v>348847.99607443204</v>
      </c>
      <c r="M1228" s="4">
        <v>48130242.284000002</v>
      </c>
      <c r="N1228" s="4">
        <f t="shared" si="127"/>
        <v>1.3597211545936276</v>
      </c>
    </row>
    <row r="1229" spans="1:14" x14ac:dyDescent="0.3">
      <c r="A1229" s="1">
        <v>25023</v>
      </c>
      <c r="B1229" t="s">
        <v>863</v>
      </c>
      <c r="C1229" t="s">
        <v>632</v>
      </c>
      <c r="D1229" s="7">
        <v>657739.97240242909</v>
      </c>
      <c r="E1229" s="7">
        <v>650016</v>
      </c>
      <c r="F1229">
        <v>74</v>
      </c>
      <c r="G1229" s="7">
        <f t="shared" si="122"/>
        <v>174301.09268664371</v>
      </c>
      <c r="H1229" s="15">
        <f t="shared" si="123"/>
        <v>240893.23864822017</v>
      </c>
      <c r="I1229" s="13">
        <f t="shared" si="124"/>
        <v>0.38205237233535294</v>
      </c>
      <c r="J1229" s="8">
        <v>0.98825679945493217</v>
      </c>
      <c r="K1229" s="16">
        <f t="shared" si="125"/>
        <v>1</v>
      </c>
      <c r="L1229" s="7">
        <f t="shared" si="126"/>
        <v>240893.23864822017</v>
      </c>
      <c r="M1229" s="4">
        <v>33235822.109301899</v>
      </c>
      <c r="N1229" s="4">
        <f t="shared" si="127"/>
        <v>2.6983571795023589</v>
      </c>
    </row>
    <row r="1230" spans="1:14" x14ac:dyDescent="0.3">
      <c r="A1230" s="1">
        <v>25025</v>
      </c>
      <c r="B1230" t="s">
        <v>863</v>
      </c>
      <c r="C1230" t="s">
        <v>873</v>
      </c>
      <c r="D1230" s="7">
        <v>465316.68998891156</v>
      </c>
      <c r="E1230" s="7">
        <v>105408</v>
      </c>
      <c r="F1230">
        <v>0</v>
      </c>
      <c r="G1230" s="7">
        <f t="shared" si="122"/>
        <v>123308.92284706156</v>
      </c>
      <c r="H1230" s="15">
        <f t="shared" si="123"/>
        <v>207887.46998059127</v>
      </c>
      <c r="I1230" s="13">
        <f t="shared" si="124"/>
        <v>0.68590776061219316</v>
      </c>
      <c r="J1230" s="8">
        <v>0.22652959214188484</v>
      </c>
      <c r="K1230" s="16">
        <f t="shared" si="125"/>
        <v>0.50704354625048387</v>
      </c>
      <c r="L1230" s="7">
        <f t="shared" si="126"/>
        <v>105408</v>
      </c>
      <c r="M1230" s="4">
        <v>28682046.078999899</v>
      </c>
      <c r="N1230" s="4">
        <f t="shared" si="127"/>
        <v>0.50704354625048387</v>
      </c>
    </row>
    <row r="1231" spans="1:14" x14ac:dyDescent="0.3">
      <c r="A1231" s="1">
        <v>25027</v>
      </c>
      <c r="B1231" t="s">
        <v>863</v>
      </c>
      <c r="C1231" t="s">
        <v>861</v>
      </c>
      <c r="D1231" s="7">
        <v>1612813.5406328095</v>
      </c>
      <c r="E1231" s="7">
        <v>1612813.5406328095</v>
      </c>
      <c r="F1231">
        <v>481</v>
      </c>
      <c r="G1231" s="7">
        <f t="shared" si="122"/>
        <v>427395.58826769452</v>
      </c>
      <c r="H1231" s="15">
        <f t="shared" si="123"/>
        <v>826451.12213103834</v>
      </c>
      <c r="I1231" s="13">
        <f t="shared" si="124"/>
        <v>0.93369127997034862</v>
      </c>
      <c r="J1231" s="8">
        <v>1</v>
      </c>
      <c r="K1231" s="16">
        <f t="shared" si="125"/>
        <v>1</v>
      </c>
      <c r="L1231" s="7">
        <f t="shared" si="126"/>
        <v>826451.12213103834</v>
      </c>
      <c r="M1231" s="4">
        <v>114024713.31829999</v>
      </c>
      <c r="N1231" s="4">
        <f t="shared" si="127"/>
        <v>5.1123458930098549</v>
      </c>
    </row>
    <row r="1232" spans="1:14" x14ac:dyDescent="0.3">
      <c r="A1232" s="1">
        <v>26001</v>
      </c>
      <c r="B1232" t="s">
        <v>874</v>
      </c>
      <c r="C1232" t="s">
        <v>875</v>
      </c>
      <c r="D1232" s="7">
        <v>0</v>
      </c>
      <c r="E1232" s="7">
        <v>0</v>
      </c>
      <c r="F1232">
        <v>0</v>
      </c>
      <c r="G1232" s="7">
        <f t="shared" si="122"/>
        <v>0</v>
      </c>
      <c r="H1232" s="15">
        <f t="shared" si="123"/>
        <v>0</v>
      </c>
      <c r="I1232" s="13">
        <f t="shared" si="124"/>
        <v>0</v>
      </c>
      <c r="J1232" s="8">
        <v>1</v>
      </c>
      <c r="K1232" s="16">
        <f t="shared" si="125"/>
        <v>1</v>
      </c>
      <c r="L1232" s="7">
        <f t="shared" si="126"/>
        <v>0</v>
      </c>
      <c r="M1232" s="4">
        <v>0</v>
      </c>
      <c r="N1232" s="4">
        <f t="shared" si="127"/>
        <v>1</v>
      </c>
    </row>
    <row r="1233" spans="1:14" x14ac:dyDescent="0.3">
      <c r="A1233" s="1">
        <v>26003</v>
      </c>
      <c r="B1233" t="s">
        <v>874</v>
      </c>
      <c r="C1233" t="s">
        <v>876</v>
      </c>
      <c r="D1233" s="7">
        <v>0</v>
      </c>
      <c r="E1233" s="7">
        <v>0</v>
      </c>
      <c r="F1233">
        <v>0</v>
      </c>
      <c r="G1233" s="7">
        <f t="shared" si="122"/>
        <v>0</v>
      </c>
      <c r="H1233" s="15">
        <f t="shared" si="123"/>
        <v>0</v>
      </c>
      <c r="I1233" s="13">
        <f t="shared" si="124"/>
        <v>0</v>
      </c>
      <c r="J1233" s="8">
        <v>1</v>
      </c>
      <c r="K1233" s="16">
        <f t="shared" si="125"/>
        <v>1</v>
      </c>
      <c r="L1233" s="7">
        <f t="shared" si="126"/>
        <v>0</v>
      </c>
      <c r="M1233" s="4">
        <v>0</v>
      </c>
      <c r="N1233" s="4">
        <f t="shared" si="127"/>
        <v>1</v>
      </c>
    </row>
    <row r="1234" spans="1:14" x14ac:dyDescent="0.3">
      <c r="A1234" s="1">
        <v>26005</v>
      </c>
      <c r="B1234" t="s">
        <v>874</v>
      </c>
      <c r="C1234" t="s">
        <v>877</v>
      </c>
      <c r="D1234" s="7">
        <v>487513.09367470065</v>
      </c>
      <c r="E1234" s="7">
        <v>487513.09367470065</v>
      </c>
      <c r="F1234">
        <v>153</v>
      </c>
      <c r="G1234" s="7">
        <f t="shared" si="122"/>
        <v>129190.96982379568</v>
      </c>
      <c r="H1234" s="15">
        <f t="shared" si="123"/>
        <v>129256.8630952224</v>
      </c>
      <c r="I1234" s="13">
        <f t="shared" si="124"/>
        <v>5.1004548937592681E-4</v>
      </c>
      <c r="J1234" s="8">
        <v>1</v>
      </c>
      <c r="K1234" s="16">
        <f t="shared" si="125"/>
        <v>1</v>
      </c>
      <c r="L1234" s="7">
        <f t="shared" si="126"/>
        <v>129256.8630952224</v>
      </c>
      <c r="M1234" s="4">
        <v>17833452.413800001</v>
      </c>
      <c r="N1234" s="4">
        <f t="shared" si="127"/>
        <v>10.397529135531645</v>
      </c>
    </row>
    <row r="1235" spans="1:14" x14ac:dyDescent="0.3">
      <c r="A1235" s="1">
        <v>26007</v>
      </c>
      <c r="B1235" t="s">
        <v>874</v>
      </c>
      <c r="C1235" t="s">
        <v>878</v>
      </c>
      <c r="D1235" s="7">
        <v>0</v>
      </c>
      <c r="E1235" s="7">
        <v>0</v>
      </c>
      <c r="F1235">
        <v>2</v>
      </c>
      <c r="G1235" s="7">
        <f t="shared" si="122"/>
        <v>0</v>
      </c>
      <c r="H1235" s="15">
        <f t="shared" si="123"/>
        <v>0</v>
      </c>
      <c r="I1235" s="13">
        <f t="shared" si="124"/>
        <v>0</v>
      </c>
      <c r="J1235" s="8">
        <v>1</v>
      </c>
      <c r="K1235" s="16">
        <f t="shared" si="125"/>
        <v>1</v>
      </c>
      <c r="L1235" s="7">
        <f t="shared" si="126"/>
        <v>0</v>
      </c>
      <c r="M1235" s="4">
        <v>0</v>
      </c>
      <c r="N1235" s="4">
        <f t="shared" si="127"/>
        <v>1</v>
      </c>
    </row>
    <row r="1236" spans="1:14" x14ac:dyDescent="0.3">
      <c r="A1236" s="1">
        <v>26009</v>
      </c>
      <c r="B1236" t="s">
        <v>874</v>
      </c>
      <c r="C1236" t="s">
        <v>879</v>
      </c>
      <c r="D1236" s="7">
        <v>0</v>
      </c>
      <c r="E1236" s="7">
        <v>0</v>
      </c>
      <c r="F1236">
        <v>0</v>
      </c>
      <c r="G1236" s="7">
        <f t="shared" si="122"/>
        <v>0</v>
      </c>
      <c r="H1236" s="15">
        <f t="shared" si="123"/>
        <v>0</v>
      </c>
      <c r="I1236" s="13">
        <f t="shared" si="124"/>
        <v>0</v>
      </c>
      <c r="J1236" s="8">
        <v>1</v>
      </c>
      <c r="K1236" s="16">
        <f t="shared" si="125"/>
        <v>1</v>
      </c>
      <c r="L1236" s="7">
        <f t="shared" si="126"/>
        <v>0</v>
      </c>
      <c r="M1236" s="4">
        <v>0</v>
      </c>
      <c r="N1236" s="4">
        <f t="shared" si="127"/>
        <v>1</v>
      </c>
    </row>
    <row r="1237" spans="1:14" x14ac:dyDescent="0.3">
      <c r="A1237" s="1">
        <v>26011</v>
      </c>
      <c r="B1237" t="s">
        <v>874</v>
      </c>
      <c r="C1237" t="s">
        <v>880</v>
      </c>
      <c r="D1237" s="7">
        <v>111545.18947955183</v>
      </c>
      <c r="E1237" s="7">
        <v>111545.18947955183</v>
      </c>
      <c r="F1237">
        <v>18</v>
      </c>
      <c r="G1237" s="7">
        <f t="shared" si="122"/>
        <v>29559.475212081237</v>
      </c>
      <c r="H1237" s="15">
        <f t="shared" si="123"/>
        <v>29574.552329164802</v>
      </c>
      <c r="I1237" s="13">
        <f t="shared" si="124"/>
        <v>5.1006037743873544E-4</v>
      </c>
      <c r="J1237" s="8">
        <v>1</v>
      </c>
      <c r="K1237" s="16">
        <f t="shared" si="125"/>
        <v>1</v>
      </c>
      <c r="L1237" s="7">
        <f t="shared" si="126"/>
        <v>29574.552329164802</v>
      </c>
      <c r="M1237" s="4">
        <v>4080374.2176000001</v>
      </c>
      <c r="N1237" s="4">
        <f t="shared" si="127"/>
        <v>5.3462178646091836</v>
      </c>
    </row>
    <row r="1238" spans="1:14" x14ac:dyDescent="0.3">
      <c r="A1238" s="1">
        <v>26013</v>
      </c>
      <c r="B1238" t="s">
        <v>874</v>
      </c>
      <c r="C1238" t="s">
        <v>881</v>
      </c>
      <c r="D1238" s="7">
        <v>0</v>
      </c>
      <c r="E1238" s="7">
        <v>0</v>
      </c>
      <c r="F1238">
        <v>18</v>
      </c>
      <c r="G1238" s="7">
        <f t="shared" si="122"/>
        <v>0</v>
      </c>
      <c r="H1238" s="15">
        <f t="shared" si="123"/>
        <v>0</v>
      </c>
      <c r="I1238" s="13">
        <f t="shared" si="124"/>
        <v>0</v>
      </c>
      <c r="J1238" s="8">
        <v>1</v>
      </c>
      <c r="K1238" s="16">
        <f t="shared" si="125"/>
        <v>1</v>
      </c>
      <c r="L1238" s="7">
        <f t="shared" si="126"/>
        <v>0</v>
      </c>
      <c r="M1238" s="4">
        <v>0</v>
      </c>
      <c r="N1238" s="4">
        <f t="shared" si="127"/>
        <v>1</v>
      </c>
    </row>
    <row r="1239" spans="1:14" x14ac:dyDescent="0.3">
      <c r="A1239" s="1">
        <v>26015</v>
      </c>
      <c r="B1239" t="s">
        <v>874</v>
      </c>
      <c r="C1239" t="s">
        <v>882</v>
      </c>
      <c r="D1239" s="7">
        <v>0</v>
      </c>
      <c r="E1239" s="7">
        <v>0</v>
      </c>
      <c r="F1239">
        <v>0</v>
      </c>
      <c r="G1239" s="7">
        <f t="shared" si="122"/>
        <v>0</v>
      </c>
      <c r="H1239" s="15">
        <f t="shared" si="123"/>
        <v>0</v>
      </c>
      <c r="I1239" s="13">
        <f t="shared" si="124"/>
        <v>0</v>
      </c>
      <c r="J1239" s="8">
        <v>1</v>
      </c>
      <c r="K1239" s="16">
        <f t="shared" si="125"/>
        <v>1</v>
      </c>
      <c r="L1239" s="7">
        <f t="shared" si="126"/>
        <v>0</v>
      </c>
      <c r="M1239" s="4">
        <v>0</v>
      </c>
      <c r="N1239" s="4">
        <f t="shared" si="127"/>
        <v>1</v>
      </c>
    </row>
    <row r="1240" spans="1:14" x14ac:dyDescent="0.3">
      <c r="A1240" s="1">
        <v>26017</v>
      </c>
      <c r="B1240" t="s">
        <v>874</v>
      </c>
      <c r="C1240" t="s">
        <v>421</v>
      </c>
      <c r="D1240" s="7">
        <v>146530.78540467005</v>
      </c>
      <c r="E1240" s="7">
        <v>146530.78540467005</v>
      </c>
      <c r="F1240">
        <v>38</v>
      </c>
      <c r="G1240" s="7">
        <f t="shared" si="122"/>
        <v>38830.658132237564</v>
      </c>
      <c r="H1240" s="15">
        <f t="shared" si="123"/>
        <v>38850.463534617527</v>
      </c>
      <c r="I1240" s="13">
        <f t="shared" si="124"/>
        <v>5.1004549839243061E-4</v>
      </c>
      <c r="J1240" s="8">
        <v>1</v>
      </c>
      <c r="K1240" s="16">
        <f t="shared" si="125"/>
        <v>1</v>
      </c>
      <c r="L1240" s="7">
        <f t="shared" si="126"/>
        <v>38850.463534617527</v>
      </c>
      <c r="M1240" s="4">
        <v>5360163.2911999896</v>
      </c>
      <c r="N1240" s="4">
        <f t="shared" si="127"/>
        <v>8.591712160720455</v>
      </c>
    </row>
    <row r="1241" spans="1:14" x14ac:dyDescent="0.3">
      <c r="A1241" s="1">
        <v>26019</v>
      </c>
      <c r="B1241" t="s">
        <v>874</v>
      </c>
      <c r="C1241" t="s">
        <v>883</v>
      </c>
      <c r="D1241" s="7">
        <v>0</v>
      </c>
      <c r="E1241" s="7">
        <v>0</v>
      </c>
      <c r="F1241">
        <v>0</v>
      </c>
      <c r="G1241" s="7">
        <f t="shared" si="122"/>
        <v>0</v>
      </c>
      <c r="H1241" s="15">
        <f t="shared" si="123"/>
        <v>0</v>
      </c>
      <c r="I1241" s="13">
        <f t="shared" si="124"/>
        <v>0</v>
      </c>
      <c r="J1241" s="8">
        <v>1</v>
      </c>
      <c r="K1241" s="16">
        <f t="shared" si="125"/>
        <v>1</v>
      </c>
      <c r="L1241" s="7">
        <f t="shared" si="126"/>
        <v>0</v>
      </c>
      <c r="M1241" s="4">
        <v>0</v>
      </c>
      <c r="N1241" s="4">
        <f t="shared" si="127"/>
        <v>1</v>
      </c>
    </row>
    <row r="1242" spans="1:14" x14ac:dyDescent="0.3">
      <c r="A1242" s="1">
        <v>26021</v>
      </c>
      <c r="B1242" t="s">
        <v>874</v>
      </c>
      <c r="C1242" t="s">
        <v>12</v>
      </c>
      <c r="D1242" s="7">
        <v>574459.90238416917</v>
      </c>
      <c r="E1242" s="7">
        <v>574459.90238416917</v>
      </c>
      <c r="F1242">
        <v>372</v>
      </c>
      <c r="G1242" s="7">
        <f t="shared" si="122"/>
        <v>152231.87413180483</v>
      </c>
      <c r="H1242" s="15">
        <f t="shared" si="123"/>
        <v>152309.5242711264</v>
      </c>
      <c r="I1242" s="13">
        <f t="shared" si="124"/>
        <v>5.1007806193295851E-4</v>
      </c>
      <c r="J1242" s="8">
        <v>1</v>
      </c>
      <c r="K1242" s="16">
        <f t="shared" si="125"/>
        <v>1</v>
      </c>
      <c r="L1242" s="7">
        <f t="shared" si="126"/>
        <v>152309.5242711264</v>
      </c>
      <c r="M1242" s="4">
        <v>21014007.211800002</v>
      </c>
      <c r="N1242" s="4">
        <f t="shared" si="127"/>
        <v>21.453996495867553</v>
      </c>
    </row>
    <row r="1243" spans="1:14" x14ac:dyDescent="0.3">
      <c r="A1243" s="1">
        <v>26023</v>
      </c>
      <c r="B1243" t="s">
        <v>874</v>
      </c>
      <c r="C1243" t="s">
        <v>884</v>
      </c>
      <c r="D1243" s="7">
        <v>395917.18732670101</v>
      </c>
      <c r="E1243" s="7">
        <v>193248</v>
      </c>
      <c r="F1243">
        <v>22</v>
      </c>
      <c r="G1243" s="7">
        <f t="shared" si="122"/>
        <v>104918.05464157577</v>
      </c>
      <c r="H1243" s="15">
        <f t="shared" si="123"/>
        <v>104971.57011220801</v>
      </c>
      <c r="I1243" s="13">
        <f t="shared" si="124"/>
        <v>5.1006922321479066E-4</v>
      </c>
      <c r="J1243" s="8">
        <v>0.48810207332710859</v>
      </c>
      <c r="K1243" s="16">
        <f t="shared" si="125"/>
        <v>1</v>
      </c>
      <c r="L1243" s="7">
        <f t="shared" si="126"/>
        <v>104971.57011220801</v>
      </c>
      <c r="M1243" s="4">
        <v>14482832.521</v>
      </c>
      <c r="N1243" s="4">
        <f t="shared" si="127"/>
        <v>1.8409556015350637</v>
      </c>
    </row>
    <row r="1244" spans="1:14" x14ac:dyDescent="0.3">
      <c r="A1244" s="1">
        <v>26025</v>
      </c>
      <c r="B1244" t="s">
        <v>874</v>
      </c>
      <c r="C1244" t="s">
        <v>21</v>
      </c>
      <c r="D1244" s="7">
        <v>787689.38230735646</v>
      </c>
      <c r="E1244" s="7">
        <v>787689.38230735646</v>
      </c>
      <c r="F1244">
        <v>669</v>
      </c>
      <c r="G1244" s="7">
        <f t="shared" si="122"/>
        <v>208737.68631144948</v>
      </c>
      <c r="H1244" s="15">
        <f t="shared" si="123"/>
        <v>208844.15513587126</v>
      </c>
      <c r="I1244" s="13">
        <f t="shared" si="124"/>
        <v>5.1006038393529556E-4</v>
      </c>
      <c r="J1244" s="8">
        <v>1</v>
      </c>
      <c r="K1244" s="16">
        <f t="shared" si="125"/>
        <v>1</v>
      </c>
      <c r="L1244" s="7">
        <f t="shared" si="126"/>
        <v>208844.15513587126</v>
      </c>
      <c r="M1244" s="4">
        <v>28814039.063999899</v>
      </c>
      <c r="N1244" s="4">
        <f t="shared" si="127"/>
        <v>28.138187521584356</v>
      </c>
    </row>
    <row r="1245" spans="1:14" x14ac:dyDescent="0.3">
      <c r="A1245" s="1">
        <v>26027</v>
      </c>
      <c r="B1245" t="s">
        <v>874</v>
      </c>
      <c r="C1245" t="s">
        <v>507</v>
      </c>
      <c r="D1245" s="7">
        <v>0</v>
      </c>
      <c r="E1245" s="7">
        <v>0</v>
      </c>
      <c r="F1245">
        <v>0</v>
      </c>
      <c r="G1245" s="7">
        <f t="shared" si="122"/>
        <v>0</v>
      </c>
      <c r="H1245" s="15">
        <f t="shared" si="123"/>
        <v>0</v>
      </c>
      <c r="I1245" s="13">
        <f t="shared" si="124"/>
        <v>0</v>
      </c>
      <c r="J1245" s="8">
        <v>1</v>
      </c>
      <c r="K1245" s="16">
        <f t="shared" si="125"/>
        <v>1</v>
      </c>
      <c r="L1245" s="7">
        <f t="shared" si="126"/>
        <v>0</v>
      </c>
      <c r="M1245" s="4">
        <v>0</v>
      </c>
      <c r="N1245" s="4">
        <f t="shared" si="127"/>
        <v>1</v>
      </c>
    </row>
    <row r="1246" spans="1:14" x14ac:dyDescent="0.3">
      <c r="A1246" s="1">
        <v>26029</v>
      </c>
      <c r="B1246" t="s">
        <v>874</v>
      </c>
      <c r="C1246" t="s">
        <v>885</v>
      </c>
      <c r="D1246" s="7">
        <v>0</v>
      </c>
      <c r="E1246" s="7">
        <v>0</v>
      </c>
      <c r="F1246">
        <v>18</v>
      </c>
      <c r="G1246" s="7">
        <f t="shared" si="122"/>
        <v>0</v>
      </c>
      <c r="H1246" s="15">
        <f t="shared" si="123"/>
        <v>0</v>
      </c>
      <c r="I1246" s="13">
        <f t="shared" si="124"/>
        <v>0</v>
      </c>
      <c r="J1246" s="8">
        <v>1</v>
      </c>
      <c r="K1246" s="16">
        <f t="shared" si="125"/>
        <v>1</v>
      </c>
      <c r="L1246" s="7">
        <f t="shared" si="126"/>
        <v>0</v>
      </c>
      <c r="M1246" s="4">
        <v>0</v>
      </c>
      <c r="N1246" s="4">
        <f t="shared" si="127"/>
        <v>1</v>
      </c>
    </row>
    <row r="1247" spans="1:14" x14ac:dyDescent="0.3">
      <c r="A1247" s="1">
        <v>26031</v>
      </c>
      <c r="B1247" t="s">
        <v>874</v>
      </c>
      <c r="C1247" t="s">
        <v>886</v>
      </c>
      <c r="D1247" s="7">
        <v>37563.857169372925</v>
      </c>
      <c r="E1247" s="7">
        <v>37563.857169372925</v>
      </c>
      <c r="F1247">
        <v>74</v>
      </c>
      <c r="G1247" s="7">
        <f t="shared" si="122"/>
        <v>9954.4221498838251</v>
      </c>
      <c r="H1247" s="15">
        <f t="shared" si="123"/>
        <v>9959.4990883248011</v>
      </c>
      <c r="I1247" s="13">
        <f t="shared" si="124"/>
        <v>5.1001839830905587E-4</v>
      </c>
      <c r="J1247" s="8">
        <v>1</v>
      </c>
      <c r="K1247" s="16">
        <f t="shared" si="125"/>
        <v>1</v>
      </c>
      <c r="L1247" s="7">
        <f t="shared" si="126"/>
        <v>9959.4990883248011</v>
      </c>
      <c r="M1247" s="4">
        <v>1374103.0751</v>
      </c>
      <c r="N1247" s="4">
        <f t="shared" si="127"/>
        <v>65.265932978696966</v>
      </c>
    </row>
    <row r="1248" spans="1:14" x14ac:dyDescent="0.3">
      <c r="A1248" s="1">
        <v>26033</v>
      </c>
      <c r="B1248" t="s">
        <v>874</v>
      </c>
      <c r="C1248" t="s">
        <v>887</v>
      </c>
      <c r="D1248" s="7">
        <v>37868.55196943046</v>
      </c>
      <c r="E1248" s="7">
        <v>37868.55196943046</v>
      </c>
      <c r="F1248">
        <v>38</v>
      </c>
      <c r="G1248" s="7">
        <f t="shared" si="122"/>
        <v>10035.166271899072</v>
      </c>
      <c r="H1248" s="15">
        <f t="shared" si="123"/>
        <v>10040.284615955041</v>
      </c>
      <c r="I1248" s="13">
        <f t="shared" si="124"/>
        <v>5.1004078231384545E-4</v>
      </c>
      <c r="J1248" s="8">
        <v>1</v>
      </c>
      <c r="K1248" s="16">
        <f t="shared" si="125"/>
        <v>1</v>
      </c>
      <c r="L1248" s="7">
        <f t="shared" si="126"/>
        <v>10040.284615955041</v>
      </c>
      <c r="M1248" s="4">
        <v>1385248.98123</v>
      </c>
      <c r="N1248" s="4">
        <f t="shared" si="127"/>
        <v>33.245272695713261</v>
      </c>
    </row>
    <row r="1249" spans="1:14" x14ac:dyDescent="0.3">
      <c r="A1249" s="1">
        <v>26035</v>
      </c>
      <c r="B1249" t="s">
        <v>874</v>
      </c>
      <c r="C1249" t="s">
        <v>888</v>
      </c>
      <c r="D1249" s="7">
        <v>47333.847302339069</v>
      </c>
      <c r="E1249" s="7">
        <v>47333.847302339069</v>
      </c>
      <c r="F1249">
        <v>36</v>
      </c>
      <c r="G1249" s="7">
        <f t="shared" si="122"/>
        <v>12543.469535119853</v>
      </c>
      <c r="H1249" s="15">
        <f t="shared" si="123"/>
        <v>12549.867787924728</v>
      </c>
      <c r="I1249" s="13">
        <f t="shared" si="124"/>
        <v>5.1008636701037259E-4</v>
      </c>
      <c r="J1249" s="8">
        <v>1</v>
      </c>
      <c r="K1249" s="16">
        <f t="shared" si="125"/>
        <v>1</v>
      </c>
      <c r="L1249" s="7">
        <f t="shared" si="126"/>
        <v>12549.867787924728</v>
      </c>
      <c r="M1249" s="4">
        <v>1731493.90009999</v>
      </c>
      <c r="N1249" s="4">
        <f t="shared" si="127"/>
        <v>25.19739692431385</v>
      </c>
    </row>
    <row r="1250" spans="1:14" x14ac:dyDescent="0.3">
      <c r="A1250" s="1">
        <v>26037</v>
      </c>
      <c r="B1250" t="s">
        <v>874</v>
      </c>
      <c r="C1250" t="s">
        <v>510</v>
      </c>
      <c r="D1250" s="7">
        <v>302456.1533483825</v>
      </c>
      <c r="E1250" s="7">
        <v>302456.1533483825</v>
      </c>
      <c r="F1250">
        <v>303</v>
      </c>
      <c r="G1250" s="7">
        <f t="shared" si="122"/>
        <v>80150.880637321374</v>
      </c>
      <c r="H1250" s="15">
        <f t="shared" si="123"/>
        <v>80191.762580568</v>
      </c>
      <c r="I1250" s="13">
        <f t="shared" si="124"/>
        <v>5.1006230900462433E-4</v>
      </c>
      <c r="J1250" s="8">
        <v>1</v>
      </c>
      <c r="K1250" s="16">
        <f t="shared" si="125"/>
        <v>1</v>
      </c>
      <c r="L1250" s="7">
        <f t="shared" si="126"/>
        <v>80191.762580568</v>
      </c>
      <c r="M1250" s="4">
        <v>11063984.9035</v>
      </c>
      <c r="N1250" s="4">
        <f t="shared" si="127"/>
        <v>33.189842876018105</v>
      </c>
    </row>
    <row r="1251" spans="1:14" x14ac:dyDescent="0.3">
      <c r="A1251" s="1">
        <v>26039</v>
      </c>
      <c r="B1251" t="s">
        <v>874</v>
      </c>
      <c r="C1251" t="s">
        <v>41</v>
      </c>
      <c r="D1251" s="7">
        <v>59270.414408091652</v>
      </c>
      <c r="E1251" s="7">
        <v>59270.414408091652</v>
      </c>
      <c r="F1251">
        <v>36</v>
      </c>
      <c r="G1251" s="7">
        <f t="shared" si="122"/>
        <v>15706.659818144288</v>
      </c>
      <c r="H1251" s="15">
        <f t="shared" si="123"/>
        <v>15714.670547155201</v>
      </c>
      <c r="I1251" s="13">
        <f t="shared" si="124"/>
        <v>5.1002116959708989E-4</v>
      </c>
      <c r="J1251" s="8">
        <v>1</v>
      </c>
      <c r="K1251" s="16">
        <f t="shared" si="125"/>
        <v>1</v>
      </c>
      <c r="L1251" s="7">
        <f t="shared" si="126"/>
        <v>15714.670547155201</v>
      </c>
      <c r="M1251" s="4">
        <v>2168138.8724000002</v>
      </c>
      <c r="N1251" s="4">
        <f t="shared" si="127"/>
        <v>20.122852658673487</v>
      </c>
    </row>
    <row r="1252" spans="1:14" x14ac:dyDescent="0.3">
      <c r="A1252" s="1">
        <v>26041</v>
      </c>
      <c r="B1252" t="s">
        <v>874</v>
      </c>
      <c r="C1252" t="s">
        <v>366</v>
      </c>
      <c r="D1252" s="7">
        <v>0</v>
      </c>
      <c r="E1252" s="7">
        <v>0</v>
      </c>
      <c r="F1252">
        <v>108</v>
      </c>
      <c r="G1252" s="7">
        <f t="shared" si="122"/>
        <v>0</v>
      </c>
      <c r="H1252" s="15">
        <f t="shared" si="123"/>
        <v>0</v>
      </c>
      <c r="I1252" s="13">
        <f t="shared" si="124"/>
        <v>0</v>
      </c>
      <c r="J1252" s="8">
        <v>1</v>
      </c>
      <c r="K1252" s="16">
        <f t="shared" si="125"/>
        <v>1</v>
      </c>
      <c r="L1252" s="7">
        <f t="shared" si="126"/>
        <v>0</v>
      </c>
      <c r="M1252" s="4">
        <v>0</v>
      </c>
      <c r="N1252" s="4">
        <f t="shared" si="127"/>
        <v>1</v>
      </c>
    </row>
    <row r="1253" spans="1:14" x14ac:dyDescent="0.3">
      <c r="A1253" s="1">
        <v>26043</v>
      </c>
      <c r="B1253" t="s">
        <v>874</v>
      </c>
      <c r="C1253" t="s">
        <v>613</v>
      </c>
      <c r="D1253" s="7">
        <v>0</v>
      </c>
      <c r="E1253" s="7">
        <v>0</v>
      </c>
      <c r="F1253">
        <v>2</v>
      </c>
      <c r="G1253" s="7">
        <f t="shared" si="122"/>
        <v>0</v>
      </c>
      <c r="H1253" s="15">
        <f t="shared" si="123"/>
        <v>0</v>
      </c>
      <c r="I1253" s="13">
        <f t="shared" si="124"/>
        <v>0</v>
      </c>
      <c r="J1253" s="8">
        <v>1</v>
      </c>
      <c r="K1253" s="16">
        <f t="shared" si="125"/>
        <v>1</v>
      </c>
      <c r="L1253" s="7">
        <f t="shared" si="126"/>
        <v>0</v>
      </c>
      <c r="M1253" s="4">
        <v>0</v>
      </c>
      <c r="N1253" s="4">
        <f t="shared" si="127"/>
        <v>1</v>
      </c>
    </row>
    <row r="1254" spans="1:14" x14ac:dyDescent="0.3">
      <c r="A1254" s="1">
        <v>26045</v>
      </c>
      <c r="B1254" t="s">
        <v>874</v>
      </c>
      <c r="C1254" t="s">
        <v>889</v>
      </c>
      <c r="D1254" s="7">
        <v>312388.58073740196</v>
      </c>
      <c r="E1254" s="7">
        <v>312388.58073740196</v>
      </c>
      <c r="F1254">
        <v>92</v>
      </c>
      <c r="G1254" s="7">
        <f t="shared" si="122"/>
        <v>82782.973895411531</v>
      </c>
      <c r="H1254" s="15">
        <f t="shared" si="123"/>
        <v>82825.198053949687</v>
      </c>
      <c r="I1254" s="13">
        <f t="shared" si="124"/>
        <v>5.1005848849429382E-4</v>
      </c>
      <c r="J1254" s="8">
        <v>1</v>
      </c>
      <c r="K1254" s="16">
        <f t="shared" si="125"/>
        <v>1</v>
      </c>
      <c r="L1254" s="7">
        <f t="shared" si="126"/>
        <v>82825.198053949687</v>
      </c>
      <c r="M1254" s="4">
        <v>11427317.612299901</v>
      </c>
      <c r="N1254" s="4">
        <f t="shared" si="127"/>
        <v>9.7570306982376458</v>
      </c>
    </row>
    <row r="1255" spans="1:14" x14ac:dyDescent="0.3">
      <c r="A1255" s="1">
        <v>26047</v>
      </c>
      <c r="B1255" t="s">
        <v>874</v>
      </c>
      <c r="C1255" t="s">
        <v>615</v>
      </c>
      <c r="D1255" s="7">
        <v>3298.1714461201591</v>
      </c>
      <c r="E1255" s="7">
        <v>3298.1714461201591</v>
      </c>
      <c r="F1255">
        <v>18</v>
      </c>
      <c r="G1255" s="7">
        <f t="shared" si="122"/>
        <v>874.01543322184216</v>
      </c>
      <c r="H1255" s="15">
        <f t="shared" si="123"/>
        <v>874.46120203632006</v>
      </c>
      <c r="I1255" s="13">
        <f t="shared" si="124"/>
        <v>5.1002396243128632E-4</v>
      </c>
      <c r="J1255" s="8">
        <v>1</v>
      </c>
      <c r="K1255" s="16">
        <f t="shared" si="125"/>
        <v>1</v>
      </c>
      <c r="L1255" s="7">
        <f t="shared" si="126"/>
        <v>874.46120203632006</v>
      </c>
      <c r="M1255" s="4">
        <v>120648.62059000001</v>
      </c>
      <c r="N1255" s="4">
        <f t="shared" si="127"/>
        <v>180.81076625447923</v>
      </c>
    </row>
    <row r="1256" spans="1:14" x14ac:dyDescent="0.3">
      <c r="A1256" s="1">
        <v>26049</v>
      </c>
      <c r="B1256" t="s">
        <v>874</v>
      </c>
      <c r="C1256" t="s">
        <v>890</v>
      </c>
      <c r="D1256" s="7">
        <v>504930.53568415105</v>
      </c>
      <c r="E1256" s="7">
        <v>504930.53568415105</v>
      </c>
      <c r="F1256">
        <v>76</v>
      </c>
      <c r="G1256" s="7">
        <f t="shared" si="122"/>
        <v>133806.59195630005</v>
      </c>
      <c r="H1256" s="15">
        <f t="shared" si="123"/>
        <v>133874.83914454488</v>
      </c>
      <c r="I1256" s="13">
        <f t="shared" si="124"/>
        <v>5.1004354304994752E-4</v>
      </c>
      <c r="J1256" s="8">
        <v>1</v>
      </c>
      <c r="K1256" s="16">
        <f t="shared" si="125"/>
        <v>1</v>
      </c>
      <c r="L1256" s="7">
        <f t="shared" si="126"/>
        <v>133874.83914454488</v>
      </c>
      <c r="M1256" s="4">
        <v>18470590.389699899</v>
      </c>
      <c r="N1256" s="4">
        <f t="shared" si="127"/>
        <v>4.9866278403457764</v>
      </c>
    </row>
    <row r="1257" spans="1:14" x14ac:dyDescent="0.3">
      <c r="A1257" s="1">
        <v>26051</v>
      </c>
      <c r="B1257" t="s">
        <v>874</v>
      </c>
      <c r="C1257" t="s">
        <v>891</v>
      </c>
      <c r="D1257" s="7">
        <v>0</v>
      </c>
      <c r="E1257" s="7">
        <v>0</v>
      </c>
      <c r="F1257">
        <v>0</v>
      </c>
      <c r="G1257" s="7">
        <f t="shared" si="122"/>
        <v>0</v>
      </c>
      <c r="H1257" s="15">
        <f t="shared" si="123"/>
        <v>0</v>
      </c>
      <c r="I1257" s="13">
        <f t="shared" si="124"/>
        <v>0</v>
      </c>
      <c r="J1257" s="8">
        <v>1</v>
      </c>
      <c r="K1257" s="16">
        <f t="shared" si="125"/>
        <v>1</v>
      </c>
      <c r="L1257" s="7">
        <f t="shared" si="126"/>
        <v>0</v>
      </c>
      <c r="M1257" s="4">
        <v>0</v>
      </c>
      <c r="N1257" s="4">
        <f t="shared" si="127"/>
        <v>1</v>
      </c>
    </row>
    <row r="1258" spans="1:14" x14ac:dyDescent="0.3">
      <c r="A1258" s="1">
        <v>26053</v>
      </c>
      <c r="B1258" t="s">
        <v>874</v>
      </c>
      <c r="C1258" t="s">
        <v>892</v>
      </c>
      <c r="D1258" s="7">
        <v>0</v>
      </c>
      <c r="E1258" s="7">
        <v>0</v>
      </c>
      <c r="F1258">
        <v>38</v>
      </c>
      <c r="G1258" s="7">
        <f t="shared" si="122"/>
        <v>0</v>
      </c>
      <c r="H1258" s="15">
        <f t="shared" si="123"/>
        <v>0</v>
      </c>
      <c r="I1258" s="13">
        <f t="shared" si="124"/>
        <v>0</v>
      </c>
      <c r="J1258" s="8">
        <v>1</v>
      </c>
      <c r="K1258" s="16">
        <f t="shared" si="125"/>
        <v>1</v>
      </c>
      <c r="L1258" s="7">
        <f t="shared" si="126"/>
        <v>0</v>
      </c>
      <c r="M1258" s="4">
        <v>0</v>
      </c>
      <c r="N1258" s="4">
        <f t="shared" si="127"/>
        <v>1</v>
      </c>
    </row>
    <row r="1259" spans="1:14" x14ac:dyDescent="0.3">
      <c r="A1259" s="1">
        <v>26055</v>
      </c>
      <c r="B1259" t="s">
        <v>874</v>
      </c>
      <c r="C1259" t="s">
        <v>893</v>
      </c>
      <c r="D1259" s="7">
        <v>0</v>
      </c>
      <c r="E1259" s="7">
        <v>0</v>
      </c>
      <c r="F1259">
        <v>0</v>
      </c>
      <c r="G1259" s="7">
        <f t="shared" si="122"/>
        <v>0</v>
      </c>
      <c r="H1259" s="15">
        <f t="shared" si="123"/>
        <v>0</v>
      </c>
      <c r="I1259" s="13">
        <f t="shared" si="124"/>
        <v>0</v>
      </c>
      <c r="J1259" s="8">
        <v>1</v>
      </c>
      <c r="K1259" s="16">
        <f t="shared" si="125"/>
        <v>1</v>
      </c>
      <c r="L1259" s="7">
        <f t="shared" si="126"/>
        <v>0</v>
      </c>
      <c r="M1259" s="4">
        <v>0</v>
      </c>
      <c r="N1259" s="4">
        <f t="shared" si="127"/>
        <v>1</v>
      </c>
    </row>
    <row r="1260" spans="1:14" x14ac:dyDescent="0.3">
      <c r="A1260" s="1">
        <v>26057</v>
      </c>
      <c r="B1260" t="s">
        <v>874</v>
      </c>
      <c r="C1260" t="s">
        <v>894</v>
      </c>
      <c r="D1260" s="7">
        <v>138500.47649192388</v>
      </c>
      <c r="E1260" s="7">
        <v>138500.47649192388</v>
      </c>
      <c r="F1260">
        <v>20</v>
      </c>
      <c r="G1260" s="7">
        <f t="shared" si="122"/>
        <v>36702.626270359833</v>
      </c>
      <c r="H1260" s="15">
        <f t="shared" si="123"/>
        <v>36721.346006271771</v>
      </c>
      <c r="I1260" s="13">
        <f t="shared" si="124"/>
        <v>5.1003804943124196E-4</v>
      </c>
      <c r="J1260" s="8">
        <v>1</v>
      </c>
      <c r="K1260" s="16">
        <f t="shared" si="125"/>
        <v>1</v>
      </c>
      <c r="L1260" s="7">
        <f t="shared" si="126"/>
        <v>36721.346006271771</v>
      </c>
      <c r="M1260" s="4">
        <v>5066410.8728299905</v>
      </c>
      <c r="N1260" s="4">
        <f t="shared" si="127"/>
        <v>4.784138358381389</v>
      </c>
    </row>
    <row r="1261" spans="1:14" x14ac:dyDescent="0.3">
      <c r="A1261" s="1">
        <v>26059</v>
      </c>
      <c r="B1261" t="s">
        <v>874</v>
      </c>
      <c r="C1261" t="s">
        <v>895</v>
      </c>
      <c r="D1261" s="7">
        <v>0</v>
      </c>
      <c r="E1261" s="7">
        <v>0</v>
      </c>
      <c r="F1261">
        <v>2</v>
      </c>
      <c r="G1261" s="7">
        <f t="shared" si="122"/>
        <v>0</v>
      </c>
      <c r="H1261" s="15">
        <f t="shared" si="123"/>
        <v>0</v>
      </c>
      <c r="I1261" s="13">
        <f t="shared" si="124"/>
        <v>0</v>
      </c>
      <c r="J1261" s="8">
        <v>1</v>
      </c>
      <c r="K1261" s="16">
        <f t="shared" si="125"/>
        <v>1</v>
      </c>
      <c r="L1261" s="7">
        <f t="shared" si="126"/>
        <v>0</v>
      </c>
      <c r="M1261" s="4">
        <v>0</v>
      </c>
      <c r="N1261" s="4">
        <f t="shared" si="127"/>
        <v>1</v>
      </c>
    </row>
    <row r="1262" spans="1:14" x14ac:dyDescent="0.3">
      <c r="A1262" s="1">
        <v>26061</v>
      </c>
      <c r="B1262" t="s">
        <v>874</v>
      </c>
      <c r="C1262" t="s">
        <v>896</v>
      </c>
      <c r="D1262" s="7">
        <v>0</v>
      </c>
      <c r="E1262" s="7">
        <v>0</v>
      </c>
      <c r="F1262">
        <v>2</v>
      </c>
      <c r="G1262" s="7">
        <f t="shared" si="122"/>
        <v>0</v>
      </c>
      <c r="H1262" s="15">
        <f t="shared" si="123"/>
        <v>0</v>
      </c>
      <c r="I1262" s="13">
        <f t="shared" si="124"/>
        <v>0</v>
      </c>
      <c r="J1262" s="8">
        <v>1</v>
      </c>
      <c r="K1262" s="16">
        <f t="shared" si="125"/>
        <v>1</v>
      </c>
      <c r="L1262" s="7">
        <f t="shared" si="126"/>
        <v>0</v>
      </c>
      <c r="M1262" s="4">
        <v>0</v>
      </c>
      <c r="N1262" s="4">
        <f t="shared" si="127"/>
        <v>1</v>
      </c>
    </row>
    <row r="1263" spans="1:14" x14ac:dyDescent="0.3">
      <c r="A1263" s="1">
        <v>26063</v>
      </c>
      <c r="B1263" t="s">
        <v>874</v>
      </c>
      <c r="C1263" t="s">
        <v>897</v>
      </c>
      <c r="D1263" s="7">
        <v>0</v>
      </c>
      <c r="E1263" s="7">
        <v>0</v>
      </c>
      <c r="F1263">
        <v>2</v>
      </c>
      <c r="G1263" s="7">
        <f t="shared" si="122"/>
        <v>0</v>
      </c>
      <c r="H1263" s="15">
        <f t="shared" si="123"/>
        <v>0</v>
      </c>
      <c r="I1263" s="13">
        <f t="shared" si="124"/>
        <v>0</v>
      </c>
      <c r="J1263" s="8">
        <v>1</v>
      </c>
      <c r="K1263" s="16">
        <f t="shared" si="125"/>
        <v>1</v>
      </c>
      <c r="L1263" s="7">
        <f t="shared" si="126"/>
        <v>0</v>
      </c>
      <c r="M1263" s="4">
        <v>0</v>
      </c>
      <c r="N1263" s="4">
        <f t="shared" si="127"/>
        <v>1</v>
      </c>
    </row>
    <row r="1264" spans="1:14" x14ac:dyDescent="0.3">
      <c r="A1264" s="1">
        <v>26065</v>
      </c>
      <c r="B1264" t="s">
        <v>874</v>
      </c>
      <c r="C1264" t="s">
        <v>898</v>
      </c>
      <c r="D1264" s="7">
        <v>176833.87728448948</v>
      </c>
      <c r="E1264" s="7">
        <v>176833.87728448948</v>
      </c>
      <c r="F1264">
        <v>40</v>
      </c>
      <c r="G1264" s="7">
        <f t="shared" si="122"/>
        <v>46860.977480389716</v>
      </c>
      <c r="H1264" s="15">
        <f t="shared" si="123"/>
        <v>46884.878449934396</v>
      </c>
      <c r="I1264" s="13">
        <f t="shared" si="124"/>
        <v>5.100399272439909E-4</v>
      </c>
      <c r="J1264" s="8">
        <v>1</v>
      </c>
      <c r="K1264" s="16">
        <f t="shared" si="125"/>
        <v>1</v>
      </c>
      <c r="L1264" s="7">
        <f t="shared" si="126"/>
        <v>46884.878449934396</v>
      </c>
      <c r="M1264" s="4">
        <v>6468664.2452999996</v>
      </c>
      <c r="N1264" s="4">
        <f t="shared" si="127"/>
        <v>7.4941006912323909</v>
      </c>
    </row>
    <row r="1265" spans="1:14" x14ac:dyDescent="0.3">
      <c r="A1265" s="1">
        <v>26067</v>
      </c>
      <c r="B1265" t="s">
        <v>874</v>
      </c>
      <c r="C1265" t="s">
        <v>899</v>
      </c>
      <c r="D1265" s="7">
        <v>322546.68328400434</v>
      </c>
      <c r="E1265" s="7">
        <v>322546.68328400434</v>
      </c>
      <c r="F1265">
        <v>87</v>
      </c>
      <c r="G1265" s="7">
        <f t="shared" si="122"/>
        <v>85474.871070261157</v>
      </c>
      <c r="H1265" s="15">
        <f t="shared" si="123"/>
        <v>85518.465702824877</v>
      </c>
      <c r="I1265" s="13">
        <f t="shared" si="124"/>
        <v>5.1002864371546628E-4</v>
      </c>
      <c r="J1265" s="8">
        <v>1</v>
      </c>
      <c r="K1265" s="16">
        <f t="shared" si="125"/>
        <v>1</v>
      </c>
      <c r="L1265" s="7">
        <f t="shared" si="126"/>
        <v>85518.465702824877</v>
      </c>
      <c r="M1265" s="4">
        <v>11798905.3121999</v>
      </c>
      <c r="N1265" s="4">
        <f t="shared" si="127"/>
        <v>8.9361752893884816</v>
      </c>
    </row>
    <row r="1266" spans="1:14" x14ac:dyDescent="0.3">
      <c r="A1266" s="1">
        <v>26069</v>
      </c>
      <c r="B1266" t="s">
        <v>874</v>
      </c>
      <c r="C1266" t="s">
        <v>900</v>
      </c>
      <c r="D1266" s="7">
        <v>0</v>
      </c>
      <c r="E1266" s="7">
        <v>0</v>
      </c>
      <c r="F1266">
        <v>2</v>
      </c>
      <c r="G1266" s="7">
        <f t="shared" si="122"/>
        <v>0</v>
      </c>
      <c r="H1266" s="15">
        <f t="shared" si="123"/>
        <v>0</v>
      </c>
      <c r="I1266" s="13">
        <f t="shared" si="124"/>
        <v>0</v>
      </c>
      <c r="J1266" s="8">
        <v>1</v>
      </c>
      <c r="K1266" s="16">
        <f t="shared" si="125"/>
        <v>1</v>
      </c>
      <c r="L1266" s="7">
        <f t="shared" si="126"/>
        <v>0</v>
      </c>
      <c r="M1266" s="4">
        <v>0</v>
      </c>
      <c r="N1266" s="4">
        <f t="shared" si="127"/>
        <v>1</v>
      </c>
    </row>
    <row r="1267" spans="1:14" x14ac:dyDescent="0.3">
      <c r="A1267" s="1">
        <v>26071</v>
      </c>
      <c r="B1267" t="s">
        <v>874</v>
      </c>
      <c r="C1267" t="s">
        <v>901</v>
      </c>
      <c r="D1267" s="7">
        <v>0</v>
      </c>
      <c r="E1267" s="7">
        <v>0</v>
      </c>
      <c r="F1267">
        <v>0</v>
      </c>
      <c r="G1267" s="7">
        <f t="shared" si="122"/>
        <v>0</v>
      </c>
      <c r="H1267" s="15">
        <f t="shared" si="123"/>
        <v>0</v>
      </c>
      <c r="I1267" s="13">
        <f t="shared" si="124"/>
        <v>0</v>
      </c>
      <c r="J1267" s="8">
        <v>1</v>
      </c>
      <c r="K1267" s="16">
        <f t="shared" si="125"/>
        <v>1</v>
      </c>
      <c r="L1267" s="7">
        <f t="shared" si="126"/>
        <v>0</v>
      </c>
      <c r="M1267" s="4">
        <v>0</v>
      </c>
      <c r="N1267" s="4">
        <f t="shared" si="127"/>
        <v>1</v>
      </c>
    </row>
    <row r="1268" spans="1:14" x14ac:dyDescent="0.3">
      <c r="A1268" s="1">
        <v>26073</v>
      </c>
      <c r="B1268" t="s">
        <v>874</v>
      </c>
      <c r="C1268" t="s">
        <v>902</v>
      </c>
      <c r="D1268" s="7">
        <v>72975.366485265884</v>
      </c>
      <c r="E1268" s="7">
        <v>72975.366485265884</v>
      </c>
      <c r="F1268">
        <v>2</v>
      </c>
      <c r="G1268" s="7">
        <f t="shared" si="122"/>
        <v>19338.472118595459</v>
      </c>
      <c r="H1268" s="15">
        <f t="shared" si="123"/>
        <v>19348.335960853368</v>
      </c>
      <c r="I1268" s="13">
        <f t="shared" si="124"/>
        <v>5.1006316307816539E-4</v>
      </c>
      <c r="J1268" s="8">
        <v>1</v>
      </c>
      <c r="K1268" s="16">
        <f t="shared" si="125"/>
        <v>1</v>
      </c>
      <c r="L1268" s="7">
        <f t="shared" si="126"/>
        <v>19348.335960853368</v>
      </c>
      <c r="M1268" s="4">
        <v>2669472.40077999</v>
      </c>
      <c r="N1268" s="4">
        <f t="shared" si="127"/>
        <v>5.4479103636233805</v>
      </c>
    </row>
    <row r="1269" spans="1:14" x14ac:dyDescent="0.3">
      <c r="A1269" s="1">
        <v>26075</v>
      </c>
      <c r="B1269" t="s">
        <v>874</v>
      </c>
      <c r="C1269" t="s">
        <v>80</v>
      </c>
      <c r="D1269" s="7">
        <v>374195.14596467587</v>
      </c>
      <c r="E1269" s="7">
        <v>374195.14596467587</v>
      </c>
      <c r="F1269">
        <v>78</v>
      </c>
      <c r="G1269" s="7">
        <f t="shared" si="122"/>
        <v>99161.713680639106</v>
      </c>
      <c r="H1269" s="15">
        <f t="shared" si="123"/>
        <v>99212.291676373672</v>
      </c>
      <c r="I1269" s="13">
        <f t="shared" si="124"/>
        <v>5.100556843688444E-4</v>
      </c>
      <c r="J1269" s="8">
        <v>1</v>
      </c>
      <c r="K1269" s="16">
        <f t="shared" si="125"/>
        <v>1</v>
      </c>
      <c r="L1269" s="7">
        <f t="shared" si="126"/>
        <v>99212.291676373672</v>
      </c>
      <c r="M1269" s="4">
        <v>13688230.087799899</v>
      </c>
      <c r="N1269" s="4">
        <f t="shared" si="127"/>
        <v>6.90591849480644</v>
      </c>
    </row>
    <row r="1270" spans="1:14" x14ac:dyDescent="0.3">
      <c r="A1270" s="1">
        <v>26077</v>
      </c>
      <c r="B1270" t="s">
        <v>874</v>
      </c>
      <c r="C1270" t="s">
        <v>903</v>
      </c>
      <c r="D1270" s="7">
        <v>346169.94093759067</v>
      </c>
      <c r="E1270" s="7">
        <v>346169.94093759067</v>
      </c>
      <c r="F1270">
        <v>42</v>
      </c>
      <c r="G1270" s="7">
        <f t="shared" si="122"/>
        <v>91735.03434846153</v>
      </c>
      <c r="H1270" s="15">
        <f t="shared" si="123"/>
        <v>91781.823688785604</v>
      </c>
      <c r="I1270" s="13">
        <f t="shared" si="124"/>
        <v>5.1004875788612856E-4</v>
      </c>
      <c r="J1270" s="8">
        <v>1</v>
      </c>
      <c r="K1270" s="16">
        <f t="shared" si="125"/>
        <v>1</v>
      </c>
      <c r="L1270" s="7">
        <f t="shared" si="126"/>
        <v>91781.823688785604</v>
      </c>
      <c r="M1270" s="4">
        <v>12663055.1447</v>
      </c>
      <c r="N1270" s="4">
        <f t="shared" si="127"/>
        <v>4.0196194101673486</v>
      </c>
    </row>
    <row r="1271" spans="1:14" x14ac:dyDescent="0.3">
      <c r="A1271" s="1">
        <v>26079</v>
      </c>
      <c r="B1271" t="s">
        <v>874</v>
      </c>
      <c r="C1271" t="s">
        <v>904</v>
      </c>
      <c r="D1271" s="7">
        <v>0</v>
      </c>
      <c r="E1271" s="7">
        <v>0</v>
      </c>
      <c r="F1271">
        <v>0</v>
      </c>
      <c r="G1271" s="7">
        <f t="shared" si="122"/>
        <v>0</v>
      </c>
      <c r="H1271" s="15">
        <f t="shared" si="123"/>
        <v>0</v>
      </c>
      <c r="I1271" s="13">
        <f t="shared" si="124"/>
        <v>0</v>
      </c>
      <c r="J1271" s="8">
        <v>1</v>
      </c>
      <c r="K1271" s="16">
        <f t="shared" si="125"/>
        <v>1</v>
      </c>
      <c r="L1271" s="7">
        <f t="shared" si="126"/>
        <v>0</v>
      </c>
      <c r="M1271" s="4">
        <v>0</v>
      </c>
      <c r="N1271" s="4">
        <f t="shared" si="127"/>
        <v>1</v>
      </c>
    </row>
    <row r="1272" spans="1:14" x14ac:dyDescent="0.3">
      <c r="A1272" s="1">
        <v>26081</v>
      </c>
      <c r="B1272" t="s">
        <v>874</v>
      </c>
      <c r="C1272" t="s">
        <v>414</v>
      </c>
      <c r="D1272" s="7">
        <v>822625.95098679187</v>
      </c>
      <c r="E1272" s="7">
        <v>316224</v>
      </c>
      <c r="F1272">
        <v>36</v>
      </c>
      <c r="G1272" s="7">
        <f t="shared" si="122"/>
        <v>217995.87701149986</v>
      </c>
      <c r="H1272" s="15">
        <f t="shared" si="123"/>
        <v>218107.06542542399</v>
      </c>
      <c r="I1272" s="13">
        <f t="shared" si="124"/>
        <v>5.1004824241820252E-4</v>
      </c>
      <c r="J1272" s="8">
        <v>0.3844080041733054</v>
      </c>
      <c r="K1272" s="16">
        <f t="shared" si="125"/>
        <v>1</v>
      </c>
      <c r="L1272" s="7">
        <f t="shared" si="126"/>
        <v>218107.06542542399</v>
      </c>
      <c r="M1272" s="4">
        <v>30092034.412999999</v>
      </c>
      <c r="N1272" s="4">
        <f t="shared" si="127"/>
        <v>1.4498567452787288</v>
      </c>
    </row>
    <row r="1273" spans="1:14" x14ac:dyDescent="0.3">
      <c r="A1273" s="1">
        <v>26083</v>
      </c>
      <c r="B1273" t="s">
        <v>874</v>
      </c>
      <c r="C1273" t="s">
        <v>905</v>
      </c>
      <c r="D1273" s="7">
        <v>0</v>
      </c>
      <c r="E1273" s="7">
        <v>0</v>
      </c>
      <c r="F1273">
        <v>0</v>
      </c>
      <c r="G1273" s="7">
        <f t="shared" si="122"/>
        <v>0</v>
      </c>
      <c r="H1273" s="15">
        <f t="shared" si="123"/>
        <v>0</v>
      </c>
      <c r="I1273" s="13">
        <f t="shared" si="124"/>
        <v>0</v>
      </c>
      <c r="J1273" s="8">
        <v>1</v>
      </c>
      <c r="K1273" s="16">
        <f t="shared" si="125"/>
        <v>1</v>
      </c>
      <c r="L1273" s="7">
        <f t="shared" si="126"/>
        <v>0</v>
      </c>
      <c r="M1273" s="4">
        <v>0</v>
      </c>
      <c r="N1273" s="4">
        <f t="shared" si="127"/>
        <v>1</v>
      </c>
    </row>
    <row r="1274" spans="1:14" x14ac:dyDescent="0.3">
      <c r="A1274" s="1">
        <v>26085</v>
      </c>
      <c r="B1274" t="s">
        <v>874</v>
      </c>
      <c r="C1274" t="s">
        <v>310</v>
      </c>
      <c r="D1274" s="7">
        <v>0</v>
      </c>
      <c r="E1274" s="7">
        <v>0</v>
      </c>
      <c r="F1274">
        <v>0</v>
      </c>
      <c r="G1274" s="7">
        <f t="shared" si="122"/>
        <v>0</v>
      </c>
      <c r="H1274" s="15">
        <f t="shared" si="123"/>
        <v>0</v>
      </c>
      <c r="I1274" s="13">
        <f t="shared" si="124"/>
        <v>0</v>
      </c>
      <c r="J1274" s="8">
        <v>1</v>
      </c>
      <c r="K1274" s="16">
        <f t="shared" si="125"/>
        <v>1</v>
      </c>
      <c r="L1274" s="7">
        <f t="shared" si="126"/>
        <v>0</v>
      </c>
      <c r="M1274" s="4">
        <v>0</v>
      </c>
      <c r="N1274" s="4">
        <f t="shared" si="127"/>
        <v>1</v>
      </c>
    </row>
    <row r="1275" spans="1:14" x14ac:dyDescent="0.3">
      <c r="A1275" s="1">
        <v>26087</v>
      </c>
      <c r="B1275" t="s">
        <v>874</v>
      </c>
      <c r="C1275" t="s">
        <v>906</v>
      </c>
      <c r="D1275" s="7">
        <v>163164.18343207118</v>
      </c>
      <c r="E1275" s="7">
        <v>163164.18343207118</v>
      </c>
      <c r="F1275">
        <v>20</v>
      </c>
      <c r="G1275" s="7">
        <f t="shared" si="122"/>
        <v>43238.508609498866</v>
      </c>
      <c r="H1275" s="15">
        <f t="shared" si="123"/>
        <v>43260.562251585528</v>
      </c>
      <c r="I1275" s="13">
        <f t="shared" si="124"/>
        <v>5.1004631741202136E-4</v>
      </c>
      <c r="J1275" s="8">
        <v>1</v>
      </c>
      <c r="K1275" s="16">
        <f t="shared" si="125"/>
        <v>1</v>
      </c>
      <c r="L1275" s="7">
        <f t="shared" si="126"/>
        <v>43260.562251585528</v>
      </c>
      <c r="M1275" s="4">
        <v>5968620.6196999904</v>
      </c>
      <c r="N1275" s="4">
        <f t="shared" si="127"/>
        <v>4.0609735716867901</v>
      </c>
    </row>
    <row r="1276" spans="1:14" x14ac:dyDescent="0.3">
      <c r="A1276" s="1">
        <v>26089</v>
      </c>
      <c r="B1276" t="s">
        <v>874</v>
      </c>
      <c r="C1276" t="s">
        <v>907</v>
      </c>
      <c r="D1276" s="7">
        <v>0</v>
      </c>
      <c r="E1276" s="7">
        <v>0</v>
      </c>
      <c r="F1276">
        <v>0</v>
      </c>
      <c r="G1276" s="7">
        <f t="shared" si="122"/>
        <v>0</v>
      </c>
      <c r="H1276" s="15">
        <f t="shared" si="123"/>
        <v>0</v>
      </c>
      <c r="I1276" s="13">
        <f t="shared" si="124"/>
        <v>0</v>
      </c>
      <c r="J1276" s="8">
        <v>1</v>
      </c>
      <c r="K1276" s="16">
        <f t="shared" si="125"/>
        <v>1</v>
      </c>
      <c r="L1276" s="7">
        <f t="shared" si="126"/>
        <v>0</v>
      </c>
      <c r="M1276" s="4">
        <v>0</v>
      </c>
      <c r="N1276" s="4">
        <f t="shared" si="127"/>
        <v>1</v>
      </c>
    </row>
    <row r="1277" spans="1:14" x14ac:dyDescent="0.3">
      <c r="A1277" s="1">
        <v>26091</v>
      </c>
      <c r="B1277" t="s">
        <v>874</v>
      </c>
      <c r="C1277" t="s">
        <v>908</v>
      </c>
      <c r="D1277" s="7">
        <v>0</v>
      </c>
      <c r="E1277" s="7">
        <v>0</v>
      </c>
      <c r="F1277">
        <v>22</v>
      </c>
      <c r="G1277" s="7">
        <f t="shared" si="122"/>
        <v>0</v>
      </c>
      <c r="H1277" s="15">
        <f t="shared" si="123"/>
        <v>0</v>
      </c>
      <c r="I1277" s="13">
        <f t="shared" si="124"/>
        <v>0</v>
      </c>
      <c r="J1277" s="8">
        <v>1</v>
      </c>
      <c r="K1277" s="16">
        <f t="shared" si="125"/>
        <v>1</v>
      </c>
      <c r="L1277" s="7">
        <f t="shared" si="126"/>
        <v>0</v>
      </c>
      <c r="M1277" s="4">
        <v>0</v>
      </c>
      <c r="N1277" s="4">
        <f t="shared" si="127"/>
        <v>1</v>
      </c>
    </row>
    <row r="1278" spans="1:14" x14ac:dyDescent="0.3">
      <c r="A1278" s="1">
        <v>26093</v>
      </c>
      <c r="B1278" t="s">
        <v>874</v>
      </c>
      <c r="C1278" t="s">
        <v>530</v>
      </c>
      <c r="D1278" s="7">
        <v>2048969.7262239198</v>
      </c>
      <c r="E1278" s="7">
        <v>386496</v>
      </c>
      <c r="F1278">
        <v>44</v>
      </c>
      <c r="G1278" s="7">
        <f t="shared" si="122"/>
        <v>542976.97744933877</v>
      </c>
      <c r="H1278" s="15">
        <f t="shared" si="123"/>
        <v>543253.93704273528</v>
      </c>
      <c r="I1278" s="13">
        <f t="shared" si="124"/>
        <v>5.1007612642721769E-4</v>
      </c>
      <c r="J1278" s="8">
        <v>0.18862943412652558</v>
      </c>
      <c r="K1278" s="16">
        <f t="shared" si="125"/>
        <v>0.71144629361350797</v>
      </c>
      <c r="L1278" s="7">
        <f t="shared" si="126"/>
        <v>386496</v>
      </c>
      <c r="M1278" s="4">
        <v>74952254.006999895</v>
      </c>
      <c r="N1278" s="4">
        <f t="shared" si="127"/>
        <v>0.71144629361350797</v>
      </c>
    </row>
    <row r="1279" spans="1:14" x14ac:dyDescent="0.3">
      <c r="A1279" s="1">
        <v>26095</v>
      </c>
      <c r="B1279" t="s">
        <v>874</v>
      </c>
      <c r="C1279" t="s">
        <v>909</v>
      </c>
      <c r="D1279" s="7">
        <v>0</v>
      </c>
      <c r="E1279" s="7">
        <v>0</v>
      </c>
      <c r="F1279">
        <v>0</v>
      </c>
      <c r="G1279" s="7">
        <f t="shared" si="122"/>
        <v>0</v>
      </c>
      <c r="H1279" s="15">
        <f t="shared" si="123"/>
        <v>0</v>
      </c>
      <c r="I1279" s="13">
        <f t="shared" si="124"/>
        <v>0</v>
      </c>
      <c r="J1279" s="8">
        <v>1</v>
      </c>
      <c r="K1279" s="16">
        <f t="shared" si="125"/>
        <v>1</v>
      </c>
      <c r="L1279" s="7">
        <f t="shared" si="126"/>
        <v>0</v>
      </c>
      <c r="M1279" s="4">
        <v>0</v>
      </c>
      <c r="N1279" s="4">
        <f t="shared" si="127"/>
        <v>1</v>
      </c>
    </row>
    <row r="1280" spans="1:14" x14ac:dyDescent="0.3">
      <c r="A1280" s="1">
        <v>26097</v>
      </c>
      <c r="B1280" t="s">
        <v>874</v>
      </c>
      <c r="C1280" t="s">
        <v>910</v>
      </c>
      <c r="D1280" s="7">
        <v>34853.919331719851</v>
      </c>
      <c r="E1280" s="7">
        <v>34853.919331719851</v>
      </c>
      <c r="F1280">
        <v>94</v>
      </c>
      <c r="G1280" s="7">
        <f t="shared" si="122"/>
        <v>9236.2886229057603</v>
      </c>
      <c r="H1280" s="15">
        <f t="shared" si="123"/>
        <v>9240.9996268655996</v>
      </c>
      <c r="I1280" s="13">
        <f t="shared" si="124"/>
        <v>5.1005378374123652E-4</v>
      </c>
      <c r="J1280" s="8">
        <v>1</v>
      </c>
      <c r="K1280" s="16">
        <f t="shared" si="125"/>
        <v>1</v>
      </c>
      <c r="L1280" s="7">
        <f t="shared" si="126"/>
        <v>9240.9996268655996</v>
      </c>
      <c r="M1280" s="4">
        <v>1274972.3547</v>
      </c>
      <c r="N1280" s="4">
        <f t="shared" si="127"/>
        <v>89.351372507312064</v>
      </c>
    </row>
    <row r="1281" spans="1:14" x14ac:dyDescent="0.3">
      <c r="A1281" s="1">
        <v>26099</v>
      </c>
      <c r="B1281" t="s">
        <v>874</v>
      </c>
      <c r="C1281" t="s">
        <v>911</v>
      </c>
      <c r="D1281" s="7">
        <v>1412711.8254051921</v>
      </c>
      <c r="E1281" s="7">
        <v>105408</v>
      </c>
      <c r="F1281">
        <v>12</v>
      </c>
      <c r="G1281" s="7">
        <f t="shared" si="122"/>
        <v>374368.63373237592</v>
      </c>
      <c r="H1281" s="15">
        <f t="shared" si="123"/>
        <v>374559.59024692728</v>
      </c>
      <c r="I1281" s="13">
        <f t="shared" si="124"/>
        <v>5.1007615848466391E-4</v>
      </c>
      <c r="J1281" s="8">
        <v>7.461394327166973E-2</v>
      </c>
      <c r="K1281" s="16">
        <f t="shared" si="125"/>
        <v>0.28141850521170769</v>
      </c>
      <c r="L1281" s="7">
        <f t="shared" si="126"/>
        <v>105408</v>
      </c>
      <c r="M1281" s="4">
        <v>51677647.660999902</v>
      </c>
      <c r="N1281" s="4">
        <f t="shared" si="127"/>
        <v>0.28141850521170769</v>
      </c>
    </row>
    <row r="1282" spans="1:14" x14ac:dyDescent="0.3">
      <c r="A1282" s="1">
        <v>26101</v>
      </c>
      <c r="B1282" t="s">
        <v>874</v>
      </c>
      <c r="C1282" t="s">
        <v>912</v>
      </c>
      <c r="D1282" s="7">
        <v>0</v>
      </c>
      <c r="E1282" s="7">
        <v>0</v>
      </c>
      <c r="F1282">
        <v>0</v>
      </c>
      <c r="G1282" s="7">
        <f t="shared" si="122"/>
        <v>0</v>
      </c>
      <c r="H1282" s="15">
        <f t="shared" si="123"/>
        <v>0</v>
      </c>
      <c r="I1282" s="13">
        <f t="shared" si="124"/>
        <v>0</v>
      </c>
      <c r="J1282" s="8">
        <v>1</v>
      </c>
      <c r="K1282" s="16">
        <f t="shared" si="125"/>
        <v>1</v>
      </c>
      <c r="L1282" s="7">
        <f t="shared" si="126"/>
        <v>0</v>
      </c>
      <c r="M1282" s="4">
        <v>0</v>
      </c>
      <c r="N1282" s="4">
        <f t="shared" si="127"/>
        <v>1</v>
      </c>
    </row>
    <row r="1283" spans="1:14" x14ac:dyDescent="0.3">
      <c r="A1283" s="1">
        <v>26103</v>
      </c>
      <c r="B1283" t="s">
        <v>874</v>
      </c>
      <c r="C1283" t="s">
        <v>913</v>
      </c>
      <c r="D1283" s="7">
        <v>0</v>
      </c>
      <c r="E1283" s="7">
        <v>0</v>
      </c>
      <c r="F1283">
        <v>20</v>
      </c>
      <c r="G1283" s="7">
        <f t="shared" ref="G1283:G1346" si="128">D1283*0.265</f>
        <v>0</v>
      </c>
      <c r="H1283" s="15">
        <f t="shared" ref="H1283:H1346" si="129">M1283*0.007248</f>
        <v>0</v>
      </c>
      <c r="I1283" s="13">
        <f t="shared" ref="I1283:I1346" si="130">(H1283-G1283)/(G1283+1E-50)</f>
        <v>0</v>
      </c>
      <c r="J1283" s="8">
        <v>1</v>
      </c>
      <c r="K1283" s="16">
        <f t="shared" ref="K1283:K1346" si="131">MIN(N1283,1)</f>
        <v>1</v>
      </c>
      <c r="L1283" s="7">
        <f t="shared" ref="L1283:L1346" si="132">K1283*H1283</f>
        <v>0</v>
      </c>
      <c r="M1283" s="4">
        <v>0</v>
      </c>
      <c r="N1283" s="4">
        <f t="shared" ref="N1283:N1346" si="133">IFERROR((MAX(F1283,12)*8784)/H1283,1)</f>
        <v>1</v>
      </c>
    </row>
    <row r="1284" spans="1:14" x14ac:dyDescent="0.3">
      <c r="A1284" s="1">
        <v>26105</v>
      </c>
      <c r="B1284" t="s">
        <v>874</v>
      </c>
      <c r="C1284" t="s">
        <v>535</v>
      </c>
      <c r="D1284" s="7">
        <v>27984.053865578961</v>
      </c>
      <c r="E1284" s="7">
        <v>27984.053865578961</v>
      </c>
      <c r="F1284">
        <v>20</v>
      </c>
      <c r="G1284" s="7">
        <f t="shared" si="128"/>
        <v>7415.7742743784247</v>
      </c>
      <c r="H1284" s="15">
        <f t="shared" si="129"/>
        <v>7419.5569123016639</v>
      </c>
      <c r="I1284" s="13">
        <f t="shared" si="130"/>
        <v>5.1007997051748027E-4</v>
      </c>
      <c r="J1284" s="8">
        <v>1</v>
      </c>
      <c r="K1284" s="16">
        <f t="shared" si="131"/>
        <v>1</v>
      </c>
      <c r="L1284" s="7">
        <f t="shared" si="132"/>
        <v>7419.5569123016639</v>
      </c>
      <c r="M1284" s="4">
        <v>1023669.551918</v>
      </c>
      <c r="N1284" s="4">
        <f t="shared" si="133"/>
        <v>23.677963802490908</v>
      </c>
    </row>
    <row r="1285" spans="1:14" x14ac:dyDescent="0.3">
      <c r="A1285" s="1">
        <v>26107</v>
      </c>
      <c r="B1285" t="s">
        <v>874</v>
      </c>
      <c r="C1285" t="s">
        <v>914</v>
      </c>
      <c r="D1285" s="7">
        <v>63272.611301292702</v>
      </c>
      <c r="E1285" s="7">
        <v>63272.611301292702</v>
      </c>
      <c r="F1285">
        <v>20</v>
      </c>
      <c r="G1285" s="7">
        <f t="shared" si="128"/>
        <v>16767.241994842567</v>
      </c>
      <c r="H1285" s="15">
        <f t="shared" si="129"/>
        <v>16775.794378995841</v>
      </c>
      <c r="I1285" s="13">
        <f t="shared" si="130"/>
        <v>5.1006505159910376E-4</v>
      </c>
      <c r="J1285" s="8">
        <v>1</v>
      </c>
      <c r="K1285" s="16">
        <f t="shared" si="131"/>
        <v>1</v>
      </c>
      <c r="L1285" s="7">
        <f t="shared" si="132"/>
        <v>16775.794378995841</v>
      </c>
      <c r="M1285" s="4">
        <v>2314541.16708</v>
      </c>
      <c r="N1285" s="4">
        <f t="shared" si="133"/>
        <v>10.472231360916084</v>
      </c>
    </row>
    <row r="1286" spans="1:14" x14ac:dyDescent="0.3">
      <c r="A1286" s="1">
        <v>26109</v>
      </c>
      <c r="B1286" t="s">
        <v>874</v>
      </c>
      <c r="C1286" t="s">
        <v>915</v>
      </c>
      <c r="D1286" s="7">
        <v>0</v>
      </c>
      <c r="E1286" s="7">
        <v>0</v>
      </c>
      <c r="F1286">
        <v>22</v>
      </c>
      <c r="G1286" s="7">
        <f t="shared" si="128"/>
        <v>0</v>
      </c>
      <c r="H1286" s="15">
        <f t="shared" si="129"/>
        <v>0</v>
      </c>
      <c r="I1286" s="13">
        <f t="shared" si="130"/>
        <v>0</v>
      </c>
      <c r="J1286" s="8">
        <v>1</v>
      </c>
      <c r="K1286" s="16">
        <f t="shared" si="131"/>
        <v>1</v>
      </c>
      <c r="L1286" s="7">
        <f t="shared" si="132"/>
        <v>0</v>
      </c>
      <c r="M1286" s="4">
        <v>0</v>
      </c>
      <c r="N1286" s="4">
        <f t="shared" si="133"/>
        <v>1</v>
      </c>
    </row>
    <row r="1287" spans="1:14" x14ac:dyDescent="0.3">
      <c r="A1287" s="1">
        <v>26111</v>
      </c>
      <c r="B1287" t="s">
        <v>874</v>
      </c>
      <c r="C1287" t="s">
        <v>916</v>
      </c>
      <c r="D1287" s="7">
        <v>41715.570934604781</v>
      </c>
      <c r="E1287" s="7">
        <v>41715.570934604781</v>
      </c>
      <c r="F1287">
        <v>2</v>
      </c>
      <c r="G1287" s="7">
        <f t="shared" si="128"/>
        <v>11054.626297670267</v>
      </c>
      <c r="H1287" s="15">
        <f t="shared" si="129"/>
        <v>11060.264928421368</v>
      </c>
      <c r="I1287" s="13">
        <f t="shared" si="130"/>
        <v>5.1006977524772001E-4</v>
      </c>
      <c r="J1287" s="8">
        <v>1</v>
      </c>
      <c r="K1287" s="16">
        <f t="shared" si="131"/>
        <v>1</v>
      </c>
      <c r="L1287" s="7">
        <f t="shared" si="132"/>
        <v>11060.264928421368</v>
      </c>
      <c r="M1287" s="4">
        <v>1525974.74177999</v>
      </c>
      <c r="N1287" s="4">
        <f t="shared" si="133"/>
        <v>9.5303322915109305</v>
      </c>
    </row>
    <row r="1288" spans="1:14" x14ac:dyDescent="0.3">
      <c r="A1288" s="1">
        <v>26113</v>
      </c>
      <c r="B1288" t="s">
        <v>874</v>
      </c>
      <c r="C1288" t="s">
        <v>917</v>
      </c>
      <c r="D1288" s="7">
        <v>0</v>
      </c>
      <c r="E1288" s="7">
        <v>0</v>
      </c>
      <c r="F1288">
        <v>0</v>
      </c>
      <c r="G1288" s="7">
        <f t="shared" si="128"/>
        <v>0</v>
      </c>
      <c r="H1288" s="15">
        <f t="shared" si="129"/>
        <v>0</v>
      </c>
      <c r="I1288" s="13">
        <f t="shared" si="130"/>
        <v>0</v>
      </c>
      <c r="J1288" s="8">
        <v>1</v>
      </c>
      <c r="K1288" s="16">
        <f t="shared" si="131"/>
        <v>1</v>
      </c>
      <c r="L1288" s="7">
        <f t="shared" si="132"/>
        <v>0</v>
      </c>
      <c r="M1288" s="4">
        <v>0</v>
      </c>
      <c r="N1288" s="4">
        <f t="shared" si="133"/>
        <v>1</v>
      </c>
    </row>
    <row r="1289" spans="1:14" x14ac:dyDescent="0.3">
      <c r="A1289" s="1">
        <v>26115</v>
      </c>
      <c r="B1289" t="s">
        <v>874</v>
      </c>
      <c r="C1289" t="s">
        <v>104</v>
      </c>
      <c r="D1289" s="7">
        <v>1963057.0178895569</v>
      </c>
      <c r="E1289" s="7">
        <v>1963057.0178895569</v>
      </c>
      <c r="F1289">
        <v>535</v>
      </c>
      <c r="G1289" s="7">
        <f t="shared" si="128"/>
        <v>520210.10974073259</v>
      </c>
      <c r="H1289" s="15">
        <f t="shared" si="129"/>
        <v>520475.45650867204</v>
      </c>
      <c r="I1289" s="13">
        <f t="shared" si="130"/>
        <v>5.1007614610123337E-4</v>
      </c>
      <c r="J1289" s="8">
        <v>1</v>
      </c>
      <c r="K1289" s="16">
        <f t="shared" si="131"/>
        <v>1</v>
      </c>
      <c r="L1289" s="7">
        <f t="shared" si="132"/>
        <v>520475.45650867204</v>
      </c>
      <c r="M1289" s="4">
        <v>71809527.664000005</v>
      </c>
      <c r="N1289" s="4">
        <f t="shared" si="133"/>
        <v>9.0291289267003094</v>
      </c>
    </row>
    <row r="1290" spans="1:14" x14ac:dyDescent="0.3">
      <c r="A1290" s="1">
        <v>26117</v>
      </c>
      <c r="B1290" t="s">
        <v>874</v>
      </c>
      <c r="C1290" t="s">
        <v>918</v>
      </c>
      <c r="D1290" s="7">
        <v>113097.57271599316</v>
      </c>
      <c r="E1290" s="7">
        <v>113097.57271599316</v>
      </c>
      <c r="F1290">
        <v>20</v>
      </c>
      <c r="G1290" s="7">
        <f t="shared" si="128"/>
        <v>29970.856769738188</v>
      </c>
      <c r="H1290" s="15">
        <f t="shared" si="129"/>
        <v>29986.144300046402</v>
      </c>
      <c r="I1290" s="13">
        <f t="shared" si="130"/>
        <v>5.1007985609709261E-4</v>
      </c>
      <c r="J1290" s="8">
        <v>1</v>
      </c>
      <c r="K1290" s="16">
        <f t="shared" si="131"/>
        <v>1</v>
      </c>
      <c r="L1290" s="7">
        <f t="shared" si="132"/>
        <v>29986.144300046402</v>
      </c>
      <c r="M1290" s="4">
        <v>4137161.1893000002</v>
      </c>
      <c r="N1290" s="4">
        <f t="shared" si="133"/>
        <v>5.8587058823607459</v>
      </c>
    </row>
    <row r="1291" spans="1:14" x14ac:dyDescent="0.3">
      <c r="A1291" s="1">
        <v>26119</v>
      </c>
      <c r="B1291" t="s">
        <v>874</v>
      </c>
      <c r="C1291" t="s">
        <v>919</v>
      </c>
      <c r="D1291" s="7">
        <v>0</v>
      </c>
      <c r="E1291" s="7">
        <v>0</v>
      </c>
      <c r="F1291">
        <v>0</v>
      </c>
      <c r="G1291" s="7">
        <f t="shared" si="128"/>
        <v>0</v>
      </c>
      <c r="H1291" s="15">
        <f t="shared" si="129"/>
        <v>0</v>
      </c>
      <c r="I1291" s="13">
        <f t="shared" si="130"/>
        <v>0</v>
      </c>
      <c r="J1291" s="8">
        <v>1</v>
      </c>
      <c r="K1291" s="16">
        <f t="shared" si="131"/>
        <v>1</v>
      </c>
      <c r="L1291" s="7">
        <f t="shared" si="132"/>
        <v>0</v>
      </c>
      <c r="M1291" s="4">
        <v>0</v>
      </c>
      <c r="N1291" s="4">
        <f t="shared" si="133"/>
        <v>1</v>
      </c>
    </row>
    <row r="1292" spans="1:14" x14ac:dyDescent="0.3">
      <c r="A1292" s="1">
        <v>26121</v>
      </c>
      <c r="B1292" t="s">
        <v>874</v>
      </c>
      <c r="C1292" t="s">
        <v>920</v>
      </c>
      <c r="D1292" s="7">
        <v>47859.517832436803</v>
      </c>
      <c r="E1292" s="7">
        <v>47859.517832436803</v>
      </c>
      <c r="F1292">
        <v>22</v>
      </c>
      <c r="G1292" s="7">
        <f t="shared" si="128"/>
        <v>12682.772225595754</v>
      </c>
      <c r="H1292" s="15">
        <f t="shared" si="129"/>
        <v>12689.241380762809</v>
      </c>
      <c r="I1292" s="13">
        <f t="shared" si="130"/>
        <v>5.1007422131252311E-4</v>
      </c>
      <c r="J1292" s="8">
        <v>1</v>
      </c>
      <c r="K1292" s="16">
        <f t="shared" si="131"/>
        <v>1</v>
      </c>
      <c r="L1292" s="7">
        <f t="shared" si="132"/>
        <v>12689.241380762809</v>
      </c>
      <c r="M1292" s="4">
        <v>1750723.1485599901</v>
      </c>
      <c r="N1292" s="4">
        <f t="shared" si="133"/>
        <v>15.229279213883389</v>
      </c>
    </row>
    <row r="1293" spans="1:14" x14ac:dyDescent="0.3">
      <c r="A1293" s="1">
        <v>26123</v>
      </c>
      <c r="B1293" t="s">
        <v>874</v>
      </c>
      <c r="C1293" t="s">
        <v>921</v>
      </c>
      <c r="D1293" s="7">
        <v>0</v>
      </c>
      <c r="E1293" s="7">
        <v>0</v>
      </c>
      <c r="F1293">
        <v>2</v>
      </c>
      <c r="G1293" s="7">
        <f t="shared" si="128"/>
        <v>0</v>
      </c>
      <c r="H1293" s="15">
        <f t="shared" si="129"/>
        <v>0</v>
      </c>
      <c r="I1293" s="13">
        <f t="shared" si="130"/>
        <v>0</v>
      </c>
      <c r="J1293" s="8">
        <v>1</v>
      </c>
      <c r="K1293" s="16">
        <f t="shared" si="131"/>
        <v>1</v>
      </c>
      <c r="L1293" s="7">
        <f t="shared" si="132"/>
        <v>0</v>
      </c>
      <c r="M1293" s="4">
        <v>0</v>
      </c>
      <c r="N1293" s="4">
        <f t="shared" si="133"/>
        <v>1</v>
      </c>
    </row>
    <row r="1294" spans="1:14" x14ac:dyDescent="0.3">
      <c r="A1294" s="1">
        <v>26125</v>
      </c>
      <c r="B1294" t="s">
        <v>874</v>
      </c>
      <c r="C1294" t="s">
        <v>922</v>
      </c>
      <c r="D1294" s="7">
        <v>4641024.0874164412</v>
      </c>
      <c r="E1294" s="7">
        <v>562176</v>
      </c>
      <c r="F1294">
        <v>64</v>
      </c>
      <c r="G1294" s="7">
        <f t="shared" si="128"/>
        <v>1229871.3831653569</v>
      </c>
      <c r="H1294" s="15">
        <f t="shared" si="129"/>
        <v>1230498.71121552</v>
      </c>
      <c r="I1294" s="13">
        <f t="shared" si="130"/>
        <v>5.1007614190398979E-4</v>
      </c>
      <c r="J1294" s="8">
        <v>0.12113188585344131</v>
      </c>
      <c r="K1294" s="16">
        <f t="shared" si="131"/>
        <v>0.45686841837052172</v>
      </c>
      <c r="L1294" s="7">
        <f t="shared" si="132"/>
        <v>562176</v>
      </c>
      <c r="M1294" s="4">
        <v>169770793.49000001</v>
      </c>
      <c r="N1294" s="4">
        <f t="shared" si="133"/>
        <v>0.45686841837052172</v>
      </c>
    </row>
    <row r="1295" spans="1:14" x14ac:dyDescent="0.3">
      <c r="A1295" s="1">
        <v>26127</v>
      </c>
      <c r="B1295" t="s">
        <v>874</v>
      </c>
      <c r="C1295" t="s">
        <v>923</v>
      </c>
      <c r="D1295" s="7">
        <v>45564.003116906366</v>
      </c>
      <c r="E1295" s="7">
        <v>45564.003116906366</v>
      </c>
      <c r="F1295">
        <v>18</v>
      </c>
      <c r="G1295" s="7">
        <f t="shared" si="128"/>
        <v>12074.460825980188</v>
      </c>
      <c r="H1295" s="15">
        <f t="shared" si="129"/>
        <v>12080.61967666296</v>
      </c>
      <c r="I1295" s="13">
        <f t="shared" si="130"/>
        <v>5.1007252179080715E-4</v>
      </c>
      <c r="J1295" s="8">
        <v>1</v>
      </c>
      <c r="K1295" s="16">
        <f t="shared" si="131"/>
        <v>1</v>
      </c>
      <c r="L1295" s="7">
        <f t="shared" si="132"/>
        <v>12080.61967666296</v>
      </c>
      <c r="M1295" s="4">
        <v>1666752.1628950001</v>
      </c>
      <c r="N1295" s="4">
        <f t="shared" si="133"/>
        <v>13.088070333464501</v>
      </c>
    </row>
    <row r="1296" spans="1:14" x14ac:dyDescent="0.3">
      <c r="A1296" s="1">
        <v>26129</v>
      </c>
      <c r="B1296" t="s">
        <v>874</v>
      </c>
      <c r="C1296" t="s">
        <v>924</v>
      </c>
      <c r="D1296" s="7">
        <v>46602.587559840285</v>
      </c>
      <c r="E1296" s="7">
        <v>46602.587559840285</v>
      </c>
      <c r="F1296">
        <v>20</v>
      </c>
      <c r="G1296" s="7">
        <f t="shared" si="128"/>
        <v>12349.685703357676</v>
      </c>
      <c r="H1296" s="15">
        <f t="shared" si="129"/>
        <v>12355.984690300729</v>
      </c>
      <c r="I1296" s="13">
        <f t="shared" si="130"/>
        <v>5.1005240897267798E-4</v>
      </c>
      <c r="J1296" s="8">
        <v>1</v>
      </c>
      <c r="K1296" s="16">
        <f t="shared" si="131"/>
        <v>1</v>
      </c>
      <c r="L1296" s="7">
        <f t="shared" si="132"/>
        <v>12355.984690300729</v>
      </c>
      <c r="M1296" s="4">
        <v>1704744.0245999901</v>
      </c>
      <c r="N1296" s="4">
        <f t="shared" si="133"/>
        <v>14.218211207230313</v>
      </c>
    </row>
    <row r="1297" spans="1:14" x14ac:dyDescent="0.3">
      <c r="A1297" s="1">
        <v>26131</v>
      </c>
      <c r="B1297" t="s">
        <v>874</v>
      </c>
      <c r="C1297" t="s">
        <v>925</v>
      </c>
      <c r="D1297" s="7">
        <v>0</v>
      </c>
      <c r="E1297" s="7">
        <v>0</v>
      </c>
      <c r="F1297">
        <v>38</v>
      </c>
      <c r="G1297" s="7">
        <f t="shared" si="128"/>
        <v>0</v>
      </c>
      <c r="H1297" s="15">
        <f t="shared" si="129"/>
        <v>0</v>
      </c>
      <c r="I1297" s="13">
        <f t="shared" si="130"/>
        <v>0</v>
      </c>
      <c r="J1297" s="8">
        <v>1</v>
      </c>
      <c r="K1297" s="16">
        <f t="shared" si="131"/>
        <v>1</v>
      </c>
      <c r="L1297" s="7">
        <f t="shared" si="132"/>
        <v>0</v>
      </c>
      <c r="M1297" s="4">
        <v>0</v>
      </c>
      <c r="N1297" s="4">
        <f t="shared" si="133"/>
        <v>1</v>
      </c>
    </row>
    <row r="1298" spans="1:14" x14ac:dyDescent="0.3">
      <c r="A1298" s="1">
        <v>26133</v>
      </c>
      <c r="B1298" t="s">
        <v>874</v>
      </c>
      <c r="C1298" t="s">
        <v>452</v>
      </c>
      <c r="D1298" s="7">
        <v>98731.741263623946</v>
      </c>
      <c r="E1298" s="7">
        <v>98731.741263623946</v>
      </c>
      <c r="F1298">
        <v>18</v>
      </c>
      <c r="G1298" s="7">
        <f t="shared" si="128"/>
        <v>26163.911434860347</v>
      </c>
      <c r="H1298" s="15">
        <f t="shared" si="129"/>
        <v>26177.256827136</v>
      </c>
      <c r="I1298" s="13">
        <f t="shared" si="130"/>
        <v>5.1006869935629675E-4</v>
      </c>
      <c r="J1298" s="8">
        <v>1</v>
      </c>
      <c r="K1298" s="16">
        <f t="shared" si="131"/>
        <v>1</v>
      </c>
      <c r="L1298" s="7">
        <f t="shared" si="132"/>
        <v>26177.256827136</v>
      </c>
      <c r="M1298" s="4">
        <v>3611652.432</v>
      </c>
      <c r="N1298" s="4">
        <f t="shared" si="133"/>
        <v>6.0400522882939036</v>
      </c>
    </row>
    <row r="1299" spans="1:14" x14ac:dyDescent="0.3">
      <c r="A1299" s="1">
        <v>26135</v>
      </c>
      <c r="B1299" t="s">
        <v>874</v>
      </c>
      <c r="C1299" t="s">
        <v>926</v>
      </c>
      <c r="D1299" s="7">
        <v>0</v>
      </c>
      <c r="E1299" s="7">
        <v>0</v>
      </c>
      <c r="F1299">
        <v>0</v>
      </c>
      <c r="G1299" s="7">
        <f t="shared" si="128"/>
        <v>0</v>
      </c>
      <c r="H1299" s="15">
        <f t="shared" si="129"/>
        <v>0</v>
      </c>
      <c r="I1299" s="13">
        <f t="shared" si="130"/>
        <v>0</v>
      </c>
      <c r="J1299" s="8">
        <v>1</v>
      </c>
      <c r="K1299" s="16">
        <f t="shared" si="131"/>
        <v>1</v>
      </c>
      <c r="L1299" s="7">
        <f t="shared" si="132"/>
        <v>0</v>
      </c>
      <c r="M1299" s="4">
        <v>0</v>
      </c>
      <c r="N1299" s="4">
        <f t="shared" si="133"/>
        <v>1</v>
      </c>
    </row>
    <row r="1300" spans="1:14" x14ac:dyDescent="0.3">
      <c r="A1300" s="1">
        <v>26137</v>
      </c>
      <c r="B1300" t="s">
        <v>874</v>
      </c>
      <c r="C1300" t="s">
        <v>927</v>
      </c>
      <c r="D1300" s="7">
        <v>50440.372804281935</v>
      </c>
      <c r="E1300" s="7">
        <v>50440.372804281935</v>
      </c>
      <c r="F1300">
        <v>38</v>
      </c>
      <c r="G1300" s="7">
        <f t="shared" si="128"/>
        <v>13366.698793134714</v>
      </c>
      <c r="H1300" s="15">
        <f t="shared" si="129"/>
        <v>13373.516292422399</v>
      </c>
      <c r="I1300" s="13">
        <f t="shared" si="130"/>
        <v>5.1003612733357257E-4</v>
      </c>
      <c r="J1300" s="8">
        <v>1</v>
      </c>
      <c r="K1300" s="16">
        <f t="shared" si="131"/>
        <v>1</v>
      </c>
      <c r="L1300" s="7">
        <f t="shared" si="132"/>
        <v>13373.516292422399</v>
      </c>
      <c r="M1300" s="4">
        <v>1845131.9387999999</v>
      </c>
      <c r="N1300" s="4">
        <f t="shared" si="133"/>
        <v>24.959179971921873</v>
      </c>
    </row>
    <row r="1301" spans="1:14" x14ac:dyDescent="0.3">
      <c r="A1301" s="1">
        <v>26139</v>
      </c>
      <c r="B1301" t="s">
        <v>874</v>
      </c>
      <c r="C1301" t="s">
        <v>687</v>
      </c>
      <c r="D1301" s="7">
        <v>266753.14637191693</v>
      </c>
      <c r="E1301" s="7">
        <v>266753.14637191693</v>
      </c>
      <c r="F1301">
        <v>38</v>
      </c>
      <c r="G1301" s="7">
        <f t="shared" si="128"/>
        <v>70689.583788557982</v>
      </c>
      <c r="H1301" s="15">
        <f t="shared" si="129"/>
        <v>70725.638754566404</v>
      </c>
      <c r="I1301" s="13">
        <f t="shared" si="130"/>
        <v>5.1004637566217466E-4</v>
      </c>
      <c r="J1301" s="8">
        <v>1</v>
      </c>
      <c r="K1301" s="16">
        <f t="shared" si="131"/>
        <v>1</v>
      </c>
      <c r="L1301" s="7">
        <f t="shared" si="132"/>
        <v>70725.638754566404</v>
      </c>
      <c r="M1301" s="4">
        <v>9757952.3668000009</v>
      </c>
      <c r="N1301" s="4">
        <f t="shared" si="133"/>
        <v>4.7195331972657328</v>
      </c>
    </row>
    <row r="1302" spans="1:14" x14ac:dyDescent="0.3">
      <c r="A1302" s="1">
        <v>26141</v>
      </c>
      <c r="B1302" t="s">
        <v>874</v>
      </c>
      <c r="C1302" t="s">
        <v>928</v>
      </c>
      <c r="D1302" s="7">
        <v>0</v>
      </c>
      <c r="E1302" s="7">
        <v>0</v>
      </c>
      <c r="F1302">
        <v>0</v>
      </c>
      <c r="G1302" s="7">
        <f t="shared" si="128"/>
        <v>0</v>
      </c>
      <c r="H1302" s="15">
        <f t="shared" si="129"/>
        <v>0</v>
      </c>
      <c r="I1302" s="13">
        <f t="shared" si="130"/>
        <v>0</v>
      </c>
      <c r="J1302" s="8">
        <v>1</v>
      </c>
      <c r="K1302" s="16">
        <f t="shared" si="131"/>
        <v>1</v>
      </c>
      <c r="L1302" s="7">
        <f t="shared" si="132"/>
        <v>0</v>
      </c>
      <c r="M1302" s="4">
        <v>0</v>
      </c>
      <c r="N1302" s="4">
        <f t="shared" si="133"/>
        <v>1</v>
      </c>
    </row>
    <row r="1303" spans="1:14" x14ac:dyDescent="0.3">
      <c r="A1303" s="1">
        <v>26143</v>
      </c>
      <c r="B1303" t="s">
        <v>874</v>
      </c>
      <c r="C1303" t="s">
        <v>929</v>
      </c>
      <c r="D1303" s="7">
        <v>43755.767247989264</v>
      </c>
      <c r="E1303" s="7">
        <v>43755.767247989264</v>
      </c>
      <c r="F1303">
        <v>56</v>
      </c>
      <c r="G1303" s="7">
        <f t="shared" si="128"/>
        <v>11595.278320717156</v>
      </c>
      <c r="H1303" s="15">
        <f t="shared" si="129"/>
        <v>11601.192503990327</v>
      </c>
      <c r="I1303" s="13">
        <f t="shared" si="130"/>
        <v>5.10050997448189E-4</v>
      </c>
      <c r="J1303" s="8">
        <v>1</v>
      </c>
      <c r="K1303" s="16">
        <f t="shared" si="131"/>
        <v>1</v>
      </c>
      <c r="L1303" s="7">
        <f t="shared" si="132"/>
        <v>11601.192503990327</v>
      </c>
      <c r="M1303" s="4">
        <v>1600606.0297999899</v>
      </c>
      <c r="N1303" s="4">
        <f t="shared" si="133"/>
        <v>42.40115831461339</v>
      </c>
    </row>
    <row r="1304" spans="1:14" x14ac:dyDescent="0.3">
      <c r="A1304" s="1">
        <v>26145</v>
      </c>
      <c r="B1304" t="s">
        <v>874</v>
      </c>
      <c r="C1304" t="s">
        <v>930</v>
      </c>
      <c r="D1304" s="7">
        <v>215327.92592807871</v>
      </c>
      <c r="E1304" s="7">
        <v>215327.92592807871</v>
      </c>
      <c r="F1304">
        <v>124</v>
      </c>
      <c r="G1304" s="7">
        <f t="shared" si="128"/>
        <v>57061.900370940857</v>
      </c>
      <c r="H1304" s="15">
        <f t="shared" si="129"/>
        <v>57091.005385742326</v>
      </c>
      <c r="I1304" s="13">
        <f t="shared" si="130"/>
        <v>5.1006038376336907E-4</v>
      </c>
      <c r="J1304" s="8">
        <v>1</v>
      </c>
      <c r="K1304" s="16">
        <f t="shared" si="131"/>
        <v>1</v>
      </c>
      <c r="L1304" s="7">
        <f t="shared" si="132"/>
        <v>57091.005385742326</v>
      </c>
      <c r="M1304" s="4">
        <v>7876794.3412999902</v>
      </c>
      <c r="N1304" s="4">
        <f t="shared" si="133"/>
        <v>19.078592024095204</v>
      </c>
    </row>
    <row r="1305" spans="1:14" x14ac:dyDescent="0.3">
      <c r="A1305" s="1">
        <v>26147</v>
      </c>
      <c r="B1305" t="s">
        <v>874</v>
      </c>
      <c r="C1305" t="s">
        <v>195</v>
      </c>
      <c r="D1305" s="7">
        <v>595167.62525172986</v>
      </c>
      <c r="E1305" s="7">
        <v>595167.62525172986</v>
      </c>
      <c r="F1305">
        <v>204</v>
      </c>
      <c r="G1305" s="7">
        <f t="shared" si="128"/>
        <v>157719.42069170842</v>
      </c>
      <c r="H1305" s="15">
        <f t="shared" si="129"/>
        <v>157799.86960624799</v>
      </c>
      <c r="I1305" s="13">
        <f t="shared" si="130"/>
        <v>5.100761477992991E-4</v>
      </c>
      <c r="J1305" s="8">
        <v>1</v>
      </c>
      <c r="K1305" s="16">
        <f t="shared" si="131"/>
        <v>1</v>
      </c>
      <c r="L1305" s="7">
        <f t="shared" si="132"/>
        <v>157799.86960624799</v>
      </c>
      <c r="M1305" s="4">
        <v>21771505.188499998</v>
      </c>
      <c r="N1305" s="4">
        <f t="shared" si="133"/>
        <v>11.35575082838376</v>
      </c>
    </row>
    <row r="1306" spans="1:14" x14ac:dyDescent="0.3">
      <c r="A1306" s="1">
        <v>26149</v>
      </c>
      <c r="B1306" t="s">
        <v>874</v>
      </c>
      <c r="C1306" t="s">
        <v>585</v>
      </c>
      <c r="D1306" s="7">
        <v>0</v>
      </c>
      <c r="E1306" s="7">
        <v>0</v>
      </c>
      <c r="F1306">
        <v>24</v>
      </c>
      <c r="G1306" s="7">
        <f t="shared" si="128"/>
        <v>0</v>
      </c>
      <c r="H1306" s="15">
        <f t="shared" si="129"/>
        <v>0</v>
      </c>
      <c r="I1306" s="13">
        <f t="shared" si="130"/>
        <v>0</v>
      </c>
      <c r="J1306" s="8">
        <v>1</v>
      </c>
      <c r="K1306" s="16">
        <f t="shared" si="131"/>
        <v>1</v>
      </c>
      <c r="L1306" s="7">
        <f t="shared" si="132"/>
        <v>0</v>
      </c>
      <c r="M1306" s="4">
        <v>0</v>
      </c>
      <c r="N1306" s="4">
        <f t="shared" si="133"/>
        <v>1</v>
      </c>
    </row>
    <row r="1307" spans="1:14" x14ac:dyDescent="0.3">
      <c r="A1307" s="1">
        <v>26151</v>
      </c>
      <c r="B1307" t="s">
        <v>874</v>
      </c>
      <c r="C1307" t="s">
        <v>931</v>
      </c>
      <c r="D1307" s="7">
        <v>0</v>
      </c>
      <c r="E1307" s="7">
        <v>0</v>
      </c>
      <c r="F1307">
        <v>2</v>
      </c>
      <c r="G1307" s="7">
        <f t="shared" si="128"/>
        <v>0</v>
      </c>
      <c r="H1307" s="15">
        <f t="shared" si="129"/>
        <v>0</v>
      </c>
      <c r="I1307" s="13">
        <f t="shared" si="130"/>
        <v>0</v>
      </c>
      <c r="J1307" s="8">
        <v>1</v>
      </c>
      <c r="K1307" s="16">
        <f t="shared" si="131"/>
        <v>1</v>
      </c>
      <c r="L1307" s="7">
        <f t="shared" si="132"/>
        <v>0</v>
      </c>
      <c r="M1307" s="4">
        <v>0</v>
      </c>
      <c r="N1307" s="4">
        <f t="shared" si="133"/>
        <v>1</v>
      </c>
    </row>
    <row r="1308" spans="1:14" x14ac:dyDescent="0.3">
      <c r="A1308" s="1">
        <v>26153</v>
      </c>
      <c r="B1308" t="s">
        <v>874</v>
      </c>
      <c r="C1308" t="s">
        <v>932</v>
      </c>
      <c r="D1308" s="7">
        <v>0</v>
      </c>
      <c r="E1308" s="7">
        <v>0</v>
      </c>
      <c r="F1308">
        <v>18</v>
      </c>
      <c r="G1308" s="7">
        <f t="shared" si="128"/>
        <v>0</v>
      </c>
      <c r="H1308" s="15">
        <f t="shared" si="129"/>
        <v>0</v>
      </c>
      <c r="I1308" s="13">
        <f t="shared" si="130"/>
        <v>0</v>
      </c>
      <c r="J1308" s="8">
        <v>1</v>
      </c>
      <c r="K1308" s="16">
        <f t="shared" si="131"/>
        <v>1</v>
      </c>
      <c r="L1308" s="7">
        <f t="shared" si="132"/>
        <v>0</v>
      </c>
      <c r="M1308" s="4">
        <v>0</v>
      </c>
      <c r="N1308" s="4">
        <f t="shared" si="133"/>
        <v>1</v>
      </c>
    </row>
    <row r="1309" spans="1:14" x14ac:dyDescent="0.3">
      <c r="A1309" s="1">
        <v>26155</v>
      </c>
      <c r="B1309" t="s">
        <v>874</v>
      </c>
      <c r="C1309" t="s">
        <v>933</v>
      </c>
      <c r="D1309" s="7">
        <v>279421.64821058902</v>
      </c>
      <c r="E1309" s="7">
        <v>175680</v>
      </c>
      <c r="F1309">
        <v>20</v>
      </c>
      <c r="G1309" s="7">
        <f t="shared" si="128"/>
        <v>74046.736775806086</v>
      </c>
      <c r="H1309" s="15">
        <f t="shared" si="129"/>
        <v>74084.503110816004</v>
      </c>
      <c r="I1309" s="13">
        <f t="shared" si="130"/>
        <v>5.1003375238889794E-4</v>
      </c>
      <c r="J1309" s="8">
        <v>0.62872723400298947</v>
      </c>
      <c r="K1309" s="16">
        <f t="shared" si="131"/>
        <v>1</v>
      </c>
      <c r="L1309" s="7">
        <f t="shared" si="132"/>
        <v>74084.503110816004</v>
      </c>
      <c r="M1309" s="4">
        <v>10221371.842</v>
      </c>
      <c r="N1309" s="4">
        <f t="shared" si="133"/>
        <v>2.3713461334446273</v>
      </c>
    </row>
    <row r="1310" spans="1:14" x14ac:dyDescent="0.3">
      <c r="A1310" s="1">
        <v>26157</v>
      </c>
      <c r="B1310" t="s">
        <v>874</v>
      </c>
      <c r="C1310" t="s">
        <v>934</v>
      </c>
      <c r="D1310" s="7">
        <v>0</v>
      </c>
      <c r="E1310" s="7">
        <v>0</v>
      </c>
      <c r="F1310">
        <v>2</v>
      </c>
      <c r="G1310" s="7">
        <f t="shared" si="128"/>
        <v>0</v>
      </c>
      <c r="H1310" s="15">
        <f t="shared" si="129"/>
        <v>0</v>
      </c>
      <c r="I1310" s="13">
        <f t="shared" si="130"/>
        <v>0</v>
      </c>
      <c r="J1310" s="8">
        <v>1</v>
      </c>
      <c r="K1310" s="16">
        <f t="shared" si="131"/>
        <v>1</v>
      </c>
      <c r="L1310" s="7">
        <f t="shared" si="132"/>
        <v>0</v>
      </c>
      <c r="M1310" s="4">
        <v>0</v>
      </c>
      <c r="N1310" s="4">
        <f t="shared" si="133"/>
        <v>1</v>
      </c>
    </row>
    <row r="1311" spans="1:14" x14ac:dyDescent="0.3">
      <c r="A1311" s="1">
        <v>26159</v>
      </c>
      <c r="B1311" t="s">
        <v>874</v>
      </c>
      <c r="C1311" t="s">
        <v>290</v>
      </c>
      <c r="D1311" s="7">
        <v>583679.4436527302</v>
      </c>
      <c r="E1311" s="7">
        <v>412848</v>
      </c>
      <c r="F1311">
        <v>47</v>
      </c>
      <c r="G1311" s="7">
        <f t="shared" si="128"/>
        <v>154675.0525679735</v>
      </c>
      <c r="H1311" s="15">
        <f t="shared" si="129"/>
        <v>154753.94761744799</v>
      </c>
      <c r="I1311" s="13">
        <f t="shared" si="130"/>
        <v>5.1006964707396444E-4</v>
      </c>
      <c r="J1311" s="8">
        <v>0.70731975314455442</v>
      </c>
      <c r="K1311" s="16">
        <f t="shared" si="131"/>
        <v>1</v>
      </c>
      <c r="L1311" s="7">
        <f t="shared" si="132"/>
        <v>154753.94761744799</v>
      </c>
      <c r="M1311" s="4">
        <v>21351262.088500001</v>
      </c>
      <c r="N1311" s="4">
        <f t="shared" si="133"/>
        <v>2.6677703952377416</v>
      </c>
    </row>
    <row r="1312" spans="1:14" x14ac:dyDescent="0.3">
      <c r="A1312" s="1">
        <v>26161</v>
      </c>
      <c r="B1312" t="s">
        <v>874</v>
      </c>
      <c r="C1312" t="s">
        <v>935</v>
      </c>
      <c r="D1312" s="7">
        <v>2623778.0258125653</v>
      </c>
      <c r="E1312" s="7">
        <v>2623778.0258125653</v>
      </c>
      <c r="F1312">
        <v>437</v>
      </c>
      <c r="G1312" s="7">
        <f t="shared" si="128"/>
        <v>695301.17684032989</v>
      </c>
      <c r="H1312" s="15">
        <f t="shared" si="129"/>
        <v>695655.83337158407</v>
      </c>
      <c r="I1312" s="13">
        <f t="shared" si="130"/>
        <v>5.100761268172321E-4</v>
      </c>
      <c r="J1312" s="8">
        <v>1</v>
      </c>
      <c r="K1312" s="16">
        <f t="shared" si="131"/>
        <v>1</v>
      </c>
      <c r="L1312" s="7">
        <f t="shared" si="132"/>
        <v>695655.83337158407</v>
      </c>
      <c r="M1312" s="4">
        <v>95979005.708000004</v>
      </c>
      <c r="N1312" s="4">
        <f t="shared" si="133"/>
        <v>5.5179699728753802</v>
      </c>
    </row>
    <row r="1313" spans="1:14" x14ac:dyDescent="0.3">
      <c r="A1313" s="1">
        <v>26163</v>
      </c>
      <c r="B1313" t="s">
        <v>874</v>
      </c>
      <c r="C1313" t="s">
        <v>153</v>
      </c>
      <c r="D1313" s="7">
        <v>7086641.3098993562</v>
      </c>
      <c r="E1313" s="7">
        <v>2503440</v>
      </c>
      <c r="F1313">
        <v>285</v>
      </c>
      <c r="G1313" s="7">
        <f t="shared" si="128"/>
        <v>1877959.9471233294</v>
      </c>
      <c r="H1313" s="15">
        <f t="shared" si="129"/>
        <v>1878917.8497196729</v>
      </c>
      <c r="I1313" s="13">
        <f t="shared" si="130"/>
        <v>5.1007615887168549E-4</v>
      </c>
      <c r="J1313" s="8">
        <v>0.35326184725942528</v>
      </c>
      <c r="K1313" s="16">
        <f t="shared" si="131"/>
        <v>1</v>
      </c>
      <c r="L1313" s="7">
        <f t="shared" si="132"/>
        <v>1878917.8497196729</v>
      </c>
      <c r="M1313" s="4">
        <v>259232595.15999901</v>
      </c>
      <c r="N1313" s="4">
        <f t="shared" si="133"/>
        <v>1.3323839572728011</v>
      </c>
    </row>
    <row r="1314" spans="1:14" x14ac:dyDescent="0.3">
      <c r="A1314" s="1">
        <v>26165</v>
      </c>
      <c r="B1314" t="s">
        <v>874</v>
      </c>
      <c r="C1314" t="s">
        <v>936</v>
      </c>
      <c r="D1314" s="7">
        <v>76595.155846875772</v>
      </c>
      <c r="E1314" s="7">
        <v>76595.155846875772</v>
      </c>
      <c r="F1314">
        <v>20</v>
      </c>
      <c r="G1314" s="7">
        <f t="shared" si="128"/>
        <v>20297.716299422082</v>
      </c>
      <c r="H1314" s="15">
        <f t="shared" si="129"/>
        <v>20308.06873763321</v>
      </c>
      <c r="I1314" s="13">
        <f t="shared" si="130"/>
        <v>5.100297027711895E-4</v>
      </c>
      <c r="J1314" s="8">
        <v>1</v>
      </c>
      <c r="K1314" s="16">
        <f t="shared" si="131"/>
        <v>1</v>
      </c>
      <c r="L1314" s="7">
        <f t="shared" si="132"/>
        <v>20308.06873763321</v>
      </c>
      <c r="M1314" s="4">
        <v>2801885.8633599901</v>
      </c>
      <c r="N1314" s="4">
        <f t="shared" si="133"/>
        <v>8.6507487378376133</v>
      </c>
    </row>
    <row r="1315" spans="1:14" x14ac:dyDescent="0.3">
      <c r="A1315" s="1">
        <v>27001</v>
      </c>
      <c r="B1315" t="s">
        <v>937</v>
      </c>
      <c r="C1315" t="s">
        <v>938</v>
      </c>
      <c r="D1315" s="7">
        <v>0</v>
      </c>
      <c r="E1315" s="7">
        <v>0</v>
      </c>
      <c r="F1315">
        <v>0</v>
      </c>
      <c r="G1315" s="7">
        <f t="shared" si="128"/>
        <v>0</v>
      </c>
      <c r="H1315" s="15">
        <f t="shared" si="129"/>
        <v>0</v>
      </c>
      <c r="I1315" s="13">
        <f t="shared" si="130"/>
        <v>0</v>
      </c>
      <c r="J1315" s="8">
        <v>1</v>
      </c>
      <c r="K1315" s="16">
        <f t="shared" si="131"/>
        <v>1</v>
      </c>
      <c r="L1315" s="7">
        <f t="shared" si="132"/>
        <v>0</v>
      </c>
      <c r="M1315" s="4">
        <v>0</v>
      </c>
      <c r="N1315" s="4">
        <f t="shared" si="133"/>
        <v>1</v>
      </c>
    </row>
    <row r="1316" spans="1:14" x14ac:dyDescent="0.3">
      <c r="A1316" s="1">
        <v>27003</v>
      </c>
      <c r="B1316" t="s">
        <v>937</v>
      </c>
      <c r="C1316" t="s">
        <v>939</v>
      </c>
      <c r="D1316" s="7">
        <v>709360.17474510486</v>
      </c>
      <c r="E1316" s="7">
        <v>228384</v>
      </c>
      <c r="F1316">
        <v>26</v>
      </c>
      <c r="G1316" s="7">
        <f t="shared" si="128"/>
        <v>187980.4463074528</v>
      </c>
      <c r="H1316" s="15">
        <f t="shared" si="129"/>
        <v>188076.18807698402</v>
      </c>
      <c r="I1316" s="13">
        <f t="shared" si="130"/>
        <v>5.0931770517571124E-4</v>
      </c>
      <c r="J1316" s="8">
        <v>0.3219577418228553</v>
      </c>
      <c r="K1316" s="16">
        <f t="shared" si="131"/>
        <v>1</v>
      </c>
      <c r="L1316" s="7">
        <f t="shared" si="132"/>
        <v>188076.18807698402</v>
      </c>
      <c r="M1316" s="4">
        <v>25948701.445500001</v>
      </c>
      <c r="N1316" s="4">
        <f t="shared" si="133"/>
        <v>1.2143164019600239</v>
      </c>
    </row>
    <row r="1317" spans="1:14" x14ac:dyDescent="0.3">
      <c r="A1317" s="1">
        <v>27005</v>
      </c>
      <c r="B1317" t="s">
        <v>937</v>
      </c>
      <c r="C1317" t="s">
        <v>940</v>
      </c>
      <c r="D1317" s="7">
        <v>0</v>
      </c>
      <c r="E1317" s="7">
        <v>0</v>
      </c>
      <c r="F1317">
        <v>2</v>
      </c>
      <c r="G1317" s="7">
        <f t="shared" si="128"/>
        <v>0</v>
      </c>
      <c r="H1317" s="15">
        <f t="shared" si="129"/>
        <v>0</v>
      </c>
      <c r="I1317" s="13">
        <f t="shared" si="130"/>
        <v>0</v>
      </c>
      <c r="J1317" s="8">
        <v>1</v>
      </c>
      <c r="K1317" s="16">
        <f t="shared" si="131"/>
        <v>1</v>
      </c>
      <c r="L1317" s="7">
        <f t="shared" si="132"/>
        <v>0</v>
      </c>
      <c r="M1317" s="4">
        <v>0</v>
      </c>
      <c r="N1317" s="4">
        <f t="shared" si="133"/>
        <v>1</v>
      </c>
    </row>
    <row r="1318" spans="1:14" x14ac:dyDescent="0.3">
      <c r="A1318" s="1">
        <v>27007</v>
      </c>
      <c r="B1318" t="s">
        <v>937</v>
      </c>
      <c r="C1318" t="s">
        <v>941</v>
      </c>
      <c r="D1318" s="7">
        <v>29046.205715350887</v>
      </c>
      <c r="E1318" s="7">
        <v>29046.205715350887</v>
      </c>
      <c r="F1318">
        <v>2</v>
      </c>
      <c r="G1318" s="7">
        <f t="shared" si="128"/>
        <v>7697.2445145679858</v>
      </c>
      <c r="H1318" s="15">
        <f t="shared" si="129"/>
        <v>7701.1710542495275</v>
      </c>
      <c r="I1318" s="13">
        <f t="shared" si="130"/>
        <v>5.1012276849335696E-4</v>
      </c>
      <c r="J1318" s="8">
        <v>1</v>
      </c>
      <c r="K1318" s="16">
        <f t="shared" si="131"/>
        <v>1</v>
      </c>
      <c r="L1318" s="7">
        <f t="shared" si="132"/>
        <v>7701.1710542495275</v>
      </c>
      <c r="M1318" s="4">
        <v>1062523.60019999</v>
      </c>
      <c r="N1318" s="4">
        <f t="shared" si="133"/>
        <v>13.687269021486749</v>
      </c>
    </row>
    <row r="1319" spans="1:14" x14ac:dyDescent="0.3">
      <c r="A1319" s="1">
        <v>27009</v>
      </c>
      <c r="B1319" t="s">
        <v>937</v>
      </c>
      <c r="C1319" t="s">
        <v>251</v>
      </c>
      <c r="D1319" s="7">
        <v>0</v>
      </c>
      <c r="E1319" s="7">
        <v>0</v>
      </c>
      <c r="F1319">
        <v>0</v>
      </c>
      <c r="G1319" s="7">
        <f t="shared" si="128"/>
        <v>0</v>
      </c>
      <c r="H1319" s="15">
        <f t="shared" si="129"/>
        <v>0</v>
      </c>
      <c r="I1319" s="13">
        <f t="shared" si="130"/>
        <v>0</v>
      </c>
      <c r="J1319" s="8">
        <v>1</v>
      </c>
      <c r="K1319" s="16">
        <f t="shared" si="131"/>
        <v>1</v>
      </c>
      <c r="L1319" s="7">
        <f t="shared" si="132"/>
        <v>0</v>
      </c>
      <c r="M1319" s="4">
        <v>0</v>
      </c>
      <c r="N1319" s="4">
        <f t="shared" si="133"/>
        <v>1</v>
      </c>
    </row>
    <row r="1320" spans="1:14" x14ac:dyDescent="0.3">
      <c r="A1320" s="1">
        <v>27011</v>
      </c>
      <c r="B1320" t="s">
        <v>937</v>
      </c>
      <c r="C1320" t="s">
        <v>942</v>
      </c>
      <c r="D1320" s="7">
        <v>0</v>
      </c>
      <c r="E1320" s="7">
        <v>0</v>
      </c>
      <c r="F1320">
        <v>0</v>
      </c>
      <c r="G1320" s="7">
        <f t="shared" si="128"/>
        <v>0</v>
      </c>
      <c r="H1320" s="15">
        <f t="shared" si="129"/>
        <v>0</v>
      </c>
      <c r="I1320" s="13">
        <f t="shared" si="130"/>
        <v>0</v>
      </c>
      <c r="J1320" s="8">
        <v>1</v>
      </c>
      <c r="K1320" s="16">
        <f t="shared" si="131"/>
        <v>1</v>
      </c>
      <c r="L1320" s="7">
        <f t="shared" si="132"/>
        <v>0</v>
      </c>
      <c r="M1320" s="4">
        <v>0</v>
      </c>
      <c r="N1320" s="4">
        <f t="shared" si="133"/>
        <v>1</v>
      </c>
    </row>
    <row r="1321" spans="1:14" x14ac:dyDescent="0.3">
      <c r="A1321" s="1">
        <v>27013</v>
      </c>
      <c r="B1321" t="s">
        <v>937</v>
      </c>
      <c r="C1321" t="s">
        <v>943</v>
      </c>
      <c r="D1321" s="7">
        <v>22189.413555017796</v>
      </c>
      <c r="E1321" s="7">
        <v>22189.413555017796</v>
      </c>
      <c r="F1321">
        <v>2</v>
      </c>
      <c r="G1321" s="7">
        <f t="shared" si="128"/>
        <v>5880.1945920797161</v>
      </c>
      <c r="H1321" s="15">
        <f t="shared" si="129"/>
        <v>5883.1986404241525</v>
      </c>
      <c r="I1321" s="13">
        <f t="shared" si="130"/>
        <v>5.1087566872066136E-4</v>
      </c>
      <c r="J1321" s="8">
        <v>1</v>
      </c>
      <c r="K1321" s="16">
        <f t="shared" si="131"/>
        <v>1</v>
      </c>
      <c r="L1321" s="7">
        <f t="shared" si="132"/>
        <v>5883.1986404241525</v>
      </c>
      <c r="M1321" s="4">
        <v>811699.59166999895</v>
      </c>
      <c r="N1321" s="4">
        <f t="shared" si="133"/>
        <v>17.916784124154706</v>
      </c>
    </row>
    <row r="1322" spans="1:14" x14ac:dyDescent="0.3">
      <c r="A1322" s="1">
        <v>27015</v>
      </c>
      <c r="B1322" t="s">
        <v>937</v>
      </c>
      <c r="C1322" t="s">
        <v>505</v>
      </c>
      <c r="D1322" s="7">
        <v>0</v>
      </c>
      <c r="E1322" s="7">
        <v>0</v>
      </c>
      <c r="F1322">
        <v>2</v>
      </c>
      <c r="G1322" s="7">
        <f t="shared" si="128"/>
        <v>0</v>
      </c>
      <c r="H1322" s="15">
        <f t="shared" si="129"/>
        <v>0</v>
      </c>
      <c r="I1322" s="13">
        <f t="shared" si="130"/>
        <v>0</v>
      </c>
      <c r="J1322" s="8">
        <v>1</v>
      </c>
      <c r="K1322" s="16">
        <f t="shared" si="131"/>
        <v>1</v>
      </c>
      <c r="L1322" s="7">
        <f t="shared" si="132"/>
        <v>0</v>
      </c>
      <c r="M1322" s="4">
        <v>0</v>
      </c>
      <c r="N1322" s="4">
        <f t="shared" si="133"/>
        <v>1</v>
      </c>
    </row>
    <row r="1323" spans="1:14" x14ac:dyDescent="0.3">
      <c r="A1323" s="1">
        <v>27017</v>
      </c>
      <c r="B1323" t="s">
        <v>937</v>
      </c>
      <c r="C1323" t="s">
        <v>944</v>
      </c>
      <c r="D1323" s="7">
        <v>160000.77689321924</v>
      </c>
      <c r="E1323" s="7">
        <v>160000.77689321924</v>
      </c>
      <c r="F1323">
        <v>24</v>
      </c>
      <c r="G1323" s="7">
        <f t="shared" si="128"/>
        <v>42400.205876703098</v>
      </c>
      <c r="H1323" s="15">
        <f t="shared" si="129"/>
        <v>42421.835979627293</v>
      </c>
      <c r="I1323" s="13">
        <f t="shared" si="130"/>
        <v>5.1014145985738381E-4</v>
      </c>
      <c r="J1323" s="8">
        <v>1</v>
      </c>
      <c r="K1323" s="16">
        <f t="shared" si="131"/>
        <v>1</v>
      </c>
      <c r="L1323" s="7">
        <f t="shared" si="132"/>
        <v>42421.835979627293</v>
      </c>
      <c r="M1323" s="4">
        <v>5852902.3150699902</v>
      </c>
      <c r="N1323" s="4">
        <f t="shared" si="133"/>
        <v>4.9695161732566806</v>
      </c>
    </row>
    <row r="1324" spans="1:14" x14ac:dyDescent="0.3">
      <c r="A1324" s="1">
        <v>27019</v>
      </c>
      <c r="B1324" t="s">
        <v>937</v>
      </c>
      <c r="C1324" t="s">
        <v>945</v>
      </c>
      <c r="D1324" s="7">
        <v>39212.082547460799</v>
      </c>
      <c r="E1324" s="7">
        <v>39212.082547460799</v>
      </c>
      <c r="F1324">
        <v>0</v>
      </c>
      <c r="G1324" s="7">
        <f t="shared" si="128"/>
        <v>10391.201875077113</v>
      </c>
      <c r="H1324" s="15">
        <f t="shared" si="129"/>
        <v>10396.5049100544</v>
      </c>
      <c r="I1324" s="13">
        <f t="shared" si="130"/>
        <v>5.1033894260164631E-4</v>
      </c>
      <c r="J1324" s="8">
        <v>1</v>
      </c>
      <c r="K1324" s="16">
        <f t="shared" si="131"/>
        <v>1</v>
      </c>
      <c r="L1324" s="7">
        <f t="shared" si="132"/>
        <v>10396.5049100544</v>
      </c>
      <c r="M1324" s="4">
        <v>1434396.3728</v>
      </c>
      <c r="N1324" s="4">
        <f t="shared" si="133"/>
        <v>10.138791922087252</v>
      </c>
    </row>
    <row r="1325" spans="1:14" x14ac:dyDescent="0.3">
      <c r="A1325" s="1">
        <v>27021</v>
      </c>
      <c r="B1325" t="s">
        <v>937</v>
      </c>
      <c r="C1325" t="s">
        <v>507</v>
      </c>
      <c r="D1325" s="7">
        <v>0</v>
      </c>
      <c r="E1325" s="7">
        <v>0</v>
      </c>
      <c r="F1325">
        <v>18</v>
      </c>
      <c r="G1325" s="7">
        <f t="shared" si="128"/>
        <v>0</v>
      </c>
      <c r="H1325" s="15">
        <f t="shared" si="129"/>
        <v>0</v>
      </c>
      <c r="I1325" s="13">
        <f t="shared" si="130"/>
        <v>0</v>
      </c>
      <c r="J1325" s="8">
        <v>1</v>
      </c>
      <c r="K1325" s="16">
        <f t="shared" si="131"/>
        <v>1</v>
      </c>
      <c r="L1325" s="7">
        <f t="shared" si="132"/>
        <v>0</v>
      </c>
      <c r="M1325" s="4">
        <v>0</v>
      </c>
      <c r="N1325" s="4">
        <f t="shared" si="133"/>
        <v>1</v>
      </c>
    </row>
    <row r="1326" spans="1:14" x14ac:dyDescent="0.3">
      <c r="A1326" s="1">
        <v>27023</v>
      </c>
      <c r="B1326" t="s">
        <v>937</v>
      </c>
      <c r="C1326" t="s">
        <v>887</v>
      </c>
      <c r="D1326" s="7">
        <v>0</v>
      </c>
      <c r="E1326" s="7">
        <v>0</v>
      </c>
      <c r="F1326">
        <v>2</v>
      </c>
      <c r="G1326" s="7">
        <f t="shared" si="128"/>
        <v>0</v>
      </c>
      <c r="H1326" s="15">
        <f t="shared" si="129"/>
        <v>0</v>
      </c>
      <c r="I1326" s="13">
        <f t="shared" si="130"/>
        <v>0</v>
      </c>
      <c r="J1326" s="8">
        <v>1</v>
      </c>
      <c r="K1326" s="16">
        <f t="shared" si="131"/>
        <v>1</v>
      </c>
      <c r="L1326" s="7">
        <f t="shared" si="132"/>
        <v>0</v>
      </c>
      <c r="M1326" s="4">
        <v>0</v>
      </c>
      <c r="N1326" s="4">
        <f t="shared" si="133"/>
        <v>1</v>
      </c>
    </row>
    <row r="1327" spans="1:14" x14ac:dyDescent="0.3">
      <c r="A1327" s="1">
        <v>27025</v>
      </c>
      <c r="B1327" t="s">
        <v>937</v>
      </c>
      <c r="C1327" t="s">
        <v>946</v>
      </c>
      <c r="D1327" s="7">
        <v>247734.05452757745</v>
      </c>
      <c r="E1327" s="7">
        <v>158112</v>
      </c>
      <c r="F1327">
        <v>18</v>
      </c>
      <c r="G1327" s="7">
        <f t="shared" si="128"/>
        <v>65649.524449808028</v>
      </c>
      <c r="H1327" s="15">
        <f t="shared" si="129"/>
        <v>65683.008872927996</v>
      </c>
      <c r="I1327" s="13">
        <f t="shared" si="130"/>
        <v>5.1004822046453685E-4</v>
      </c>
      <c r="J1327" s="8">
        <v>0.63823280292051721</v>
      </c>
      <c r="K1327" s="16">
        <f t="shared" si="131"/>
        <v>1</v>
      </c>
      <c r="L1327" s="7">
        <f t="shared" si="132"/>
        <v>65683.008872927996</v>
      </c>
      <c r="M1327" s="4">
        <v>9062225.2860000003</v>
      </c>
      <c r="N1327" s="4">
        <f t="shared" si="133"/>
        <v>2.4071978844009334</v>
      </c>
    </row>
    <row r="1328" spans="1:14" x14ac:dyDescent="0.3">
      <c r="A1328" s="1">
        <v>27027</v>
      </c>
      <c r="B1328" t="s">
        <v>937</v>
      </c>
      <c r="C1328" t="s">
        <v>32</v>
      </c>
      <c r="D1328" s="7">
        <v>156923.50914381118</v>
      </c>
      <c r="E1328" s="7">
        <v>156923.50914381118</v>
      </c>
      <c r="F1328">
        <v>24</v>
      </c>
      <c r="G1328" s="7">
        <f t="shared" si="128"/>
        <v>41584.729923109968</v>
      </c>
      <c r="H1328" s="15">
        <f t="shared" si="129"/>
        <v>41605.941380673525</v>
      </c>
      <c r="I1328" s="13">
        <f t="shared" si="130"/>
        <v>5.1007804073218278E-4</v>
      </c>
      <c r="J1328" s="8">
        <v>1</v>
      </c>
      <c r="K1328" s="16">
        <f t="shared" si="131"/>
        <v>1</v>
      </c>
      <c r="L1328" s="7">
        <f t="shared" si="132"/>
        <v>41605.941380673525</v>
      </c>
      <c r="M1328" s="4">
        <v>5740334.0756999897</v>
      </c>
      <c r="N1328" s="4">
        <f t="shared" si="133"/>
        <v>5.066968634867294</v>
      </c>
    </row>
    <row r="1329" spans="1:14" x14ac:dyDescent="0.3">
      <c r="A1329" s="1">
        <v>27029</v>
      </c>
      <c r="B1329" t="s">
        <v>937</v>
      </c>
      <c r="C1329" t="s">
        <v>483</v>
      </c>
      <c r="D1329" s="7">
        <v>0</v>
      </c>
      <c r="E1329" s="7">
        <v>0</v>
      </c>
      <c r="F1329">
        <v>0</v>
      </c>
      <c r="G1329" s="7">
        <f t="shared" si="128"/>
        <v>0</v>
      </c>
      <c r="H1329" s="15">
        <f t="shared" si="129"/>
        <v>0</v>
      </c>
      <c r="I1329" s="13">
        <f t="shared" si="130"/>
        <v>0</v>
      </c>
      <c r="J1329" s="8">
        <v>1</v>
      </c>
      <c r="K1329" s="16">
        <f t="shared" si="131"/>
        <v>1</v>
      </c>
      <c r="L1329" s="7">
        <f t="shared" si="132"/>
        <v>0</v>
      </c>
      <c r="M1329" s="4">
        <v>0</v>
      </c>
      <c r="N1329" s="4">
        <f t="shared" si="133"/>
        <v>1</v>
      </c>
    </row>
    <row r="1330" spans="1:14" x14ac:dyDescent="0.3">
      <c r="A1330" s="1">
        <v>27031</v>
      </c>
      <c r="B1330" t="s">
        <v>937</v>
      </c>
      <c r="C1330" t="s">
        <v>39</v>
      </c>
      <c r="D1330" s="7">
        <v>0</v>
      </c>
      <c r="E1330" s="7">
        <v>0</v>
      </c>
      <c r="F1330">
        <v>36</v>
      </c>
      <c r="G1330" s="7">
        <f t="shared" si="128"/>
        <v>0</v>
      </c>
      <c r="H1330" s="15">
        <f t="shared" si="129"/>
        <v>0</v>
      </c>
      <c r="I1330" s="13">
        <f t="shared" si="130"/>
        <v>0</v>
      </c>
      <c r="J1330" s="8">
        <v>1</v>
      </c>
      <c r="K1330" s="16">
        <f t="shared" si="131"/>
        <v>1</v>
      </c>
      <c r="L1330" s="7">
        <f t="shared" si="132"/>
        <v>0</v>
      </c>
      <c r="M1330" s="4">
        <v>0</v>
      </c>
      <c r="N1330" s="4">
        <f t="shared" si="133"/>
        <v>1</v>
      </c>
    </row>
    <row r="1331" spans="1:14" x14ac:dyDescent="0.3">
      <c r="A1331" s="1">
        <v>27033</v>
      </c>
      <c r="B1331" t="s">
        <v>937</v>
      </c>
      <c r="C1331" t="s">
        <v>947</v>
      </c>
      <c r="D1331" s="7">
        <v>0</v>
      </c>
      <c r="E1331" s="7">
        <v>0</v>
      </c>
      <c r="F1331">
        <v>45</v>
      </c>
      <c r="G1331" s="7">
        <f t="shared" si="128"/>
        <v>0</v>
      </c>
      <c r="H1331" s="15">
        <f t="shared" si="129"/>
        <v>0</v>
      </c>
      <c r="I1331" s="13">
        <f t="shared" si="130"/>
        <v>0</v>
      </c>
      <c r="J1331" s="8">
        <v>1</v>
      </c>
      <c r="K1331" s="16">
        <f t="shared" si="131"/>
        <v>1</v>
      </c>
      <c r="L1331" s="7">
        <f t="shared" si="132"/>
        <v>0</v>
      </c>
      <c r="M1331" s="4">
        <v>0</v>
      </c>
      <c r="N1331" s="4">
        <f t="shared" si="133"/>
        <v>1</v>
      </c>
    </row>
    <row r="1332" spans="1:14" x14ac:dyDescent="0.3">
      <c r="A1332" s="1">
        <v>27035</v>
      </c>
      <c r="B1332" t="s">
        <v>937</v>
      </c>
      <c r="C1332" t="s">
        <v>948</v>
      </c>
      <c r="D1332" s="7">
        <v>0</v>
      </c>
      <c r="E1332" s="7">
        <v>0</v>
      </c>
      <c r="F1332">
        <v>20</v>
      </c>
      <c r="G1332" s="7">
        <f t="shared" si="128"/>
        <v>0</v>
      </c>
      <c r="H1332" s="15">
        <f t="shared" si="129"/>
        <v>0</v>
      </c>
      <c r="I1332" s="13">
        <f t="shared" si="130"/>
        <v>0</v>
      </c>
      <c r="J1332" s="8">
        <v>1</v>
      </c>
      <c r="K1332" s="16">
        <f t="shared" si="131"/>
        <v>1</v>
      </c>
      <c r="L1332" s="7">
        <f t="shared" si="132"/>
        <v>0</v>
      </c>
      <c r="M1332" s="4">
        <v>0</v>
      </c>
      <c r="N1332" s="4">
        <f t="shared" si="133"/>
        <v>1</v>
      </c>
    </row>
    <row r="1333" spans="1:14" x14ac:dyDescent="0.3">
      <c r="A1333" s="1">
        <v>27037</v>
      </c>
      <c r="B1333" t="s">
        <v>937</v>
      </c>
      <c r="C1333" t="s">
        <v>949</v>
      </c>
      <c r="D1333" s="7">
        <v>979284.73020588455</v>
      </c>
      <c r="E1333" s="7">
        <v>544608</v>
      </c>
      <c r="F1333">
        <v>62</v>
      </c>
      <c r="G1333" s="7">
        <f t="shared" si="128"/>
        <v>259510.45350455941</v>
      </c>
      <c r="H1333" s="15">
        <f t="shared" si="129"/>
        <v>259642.54746369601</v>
      </c>
      <c r="I1333" s="13">
        <f t="shared" si="130"/>
        <v>5.0901209316519234E-4</v>
      </c>
      <c r="J1333" s="8">
        <v>0.5561283487852422</v>
      </c>
      <c r="K1333" s="16">
        <f t="shared" si="131"/>
        <v>1</v>
      </c>
      <c r="L1333" s="7">
        <f t="shared" si="132"/>
        <v>259642.54746369601</v>
      </c>
      <c r="M1333" s="4">
        <v>35822647.277000003</v>
      </c>
      <c r="N1333" s="4">
        <f t="shared" si="133"/>
        <v>2.097529874513917</v>
      </c>
    </row>
    <row r="1334" spans="1:14" x14ac:dyDescent="0.3">
      <c r="A1334" s="1">
        <v>27039</v>
      </c>
      <c r="B1334" t="s">
        <v>937</v>
      </c>
      <c r="C1334" t="s">
        <v>47</v>
      </c>
      <c r="D1334" s="7">
        <v>0</v>
      </c>
      <c r="E1334" s="7">
        <v>0</v>
      </c>
      <c r="F1334">
        <v>0</v>
      </c>
      <c r="G1334" s="7">
        <f t="shared" si="128"/>
        <v>0</v>
      </c>
      <c r="H1334" s="15">
        <f t="shared" si="129"/>
        <v>0</v>
      </c>
      <c r="I1334" s="13">
        <f t="shared" si="130"/>
        <v>0</v>
      </c>
      <c r="J1334" s="8">
        <v>1</v>
      </c>
      <c r="K1334" s="16">
        <f t="shared" si="131"/>
        <v>1</v>
      </c>
      <c r="L1334" s="7">
        <f t="shared" si="132"/>
        <v>0</v>
      </c>
      <c r="M1334" s="4">
        <v>0</v>
      </c>
      <c r="N1334" s="4">
        <f t="shared" si="133"/>
        <v>1</v>
      </c>
    </row>
    <row r="1335" spans="1:14" x14ac:dyDescent="0.3">
      <c r="A1335" s="1">
        <v>27041</v>
      </c>
      <c r="B1335" t="s">
        <v>937</v>
      </c>
      <c r="C1335" t="s">
        <v>50</v>
      </c>
      <c r="D1335" s="7">
        <v>143266.81843616985</v>
      </c>
      <c r="E1335" s="7">
        <v>143266.81843616985</v>
      </c>
      <c r="F1335">
        <v>88</v>
      </c>
      <c r="G1335" s="7">
        <f t="shared" si="128"/>
        <v>37965.706885585016</v>
      </c>
      <c r="H1335" s="15">
        <f t="shared" si="129"/>
        <v>37985.053203660049</v>
      </c>
      <c r="I1335" s="13">
        <f t="shared" si="130"/>
        <v>5.0957349835039397E-4</v>
      </c>
      <c r="J1335" s="8">
        <v>1</v>
      </c>
      <c r="K1335" s="16">
        <f t="shared" si="131"/>
        <v>1</v>
      </c>
      <c r="L1335" s="7">
        <f t="shared" si="132"/>
        <v>37985.053203660049</v>
      </c>
      <c r="M1335" s="4">
        <v>5240763.4111010004</v>
      </c>
      <c r="N1335" s="4">
        <f t="shared" si="133"/>
        <v>20.349899099931189</v>
      </c>
    </row>
    <row r="1336" spans="1:14" x14ac:dyDescent="0.3">
      <c r="A1336" s="1">
        <v>27043</v>
      </c>
      <c r="B1336" t="s">
        <v>937</v>
      </c>
      <c r="C1336" t="s">
        <v>950</v>
      </c>
      <c r="D1336" s="7">
        <v>65344.951344169749</v>
      </c>
      <c r="E1336" s="7">
        <v>65344.951344169749</v>
      </c>
      <c r="F1336">
        <v>36</v>
      </c>
      <c r="G1336" s="7">
        <f t="shared" si="128"/>
        <v>17316.412106204985</v>
      </c>
      <c r="H1336" s="15">
        <f t="shared" si="129"/>
        <v>17325.244311695929</v>
      </c>
      <c r="I1336" s="13">
        <f t="shared" si="130"/>
        <v>5.1004823844422089E-4</v>
      </c>
      <c r="J1336" s="8">
        <v>1</v>
      </c>
      <c r="K1336" s="16">
        <f t="shared" si="131"/>
        <v>1</v>
      </c>
      <c r="L1336" s="7">
        <f t="shared" si="132"/>
        <v>17325.244311695929</v>
      </c>
      <c r="M1336" s="4">
        <v>2390348.27699999</v>
      </c>
      <c r="N1336" s="4">
        <f t="shared" si="133"/>
        <v>18.252210145546027</v>
      </c>
    </row>
    <row r="1337" spans="1:14" x14ac:dyDescent="0.3">
      <c r="A1337" s="1">
        <v>27045</v>
      </c>
      <c r="B1337" t="s">
        <v>937</v>
      </c>
      <c r="C1337" t="s">
        <v>951</v>
      </c>
      <c r="D1337" s="7">
        <v>0</v>
      </c>
      <c r="E1337" s="7">
        <v>0</v>
      </c>
      <c r="F1337">
        <v>0</v>
      </c>
      <c r="G1337" s="7">
        <f t="shared" si="128"/>
        <v>0</v>
      </c>
      <c r="H1337" s="15">
        <f t="shared" si="129"/>
        <v>0</v>
      </c>
      <c r="I1337" s="13">
        <f t="shared" si="130"/>
        <v>0</v>
      </c>
      <c r="J1337" s="8">
        <v>1</v>
      </c>
      <c r="K1337" s="16">
        <f t="shared" si="131"/>
        <v>1</v>
      </c>
      <c r="L1337" s="7">
        <f t="shared" si="132"/>
        <v>0</v>
      </c>
      <c r="M1337" s="4">
        <v>0</v>
      </c>
      <c r="N1337" s="4">
        <f t="shared" si="133"/>
        <v>1</v>
      </c>
    </row>
    <row r="1338" spans="1:14" x14ac:dyDescent="0.3">
      <c r="A1338" s="1">
        <v>27047</v>
      </c>
      <c r="B1338" t="s">
        <v>937</v>
      </c>
      <c r="C1338" t="s">
        <v>952</v>
      </c>
      <c r="D1338" s="7">
        <v>212697.30564814174</v>
      </c>
      <c r="E1338" s="7">
        <v>212697.30564814174</v>
      </c>
      <c r="F1338">
        <v>431</v>
      </c>
      <c r="G1338" s="7">
        <f t="shared" si="128"/>
        <v>56364.785996757564</v>
      </c>
      <c r="H1338" s="15">
        <f t="shared" si="129"/>
        <v>56393.55702534048</v>
      </c>
      <c r="I1338" s="13">
        <f t="shared" si="130"/>
        <v>5.1044332155490246E-4</v>
      </c>
      <c r="J1338" s="8">
        <v>1</v>
      </c>
      <c r="K1338" s="16">
        <f t="shared" si="131"/>
        <v>1</v>
      </c>
      <c r="L1338" s="7">
        <f t="shared" si="132"/>
        <v>56393.55702534048</v>
      </c>
      <c r="M1338" s="4">
        <v>7780568.02226</v>
      </c>
      <c r="N1338" s="4">
        <f t="shared" si="133"/>
        <v>67.133626600265728</v>
      </c>
    </row>
    <row r="1339" spans="1:14" x14ac:dyDescent="0.3">
      <c r="A1339" s="1">
        <v>27049</v>
      </c>
      <c r="B1339" t="s">
        <v>937</v>
      </c>
      <c r="C1339" t="s">
        <v>953</v>
      </c>
      <c r="D1339" s="7">
        <v>0</v>
      </c>
      <c r="E1339" s="7">
        <v>0</v>
      </c>
      <c r="F1339">
        <v>2</v>
      </c>
      <c r="G1339" s="7">
        <f t="shared" si="128"/>
        <v>0</v>
      </c>
      <c r="H1339" s="15">
        <f t="shared" si="129"/>
        <v>0</v>
      </c>
      <c r="I1339" s="13">
        <f t="shared" si="130"/>
        <v>0</v>
      </c>
      <c r="J1339" s="8">
        <v>1</v>
      </c>
      <c r="K1339" s="16">
        <f t="shared" si="131"/>
        <v>1</v>
      </c>
      <c r="L1339" s="7">
        <f t="shared" si="132"/>
        <v>0</v>
      </c>
      <c r="M1339" s="4">
        <v>0</v>
      </c>
      <c r="N1339" s="4">
        <f t="shared" si="133"/>
        <v>1</v>
      </c>
    </row>
    <row r="1340" spans="1:14" x14ac:dyDescent="0.3">
      <c r="A1340" s="1">
        <v>27051</v>
      </c>
      <c r="B1340" t="s">
        <v>937</v>
      </c>
      <c r="C1340" t="s">
        <v>265</v>
      </c>
      <c r="D1340" s="7">
        <v>35032.287600979849</v>
      </c>
      <c r="E1340" s="7">
        <v>35032.287600979849</v>
      </c>
      <c r="F1340">
        <v>0</v>
      </c>
      <c r="G1340" s="7">
        <f t="shared" si="128"/>
        <v>9283.5562142596609</v>
      </c>
      <c r="H1340" s="15">
        <f t="shared" si="129"/>
        <v>9288.291275793601</v>
      </c>
      <c r="I1340" s="13">
        <f t="shared" si="130"/>
        <v>5.1004824279159123E-4</v>
      </c>
      <c r="J1340" s="8">
        <v>1</v>
      </c>
      <c r="K1340" s="16">
        <f t="shared" si="131"/>
        <v>1</v>
      </c>
      <c r="L1340" s="7">
        <f t="shared" si="132"/>
        <v>9288.291275793601</v>
      </c>
      <c r="M1340" s="4">
        <v>1281497.1407000001</v>
      </c>
      <c r="N1340" s="4">
        <f t="shared" si="133"/>
        <v>11.348481315902083</v>
      </c>
    </row>
    <row r="1341" spans="1:14" x14ac:dyDescent="0.3">
      <c r="A1341" s="1">
        <v>27053</v>
      </c>
      <c r="B1341" t="s">
        <v>937</v>
      </c>
      <c r="C1341" t="s">
        <v>954</v>
      </c>
      <c r="D1341" s="7">
        <v>4158595.1335640503</v>
      </c>
      <c r="E1341" s="7">
        <v>1159488</v>
      </c>
      <c r="F1341">
        <v>132</v>
      </c>
      <c r="G1341" s="7">
        <f t="shared" si="128"/>
        <v>1102027.7103944733</v>
      </c>
      <c r="H1341" s="15">
        <f t="shared" si="129"/>
        <v>1102589.6873143152</v>
      </c>
      <c r="I1341" s="13">
        <f t="shared" si="130"/>
        <v>5.0994808437329739E-4</v>
      </c>
      <c r="J1341" s="8">
        <v>0.27881723581162404</v>
      </c>
      <c r="K1341" s="16">
        <f t="shared" si="131"/>
        <v>1</v>
      </c>
      <c r="L1341" s="7">
        <f t="shared" si="132"/>
        <v>1102589.6873143152</v>
      </c>
      <c r="M1341" s="4">
        <v>152123301.2299</v>
      </c>
      <c r="N1341" s="4">
        <f t="shared" si="133"/>
        <v>1.0516042489244368</v>
      </c>
    </row>
    <row r="1342" spans="1:14" x14ac:dyDescent="0.3">
      <c r="A1342" s="1">
        <v>27055</v>
      </c>
      <c r="B1342" t="s">
        <v>937</v>
      </c>
      <c r="C1342" t="s">
        <v>78</v>
      </c>
      <c r="D1342" s="7">
        <v>107.59911995473502</v>
      </c>
      <c r="E1342" s="7">
        <v>107.59911995473502</v>
      </c>
      <c r="F1342">
        <v>0</v>
      </c>
      <c r="G1342" s="7">
        <f t="shared" si="128"/>
        <v>28.51376678800478</v>
      </c>
      <c r="H1342" s="15">
        <f t="shared" si="129"/>
        <v>28.528297413302401</v>
      </c>
      <c r="I1342" s="13">
        <f t="shared" si="130"/>
        <v>5.0960034167542084E-4</v>
      </c>
      <c r="J1342" s="8">
        <v>1</v>
      </c>
      <c r="K1342" s="16">
        <f t="shared" si="131"/>
        <v>1</v>
      </c>
      <c r="L1342" s="7">
        <f t="shared" si="132"/>
        <v>28.528297413302401</v>
      </c>
      <c r="M1342" s="4">
        <v>3936.0233738000002</v>
      </c>
      <c r="N1342" s="4">
        <f t="shared" si="133"/>
        <v>3694.8577222435124</v>
      </c>
    </row>
    <row r="1343" spans="1:14" x14ac:dyDescent="0.3">
      <c r="A1343" s="1">
        <v>27057</v>
      </c>
      <c r="B1343" t="s">
        <v>937</v>
      </c>
      <c r="C1343" t="s">
        <v>955</v>
      </c>
      <c r="D1343" s="7">
        <v>0</v>
      </c>
      <c r="E1343" s="7">
        <v>0</v>
      </c>
      <c r="F1343">
        <v>2</v>
      </c>
      <c r="G1343" s="7">
        <f t="shared" si="128"/>
        <v>0</v>
      </c>
      <c r="H1343" s="15">
        <f t="shared" si="129"/>
        <v>0</v>
      </c>
      <c r="I1343" s="13">
        <f t="shared" si="130"/>
        <v>0</v>
      </c>
      <c r="J1343" s="8">
        <v>1</v>
      </c>
      <c r="K1343" s="16">
        <f t="shared" si="131"/>
        <v>1</v>
      </c>
      <c r="L1343" s="7">
        <f t="shared" si="132"/>
        <v>0</v>
      </c>
      <c r="M1343" s="4">
        <v>0</v>
      </c>
      <c r="N1343" s="4">
        <f t="shared" si="133"/>
        <v>1</v>
      </c>
    </row>
    <row r="1344" spans="1:14" x14ac:dyDescent="0.3">
      <c r="A1344" s="1">
        <v>27059</v>
      </c>
      <c r="B1344" t="s">
        <v>937</v>
      </c>
      <c r="C1344" t="s">
        <v>956</v>
      </c>
      <c r="D1344" s="7">
        <v>0</v>
      </c>
      <c r="E1344" s="7">
        <v>0</v>
      </c>
      <c r="F1344">
        <v>2</v>
      </c>
      <c r="G1344" s="7">
        <f t="shared" si="128"/>
        <v>0</v>
      </c>
      <c r="H1344" s="15">
        <f t="shared" si="129"/>
        <v>0</v>
      </c>
      <c r="I1344" s="13">
        <f t="shared" si="130"/>
        <v>0</v>
      </c>
      <c r="J1344" s="8">
        <v>1</v>
      </c>
      <c r="K1344" s="16">
        <f t="shared" si="131"/>
        <v>1</v>
      </c>
      <c r="L1344" s="7">
        <f t="shared" si="132"/>
        <v>0</v>
      </c>
      <c r="M1344" s="4">
        <v>0</v>
      </c>
      <c r="N1344" s="4">
        <f t="shared" si="133"/>
        <v>1</v>
      </c>
    </row>
    <row r="1345" spans="1:14" x14ac:dyDescent="0.3">
      <c r="A1345" s="1">
        <v>27061</v>
      </c>
      <c r="B1345" t="s">
        <v>937</v>
      </c>
      <c r="C1345" t="s">
        <v>957</v>
      </c>
      <c r="D1345" s="7">
        <v>0</v>
      </c>
      <c r="E1345" s="7">
        <v>0</v>
      </c>
      <c r="F1345">
        <v>2</v>
      </c>
      <c r="G1345" s="7">
        <f t="shared" si="128"/>
        <v>0</v>
      </c>
      <c r="H1345" s="15">
        <f t="shared" si="129"/>
        <v>0</v>
      </c>
      <c r="I1345" s="13">
        <f t="shared" si="130"/>
        <v>0</v>
      </c>
      <c r="J1345" s="8">
        <v>1</v>
      </c>
      <c r="K1345" s="16">
        <f t="shared" si="131"/>
        <v>1</v>
      </c>
      <c r="L1345" s="7">
        <f t="shared" si="132"/>
        <v>0</v>
      </c>
      <c r="M1345" s="4">
        <v>0</v>
      </c>
      <c r="N1345" s="4">
        <f t="shared" si="133"/>
        <v>1</v>
      </c>
    </row>
    <row r="1346" spans="1:14" x14ac:dyDescent="0.3">
      <c r="A1346" s="1">
        <v>27063</v>
      </c>
      <c r="B1346" t="s">
        <v>937</v>
      </c>
      <c r="C1346" t="s">
        <v>80</v>
      </c>
      <c r="D1346" s="7">
        <v>63055.192863724042</v>
      </c>
      <c r="E1346" s="7">
        <v>63055.192863724042</v>
      </c>
      <c r="F1346">
        <v>36</v>
      </c>
      <c r="G1346" s="7">
        <f t="shared" si="128"/>
        <v>16709.62610888687</v>
      </c>
      <c r="H1346" s="15">
        <f t="shared" si="129"/>
        <v>16718.149322438403</v>
      </c>
      <c r="I1346" s="13">
        <f t="shared" si="130"/>
        <v>5.1007805297328208E-4</v>
      </c>
      <c r="J1346" s="8">
        <v>1</v>
      </c>
      <c r="K1346" s="16">
        <f t="shared" si="131"/>
        <v>1</v>
      </c>
      <c r="L1346" s="7">
        <f t="shared" si="132"/>
        <v>16718.149322438403</v>
      </c>
      <c r="M1346" s="4">
        <v>2306587.9308000002</v>
      </c>
      <c r="N1346" s="4">
        <f t="shared" si="133"/>
        <v>18.915012295982866</v>
      </c>
    </row>
    <row r="1347" spans="1:14" x14ac:dyDescent="0.3">
      <c r="A1347" s="1">
        <v>27065</v>
      </c>
      <c r="B1347" t="s">
        <v>937</v>
      </c>
      <c r="C1347" t="s">
        <v>958</v>
      </c>
      <c r="D1347" s="7">
        <v>0</v>
      </c>
      <c r="E1347" s="7">
        <v>0</v>
      </c>
      <c r="F1347">
        <v>0</v>
      </c>
      <c r="G1347" s="7">
        <f t="shared" ref="G1347:G1410" si="134">D1347*0.265</f>
        <v>0</v>
      </c>
      <c r="H1347" s="15">
        <f t="shared" ref="H1347:H1410" si="135">M1347*0.007248</f>
        <v>0</v>
      </c>
      <c r="I1347" s="13">
        <f t="shared" ref="I1347:I1410" si="136">(H1347-G1347)/(G1347+1E-50)</f>
        <v>0</v>
      </c>
      <c r="J1347" s="8">
        <v>1</v>
      </c>
      <c r="K1347" s="16">
        <f t="shared" ref="K1347:K1410" si="137">MIN(N1347,1)</f>
        <v>1</v>
      </c>
      <c r="L1347" s="7">
        <f t="shared" ref="L1347:L1410" si="138">K1347*H1347</f>
        <v>0</v>
      </c>
      <c r="M1347" s="4">
        <v>0</v>
      </c>
      <c r="N1347" s="4">
        <f t="shared" ref="N1347:N1410" si="139">IFERROR((MAX(F1347,12)*8784)/H1347,1)</f>
        <v>1</v>
      </c>
    </row>
    <row r="1348" spans="1:14" x14ac:dyDescent="0.3">
      <c r="A1348" s="1">
        <v>27067</v>
      </c>
      <c r="B1348" t="s">
        <v>937</v>
      </c>
      <c r="C1348" t="s">
        <v>959</v>
      </c>
      <c r="D1348" s="7">
        <v>0</v>
      </c>
      <c r="E1348" s="7">
        <v>0</v>
      </c>
      <c r="F1348">
        <v>47</v>
      </c>
      <c r="G1348" s="7">
        <f t="shared" si="134"/>
        <v>0</v>
      </c>
      <c r="H1348" s="15">
        <f t="shared" si="135"/>
        <v>0</v>
      </c>
      <c r="I1348" s="13">
        <f t="shared" si="136"/>
        <v>0</v>
      </c>
      <c r="J1348" s="8">
        <v>1</v>
      </c>
      <c r="K1348" s="16">
        <f t="shared" si="137"/>
        <v>1</v>
      </c>
      <c r="L1348" s="7">
        <f t="shared" si="138"/>
        <v>0</v>
      </c>
      <c r="M1348" s="4">
        <v>0</v>
      </c>
      <c r="N1348" s="4">
        <f t="shared" si="139"/>
        <v>1</v>
      </c>
    </row>
    <row r="1349" spans="1:14" x14ac:dyDescent="0.3">
      <c r="A1349" s="1">
        <v>27069</v>
      </c>
      <c r="B1349" t="s">
        <v>937</v>
      </c>
      <c r="C1349" t="s">
        <v>960</v>
      </c>
      <c r="D1349" s="7">
        <v>0</v>
      </c>
      <c r="E1349" s="7">
        <v>0</v>
      </c>
      <c r="F1349">
        <v>0</v>
      </c>
      <c r="G1349" s="7">
        <f t="shared" si="134"/>
        <v>0</v>
      </c>
      <c r="H1349" s="15">
        <f t="shared" si="135"/>
        <v>0</v>
      </c>
      <c r="I1349" s="13">
        <f t="shared" si="136"/>
        <v>0</v>
      </c>
      <c r="J1349" s="8">
        <v>1</v>
      </c>
      <c r="K1349" s="16">
        <f t="shared" si="137"/>
        <v>1</v>
      </c>
      <c r="L1349" s="7">
        <f t="shared" si="138"/>
        <v>0</v>
      </c>
      <c r="M1349" s="4">
        <v>0</v>
      </c>
      <c r="N1349" s="4">
        <f t="shared" si="139"/>
        <v>1</v>
      </c>
    </row>
    <row r="1350" spans="1:14" x14ac:dyDescent="0.3">
      <c r="A1350" s="1">
        <v>27071</v>
      </c>
      <c r="B1350" t="s">
        <v>937</v>
      </c>
      <c r="C1350" t="s">
        <v>961</v>
      </c>
      <c r="D1350" s="7">
        <v>0</v>
      </c>
      <c r="E1350" s="7">
        <v>0</v>
      </c>
      <c r="F1350">
        <v>0</v>
      </c>
      <c r="G1350" s="7">
        <f t="shared" si="134"/>
        <v>0</v>
      </c>
      <c r="H1350" s="15">
        <f t="shared" si="135"/>
        <v>0</v>
      </c>
      <c r="I1350" s="13">
        <f t="shared" si="136"/>
        <v>0</v>
      </c>
      <c r="J1350" s="8">
        <v>1</v>
      </c>
      <c r="K1350" s="16">
        <f t="shared" si="137"/>
        <v>1</v>
      </c>
      <c r="L1350" s="7">
        <f t="shared" si="138"/>
        <v>0</v>
      </c>
      <c r="M1350" s="4">
        <v>0</v>
      </c>
      <c r="N1350" s="4">
        <f t="shared" si="139"/>
        <v>1</v>
      </c>
    </row>
    <row r="1351" spans="1:14" x14ac:dyDescent="0.3">
      <c r="A1351" s="1">
        <v>27073</v>
      </c>
      <c r="B1351" t="s">
        <v>937</v>
      </c>
      <c r="C1351" t="s">
        <v>962</v>
      </c>
      <c r="D1351" s="7">
        <v>0</v>
      </c>
      <c r="E1351" s="7">
        <v>0</v>
      </c>
      <c r="F1351">
        <v>0</v>
      </c>
      <c r="G1351" s="7">
        <f t="shared" si="134"/>
        <v>0</v>
      </c>
      <c r="H1351" s="15">
        <f t="shared" si="135"/>
        <v>0</v>
      </c>
      <c r="I1351" s="13">
        <f t="shared" si="136"/>
        <v>0</v>
      </c>
      <c r="J1351" s="8">
        <v>1</v>
      </c>
      <c r="K1351" s="16">
        <f t="shared" si="137"/>
        <v>1</v>
      </c>
      <c r="L1351" s="7">
        <f t="shared" si="138"/>
        <v>0</v>
      </c>
      <c r="M1351" s="4">
        <v>0</v>
      </c>
      <c r="N1351" s="4">
        <f t="shared" si="139"/>
        <v>1</v>
      </c>
    </row>
    <row r="1352" spans="1:14" x14ac:dyDescent="0.3">
      <c r="A1352" s="1">
        <v>27075</v>
      </c>
      <c r="B1352" t="s">
        <v>937</v>
      </c>
      <c r="C1352" t="s">
        <v>310</v>
      </c>
      <c r="D1352" s="7">
        <v>0</v>
      </c>
      <c r="E1352" s="7">
        <v>0</v>
      </c>
      <c r="F1352">
        <v>36</v>
      </c>
      <c r="G1352" s="7">
        <f t="shared" si="134"/>
        <v>0</v>
      </c>
      <c r="H1352" s="15">
        <f t="shared" si="135"/>
        <v>0</v>
      </c>
      <c r="I1352" s="13">
        <f t="shared" si="136"/>
        <v>0</v>
      </c>
      <c r="J1352" s="8">
        <v>1</v>
      </c>
      <c r="K1352" s="16">
        <f t="shared" si="137"/>
        <v>1</v>
      </c>
      <c r="L1352" s="7">
        <f t="shared" si="138"/>
        <v>0</v>
      </c>
      <c r="M1352" s="4">
        <v>0</v>
      </c>
      <c r="N1352" s="4">
        <f t="shared" si="139"/>
        <v>1</v>
      </c>
    </row>
    <row r="1353" spans="1:14" x14ac:dyDescent="0.3">
      <c r="A1353" s="1">
        <v>27077</v>
      </c>
      <c r="B1353" t="s">
        <v>937</v>
      </c>
      <c r="C1353" t="s">
        <v>963</v>
      </c>
      <c r="D1353" s="7">
        <v>0</v>
      </c>
      <c r="E1353" s="7">
        <v>0</v>
      </c>
      <c r="F1353">
        <v>0</v>
      </c>
      <c r="G1353" s="7">
        <f t="shared" si="134"/>
        <v>0</v>
      </c>
      <c r="H1353" s="15">
        <f t="shared" si="135"/>
        <v>0</v>
      </c>
      <c r="I1353" s="13">
        <f t="shared" si="136"/>
        <v>0</v>
      </c>
      <c r="J1353" s="8">
        <v>1</v>
      </c>
      <c r="K1353" s="16">
        <f t="shared" si="137"/>
        <v>1</v>
      </c>
      <c r="L1353" s="7">
        <f t="shared" si="138"/>
        <v>0</v>
      </c>
      <c r="M1353" s="4">
        <v>0</v>
      </c>
      <c r="N1353" s="4">
        <f t="shared" si="139"/>
        <v>1</v>
      </c>
    </row>
    <row r="1354" spans="1:14" x14ac:dyDescent="0.3">
      <c r="A1354" s="1">
        <v>27079</v>
      </c>
      <c r="B1354" t="s">
        <v>937</v>
      </c>
      <c r="C1354" t="s">
        <v>964</v>
      </c>
      <c r="D1354" s="7">
        <v>669.32604299773175</v>
      </c>
      <c r="E1354" s="7">
        <v>669.32604299773175</v>
      </c>
      <c r="F1354">
        <v>0</v>
      </c>
      <c r="G1354" s="7">
        <f t="shared" si="134"/>
        <v>177.37140139439893</v>
      </c>
      <c r="H1354" s="15">
        <f t="shared" si="135"/>
        <v>177.46186506993527</v>
      </c>
      <c r="I1354" s="13">
        <f t="shared" si="136"/>
        <v>5.1002402205295959E-4</v>
      </c>
      <c r="J1354" s="8">
        <v>1</v>
      </c>
      <c r="K1354" s="16">
        <f t="shared" si="137"/>
        <v>1</v>
      </c>
      <c r="L1354" s="7">
        <f t="shared" si="138"/>
        <v>177.46186506993527</v>
      </c>
      <c r="M1354" s="4">
        <v>24484.2529069999</v>
      </c>
      <c r="N1354" s="4">
        <f t="shared" si="139"/>
        <v>593.97549979799976</v>
      </c>
    </row>
    <row r="1355" spans="1:14" x14ac:dyDescent="0.3">
      <c r="A1355" s="1">
        <v>27081</v>
      </c>
      <c r="B1355" t="s">
        <v>937</v>
      </c>
      <c r="C1355" t="s">
        <v>92</v>
      </c>
      <c r="D1355" s="7">
        <v>0</v>
      </c>
      <c r="E1355" s="7">
        <v>0</v>
      </c>
      <c r="F1355">
        <v>0</v>
      </c>
      <c r="G1355" s="7">
        <f t="shared" si="134"/>
        <v>0</v>
      </c>
      <c r="H1355" s="15">
        <f t="shared" si="135"/>
        <v>0</v>
      </c>
      <c r="I1355" s="13">
        <f t="shared" si="136"/>
        <v>0</v>
      </c>
      <c r="J1355" s="8">
        <v>1</v>
      </c>
      <c r="K1355" s="16">
        <f t="shared" si="137"/>
        <v>1</v>
      </c>
      <c r="L1355" s="7">
        <f t="shared" si="138"/>
        <v>0</v>
      </c>
      <c r="M1355" s="4">
        <v>0</v>
      </c>
      <c r="N1355" s="4">
        <f t="shared" si="139"/>
        <v>1</v>
      </c>
    </row>
    <row r="1356" spans="1:14" x14ac:dyDescent="0.3">
      <c r="A1356" s="1">
        <v>27083</v>
      </c>
      <c r="B1356" t="s">
        <v>937</v>
      </c>
      <c r="C1356" t="s">
        <v>624</v>
      </c>
      <c r="D1356" s="7">
        <v>0</v>
      </c>
      <c r="E1356" s="7">
        <v>0</v>
      </c>
      <c r="F1356">
        <v>2</v>
      </c>
      <c r="G1356" s="7">
        <f t="shared" si="134"/>
        <v>0</v>
      </c>
      <c r="H1356" s="15">
        <f t="shared" si="135"/>
        <v>0</v>
      </c>
      <c r="I1356" s="13">
        <f t="shared" si="136"/>
        <v>0</v>
      </c>
      <c r="J1356" s="8">
        <v>1</v>
      </c>
      <c r="K1356" s="16">
        <f t="shared" si="137"/>
        <v>1</v>
      </c>
      <c r="L1356" s="7">
        <f t="shared" si="138"/>
        <v>0</v>
      </c>
      <c r="M1356" s="4">
        <v>0</v>
      </c>
      <c r="N1356" s="4">
        <f t="shared" si="139"/>
        <v>1</v>
      </c>
    </row>
    <row r="1357" spans="1:14" x14ac:dyDescent="0.3">
      <c r="A1357" s="1">
        <v>27085</v>
      </c>
      <c r="B1357" t="s">
        <v>937</v>
      </c>
      <c r="C1357" t="s">
        <v>965</v>
      </c>
      <c r="D1357" s="7">
        <v>0</v>
      </c>
      <c r="E1357" s="7">
        <v>0</v>
      </c>
      <c r="F1357">
        <v>2</v>
      </c>
      <c r="G1357" s="7">
        <f t="shared" si="134"/>
        <v>0</v>
      </c>
      <c r="H1357" s="15">
        <f t="shared" si="135"/>
        <v>0</v>
      </c>
      <c r="I1357" s="13">
        <f t="shared" si="136"/>
        <v>0</v>
      </c>
      <c r="J1357" s="8">
        <v>1</v>
      </c>
      <c r="K1357" s="16">
        <f t="shared" si="137"/>
        <v>1</v>
      </c>
      <c r="L1357" s="7">
        <f t="shared" si="138"/>
        <v>0</v>
      </c>
      <c r="M1357" s="4">
        <v>0</v>
      </c>
      <c r="N1357" s="4">
        <f t="shared" si="139"/>
        <v>1</v>
      </c>
    </row>
    <row r="1358" spans="1:14" x14ac:dyDescent="0.3">
      <c r="A1358" s="1">
        <v>27087</v>
      </c>
      <c r="B1358" t="s">
        <v>937</v>
      </c>
      <c r="C1358" t="s">
        <v>966</v>
      </c>
      <c r="D1358" s="7">
        <v>0</v>
      </c>
      <c r="E1358" s="7">
        <v>0</v>
      </c>
      <c r="F1358">
        <v>0</v>
      </c>
      <c r="G1358" s="7">
        <f t="shared" si="134"/>
        <v>0</v>
      </c>
      <c r="H1358" s="15">
        <f t="shared" si="135"/>
        <v>0</v>
      </c>
      <c r="I1358" s="13">
        <f t="shared" si="136"/>
        <v>0</v>
      </c>
      <c r="J1358" s="8">
        <v>1</v>
      </c>
      <c r="K1358" s="16">
        <f t="shared" si="137"/>
        <v>1</v>
      </c>
      <c r="L1358" s="7">
        <f t="shared" si="138"/>
        <v>0</v>
      </c>
      <c r="M1358" s="4">
        <v>0</v>
      </c>
      <c r="N1358" s="4">
        <f t="shared" si="139"/>
        <v>1</v>
      </c>
    </row>
    <row r="1359" spans="1:14" x14ac:dyDescent="0.3">
      <c r="A1359" s="1">
        <v>27089</v>
      </c>
      <c r="B1359" t="s">
        <v>937</v>
      </c>
      <c r="C1359" t="s">
        <v>191</v>
      </c>
      <c r="D1359" s="7">
        <v>0</v>
      </c>
      <c r="E1359" s="7">
        <v>0</v>
      </c>
      <c r="F1359">
        <v>0</v>
      </c>
      <c r="G1359" s="7">
        <f t="shared" si="134"/>
        <v>0</v>
      </c>
      <c r="H1359" s="15">
        <f t="shared" si="135"/>
        <v>0</v>
      </c>
      <c r="I1359" s="13">
        <f t="shared" si="136"/>
        <v>0</v>
      </c>
      <c r="J1359" s="8">
        <v>1</v>
      </c>
      <c r="K1359" s="16">
        <f t="shared" si="137"/>
        <v>1</v>
      </c>
      <c r="L1359" s="7">
        <f t="shared" si="138"/>
        <v>0</v>
      </c>
      <c r="M1359" s="4">
        <v>0</v>
      </c>
      <c r="N1359" s="4">
        <f t="shared" si="139"/>
        <v>1</v>
      </c>
    </row>
    <row r="1360" spans="1:14" x14ac:dyDescent="0.3">
      <c r="A1360" s="1">
        <v>27091</v>
      </c>
      <c r="B1360" t="s">
        <v>937</v>
      </c>
      <c r="C1360" t="s">
        <v>447</v>
      </c>
      <c r="D1360" s="7">
        <v>69424.624736818863</v>
      </c>
      <c r="E1360" s="7">
        <v>69424.624736818863</v>
      </c>
      <c r="F1360">
        <v>2</v>
      </c>
      <c r="G1360" s="7">
        <f t="shared" si="134"/>
        <v>18397.525555256998</v>
      </c>
      <c r="H1360" s="15">
        <f t="shared" si="135"/>
        <v>18406.918609302746</v>
      </c>
      <c r="I1360" s="13">
        <f t="shared" si="136"/>
        <v>5.1056072826400755E-4</v>
      </c>
      <c r="J1360" s="8">
        <v>1</v>
      </c>
      <c r="K1360" s="16">
        <f t="shared" si="137"/>
        <v>1</v>
      </c>
      <c r="L1360" s="7">
        <f t="shared" si="138"/>
        <v>18406.918609302746</v>
      </c>
      <c r="M1360" s="4">
        <v>2539585.90084199</v>
      </c>
      <c r="N1360" s="4">
        <f t="shared" si="139"/>
        <v>5.7265424070885738</v>
      </c>
    </row>
    <row r="1361" spans="1:14" x14ac:dyDescent="0.3">
      <c r="A1361" s="1">
        <v>27093</v>
      </c>
      <c r="B1361" t="s">
        <v>937</v>
      </c>
      <c r="C1361" t="s">
        <v>967</v>
      </c>
      <c r="D1361" s="7">
        <v>0</v>
      </c>
      <c r="E1361" s="7">
        <v>0</v>
      </c>
      <c r="F1361">
        <v>2</v>
      </c>
      <c r="G1361" s="7">
        <f t="shared" si="134"/>
        <v>0</v>
      </c>
      <c r="H1361" s="15">
        <f t="shared" si="135"/>
        <v>0</v>
      </c>
      <c r="I1361" s="13">
        <f t="shared" si="136"/>
        <v>0</v>
      </c>
      <c r="J1361" s="8">
        <v>1</v>
      </c>
      <c r="K1361" s="16">
        <f t="shared" si="137"/>
        <v>1</v>
      </c>
      <c r="L1361" s="7">
        <f t="shared" si="138"/>
        <v>0</v>
      </c>
      <c r="M1361" s="4">
        <v>0</v>
      </c>
      <c r="N1361" s="4">
        <f t="shared" si="139"/>
        <v>1</v>
      </c>
    </row>
    <row r="1362" spans="1:14" x14ac:dyDescent="0.3">
      <c r="A1362" s="1">
        <v>27095</v>
      </c>
      <c r="B1362" t="s">
        <v>937</v>
      </c>
      <c r="C1362" t="s">
        <v>968</v>
      </c>
      <c r="D1362" s="7">
        <v>0</v>
      </c>
      <c r="E1362" s="7">
        <v>0</v>
      </c>
      <c r="F1362">
        <v>0</v>
      </c>
      <c r="G1362" s="7">
        <f t="shared" si="134"/>
        <v>0</v>
      </c>
      <c r="H1362" s="15">
        <f t="shared" si="135"/>
        <v>0</v>
      </c>
      <c r="I1362" s="13">
        <f t="shared" si="136"/>
        <v>0</v>
      </c>
      <c r="J1362" s="8">
        <v>1</v>
      </c>
      <c r="K1362" s="16">
        <f t="shared" si="137"/>
        <v>1</v>
      </c>
      <c r="L1362" s="7">
        <f t="shared" si="138"/>
        <v>0</v>
      </c>
      <c r="M1362" s="4">
        <v>0</v>
      </c>
      <c r="N1362" s="4">
        <f t="shared" si="139"/>
        <v>1</v>
      </c>
    </row>
    <row r="1363" spans="1:14" x14ac:dyDescent="0.3">
      <c r="A1363" s="1">
        <v>27097</v>
      </c>
      <c r="B1363" t="s">
        <v>937</v>
      </c>
      <c r="C1363" t="s">
        <v>969</v>
      </c>
      <c r="D1363" s="7">
        <v>0</v>
      </c>
      <c r="E1363" s="7">
        <v>0</v>
      </c>
      <c r="F1363">
        <v>2</v>
      </c>
      <c r="G1363" s="7">
        <f t="shared" si="134"/>
        <v>0</v>
      </c>
      <c r="H1363" s="15">
        <f t="shared" si="135"/>
        <v>0</v>
      </c>
      <c r="I1363" s="13">
        <f t="shared" si="136"/>
        <v>0</v>
      </c>
      <c r="J1363" s="8">
        <v>1</v>
      </c>
      <c r="K1363" s="16">
        <f t="shared" si="137"/>
        <v>1</v>
      </c>
      <c r="L1363" s="7">
        <f t="shared" si="138"/>
        <v>0</v>
      </c>
      <c r="M1363" s="4">
        <v>0</v>
      </c>
      <c r="N1363" s="4">
        <f t="shared" si="139"/>
        <v>1</v>
      </c>
    </row>
    <row r="1364" spans="1:14" x14ac:dyDescent="0.3">
      <c r="A1364" s="1">
        <v>27099</v>
      </c>
      <c r="B1364" t="s">
        <v>937</v>
      </c>
      <c r="C1364" t="s">
        <v>970</v>
      </c>
      <c r="D1364" s="7">
        <v>106329.32593207336</v>
      </c>
      <c r="E1364" s="7">
        <v>106329.32593207336</v>
      </c>
      <c r="F1364">
        <v>20</v>
      </c>
      <c r="G1364" s="7">
        <f t="shared" si="134"/>
        <v>28177.271371999443</v>
      </c>
      <c r="H1364" s="15">
        <f t="shared" si="135"/>
        <v>28191.640198902242</v>
      </c>
      <c r="I1364" s="13">
        <f t="shared" si="136"/>
        <v>5.0994387331193514E-4</v>
      </c>
      <c r="J1364" s="8">
        <v>1</v>
      </c>
      <c r="K1364" s="16">
        <f t="shared" si="137"/>
        <v>1</v>
      </c>
      <c r="L1364" s="7">
        <f t="shared" si="138"/>
        <v>28191.640198902242</v>
      </c>
      <c r="M1364" s="4">
        <v>3889575.0826300001</v>
      </c>
      <c r="N1364" s="4">
        <f t="shared" si="139"/>
        <v>6.2316345824689137</v>
      </c>
    </row>
    <row r="1365" spans="1:14" x14ac:dyDescent="0.3">
      <c r="A1365" s="1">
        <v>27101</v>
      </c>
      <c r="B1365" t="s">
        <v>937</v>
      </c>
      <c r="C1365" t="s">
        <v>107</v>
      </c>
      <c r="D1365" s="7">
        <v>0</v>
      </c>
      <c r="E1365" s="7">
        <v>0</v>
      </c>
      <c r="F1365">
        <v>0</v>
      </c>
      <c r="G1365" s="7">
        <f t="shared" si="134"/>
        <v>0</v>
      </c>
      <c r="H1365" s="15">
        <f t="shared" si="135"/>
        <v>0</v>
      </c>
      <c r="I1365" s="13">
        <f t="shared" si="136"/>
        <v>0</v>
      </c>
      <c r="J1365" s="8">
        <v>1</v>
      </c>
      <c r="K1365" s="16">
        <f t="shared" si="137"/>
        <v>1</v>
      </c>
      <c r="L1365" s="7">
        <f t="shared" si="138"/>
        <v>0</v>
      </c>
      <c r="M1365" s="4">
        <v>0</v>
      </c>
      <c r="N1365" s="4">
        <f t="shared" si="139"/>
        <v>1</v>
      </c>
    </row>
    <row r="1366" spans="1:14" x14ac:dyDescent="0.3">
      <c r="A1366" s="1">
        <v>27103</v>
      </c>
      <c r="B1366" t="s">
        <v>937</v>
      </c>
      <c r="C1366" t="s">
        <v>971</v>
      </c>
      <c r="D1366" s="7">
        <v>8666.5698828730274</v>
      </c>
      <c r="E1366" s="7">
        <v>8666.5698828730274</v>
      </c>
      <c r="F1366">
        <v>0</v>
      </c>
      <c r="G1366" s="7">
        <f t="shared" si="134"/>
        <v>2296.6410189613525</v>
      </c>
      <c r="H1366" s="15">
        <f t="shared" si="135"/>
        <v>2297.8126563599999</v>
      </c>
      <c r="I1366" s="13">
        <f t="shared" si="136"/>
        <v>5.1015260503238394E-4</v>
      </c>
      <c r="J1366" s="8">
        <v>1</v>
      </c>
      <c r="K1366" s="16">
        <f t="shared" si="137"/>
        <v>1</v>
      </c>
      <c r="L1366" s="7">
        <f t="shared" si="138"/>
        <v>2297.8126563599999</v>
      </c>
      <c r="M1366" s="4">
        <v>317027.13250000001</v>
      </c>
      <c r="N1366" s="4">
        <f t="shared" si="139"/>
        <v>45.873191492894996</v>
      </c>
    </row>
    <row r="1367" spans="1:14" x14ac:dyDescent="0.3">
      <c r="A1367" s="1">
        <v>27105</v>
      </c>
      <c r="B1367" t="s">
        <v>937</v>
      </c>
      <c r="C1367" t="s">
        <v>972</v>
      </c>
      <c r="D1367" s="7">
        <v>70954.675700575695</v>
      </c>
      <c r="E1367" s="7">
        <v>70954.675700575695</v>
      </c>
      <c r="F1367">
        <v>58</v>
      </c>
      <c r="G1367" s="7">
        <f t="shared" si="134"/>
        <v>18802.989060652559</v>
      </c>
      <c r="H1367" s="15">
        <f t="shared" si="135"/>
        <v>18812.577810367682</v>
      </c>
      <c r="I1367" s="13">
        <f t="shared" si="136"/>
        <v>5.0995879879486752E-4</v>
      </c>
      <c r="J1367" s="8">
        <v>1</v>
      </c>
      <c r="K1367" s="16">
        <f t="shared" si="137"/>
        <v>1</v>
      </c>
      <c r="L1367" s="7">
        <f t="shared" si="138"/>
        <v>18812.577810367682</v>
      </c>
      <c r="M1367" s="4">
        <v>2595554.33366</v>
      </c>
      <c r="N1367" s="4">
        <f t="shared" si="139"/>
        <v>27.081456094721272</v>
      </c>
    </row>
    <row r="1368" spans="1:14" x14ac:dyDescent="0.3">
      <c r="A1368" s="1">
        <v>27107</v>
      </c>
      <c r="B1368" t="s">
        <v>937</v>
      </c>
      <c r="C1368" t="s">
        <v>973</v>
      </c>
      <c r="D1368" s="7">
        <v>0</v>
      </c>
      <c r="E1368" s="7">
        <v>0</v>
      </c>
      <c r="F1368">
        <v>0</v>
      </c>
      <c r="G1368" s="7">
        <f t="shared" si="134"/>
        <v>0</v>
      </c>
      <c r="H1368" s="15">
        <f t="shared" si="135"/>
        <v>0</v>
      </c>
      <c r="I1368" s="13">
        <f t="shared" si="136"/>
        <v>0</v>
      </c>
      <c r="J1368" s="8">
        <v>1</v>
      </c>
      <c r="K1368" s="16">
        <f t="shared" si="137"/>
        <v>1</v>
      </c>
      <c r="L1368" s="7">
        <f t="shared" si="138"/>
        <v>0</v>
      </c>
      <c r="M1368" s="4">
        <v>0</v>
      </c>
      <c r="N1368" s="4">
        <f t="shared" si="139"/>
        <v>1</v>
      </c>
    </row>
    <row r="1369" spans="1:14" x14ac:dyDescent="0.3">
      <c r="A1369" s="1">
        <v>27109</v>
      </c>
      <c r="B1369" t="s">
        <v>937</v>
      </c>
      <c r="C1369" t="s">
        <v>974</v>
      </c>
      <c r="D1369" s="7">
        <v>209097.50229393167</v>
      </c>
      <c r="E1369" s="7">
        <v>175680</v>
      </c>
      <c r="F1369">
        <v>20</v>
      </c>
      <c r="G1369" s="7">
        <f t="shared" si="134"/>
        <v>55410.838107891897</v>
      </c>
      <c r="H1369" s="15">
        <f t="shared" si="135"/>
        <v>55439.089983763202</v>
      </c>
      <c r="I1369" s="13">
        <f t="shared" si="136"/>
        <v>5.0986191214604946E-4</v>
      </c>
      <c r="J1369" s="8">
        <v>0.8401822024303468</v>
      </c>
      <c r="K1369" s="16">
        <f t="shared" si="137"/>
        <v>1</v>
      </c>
      <c r="L1369" s="7">
        <f t="shared" si="138"/>
        <v>55439.089983763202</v>
      </c>
      <c r="M1369" s="4">
        <v>7648881.0684000002</v>
      </c>
      <c r="N1369" s="4">
        <f t="shared" si="139"/>
        <v>3.1688831842559559</v>
      </c>
    </row>
    <row r="1370" spans="1:14" x14ac:dyDescent="0.3">
      <c r="A1370" s="1">
        <v>27111</v>
      </c>
      <c r="B1370" t="s">
        <v>937</v>
      </c>
      <c r="C1370" t="s">
        <v>975</v>
      </c>
      <c r="D1370" s="7">
        <v>121725.15133880006</v>
      </c>
      <c r="E1370" s="7">
        <v>121725.15133880006</v>
      </c>
      <c r="F1370">
        <v>108</v>
      </c>
      <c r="G1370" s="7">
        <f t="shared" si="134"/>
        <v>32257.165104782016</v>
      </c>
      <c r="H1370" s="15">
        <f t="shared" si="135"/>
        <v>32273.623947403124</v>
      </c>
      <c r="I1370" s="13">
        <f t="shared" si="136"/>
        <v>5.1023834759330786E-4</v>
      </c>
      <c r="J1370" s="8">
        <v>1</v>
      </c>
      <c r="K1370" s="16">
        <f t="shared" si="137"/>
        <v>1</v>
      </c>
      <c r="L1370" s="7">
        <f t="shared" si="138"/>
        <v>32273.623947403124</v>
      </c>
      <c r="M1370" s="4">
        <v>4452762.6858999897</v>
      </c>
      <c r="N1370" s="4">
        <f t="shared" si="139"/>
        <v>29.394653713077496</v>
      </c>
    </row>
    <row r="1371" spans="1:14" x14ac:dyDescent="0.3">
      <c r="A1371" s="1">
        <v>27113</v>
      </c>
      <c r="B1371" t="s">
        <v>937</v>
      </c>
      <c r="C1371" t="s">
        <v>976</v>
      </c>
      <c r="D1371" s="7">
        <v>0</v>
      </c>
      <c r="E1371" s="7">
        <v>0</v>
      </c>
      <c r="F1371">
        <v>2</v>
      </c>
      <c r="G1371" s="7">
        <f t="shared" si="134"/>
        <v>0</v>
      </c>
      <c r="H1371" s="15">
        <f t="shared" si="135"/>
        <v>0</v>
      </c>
      <c r="I1371" s="13">
        <f t="shared" si="136"/>
        <v>0</v>
      </c>
      <c r="J1371" s="8">
        <v>1</v>
      </c>
      <c r="K1371" s="16">
        <f t="shared" si="137"/>
        <v>1</v>
      </c>
      <c r="L1371" s="7">
        <f t="shared" si="138"/>
        <v>0</v>
      </c>
      <c r="M1371" s="4">
        <v>0</v>
      </c>
      <c r="N1371" s="4">
        <f t="shared" si="139"/>
        <v>1</v>
      </c>
    </row>
    <row r="1372" spans="1:14" x14ac:dyDescent="0.3">
      <c r="A1372" s="1">
        <v>27115</v>
      </c>
      <c r="B1372" t="s">
        <v>937</v>
      </c>
      <c r="C1372" t="s">
        <v>977</v>
      </c>
      <c r="D1372" s="7">
        <v>217548.15949951464</v>
      </c>
      <c r="E1372" s="7">
        <v>217548.15949951464</v>
      </c>
      <c r="F1372">
        <v>38</v>
      </c>
      <c r="G1372" s="7">
        <f t="shared" si="134"/>
        <v>57650.262267371385</v>
      </c>
      <c r="H1372" s="15">
        <f t="shared" si="135"/>
        <v>57679.668400785602</v>
      </c>
      <c r="I1372" s="13">
        <f t="shared" si="136"/>
        <v>5.1007805095208008E-4</v>
      </c>
      <c r="J1372" s="8">
        <v>1</v>
      </c>
      <c r="K1372" s="16">
        <f t="shared" si="137"/>
        <v>1</v>
      </c>
      <c r="L1372" s="7">
        <f t="shared" si="138"/>
        <v>57679.668400785602</v>
      </c>
      <c r="M1372" s="4">
        <v>7958011.6447000001</v>
      </c>
      <c r="N1372" s="4">
        <f t="shared" si="139"/>
        <v>5.7869958211384889</v>
      </c>
    </row>
    <row r="1373" spans="1:14" x14ac:dyDescent="0.3">
      <c r="A1373" s="1">
        <v>27117</v>
      </c>
      <c r="B1373" t="s">
        <v>937</v>
      </c>
      <c r="C1373" t="s">
        <v>978</v>
      </c>
      <c r="D1373" s="7">
        <v>0</v>
      </c>
      <c r="E1373" s="7">
        <v>0</v>
      </c>
      <c r="F1373">
        <v>0</v>
      </c>
      <c r="G1373" s="7">
        <f t="shared" si="134"/>
        <v>0</v>
      </c>
      <c r="H1373" s="15">
        <f t="shared" si="135"/>
        <v>0</v>
      </c>
      <c r="I1373" s="13">
        <f t="shared" si="136"/>
        <v>0</v>
      </c>
      <c r="J1373" s="8">
        <v>1</v>
      </c>
      <c r="K1373" s="16">
        <f t="shared" si="137"/>
        <v>1</v>
      </c>
      <c r="L1373" s="7">
        <f t="shared" si="138"/>
        <v>0</v>
      </c>
      <c r="M1373" s="4">
        <v>0</v>
      </c>
      <c r="N1373" s="4">
        <f t="shared" si="139"/>
        <v>1</v>
      </c>
    </row>
    <row r="1374" spans="1:14" x14ac:dyDescent="0.3">
      <c r="A1374" s="1">
        <v>27119</v>
      </c>
      <c r="B1374" t="s">
        <v>937</v>
      </c>
      <c r="C1374" t="s">
        <v>117</v>
      </c>
      <c r="D1374" s="7">
        <v>0</v>
      </c>
      <c r="E1374" s="7">
        <v>0</v>
      </c>
      <c r="F1374">
        <v>22</v>
      </c>
      <c r="G1374" s="7">
        <f t="shared" si="134"/>
        <v>0</v>
      </c>
      <c r="H1374" s="15">
        <f t="shared" si="135"/>
        <v>0</v>
      </c>
      <c r="I1374" s="13">
        <f t="shared" si="136"/>
        <v>0</v>
      </c>
      <c r="J1374" s="8">
        <v>1</v>
      </c>
      <c r="K1374" s="16">
        <f t="shared" si="137"/>
        <v>1</v>
      </c>
      <c r="L1374" s="7">
        <f t="shared" si="138"/>
        <v>0</v>
      </c>
      <c r="M1374" s="4">
        <v>0</v>
      </c>
      <c r="N1374" s="4">
        <f t="shared" si="139"/>
        <v>1</v>
      </c>
    </row>
    <row r="1375" spans="1:14" x14ac:dyDescent="0.3">
      <c r="A1375" s="1">
        <v>27121</v>
      </c>
      <c r="B1375" t="s">
        <v>937</v>
      </c>
      <c r="C1375" t="s">
        <v>280</v>
      </c>
      <c r="D1375" s="7">
        <v>0</v>
      </c>
      <c r="E1375" s="7">
        <v>0</v>
      </c>
      <c r="F1375">
        <v>0</v>
      </c>
      <c r="G1375" s="7">
        <f t="shared" si="134"/>
        <v>0</v>
      </c>
      <c r="H1375" s="15">
        <f t="shared" si="135"/>
        <v>0</v>
      </c>
      <c r="I1375" s="13">
        <f t="shared" si="136"/>
        <v>0</v>
      </c>
      <c r="J1375" s="8">
        <v>1</v>
      </c>
      <c r="K1375" s="16">
        <f t="shared" si="137"/>
        <v>1</v>
      </c>
      <c r="L1375" s="7">
        <f t="shared" si="138"/>
        <v>0</v>
      </c>
      <c r="M1375" s="4">
        <v>0</v>
      </c>
      <c r="N1375" s="4">
        <f t="shared" si="139"/>
        <v>1</v>
      </c>
    </row>
    <row r="1376" spans="1:14" x14ac:dyDescent="0.3">
      <c r="A1376" s="1">
        <v>27123</v>
      </c>
      <c r="B1376" t="s">
        <v>937</v>
      </c>
      <c r="C1376" t="s">
        <v>979</v>
      </c>
      <c r="D1376" s="7">
        <v>1643792.2854745777</v>
      </c>
      <c r="E1376" s="7">
        <v>105408</v>
      </c>
      <c r="F1376">
        <v>0</v>
      </c>
      <c r="G1376" s="7">
        <f t="shared" si="134"/>
        <v>435604.95565076312</v>
      </c>
      <c r="H1376" s="15">
        <f t="shared" si="135"/>
        <v>435826.95114201528</v>
      </c>
      <c r="I1376" s="13">
        <f t="shared" si="136"/>
        <v>5.0962572480498696E-4</v>
      </c>
      <c r="J1376" s="8">
        <v>6.4124890310923777E-2</v>
      </c>
      <c r="K1376" s="16">
        <f t="shared" si="137"/>
        <v>0.24185746137037897</v>
      </c>
      <c r="L1376" s="7">
        <f t="shared" si="138"/>
        <v>105408</v>
      </c>
      <c r="M1376" s="4">
        <v>60130649.991999902</v>
      </c>
      <c r="N1376" s="4">
        <f t="shared" si="139"/>
        <v>0.24185746137037897</v>
      </c>
    </row>
    <row r="1377" spans="1:14" x14ac:dyDescent="0.3">
      <c r="A1377" s="1">
        <v>27125</v>
      </c>
      <c r="B1377" t="s">
        <v>937</v>
      </c>
      <c r="C1377" t="s">
        <v>980</v>
      </c>
      <c r="D1377" s="7">
        <v>0</v>
      </c>
      <c r="E1377" s="7">
        <v>0</v>
      </c>
      <c r="F1377">
        <v>0</v>
      </c>
      <c r="G1377" s="7">
        <f t="shared" si="134"/>
        <v>0</v>
      </c>
      <c r="H1377" s="15">
        <f t="shared" si="135"/>
        <v>0</v>
      </c>
      <c r="I1377" s="13">
        <f t="shared" si="136"/>
        <v>0</v>
      </c>
      <c r="J1377" s="8">
        <v>1</v>
      </c>
      <c r="K1377" s="16">
        <f t="shared" si="137"/>
        <v>1</v>
      </c>
      <c r="L1377" s="7">
        <f t="shared" si="138"/>
        <v>0</v>
      </c>
      <c r="M1377" s="4">
        <v>0</v>
      </c>
      <c r="N1377" s="4">
        <f t="shared" si="139"/>
        <v>1</v>
      </c>
    </row>
    <row r="1378" spans="1:14" x14ac:dyDescent="0.3">
      <c r="A1378" s="1">
        <v>27127</v>
      </c>
      <c r="B1378" t="s">
        <v>937</v>
      </c>
      <c r="C1378" t="s">
        <v>981</v>
      </c>
      <c r="D1378" s="7">
        <v>0</v>
      </c>
      <c r="E1378" s="7">
        <v>0</v>
      </c>
      <c r="F1378">
        <v>2</v>
      </c>
      <c r="G1378" s="7">
        <f t="shared" si="134"/>
        <v>0</v>
      </c>
      <c r="H1378" s="15">
        <f t="shared" si="135"/>
        <v>0</v>
      </c>
      <c r="I1378" s="13">
        <f t="shared" si="136"/>
        <v>0</v>
      </c>
      <c r="J1378" s="8">
        <v>1</v>
      </c>
      <c r="K1378" s="16">
        <f t="shared" si="137"/>
        <v>1</v>
      </c>
      <c r="L1378" s="7">
        <f t="shared" si="138"/>
        <v>0</v>
      </c>
      <c r="M1378" s="4">
        <v>0</v>
      </c>
      <c r="N1378" s="4">
        <f t="shared" si="139"/>
        <v>1</v>
      </c>
    </row>
    <row r="1379" spans="1:14" x14ac:dyDescent="0.3">
      <c r="A1379" s="1">
        <v>27129</v>
      </c>
      <c r="B1379" t="s">
        <v>937</v>
      </c>
      <c r="C1379" t="s">
        <v>982</v>
      </c>
      <c r="D1379" s="7">
        <v>0</v>
      </c>
      <c r="E1379" s="7">
        <v>0</v>
      </c>
      <c r="F1379">
        <v>0</v>
      </c>
      <c r="G1379" s="7">
        <f t="shared" si="134"/>
        <v>0</v>
      </c>
      <c r="H1379" s="15">
        <f t="shared" si="135"/>
        <v>0</v>
      </c>
      <c r="I1379" s="13">
        <f t="shared" si="136"/>
        <v>0</v>
      </c>
      <c r="J1379" s="8">
        <v>1</v>
      </c>
      <c r="K1379" s="16">
        <f t="shared" si="137"/>
        <v>1</v>
      </c>
      <c r="L1379" s="7">
        <f t="shared" si="138"/>
        <v>0</v>
      </c>
      <c r="M1379" s="4">
        <v>0</v>
      </c>
      <c r="N1379" s="4">
        <f t="shared" si="139"/>
        <v>1</v>
      </c>
    </row>
    <row r="1380" spans="1:14" x14ac:dyDescent="0.3">
      <c r="A1380" s="1">
        <v>27131</v>
      </c>
      <c r="B1380" t="s">
        <v>937</v>
      </c>
      <c r="C1380" t="s">
        <v>694</v>
      </c>
      <c r="D1380" s="7">
        <v>230703.2138818074</v>
      </c>
      <c r="E1380" s="7">
        <v>230703.2138818074</v>
      </c>
      <c r="F1380">
        <v>100</v>
      </c>
      <c r="G1380" s="7">
        <f t="shared" si="134"/>
        <v>61136.351678678962</v>
      </c>
      <c r="H1380" s="15">
        <f t="shared" si="135"/>
        <v>61167.571994481528</v>
      </c>
      <c r="I1380" s="13">
        <f t="shared" si="136"/>
        <v>5.1066697546255189E-4</v>
      </c>
      <c r="J1380" s="8">
        <v>1</v>
      </c>
      <c r="K1380" s="16">
        <f t="shared" si="137"/>
        <v>1</v>
      </c>
      <c r="L1380" s="7">
        <f t="shared" si="138"/>
        <v>61167.571994481528</v>
      </c>
      <c r="M1380" s="4">
        <v>8439234.5466999896</v>
      </c>
      <c r="N1380" s="4">
        <f t="shared" si="139"/>
        <v>14.360550392277272</v>
      </c>
    </row>
    <row r="1381" spans="1:14" x14ac:dyDescent="0.3">
      <c r="A1381" s="1">
        <v>27133</v>
      </c>
      <c r="B1381" t="s">
        <v>937</v>
      </c>
      <c r="C1381" t="s">
        <v>983</v>
      </c>
      <c r="D1381" s="7">
        <v>51036.897073293694</v>
      </c>
      <c r="E1381" s="7">
        <v>51036.897073293694</v>
      </c>
      <c r="F1381">
        <v>0</v>
      </c>
      <c r="G1381" s="7">
        <f t="shared" si="134"/>
        <v>13524.777724422829</v>
      </c>
      <c r="H1381" s="15">
        <f t="shared" si="135"/>
        <v>13531.676416704</v>
      </c>
      <c r="I1381" s="13">
        <f t="shared" si="136"/>
        <v>5.1007805242620754E-4</v>
      </c>
      <c r="J1381" s="8">
        <v>1</v>
      </c>
      <c r="K1381" s="16">
        <f t="shared" si="137"/>
        <v>1</v>
      </c>
      <c r="L1381" s="7">
        <f t="shared" si="138"/>
        <v>13531.676416704</v>
      </c>
      <c r="M1381" s="4">
        <v>1866953.148</v>
      </c>
      <c r="N1381" s="4">
        <f t="shared" si="139"/>
        <v>7.789722186223762</v>
      </c>
    </row>
    <row r="1382" spans="1:14" x14ac:dyDescent="0.3">
      <c r="A1382" s="1">
        <v>27135</v>
      </c>
      <c r="B1382" t="s">
        <v>937</v>
      </c>
      <c r="C1382" t="s">
        <v>984</v>
      </c>
      <c r="D1382" s="7">
        <v>0</v>
      </c>
      <c r="E1382" s="7">
        <v>0</v>
      </c>
      <c r="F1382">
        <v>0</v>
      </c>
      <c r="G1382" s="7">
        <f t="shared" si="134"/>
        <v>0</v>
      </c>
      <c r="H1382" s="15">
        <f t="shared" si="135"/>
        <v>0</v>
      </c>
      <c r="I1382" s="13">
        <f t="shared" si="136"/>
        <v>0</v>
      </c>
      <c r="J1382" s="8">
        <v>1</v>
      </c>
      <c r="K1382" s="16">
        <f t="shared" si="137"/>
        <v>1</v>
      </c>
      <c r="L1382" s="7">
        <f t="shared" si="138"/>
        <v>0</v>
      </c>
      <c r="M1382" s="4">
        <v>0</v>
      </c>
      <c r="N1382" s="4">
        <f t="shared" si="139"/>
        <v>1</v>
      </c>
    </row>
    <row r="1383" spans="1:14" x14ac:dyDescent="0.3">
      <c r="A1383" s="1">
        <v>27137</v>
      </c>
      <c r="B1383" t="s">
        <v>937</v>
      </c>
      <c r="C1383" t="s">
        <v>985</v>
      </c>
      <c r="D1383" s="7">
        <v>142790.65112249428</v>
      </c>
      <c r="E1383" s="7">
        <v>142790.65112249428</v>
      </c>
      <c r="F1383">
        <v>58</v>
      </c>
      <c r="G1383" s="7">
        <f t="shared" si="134"/>
        <v>37839.522547460983</v>
      </c>
      <c r="H1383" s="15">
        <f t="shared" si="135"/>
        <v>37858.852816676568</v>
      </c>
      <c r="I1383" s="13">
        <f t="shared" si="136"/>
        <v>5.1084865543267542E-4</v>
      </c>
      <c r="J1383" s="8">
        <v>1</v>
      </c>
      <c r="K1383" s="16">
        <f t="shared" si="137"/>
        <v>1</v>
      </c>
      <c r="L1383" s="7">
        <f t="shared" si="138"/>
        <v>37858.852816676568</v>
      </c>
      <c r="M1383" s="4">
        <v>5223351.6579299904</v>
      </c>
      <c r="N1383" s="4">
        <f t="shared" si="139"/>
        <v>13.457143101166052</v>
      </c>
    </row>
    <row r="1384" spans="1:14" x14ac:dyDescent="0.3">
      <c r="A1384" s="1">
        <v>27139</v>
      </c>
      <c r="B1384" t="s">
        <v>937</v>
      </c>
      <c r="C1384" t="s">
        <v>284</v>
      </c>
      <c r="D1384" s="7">
        <v>83001.689619092504</v>
      </c>
      <c r="E1384" s="7">
        <v>83001.689619092504</v>
      </c>
      <c r="F1384">
        <v>18</v>
      </c>
      <c r="G1384" s="7">
        <f t="shared" si="134"/>
        <v>21995.447749059516</v>
      </c>
      <c r="H1384" s="15">
        <f t="shared" si="135"/>
        <v>22006.668947856</v>
      </c>
      <c r="I1384" s="13">
        <f t="shared" si="136"/>
        <v>5.1016005332119691E-4</v>
      </c>
      <c r="J1384" s="8">
        <v>1</v>
      </c>
      <c r="K1384" s="16">
        <f t="shared" si="137"/>
        <v>1</v>
      </c>
      <c r="L1384" s="7">
        <f t="shared" si="138"/>
        <v>22006.668947856</v>
      </c>
      <c r="M1384" s="4">
        <v>3036240.1970000002</v>
      </c>
      <c r="N1384" s="4">
        <f t="shared" si="139"/>
        <v>7.1847311546622805</v>
      </c>
    </row>
    <row r="1385" spans="1:14" x14ac:dyDescent="0.3">
      <c r="A1385" s="1">
        <v>27141</v>
      </c>
      <c r="B1385" t="s">
        <v>937</v>
      </c>
      <c r="C1385" t="s">
        <v>986</v>
      </c>
      <c r="D1385" s="7">
        <v>0</v>
      </c>
      <c r="E1385" s="7">
        <v>0</v>
      </c>
      <c r="F1385">
        <v>18</v>
      </c>
      <c r="G1385" s="7">
        <f t="shared" si="134"/>
        <v>0</v>
      </c>
      <c r="H1385" s="15">
        <f t="shared" si="135"/>
        <v>0</v>
      </c>
      <c r="I1385" s="13">
        <f t="shared" si="136"/>
        <v>0</v>
      </c>
      <c r="J1385" s="8">
        <v>1</v>
      </c>
      <c r="K1385" s="16">
        <f t="shared" si="137"/>
        <v>1</v>
      </c>
      <c r="L1385" s="7">
        <f t="shared" si="138"/>
        <v>0</v>
      </c>
      <c r="M1385" s="4">
        <v>0</v>
      </c>
      <c r="N1385" s="4">
        <f t="shared" si="139"/>
        <v>1</v>
      </c>
    </row>
    <row r="1386" spans="1:14" x14ac:dyDescent="0.3">
      <c r="A1386" s="1">
        <v>27143</v>
      </c>
      <c r="B1386" t="s">
        <v>937</v>
      </c>
      <c r="C1386" t="s">
        <v>987</v>
      </c>
      <c r="D1386" s="7">
        <v>0</v>
      </c>
      <c r="E1386" s="7">
        <v>0</v>
      </c>
      <c r="F1386">
        <v>0</v>
      </c>
      <c r="G1386" s="7">
        <f t="shared" si="134"/>
        <v>0</v>
      </c>
      <c r="H1386" s="15">
        <f t="shared" si="135"/>
        <v>0</v>
      </c>
      <c r="I1386" s="13">
        <f t="shared" si="136"/>
        <v>0</v>
      </c>
      <c r="J1386" s="8">
        <v>1</v>
      </c>
      <c r="K1386" s="16">
        <f t="shared" si="137"/>
        <v>1</v>
      </c>
      <c r="L1386" s="7">
        <f t="shared" si="138"/>
        <v>0</v>
      </c>
      <c r="M1386" s="4">
        <v>0</v>
      </c>
      <c r="N1386" s="4">
        <f t="shared" si="139"/>
        <v>1</v>
      </c>
    </row>
    <row r="1387" spans="1:14" x14ac:dyDescent="0.3">
      <c r="A1387" s="1">
        <v>27145</v>
      </c>
      <c r="B1387" t="s">
        <v>937</v>
      </c>
      <c r="C1387" t="s">
        <v>988</v>
      </c>
      <c r="D1387" s="7">
        <v>436097.55239214946</v>
      </c>
      <c r="E1387" s="7">
        <v>436097.55239214946</v>
      </c>
      <c r="F1387">
        <v>100</v>
      </c>
      <c r="G1387" s="7">
        <f t="shared" si="134"/>
        <v>115565.85138391961</v>
      </c>
      <c r="H1387" s="15">
        <f t="shared" si="135"/>
        <v>115624.81837206721</v>
      </c>
      <c r="I1387" s="13">
        <f t="shared" si="136"/>
        <v>5.1024578144374889E-4</v>
      </c>
      <c r="J1387" s="8">
        <v>1</v>
      </c>
      <c r="K1387" s="16">
        <f t="shared" si="137"/>
        <v>1</v>
      </c>
      <c r="L1387" s="7">
        <f t="shared" si="138"/>
        <v>115624.81837206721</v>
      </c>
      <c r="M1387" s="4">
        <v>15952651.5414</v>
      </c>
      <c r="N1387" s="4">
        <f t="shared" si="139"/>
        <v>7.5969849065916888</v>
      </c>
    </row>
    <row r="1388" spans="1:14" x14ac:dyDescent="0.3">
      <c r="A1388" s="1">
        <v>27147</v>
      </c>
      <c r="B1388" t="s">
        <v>937</v>
      </c>
      <c r="C1388" t="s">
        <v>989</v>
      </c>
      <c r="D1388" s="7">
        <v>186235.96243823163</v>
      </c>
      <c r="E1388" s="7">
        <v>186235.96243823163</v>
      </c>
      <c r="F1388">
        <v>38</v>
      </c>
      <c r="G1388" s="7">
        <f t="shared" si="134"/>
        <v>49352.530046131382</v>
      </c>
      <c r="H1388" s="15">
        <f t="shared" si="135"/>
        <v>49377.701481009601</v>
      </c>
      <c r="I1388" s="13">
        <f t="shared" si="136"/>
        <v>5.1003332260150227E-4</v>
      </c>
      <c r="J1388" s="8">
        <v>1</v>
      </c>
      <c r="K1388" s="16">
        <f t="shared" si="137"/>
        <v>1</v>
      </c>
      <c r="L1388" s="7">
        <f t="shared" si="138"/>
        <v>49377.701481009601</v>
      </c>
      <c r="M1388" s="4">
        <v>6812596.7827000003</v>
      </c>
      <c r="N1388" s="4">
        <f t="shared" si="139"/>
        <v>6.7599744416692751</v>
      </c>
    </row>
    <row r="1389" spans="1:14" x14ac:dyDescent="0.3">
      <c r="A1389" s="1">
        <v>27149</v>
      </c>
      <c r="B1389" t="s">
        <v>937</v>
      </c>
      <c r="C1389" t="s">
        <v>704</v>
      </c>
      <c r="D1389" s="7">
        <v>0</v>
      </c>
      <c r="E1389" s="7">
        <v>0</v>
      </c>
      <c r="F1389">
        <v>0</v>
      </c>
      <c r="G1389" s="7">
        <f t="shared" si="134"/>
        <v>0</v>
      </c>
      <c r="H1389" s="15">
        <f t="shared" si="135"/>
        <v>0</v>
      </c>
      <c r="I1389" s="13">
        <f t="shared" si="136"/>
        <v>0</v>
      </c>
      <c r="J1389" s="8">
        <v>1</v>
      </c>
      <c r="K1389" s="16">
        <f t="shared" si="137"/>
        <v>1</v>
      </c>
      <c r="L1389" s="7">
        <f t="shared" si="138"/>
        <v>0</v>
      </c>
      <c r="M1389" s="4">
        <v>0</v>
      </c>
      <c r="N1389" s="4">
        <f t="shared" si="139"/>
        <v>1</v>
      </c>
    </row>
    <row r="1390" spans="1:14" x14ac:dyDescent="0.3">
      <c r="A1390" s="1">
        <v>27151</v>
      </c>
      <c r="B1390" t="s">
        <v>937</v>
      </c>
      <c r="C1390" t="s">
        <v>990</v>
      </c>
      <c r="D1390" s="7">
        <v>0</v>
      </c>
      <c r="E1390" s="7">
        <v>0</v>
      </c>
      <c r="F1390">
        <v>0</v>
      </c>
      <c r="G1390" s="7">
        <f t="shared" si="134"/>
        <v>0</v>
      </c>
      <c r="H1390" s="15">
        <f t="shared" si="135"/>
        <v>0</v>
      </c>
      <c r="I1390" s="13">
        <f t="shared" si="136"/>
        <v>0</v>
      </c>
      <c r="J1390" s="8">
        <v>1</v>
      </c>
      <c r="K1390" s="16">
        <f t="shared" si="137"/>
        <v>1</v>
      </c>
      <c r="L1390" s="7">
        <f t="shared" si="138"/>
        <v>0</v>
      </c>
      <c r="M1390" s="4">
        <v>0</v>
      </c>
      <c r="N1390" s="4">
        <f t="shared" si="139"/>
        <v>1</v>
      </c>
    </row>
    <row r="1391" spans="1:14" x14ac:dyDescent="0.3">
      <c r="A1391" s="1">
        <v>27153</v>
      </c>
      <c r="B1391" t="s">
        <v>937</v>
      </c>
      <c r="C1391" t="s">
        <v>765</v>
      </c>
      <c r="D1391" s="7">
        <v>31018.931983470971</v>
      </c>
      <c r="E1391" s="7">
        <v>31018.931983470971</v>
      </c>
      <c r="F1391">
        <v>0</v>
      </c>
      <c r="G1391" s="7">
        <f t="shared" si="134"/>
        <v>8220.0169756198084</v>
      </c>
      <c r="H1391" s="15">
        <f t="shared" si="135"/>
        <v>8224.209458179128</v>
      </c>
      <c r="I1391" s="13">
        <f t="shared" si="136"/>
        <v>5.1003332131239207E-4</v>
      </c>
      <c r="J1391" s="8">
        <v>1</v>
      </c>
      <c r="K1391" s="16">
        <f t="shared" si="137"/>
        <v>1</v>
      </c>
      <c r="L1391" s="7">
        <f t="shared" si="138"/>
        <v>8224.209458179128</v>
      </c>
      <c r="M1391" s="4">
        <v>1134686.7353999901</v>
      </c>
      <c r="N1391" s="4">
        <f t="shared" si="139"/>
        <v>12.816794189886519</v>
      </c>
    </row>
    <row r="1392" spans="1:14" x14ac:dyDescent="0.3">
      <c r="A1392" s="1">
        <v>27155</v>
      </c>
      <c r="B1392" t="s">
        <v>937</v>
      </c>
      <c r="C1392" t="s">
        <v>991</v>
      </c>
      <c r="D1392" s="7">
        <v>0</v>
      </c>
      <c r="E1392" s="7">
        <v>0</v>
      </c>
      <c r="F1392">
        <v>0</v>
      </c>
      <c r="G1392" s="7">
        <f t="shared" si="134"/>
        <v>0</v>
      </c>
      <c r="H1392" s="15">
        <f t="shared" si="135"/>
        <v>0</v>
      </c>
      <c r="I1392" s="13">
        <f t="shared" si="136"/>
        <v>0</v>
      </c>
      <c r="J1392" s="8">
        <v>1</v>
      </c>
      <c r="K1392" s="16">
        <f t="shared" si="137"/>
        <v>1</v>
      </c>
      <c r="L1392" s="7">
        <f t="shared" si="138"/>
        <v>0</v>
      </c>
      <c r="M1392" s="4">
        <v>0</v>
      </c>
      <c r="N1392" s="4">
        <f t="shared" si="139"/>
        <v>1</v>
      </c>
    </row>
    <row r="1393" spans="1:14" x14ac:dyDescent="0.3">
      <c r="A1393" s="1">
        <v>27157</v>
      </c>
      <c r="B1393" t="s">
        <v>937</v>
      </c>
      <c r="C1393" t="s">
        <v>992</v>
      </c>
      <c r="D1393" s="7">
        <v>0</v>
      </c>
      <c r="E1393" s="7">
        <v>0</v>
      </c>
      <c r="F1393">
        <v>0</v>
      </c>
      <c r="G1393" s="7">
        <f t="shared" si="134"/>
        <v>0</v>
      </c>
      <c r="H1393" s="15">
        <f t="shared" si="135"/>
        <v>0</v>
      </c>
      <c r="I1393" s="13">
        <f t="shared" si="136"/>
        <v>0</v>
      </c>
      <c r="J1393" s="8">
        <v>1</v>
      </c>
      <c r="K1393" s="16">
        <f t="shared" si="137"/>
        <v>1</v>
      </c>
      <c r="L1393" s="7">
        <f t="shared" si="138"/>
        <v>0</v>
      </c>
      <c r="M1393" s="4">
        <v>0</v>
      </c>
      <c r="N1393" s="4">
        <f t="shared" si="139"/>
        <v>1</v>
      </c>
    </row>
    <row r="1394" spans="1:14" x14ac:dyDescent="0.3">
      <c r="A1394" s="1">
        <v>27159</v>
      </c>
      <c r="B1394" t="s">
        <v>937</v>
      </c>
      <c r="C1394" t="s">
        <v>993</v>
      </c>
      <c r="D1394" s="7">
        <v>0</v>
      </c>
      <c r="E1394" s="7">
        <v>0</v>
      </c>
      <c r="F1394">
        <v>2</v>
      </c>
      <c r="G1394" s="7">
        <f t="shared" si="134"/>
        <v>0</v>
      </c>
      <c r="H1394" s="15">
        <f t="shared" si="135"/>
        <v>0</v>
      </c>
      <c r="I1394" s="13">
        <f t="shared" si="136"/>
        <v>0</v>
      </c>
      <c r="J1394" s="8">
        <v>1</v>
      </c>
      <c r="K1394" s="16">
        <f t="shared" si="137"/>
        <v>1</v>
      </c>
      <c r="L1394" s="7">
        <f t="shared" si="138"/>
        <v>0</v>
      </c>
      <c r="M1394" s="4">
        <v>0</v>
      </c>
      <c r="N1394" s="4">
        <f t="shared" si="139"/>
        <v>1</v>
      </c>
    </row>
    <row r="1395" spans="1:14" x14ac:dyDescent="0.3">
      <c r="A1395" s="1">
        <v>27161</v>
      </c>
      <c r="B1395" t="s">
        <v>937</v>
      </c>
      <c r="C1395" t="s">
        <v>994</v>
      </c>
      <c r="D1395" s="7">
        <v>0</v>
      </c>
      <c r="E1395" s="7">
        <v>0</v>
      </c>
      <c r="F1395">
        <v>2</v>
      </c>
      <c r="G1395" s="7">
        <f t="shared" si="134"/>
        <v>0</v>
      </c>
      <c r="H1395" s="15">
        <f t="shared" si="135"/>
        <v>0</v>
      </c>
      <c r="I1395" s="13">
        <f t="shared" si="136"/>
        <v>0</v>
      </c>
      <c r="J1395" s="8">
        <v>1</v>
      </c>
      <c r="K1395" s="16">
        <f t="shared" si="137"/>
        <v>1</v>
      </c>
      <c r="L1395" s="7">
        <f t="shared" si="138"/>
        <v>0</v>
      </c>
      <c r="M1395" s="4">
        <v>0</v>
      </c>
      <c r="N1395" s="4">
        <f t="shared" si="139"/>
        <v>1</v>
      </c>
    </row>
    <row r="1396" spans="1:14" x14ac:dyDescent="0.3">
      <c r="A1396" s="1">
        <v>27163</v>
      </c>
      <c r="B1396" t="s">
        <v>937</v>
      </c>
      <c r="C1396" t="s">
        <v>152</v>
      </c>
      <c r="D1396" s="7">
        <v>582795.39481119625</v>
      </c>
      <c r="E1396" s="7">
        <v>509472.00000000006</v>
      </c>
      <c r="F1396">
        <v>58</v>
      </c>
      <c r="G1396" s="7">
        <f t="shared" si="134"/>
        <v>154440.77962496702</v>
      </c>
      <c r="H1396" s="15">
        <f t="shared" si="135"/>
        <v>154519.62066097921</v>
      </c>
      <c r="I1396" s="13">
        <f t="shared" si="136"/>
        <v>5.1049364166410216E-4</v>
      </c>
      <c r="J1396" s="8">
        <v>0.87418672922947471</v>
      </c>
      <c r="K1396" s="16">
        <f t="shared" si="137"/>
        <v>1</v>
      </c>
      <c r="L1396" s="7">
        <f t="shared" si="138"/>
        <v>154519.62066097921</v>
      </c>
      <c r="M1396" s="4">
        <v>21318932.2104</v>
      </c>
      <c r="N1396" s="4">
        <f t="shared" si="139"/>
        <v>3.2971346798591825</v>
      </c>
    </row>
    <row r="1397" spans="1:14" x14ac:dyDescent="0.3">
      <c r="A1397" s="1">
        <v>27165</v>
      </c>
      <c r="B1397" t="s">
        <v>937</v>
      </c>
      <c r="C1397" t="s">
        <v>995</v>
      </c>
      <c r="D1397" s="7">
        <v>0</v>
      </c>
      <c r="E1397" s="7">
        <v>0</v>
      </c>
      <c r="F1397">
        <v>18</v>
      </c>
      <c r="G1397" s="7">
        <f t="shared" si="134"/>
        <v>0</v>
      </c>
      <c r="H1397" s="15">
        <f t="shared" si="135"/>
        <v>0</v>
      </c>
      <c r="I1397" s="13">
        <f t="shared" si="136"/>
        <v>0</v>
      </c>
      <c r="J1397" s="8">
        <v>1</v>
      </c>
      <c r="K1397" s="16">
        <f t="shared" si="137"/>
        <v>1</v>
      </c>
      <c r="L1397" s="7">
        <f t="shared" si="138"/>
        <v>0</v>
      </c>
      <c r="M1397" s="4">
        <v>0</v>
      </c>
      <c r="N1397" s="4">
        <f t="shared" si="139"/>
        <v>1</v>
      </c>
    </row>
    <row r="1398" spans="1:14" x14ac:dyDescent="0.3">
      <c r="A1398" s="1">
        <v>27167</v>
      </c>
      <c r="B1398" t="s">
        <v>937</v>
      </c>
      <c r="C1398" t="s">
        <v>996</v>
      </c>
      <c r="D1398" s="7">
        <v>40923.996335480348</v>
      </c>
      <c r="E1398" s="7">
        <v>40923.996335480348</v>
      </c>
      <c r="F1398">
        <v>0</v>
      </c>
      <c r="G1398" s="7">
        <f t="shared" si="134"/>
        <v>10844.859028902292</v>
      </c>
      <c r="H1398" s="15">
        <f t="shared" si="135"/>
        <v>10850.401424596801</v>
      </c>
      <c r="I1398" s="13">
        <f t="shared" si="136"/>
        <v>5.1106203222539613E-4</v>
      </c>
      <c r="J1398" s="8">
        <v>1</v>
      </c>
      <c r="K1398" s="16">
        <f t="shared" si="137"/>
        <v>1</v>
      </c>
      <c r="L1398" s="7">
        <f t="shared" si="138"/>
        <v>10850.401424596801</v>
      </c>
      <c r="M1398" s="4">
        <v>1497020.0641000001</v>
      </c>
      <c r="N1398" s="4">
        <f t="shared" si="139"/>
        <v>9.7146636216656788</v>
      </c>
    </row>
    <row r="1399" spans="1:14" x14ac:dyDescent="0.3">
      <c r="A1399" s="1">
        <v>27169</v>
      </c>
      <c r="B1399" t="s">
        <v>937</v>
      </c>
      <c r="C1399" t="s">
        <v>997</v>
      </c>
      <c r="D1399" s="7">
        <v>150356.53815840374</v>
      </c>
      <c r="E1399" s="7">
        <v>150356.53815840374</v>
      </c>
      <c r="F1399">
        <v>76</v>
      </c>
      <c r="G1399" s="7">
        <f t="shared" si="134"/>
        <v>39844.482611976993</v>
      </c>
      <c r="H1399" s="15">
        <f t="shared" si="135"/>
        <v>39864.859890811465</v>
      </c>
      <c r="I1399" s="13">
        <f t="shared" si="136"/>
        <v>5.1142033974728928E-4</v>
      </c>
      <c r="J1399" s="8">
        <v>1</v>
      </c>
      <c r="K1399" s="16">
        <f t="shared" si="137"/>
        <v>1</v>
      </c>
      <c r="L1399" s="7">
        <f t="shared" si="138"/>
        <v>39864.859890811465</v>
      </c>
      <c r="M1399" s="4">
        <v>5500118.6383569902</v>
      </c>
      <c r="N1399" s="4">
        <f t="shared" si="139"/>
        <v>16.746177004722718</v>
      </c>
    </row>
    <row r="1400" spans="1:14" x14ac:dyDescent="0.3">
      <c r="A1400" s="1">
        <v>27171</v>
      </c>
      <c r="B1400" t="s">
        <v>937</v>
      </c>
      <c r="C1400" t="s">
        <v>644</v>
      </c>
      <c r="D1400" s="7">
        <v>395703.13604254433</v>
      </c>
      <c r="E1400" s="7">
        <v>395703.13604254433</v>
      </c>
      <c r="F1400">
        <v>242</v>
      </c>
      <c r="G1400" s="7">
        <f t="shared" si="134"/>
        <v>104861.33105127425</v>
      </c>
      <c r="H1400" s="15">
        <f t="shared" si="135"/>
        <v>104914.81539112801</v>
      </c>
      <c r="I1400" s="13">
        <f t="shared" si="136"/>
        <v>5.1004826390779734E-4</v>
      </c>
      <c r="J1400" s="8">
        <v>1</v>
      </c>
      <c r="K1400" s="16">
        <f t="shared" si="137"/>
        <v>1</v>
      </c>
      <c r="L1400" s="7">
        <f t="shared" si="138"/>
        <v>104914.81539112801</v>
      </c>
      <c r="M1400" s="4">
        <v>14475002.123500001</v>
      </c>
      <c r="N1400" s="4">
        <f t="shared" si="139"/>
        <v>20.261466334141399</v>
      </c>
    </row>
    <row r="1401" spans="1:14" x14ac:dyDescent="0.3">
      <c r="A1401" s="1">
        <v>27173</v>
      </c>
      <c r="B1401" t="s">
        <v>937</v>
      </c>
      <c r="C1401" t="s">
        <v>998</v>
      </c>
      <c r="D1401" s="7">
        <v>0</v>
      </c>
      <c r="E1401" s="7">
        <v>0</v>
      </c>
      <c r="F1401">
        <v>0</v>
      </c>
      <c r="G1401" s="7">
        <f t="shared" si="134"/>
        <v>0</v>
      </c>
      <c r="H1401" s="15">
        <f t="shared" si="135"/>
        <v>0</v>
      </c>
      <c r="I1401" s="13">
        <f t="shared" si="136"/>
        <v>0</v>
      </c>
      <c r="J1401" s="8">
        <v>1</v>
      </c>
      <c r="K1401" s="16">
        <f t="shared" si="137"/>
        <v>1</v>
      </c>
      <c r="L1401" s="7">
        <f t="shared" si="138"/>
        <v>0</v>
      </c>
      <c r="M1401" s="4">
        <v>0</v>
      </c>
      <c r="N1401" s="4">
        <f t="shared" si="139"/>
        <v>1</v>
      </c>
    </row>
    <row r="1402" spans="1:14" x14ac:dyDescent="0.3">
      <c r="A1402" s="1">
        <v>28001</v>
      </c>
      <c r="B1402" t="s">
        <v>999</v>
      </c>
      <c r="C1402" t="s">
        <v>351</v>
      </c>
      <c r="D1402" s="7">
        <v>0</v>
      </c>
      <c r="E1402" s="7">
        <v>0</v>
      </c>
      <c r="F1402">
        <v>20</v>
      </c>
      <c r="G1402" s="7">
        <f t="shared" si="134"/>
        <v>0</v>
      </c>
      <c r="H1402" s="15">
        <f t="shared" si="135"/>
        <v>0</v>
      </c>
      <c r="I1402" s="13">
        <f t="shared" si="136"/>
        <v>0</v>
      </c>
      <c r="J1402" s="8">
        <v>1</v>
      </c>
      <c r="K1402" s="16">
        <f t="shared" si="137"/>
        <v>1</v>
      </c>
      <c r="L1402" s="7">
        <f t="shared" si="138"/>
        <v>0</v>
      </c>
      <c r="M1402" s="4">
        <v>0</v>
      </c>
      <c r="N1402" s="4">
        <f t="shared" si="139"/>
        <v>1</v>
      </c>
    </row>
    <row r="1403" spans="1:14" x14ac:dyDescent="0.3">
      <c r="A1403" s="1">
        <v>28003</v>
      </c>
      <c r="B1403" t="s">
        <v>999</v>
      </c>
      <c r="C1403" t="s">
        <v>1000</v>
      </c>
      <c r="D1403" s="7">
        <v>12755.7320733</v>
      </c>
      <c r="E1403" s="7">
        <v>12755.7320733</v>
      </c>
      <c r="F1403">
        <v>69</v>
      </c>
      <c r="G1403" s="7">
        <f t="shared" si="134"/>
        <v>3380.2689994245002</v>
      </c>
      <c r="H1403" s="15">
        <f t="shared" si="135"/>
        <v>3381.9825289228729</v>
      </c>
      <c r="I1403" s="13">
        <f t="shared" si="136"/>
        <v>5.0692104642100064E-4</v>
      </c>
      <c r="J1403" s="8">
        <v>1</v>
      </c>
      <c r="K1403" s="16">
        <f t="shared" si="137"/>
        <v>1</v>
      </c>
      <c r="L1403" s="7">
        <f t="shared" si="138"/>
        <v>3381.9825289228729</v>
      </c>
      <c r="M1403" s="4">
        <v>466609.068559999</v>
      </c>
      <c r="N1403" s="4">
        <f t="shared" si="139"/>
        <v>179.21322621173783</v>
      </c>
    </row>
    <row r="1404" spans="1:14" x14ac:dyDescent="0.3">
      <c r="A1404" s="1">
        <v>28005</v>
      </c>
      <c r="B1404" t="s">
        <v>999</v>
      </c>
      <c r="C1404" t="s">
        <v>1001</v>
      </c>
      <c r="D1404" s="7">
        <v>0</v>
      </c>
      <c r="E1404" s="7">
        <v>0</v>
      </c>
      <c r="F1404">
        <v>0</v>
      </c>
      <c r="G1404" s="7">
        <f t="shared" si="134"/>
        <v>0</v>
      </c>
      <c r="H1404" s="15">
        <f t="shared" si="135"/>
        <v>0</v>
      </c>
      <c r="I1404" s="13">
        <f t="shared" si="136"/>
        <v>0</v>
      </c>
      <c r="J1404" s="8">
        <v>1</v>
      </c>
      <c r="K1404" s="16">
        <f t="shared" si="137"/>
        <v>1</v>
      </c>
      <c r="L1404" s="7">
        <f t="shared" si="138"/>
        <v>0</v>
      </c>
      <c r="M1404" s="4">
        <v>0</v>
      </c>
      <c r="N1404" s="4">
        <f t="shared" si="139"/>
        <v>1</v>
      </c>
    </row>
    <row r="1405" spans="1:14" x14ac:dyDescent="0.3">
      <c r="A1405" s="1">
        <v>28007</v>
      </c>
      <c r="B1405" t="s">
        <v>999</v>
      </c>
      <c r="C1405" t="s">
        <v>1002</v>
      </c>
      <c r="D1405" s="7">
        <v>0</v>
      </c>
      <c r="E1405" s="7">
        <v>0</v>
      </c>
      <c r="F1405">
        <v>2</v>
      </c>
      <c r="G1405" s="7">
        <f t="shared" si="134"/>
        <v>0</v>
      </c>
      <c r="H1405" s="15">
        <f t="shared" si="135"/>
        <v>0</v>
      </c>
      <c r="I1405" s="13">
        <f t="shared" si="136"/>
        <v>0</v>
      </c>
      <c r="J1405" s="8">
        <v>1</v>
      </c>
      <c r="K1405" s="16">
        <f t="shared" si="137"/>
        <v>1</v>
      </c>
      <c r="L1405" s="7">
        <f t="shared" si="138"/>
        <v>0</v>
      </c>
      <c r="M1405" s="4">
        <v>0</v>
      </c>
      <c r="N1405" s="4">
        <f t="shared" si="139"/>
        <v>1</v>
      </c>
    </row>
    <row r="1406" spans="1:14" x14ac:dyDescent="0.3">
      <c r="A1406" s="1">
        <v>28009</v>
      </c>
      <c r="B1406" t="s">
        <v>999</v>
      </c>
      <c r="C1406" t="s">
        <v>251</v>
      </c>
      <c r="D1406" s="7">
        <v>0</v>
      </c>
      <c r="E1406" s="7">
        <v>0</v>
      </c>
      <c r="F1406">
        <v>0</v>
      </c>
      <c r="G1406" s="7">
        <f t="shared" si="134"/>
        <v>0</v>
      </c>
      <c r="H1406" s="15">
        <f t="shared" si="135"/>
        <v>0</v>
      </c>
      <c r="I1406" s="13">
        <f t="shared" si="136"/>
        <v>0</v>
      </c>
      <c r="J1406" s="8">
        <v>1</v>
      </c>
      <c r="K1406" s="16">
        <f t="shared" si="137"/>
        <v>1</v>
      </c>
      <c r="L1406" s="7">
        <f t="shared" si="138"/>
        <v>0</v>
      </c>
      <c r="M1406" s="4">
        <v>0</v>
      </c>
      <c r="N1406" s="4">
        <f t="shared" si="139"/>
        <v>1</v>
      </c>
    </row>
    <row r="1407" spans="1:14" x14ac:dyDescent="0.3">
      <c r="A1407" s="1">
        <v>28011</v>
      </c>
      <c r="B1407" t="s">
        <v>999</v>
      </c>
      <c r="C1407" t="s">
        <v>1003</v>
      </c>
      <c r="D1407" s="7">
        <v>0</v>
      </c>
      <c r="E1407" s="7">
        <v>0</v>
      </c>
      <c r="F1407">
        <v>42</v>
      </c>
      <c r="G1407" s="7">
        <f t="shared" si="134"/>
        <v>0</v>
      </c>
      <c r="H1407" s="15">
        <f t="shared" si="135"/>
        <v>0</v>
      </c>
      <c r="I1407" s="13">
        <f t="shared" si="136"/>
        <v>0</v>
      </c>
      <c r="J1407" s="8">
        <v>1</v>
      </c>
      <c r="K1407" s="16">
        <f t="shared" si="137"/>
        <v>1</v>
      </c>
      <c r="L1407" s="7">
        <f t="shared" si="138"/>
        <v>0</v>
      </c>
      <c r="M1407" s="4">
        <v>0</v>
      </c>
      <c r="N1407" s="4">
        <f t="shared" si="139"/>
        <v>1</v>
      </c>
    </row>
    <row r="1408" spans="1:14" x14ac:dyDescent="0.3">
      <c r="A1408" s="1">
        <v>28013</v>
      </c>
      <c r="B1408" t="s">
        <v>999</v>
      </c>
      <c r="C1408" t="s">
        <v>21</v>
      </c>
      <c r="D1408" s="7">
        <v>0</v>
      </c>
      <c r="E1408" s="7">
        <v>0</v>
      </c>
      <c r="F1408">
        <v>0</v>
      </c>
      <c r="G1408" s="7">
        <f t="shared" si="134"/>
        <v>0</v>
      </c>
      <c r="H1408" s="15">
        <f t="shared" si="135"/>
        <v>0</v>
      </c>
      <c r="I1408" s="13">
        <f t="shared" si="136"/>
        <v>0</v>
      </c>
      <c r="J1408" s="8">
        <v>1</v>
      </c>
      <c r="K1408" s="16">
        <f t="shared" si="137"/>
        <v>1</v>
      </c>
      <c r="L1408" s="7">
        <f t="shared" si="138"/>
        <v>0</v>
      </c>
      <c r="M1408" s="4">
        <v>0</v>
      </c>
      <c r="N1408" s="4">
        <f t="shared" si="139"/>
        <v>1</v>
      </c>
    </row>
    <row r="1409" spans="1:14" x14ac:dyDescent="0.3">
      <c r="A1409" s="1">
        <v>28015</v>
      </c>
      <c r="B1409" t="s">
        <v>999</v>
      </c>
      <c r="C1409" t="s">
        <v>24</v>
      </c>
      <c r="D1409" s="7">
        <v>396478.28513999999</v>
      </c>
      <c r="E1409" s="7">
        <v>158112</v>
      </c>
      <c r="F1409">
        <v>18</v>
      </c>
      <c r="G1409" s="7">
        <f t="shared" si="134"/>
        <v>105066.7455621</v>
      </c>
      <c r="H1409" s="15">
        <f t="shared" si="135"/>
        <v>105120.01134835128</v>
      </c>
      <c r="I1409" s="13">
        <f t="shared" si="136"/>
        <v>5.069709351547693E-4</v>
      </c>
      <c r="J1409" s="8">
        <v>0.39879107110284551</v>
      </c>
      <c r="K1409" s="16">
        <f t="shared" si="137"/>
        <v>1</v>
      </c>
      <c r="L1409" s="7">
        <f t="shared" si="138"/>
        <v>105120.01134835128</v>
      </c>
      <c r="M1409" s="4">
        <v>14503312.8239999</v>
      </c>
      <c r="N1409" s="4">
        <f t="shared" si="139"/>
        <v>1.5041094266632216</v>
      </c>
    </row>
    <row r="1410" spans="1:14" x14ac:dyDescent="0.3">
      <c r="A1410" s="1">
        <v>28017</v>
      </c>
      <c r="B1410" t="s">
        <v>999</v>
      </c>
      <c r="C1410" t="s">
        <v>610</v>
      </c>
      <c r="D1410" s="7">
        <v>0</v>
      </c>
      <c r="E1410" s="7">
        <v>0</v>
      </c>
      <c r="F1410">
        <v>0</v>
      </c>
      <c r="G1410" s="7">
        <f t="shared" si="134"/>
        <v>0</v>
      </c>
      <c r="H1410" s="15">
        <f t="shared" si="135"/>
        <v>0</v>
      </c>
      <c r="I1410" s="13">
        <f t="shared" si="136"/>
        <v>0</v>
      </c>
      <c r="J1410" s="8">
        <v>1</v>
      </c>
      <c r="K1410" s="16">
        <f t="shared" si="137"/>
        <v>1</v>
      </c>
      <c r="L1410" s="7">
        <f t="shared" si="138"/>
        <v>0</v>
      </c>
      <c r="M1410" s="4">
        <v>0</v>
      </c>
      <c r="N1410" s="4">
        <f t="shared" si="139"/>
        <v>1</v>
      </c>
    </row>
    <row r="1411" spans="1:14" x14ac:dyDescent="0.3">
      <c r="A1411" s="1">
        <v>28019</v>
      </c>
      <c r="B1411" t="s">
        <v>999</v>
      </c>
      <c r="C1411" t="s">
        <v>172</v>
      </c>
      <c r="D1411" s="7">
        <v>0</v>
      </c>
      <c r="E1411" s="7">
        <v>0</v>
      </c>
      <c r="F1411">
        <v>0</v>
      </c>
      <c r="G1411" s="7">
        <f t="shared" ref="G1411:G1474" si="140">D1411*0.265</f>
        <v>0</v>
      </c>
      <c r="H1411" s="15">
        <f t="shared" ref="H1411:H1474" si="141">M1411*0.007248</f>
        <v>0</v>
      </c>
      <c r="I1411" s="13">
        <f t="shared" ref="I1411:I1474" si="142">(H1411-G1411)/(G1411+1E-50)</f>
        <v>0</v>
      </c>
      <c r="J1411" s="8">
        <v>1</v>
      </c>
      <c r="K1411" s="16">
        <f t="shared" ref="K1411:K1474" si="143">MIN(N1411,1)</f>
        <v>1</v>
      </c>
      <c r="L1411" s="7">
        <f t="shared" ref="L1411:L1474" si="144">K1411*H1411</f>
        <v>0</v>
      </c>
      <c r="M1411" s="4">
        <v>0</v>
      </c>
      <c r="N1411" s="4">
        <f t="shared" ref="N1411:N1474" si="145">IFERROR((MAX(F1411,12)*8784)/H1411,1)</f>
        <v>1</v>
      </c>
    </row>
    <row r="1412" spans="1:14" x14ac:dyDescent="0.3">
      <c r="A1412" s="1">
        <v>28021</v>
      </c>
      <c r="B1412" t="s">
        <v>999</v>
      </c>
      <c r="C1412" t="s">
        <v>1004</v>
      </c>
      <c r="D1412" s="7">
        <v>0</v>
      </c>
      <c r="E1412" s="7">
        <v>0</v>
      </c>
      <c r="F1412">
        <v>0</v>
      </c>
      <c r="G1412" s="7">
        <f t="shared" si="140"/>
        <v>0</v>
      </c>
      <c r="H1412" s="15">
        <f t="shared" si="141"/>
        <v>0</v>
      </c>
      <c r="I1412" s="13">
        <f t="shared" si="142"/>
        <v>0</v>
      </c>
      <c r="J1412" s="8">
        <v>1</v>
      </c>
      <c r="K1412" s="16">
        <f t="shared" si="143"/>
        <v>1</v>
      </c>
      <c r="L1412" s="7">
        <f t="shared" si="144"/>
        <v>0</v>
      </c>
      <c r="M1412" s="4">
        <v>0</v>
      </c>
      <c r="N1412" s="4">
        <f t="shared" si="145"/>
        <v>1</v>
      </c>
    </row>
    <row r="1413" spans="1:14" x14ac:dyDescent="0.3">
      <c r="A1413" s="1">
        <v>28023</v>
      </c>
      <c r="B1413" t="s">
        <v>999</v>
      </c>
      <c r="C1413" t="s">
        <v>31</v>
      </c>
      <c r="D1413" s="7">
        <v>257323.28612800001</v>
      </c>
      <c r="E1413" s="7">
        <v>105408</v>
      </c>
      <c r="F1413">
        <v>0</v>
      </c>
      <c r="G1413" s="7">
        <f t="shared" si="140"/>
        <v>68190.670823920009</v>
      </c>
      <c r="H1413" s="15">
        <f t="shared" si="141"/>
        <v>68225.240361772725</v>
      </c>
      <c r="I1413" s="13">
        <f t="shared" si="142"/>
        <v>5.0695406622381874E-4</v>
      </c>
      <c r="J1413" s="8">
        <v>0.40963257381831752</v>
      </c>
      <c r="K1413" s="16">
        <f t="shared" si="143"/>
        <v>1</v>
      </c>
      <c r="L1413" s="7">
        <f t="shared" si="144"/>
        <v>68225.240361772725</v>
      </c>
      <c r="M1413" s="4">
        <v>9412974.6635999903</v>
      </c>
      <c r="N1413" s="4">
        <f t="shared" si="145"/>
        <v>1.545000053368242</v>
      </c>
    </row>
    <row r="1414" spans="1:14" x14ac:dyDescent="0.3">
      <c r="A1414" s="1">
        <v>28025</v>
      </c>
      <c r="B1414" t="s">
        <v>999</v>
      </c>
      <c r="C1414" t="s">
        <v>32</v>
      </c>
      <c r="D1414" s="7">
        <v>0</v>
      </c>
      <c r="E1414" s="7">
        <v>0</v>
      </c>
      <c r="F1414">
        <v>47</v>
      </c>
      <c r="G1414" s="7">
        <f t="shared" si="140"/>
        <v>0</v>
      </c>
      <c r="H1414" s="15">
        <f t="shared" si="141"/>
        <v>0</v>
      </c>
      <c r="I1414" s="13">
        <f t="shared" si="142"/>
        <v>0</v>
      </c>
      <c r="J1414" s="8">
        <v>1</v>
      </c>
      <c r="K1414" s="16">
        <f t="shared" si="143"/>
        <v>1</v>
      </c>
      <c r="L1414" s="7">
        <f t="shared" si="144"/>
        <v>0</v>
      </c>
      <c r="M1414" s="4">
        <v>0</v>
      </c>
      <c r="N1414" s="4">
        <f t="shared" si="145"/>
        <v>1</v>
      </c>
    </row>
    <row r="1415" spans="1:14" x14ac:dyDescent="0.3">
      <c r="A1415" s="1">
        <v>28027</v>
      </c>
      <c r="B1415" t="s">
        <v>999</v>
      </c>
      <c r="C1415" t="s">
        <v>1005</v>
      </c>
      <c r="D1415" s="7">
        <v>0</v>
      </c>
      <c r="E1415" s="7">
        <v>0</v>
      </c>
      <c r="F1415">
        <v>22</v>
      </c>
      <c r="G1415" s="7">
        <f t="shared" si="140"/>
        <v>0</v>
      </c>
      <c r="H1415" s="15">
        <f t="shared" si="141"/>
        <v>0</v>
      </c>
      <c r="I1415" s="13">
        <f t="shared" si="142"/>
        <v>0</v>
      </c>
      <c r="J1415" s="8">
        <v>1</v>
      </c>
      <c r="K1415" s="16">
        <f t="shared" si="143"/>
        <v>1</v>
      </c>
      <c r="L1415" s="7">
        <f t="shared" si="144"/>
        <v>0</v>
      </c>
      <c r="M1415" s="4">
        <v>0</v>
      </c>
      <c r="N1415" s="4">
        <f t="shared" si="145"/>
        <v>1</v>
      </c>
    </row>
    <row r="1416" spans="1:14" x14ac:dyDescent="0.3">
      <c r="A1416" s="1">
        <v>28029</v>
      </c>
      <c r="B1416" t="s">
        <v>999</v>
      </c>
      <c r="C1416" t="s">
        <v>1006</v>
      </c>
      <c r="D1416" s="7">
        <v>961863.05837800005</v>
      </c>
      <c r="E1416" s="7">
        <v>333792</v>
      </c>
      <c r="F1416">
        <v>38</v>
      </c>
      <c r="G1416" s="7">
        <f t="shared" si="140"/>
        <v>254893.71047017002</v>
      </c>
      <c r="H1416" s="15">
        <f t="shared" si="141"/>
        <v>255022.9207323833</v>
      </c>
      <c r="I1416" s="13">
        <f t="shared" si="142"/>
        <v>5.0691820514104844E-4</v>
      </c>
      <c r="J1416" s="8">
        <v>0.34702653053634996</v>
      </c>
      <c r="K1416" s="16">
        <f t="shared" si="143"/>
        <v>1</v>
      </c>
      <c r="L1416" s="7">
        <f t="shared" si="144"/>
        <v>255022.9207323833</v>
      </c>
      <c r="M1416" s="4">
        <v>35185281.557999901</v>
      </c>
      <c r="N1416" s="4">
        <f t="shared" si="145"/>
        <v>1.3088705871668518</v>
      </c>
    </row>
    <row r="1417" spans="1:14" x14ac:dyDescent="0.3">
      <c r="A1417" s="1">
        <v>28031</v>
      </c>
      <c r="B1417" t="s">
        <v>999</v>
      </c>
      <c r="C1417" t="s">
        <v>177</v>
      </c>
      <c r="D1417" s="7">
        <v>0</v>
      </c>
      <c r="E1417" s="7">
        <v>0</v>
      </c>
      <c r="F1417">
        <v>0</v>
      </c>
      <c r="G1417" s="7">
        <f t="shared" si="140"/>
        <v>0</v>
      </c>
      <c r="H1417" s="15">
        <f t="shared" si="141"/>
        <v>0</v>
      </c>
      <c r="I1417" s="13">
        <f t="shared" si="142"/>
        <v>0</v>
      </c>
      <c r="J1417" s="8">
        <v>1</v>
      </c>
      <c r="K1417" s="16">
        <f t="shared" si="143"/>
        <v>1</v>
      </c>
      <c r="L1417" s="7">
        <f t="shared" si="144"/>
        <v>0</v>
      </c>
      <c r="M1417" s="4">
        <v>0</v>
      </c>
      <c r="N1417" s="4">
        <f t="shared" si="145"/>
        <v>1</v>
      </c>
    </row>
    <row r="1418" spans="1:14" x14ac:dyDescent="0.3">
      <c r="A1418" s="1">
        <v>28033</v>
      </c>
      <c r="B1418" t="s">
        <v>999</v>
      </c>
      <c r="C1418" t="s">
        <v>428</v>
      </c>
      <c r="D1418" s="7">
        <v>566971.07291400002</v>
      </c>
      <c r="E1418" s="7">
        <v>566971.07291400002</v>
      </c>
      <c r="F1418">
        <v>135</v>
      </c>
      <c r="G1418" s="7">
        <f t="shared" si="140"/>
        <v>150247.33432221002</v>
      </c>
      <c r="H1418" s="15">
        <f t="shared" si="141"/>
        <v>307509.19756166328</v>
      </c>
      <c r="I1418" s="13">
        <f t="shared" si="142"/>
        <v>1.0466865448820568</v>
      </c>
      <c r="J1418" s="8">
        <v>1</v>
      </c>
      <c r="K1418" s="16">
        <f t="shared" si="143"/>
        <v>1</v>
      </c>
      <c r="L1418" s="7">
        <f t="shared" si="144"/>
        <v>307509.19756166328</v>
      </c>
      <c r="M1418" s="4">
        <v>42426765.667999901</v>
      </c>
      <c r="N1418" s="4">
        <f t="shared" si="145"/>
        <v>3.8562748997522567</v>
      </c>
    </row>
    <row r="1419" spans="1:14" x14ac:dyDescent="0.3">
      <c r="A1419" s="1">
        <v>28035</v>
      </c>
      <c r="B1419" t="s">
        <v>999</v>
      </c>
      <c r="C1419" t="s">
        <v>1007</v>
      </c>
      <c r="D1419" s="7">
        <v>313056.79255900002</v>
      </c>
      <c r="E1419" s="7">
        <v>313056.79255900002</v>
      </c>
      <c r="F1419">
        <v>110</v>
      </c>
      <c r="G1419" s="7">
        <f t="shared" si="140"/>
        <v>82960.050028135011</v>
      </c>
      <c r="H1419" s="15">
        <f t="shared" si="141"/>
        <v>118158.5376234384</v>
      </c>
      <c r="I1419" s="13">
        <f t="shared" si="142"/>
        <v>0.4242823815000859</v>
      </c>
      <c r="J1419" s="8">
        <v>1</v>
      </c>
      <c r="K1419" s="16">
        <f t="shared" si="143"/>
        <v>1</v>
      </c>
      <c r="L1419" s="7">
        <f t="shared" si="144"/>
        <v>118158.5376234384</v>
      </c>
      <c r="M1419" s="4">
        <v>16302226.4933</v>
      </c>
      <c r="N1419" s="4">
        <f t="shared" si="145"/>
        <v>8.1774878010028171</v>
      </c>
    </row>
    <row r="1420" spans="1:14" x14ac:dyDescent="0.3">
      <c r="A1420" s="1">
        <v>28037</v>
      </c>
      <c r="B1420" t="s">
        <v>999</v>
      </c>
      <c r="C1420" t="s">
        <v>61</v>
      </c>
      <c r="D1420" s="7">
        <v>0</v>
      </c>
      <c r="E1420" s="7">
        <v>0</v>
      </c>
      <c r="F1420">
        <v>45</v>
      </c>
      <c r="G1420" s="7">
        <f t="shared" si="140"/>
        <v>0</v>
      </c>
      <c r="H1420" s="15">
        <f t="shared" si="141"/>
        <v>0</v>
      </c>
      <c r="I1420" s="13">
        <f t="shared" si="142"/>
        <v>0</v>
      </c>
      <c r="J1420" s="8">
        <v>1</v>
      </c>
      <c r="K1420" s="16">
        <f t="shared" si="143"/>
        <v>1</v>
      </c>
      <c r="L1420" s="7">
        <f t="shared" si="144"/>
        <v>0</v>
      </c>
      <c r="M1420" s="4">
        <v>0</v>
      </c>
      <c r="N1420" s="4">
        <f t="shared" si="145"/>
        <v>1</v>
      </c>
    </row>
    <row r="1421" spans="1:14" x14ac:dyDescent="0.3">
      <c r="A1421" s="1">
        <v>28039</v>
      </c>
      <c r="B1421" t="s">
        <v>999</v>
      </c>
      <c r="C1421" t="s">
        <v>1008</v>
      </c>
      <c r="D1421" s="7">
        <v>0</v>
      </c>
      <c r="E1421" s="7">
        <v>0</v>
      </c>
      <c r="F1421">
        <v>51</v>
      </c>
      <c r="G1421" s="7">
        <f t="shared" si="140"/>
        <v>0</v>
      </c>
      <c r="H1421" s="15">
        <f t="shared" si="141"/>
        <v>0</v>
      </c>
      <c r="I1421" s="13">
        <f t="shared" si="142"/>
        <v>0</v>
      </c>
      <c r="J1421" s="8">
        <v>1</v>
      </c>
      <c r="K1421" s="16">
        <f t="shared" si="143"/>
        <v>1</v>
      </c>
      <c r="L1421" s="7">
        <f t="shared" si="144"/>
        <v>0</v>
      </c>
      <c r="M1421" s="4">
        <v>0</v>
      </c>
      <c r="N1421" s="4">
        <f t="shared" si="145"/>
        <v>1</v>
      </c>
    </row>
    <row r="1422" spans="1:14" x14ac:dyDescent="0.3">
      <c r="A1422" s="1">
        <v>28041</v>
      </c>
      <c r="B1422" t="s">
        <v>999</v>
      </c>
      <c r="C1422" t="s">
        <v>68</v>
      </c>
      <c r="D1422" s="7">
        <v>0</v>
      </c>
      <c r="E1422" s="7">
        <v>0</v>
      </c>
      <c r="F1422">
        <v>0</v>
      </c>
      <c r="G1422" s="7">
        <f t="shared" si="140"/>
        <v>0</v>
      </c>
      <c r="H1422" s="15">
        <f t="shared" si="141"/>
        <v>0</v>
      </c>
      <c r="I1422" s="13">
        <f t="shared" si="142"/>
        <v>0</v>
      </c>
      <c r="J1422" s="8">
        <v>1</v>
      </c>
      <c r="K1422" s="16">
        <f t="shared" si="143"/>
        <v>1</v>
      </c>
      <c r="L1422" s="7">
        <f t="shared" si="144"/>
        <v>0</v>
      </c>
      <c r="M1422" s="4">
        <v>0</v>
      </c>
      <c r="N1422" s="4">
        <f t="shared" si="145"/>
        <v>1</v>
      </c>
    </row>
    <row r="1423" spans="1:14" x14ac:dyDescent="0.3">
      <c r="A1423" s="1">
        <v>28043</v>
      </c>
      <c r="B1423" t="s">
        <v>999</v>
      </c>
      <c r="C1423" t="s">
        <v>1009</v>
      </c>
      <c r="D1423" s="7">
        <v>192120.17812699999</v>
      </c>
      <c r="E1423" s="7">
        <v>192120.17812699999</v>
      </c>
      <c r="F1423">
        <v>38</v>
      </c>
      <c r="G1423" s="7">
        <f t="shared" si="140"/>
        <v>50911.847203655001</v>
      </c>
      <c r="H1423" s="15">
        <f t="shared" si="141"/>
        <v>84280.750520336878</v>
      </c>
      <c r="I1423" s="13">
        <f t="shared" si="142"/>
        <v>0.65542511516428137</v>
      </c>
      <c r="J1423" s="8">
        <v>1</v>
      </c>
      <c r="K1423" s="16">
        <f t="shared" si="143"/>
        <v>1</v>
      </c>
      <c r="L1423" s="7">
        <f t="shared" si="144"/>
        <v>84280.750520336878</v>
      </c>
      <c r="M1423" s="4">
        <v>11628138.868699901</v>
      </c>
      <c r="N1423" s="4">
        <f t="shared" si="145"/>
        <v>3.9604773087474614</v>
      </c>
    </row>
    <row r="1424" spans="1:14" x14ac:dyDescent="0.3">
      <c r="A1424" s="1">
        <v>28045</v>
      </c>
      <c r="B1424" t="s">
        <v>999</v>
      </c>
      <c r="C1424" t="s">
        <v>72</v>
      </c>
      <c r="D1424" s="7">
        <v>991189.39984299999</v>
      </c>
      <c r="E1424" s="7">
        <v>210816</v>
      </c>
      <c r="F1424">
        <v>24</v>
      </c>
      <c r="G1424" s="7">
        <f t="shared" si="140"/>
        <v>262665.19095839502</v>
      </c>
      <c r="H1424" s="15">
        <f t="shared" si="141"/>
        <v>293181.56652003841</v>
      </c>
      <c r="I1424" s="13">
        <f t="shared" si="142"/>
        <v>0.11617974749641283</v>
      </c>
      <c r="J1424" s="8">
        <v>0.21268992589447822</v>
      </c>
      <c r="K1424" s="16">
        <f t="shared" si="143"/>
        <v>0.71906294281155336</v>
      </c>
      <c r="L1424" s="7">
        <f t="shared" si="144"/>
        <v>210816</v>
      </c>
      <c r="M1424" s="4">
        <v>40449995.380800001</v>
      </c>
      <c r="N1424" s="4">
        <f t="shared" si="145"/>
        <v>0.71906294281155336</v>
      </c>
    </row>
    <row r="1425" spans="1:14" x14ac:dyDescent="0.3">
      <c r="A1425" s="1">
        <v>28047</v>
      </c>
      <c r="B1425" t="s">
        <v>999</v>
      </c>
      <c r="C1425" t="s">
        <v>568</v>
      </c>
      <c r="D1425" s="7">
        <v>1205389.0358200001</v>
      </c>
      <c r="E1425" s="7">
        <v>1205389.0358200001</v>
      </c>
      <c r="F1425">
        <v>281</v>
      </c>
      <c r="G1425" s="7">
        <f t="shared" si="140"/>
        <v>319428.09449230006</v>
      </c>
      <c r="H1425" s="15">
        <f t="shared" si="141"/>
        <v>319590.036331632</v>
      </c>
      <c r="I1425" s="13">
        <f t="shared" si="142"/>
        <v>5.0697431479634393E-4</v>
      </c>
      <c r="J1425" s="8">
        <v>1</v>
      </c>
      <c r="K1425" s="16">
        <f t="shared" si="143"/>
        <v>1</v>
      </c>
      <c r="L1425" s="7">
        <f t="shared" si="144"/>
        <v>319590.036331632</v>
      </c>
      <c r="M1425" s="4">
        <v>44093548.059</v>
      </c>
      <c r="N1425" s="4">
        <f t="shared" si="145"/>
        <v>7.7233446584632937</v>
      </c>
    </row>
    <row r="1426" spans="1:14" x14ac:dyDescent="0.3">
      <c r="A1426" s="1">
        <v>28049</v>
      </c>
      <c r="B1426" t="s">
        <v>999</v>
      </c>
      <c r="C1426" t="s">
        <v>1010</v>
      </c>
      <c r="D1426" s="7">
        <v>871574.02135000005</v>
      </c>
      <c r="E1426" s="7">
        <v>871574.02135000005</v>
      </c>
      <c r="F1426">
        <v>349</v>
      </c>
      <c r="G1426" s="7">
        <f t="shared" si="140"/>
        <v>230967.11565775002</v>
      </c>
      <c r="H1426" s="15">
        <f t="shared" si="141"/>
        <v>687579.57375254401</v>
      </c>
      <c r="I1426" s="13">
        <f t="shared" si="142"/>
        <v>1.9769587406174653</v>
      </c>
      <c r="J1426" s="8">
        <v>1</v>
      </c>
      <c r="K1426" s="16">
        <f t="shared" si="143"/>
        <v>1</v>
      </c>
      <c r="L1426" s="7">
        <f t="shared" si="144"/>
        <v>687579.57375254401</v>
      </c>
      <c r="M1426" s="4">
        <v>94864731.478</v>
      </c>
      <c r="N1426" s="4">
        <f t="shared" si="145"/>
        <v>4.4585617680133378</v>
      </c>
    </row>
    <row r="1427" spans="1:14" x14ac:dyDescent="0.3">
      <c r="A1427" s="1">
        <v>28051</v>
      </c>
      <c r="B1427" t="s">
        <v>999</v>
      </c>
      <c r="C1427" t="s">
        <v>442</v>
      </c>
      <c r="D1427" s="7">
        <v>636078.85341500002</v>
      </c>
      <c r="E1427" s="7">
        <v>158112</v>
      </c>
      <c r="F1427">
        <v>18</v>
      </c>
      <c r="G1427" s="7">
        <f t="shared" si="140"/>
        <v>168560.89615497502</v>
      </c>
      <c r="H1427" s="15">
        <f t="shared" si="141"/>
        <v>168646.34089272001</v>
      </c>
      <c r="I1427" s="13">
        <f t="shared" si="142"/>
        <v>5.069072346793014E-4</v>
      </c>
      <c r="J1427" s="8">
        <v>0.24857295467554588</v>
      </c>
      <c r="K1427" s="16">
        <f t="shared" si="143"/>
        <v>0.93753590598552528</v>
      </c>
      <c r="L1427" s="7">
        <f t="shared" si="144"/>
        <v>158112</v>
      </c>
      <c r="M1427" s="4">
        <v>23267983.015000001</v>
      </c>
      <c r="N1427" s="4">
        <f t="shared" si="145"/>
        <v>0.93753590598552528</v>
      </c>
    </row>
    <row r="1428" spans="1:14" x14ac:dyDescent="0.3">
      <c r="A1428" s="1">
        <v>28053</v>
      </c>
      <c r="B1428" t="s">
        <v>999</v>
      </c>
      <c r="C1428" t="s">
        <v>1011</v>
      </c>
      <c r="D1428" s="7">
        <v>0</v>
      </c>
      <c r="E1428" s="7">
        <v>0</v>
      </c>
      <c r="F1428">
        <v>0</v>
      </c>
      <c r="G1428" s="7">
        <f t="shared" si="140"/>
        <v>0</v>
      </c>
      <c r="H1428" s="15">
        <f t="shared" si="141"/>
        <v>0</v>
      </c>
      <c r="I1428" s="13">
        <f t="shared" si="142"/>
        <v>0</v>
      </c>
      <c r="J1428" s="8">
        <v>1</v>
      </c>
      <c r="K1428" s="16">
        <f t="shared" si="143"/>
        <v>1</v>
      </c>
      <c r="L1428" s="7">
        <f t="shared" si="144"/>
        <v>0</v>
      </c>
      <c r="M1428" s="4">
        <v>0</v>
      </c>
      <c r="N1428" s="4">
        <f t="shared" si="145"/>
        <v>1</v>
      </c>
    </row>
    <row r="1429" spans="1:14" x14ac:dyDescent="0.3">
      <c r="A1429" s="1">
        <v>28055</v>
      </c>
      <c r="B1429" t="s">
        <v>999</v>
      </c>
      <c r="C1429" t="s">
        <v>1012</v>
      </c>
      <c r="D1429" s="7">
        <v>0</v>
      </c>
      <c r="E1429" s="7">
        <v>0</v>
      </c>
      <c r="F1429">
        <v>0</v>
      </c>
      <c r="G1429" s="7">
        <f t="shared" si="140"/>
        <v>0</v>
      </c>
      <c r="H1429" s="15">
        <f t="shared" si="141"/>
        <v>0</v>
      </c>
      <c r="I1429" s="13">
        <f t="shared" si="142"/>
        <v>0</v>
      </c>
      <c r="J1429" s="8">
        <v>1</v>
      </c>
      <c r="K1429" s="16">
        <f t="shared" si="143"/>
        <v>1</v>
      </c>
      <c r="L1429" s="7">
        <f t="shared" si="144"/>
        <v>0</v>
      </c>
      <c r="M1429" s="4">
        <v>0</v>
      </c>
      <c r="N1429" s="4">
        <f t="shared" si="145"/>
        <v>1</v>
      </c>
    </row>
    <row r="1430" spans="1:14" x14ac:dyDescent="0.3">
      <c r="A1430" s="1">
        <v>28057</v>
      </c>
      <c r="B1430" t="s">
        <v>999</v>
      </c>
      <c r="C1430" t="s">
        <v>1013</v>
      </c>
      <c r="D1430" s="7">
        <v>0</v>
      </c>
      <c r="E1430" s="7">
        <v>0</v>
      </c>
      <c r="F1430">
        <v>24</v>
      </c>
      <c r="G1430" s="7">
        <f t="shared" si="140"/>
        <v>0</v>
      </c>
      <c r="H1430" s="15">
        <f t="shared" si="141"/>
        <v>0</v>
      </c>
      <c r="I1430" s="13">
        <f t="shared" si="142"/>
        <v>0</v>
      </c>
      <c r="J1430" s="8">
        <v>1</v>
      </c>
      <c r="K1430" s="16">
        <f t="shared" si="143"/>
        <v>1</v>
      </c>
      <c r="L1430" s="7">
        <f t="shared" si="144"/>
        <v>0</v>
      </c>
      <c r="M1430" s="4">
        <v>0</v>
      </c>
      <c r="N1430" s="4">
        <f t="shared" si="145"/>
        <v>1</v>
      </c>
    </row>
    <row r="1431" spans="1:14" x14ac:dyDescent="0.3">
      <c r="A1431" s="1">
        <v>28059</v>
      </c>
      <c r="B1431" t="s">
        <v>999</v>
      </c>
      <c r="C1431" t="s">
        <v>80</v>
      </c>
      <c r="D1431" s="7">
        <v>1672737.6206</v>
      </c>
      <c r="E1431" s="7">
        <v>1185840</v>
      </c>
      <c r="F1431">
        <v>135</v>
      </c>
      <c r="G1431" s="7">
        <f t="shared" si="140"/>
        <v>443275.46945900004</v>
      </c>
      <c r="H1431" s="15">
        <f t="shared" si="141"/>
        <v>514718.35751164722</v>
      </c>
      <c r="I1431" s="13">
        <f t="shared" si="142"/>
        <v>0.16117040751170003</v>
      </c>
      <c r="J1431" s="8">
        <v>0.70892170140505772</v>
      </c>
      <c r="K1431" s="16">
        <f t="shared" si="143"/>
        <v>1</v>
      </c>
      <c r="L1431" s="7">
        <f t="shared" si="144"/>
        <v>514718.35751164722</v>
      </c>
      <c r="M1431" s="4">
        <v>71015225.925999895</v>
      </c>
      <c r="N1431" s="4">
        <f t="shared" si="145"/>
        <v>2.3038618745459578</v>
      </c>
    </row>
    <row r="1432" spans="1:14" x14ac:dyDescent="0.3">
      <c r="A1432" s="1">
        <v>28061</v>
      </c>
      <c r="B1432" t="s">
        <v>999</v>
      </c>
      <c r="C1432" t="s">
        <v>81</v>
      </c>
      <c r="D1432" s="7">
        <v>381010.18657999998</v>
      </c>
      <c r="E1432" s="7">
        <v>333792</v>
      </c>
      <c r="F1432">
        <v>38</v>
      </c>
      <c r="G1432" s="7">
        <f t="shared" si="140"/>
        <v>100967.6994437</v>
      </c>
      <c r="H1432" s="15">
        <f t="shared" si="141"/>
        <v>101018.88648182328</v>
      </c>
      <c r="I1432" s="13">
        <f t="shared" si="142"/>
        <v>5.069644886960071E-4</v>
      </c>
      <c r="J1432" s="8">
        <v>0.87607106517587641</v>
      </c>
      <c r="K1432" s="16">
        <f t="shared" si="143"/>
        <v>1</v>
      </c>
      <c r="L1432" s="7">
        <f t="shared" si="144"/>
        <v>101018.88648182328</v>
      </c>
      <c r="M1432" s="4">
        <v>13937484.337999901</v>
      </c>
      <c r="N1432" s="4">
        <f t="shared" si="145"/>
        <v>3.3042534086936355</v>
      </c>
    </row>
    <row r="1433" spans="1:14" x14ac:dyDescent="0.3">
      <c r="A1433" s="1">
        <v>28063</v>
      </c>
      <c r="B1433" t="s">
        <v>999</v>
      </c>
      <c r="C1433" t="s">
        <v>83</v>
      </c>
      <c r="D1433" s="7">
        <v>0</v>
      </c>
      <c r="E1433" s="7">
        <v>0</v>
      </c>
      <c r="F1433">
        <v>0</v>
      </c>
      <c r="G1433" s="7">
        <f t="shared" si="140"/>
        <v>0</v>
      </c>
      <c r="H1433" s="15">
        <f t="shared" si="141"/>
        <v>0</v>
      </c>
      <c r="I1433" s="13">
        <f t="shared" si="142"/>
        <v>0</v>
      </c>
      <c r="J1433" s="8">
        <v>1</v>
      </c>
      <c r="K1433" s="16">
        <f t="shared" si="143"/>
        <v>1</v>
      </c>
      <c r="L1433" s="7">
        <f t="shared" si="144"/>
        <v>0</v>
      </c>
      <c r="M1433" s="4">
        <v>0</v>
      </c>
      <c r="N1433" s="4">
        <f t="shared" si="145"/>
        <v>1</v>
      </c>
    </row>
    <row r="1434" spans="1:14" x14ac:dyDescent="0.3">
      <c r="A1434" s="1">
        <v>28065</v>
      </c>
      <c r="B1434" t="s">
        <v>999</v>
      </c>
      <c r="C1434" t="s">
        <v>1014</v>
      </c>
      <c r="D1434" s="7">
        <v>0</v>
      </c>
      <c r="E1434" s="7">
        <v>0</v>
      </c>
      <c r="F1434">
        <v>0</v>
      </c>
      <c r="G1434" s="7">
        <f t="shared" si="140"/>
        <v>0</v>
      </c>
      <c r="H1434" s="15">
        <f t="shared" si="141"/>
        <v>0</v>
      </c>
      <c r="I1434" s="13">
        <f t="shared" si="142"/>
        <v>0</v>
      </c>
      <c r="J1434" s="8">
        <v>1</v>
      </c>
      <c r="K1434" s="16">
        <f t="shared" si="143"/>
        <v>1</v>
      </c>
      <c r="L1434" s="7">
        <f t="shared" si="144"/>
        <v>0</v>
      </c>
      <c r="M1434" s="4">
        <v>0</v>
      </c>
      <c r="N1434" s="4">
        <f t="shared" si="145"/>
        <v>1</v>
      </c>
    </row>
    <row r="1435" spans="1:14" x14ac:dyDescent="0.3">
      <c r="A1435" s="1">
        <v>28067</v>
      </c>
      <c r="B1435" t="s">
        <v>999</v>
      </c>
      <c r="C1435" t="s">
        <v>86</v>
      </c>
      <c r="D1435" s="7">
        <v>710524.48697699897</v>
      </c>
      <c r="E1435" s="7">
        <v>710524.48697699897</v>
      </c>
      <c r="F1435">
        <v>133</v>
      </c>
      <c r="G1435" s="7">
        <f t="shared" si="140"/>
        <v>188288.98904890474</v>
      </c>
      <c r="H1435" s="15">
        <f t="shared" si="141"/>
        <v>251389.70496634083</v>
      </c>
      <c r="I1435" s="13">
        <f t="shared" si="142"/>
        <v>0.33512695689840255</v>
      </c>
      <c r="J1435" s="8">
        <v>1</v>
      </c>
      <c r="K1435" s="16">
        <f t="shared" si="143"/>
        <v>1</v>
      </c>
      <c r="L1435" s="7">
        <f t="shared" si="144"/>
        <v>251389.70496634083</v>
      </c>
      <c r="M1435" s="4">
        <v>34684010.067100003</v>
      </c>
      <c r="N1435" s="4">
        <f t="shared" si="145"/>
        <v>4.6472547479874828</v>
      </c>
    </row>
    <row r="1436" spans="1:14" x14ac:dyDescent="0.3">
      <c r="A1436" s="1">
        <v>28069</v>
      </c>
      <c r="B1436" t="s">
        <v>999</v>
      </c>
      <c r="C1436" t="s">
        <v>1015</v>
      </c>
      <c r="D1436" s="7">
        <v>0</v>
      </c>
      <c r="E1436" s="7">
        <v>0</v>
      </c>
      <c r="F1436">
        <v>0</v>
      </c>
      <c r="G1436" s="7">
        <f t="shared" si="140"/>
        <v>0</v>
      </c>
      <c r="H1436" s="15">
        <f t="shared" si="141"/>
        <v>0</v>
      </c>
      <c r="I1436" s="13">
        <f t="shared" si="142"/>
        <v>0</v>
      </c>
      <c r="J1436" s="8">
        <v>1</v>
      </c>
      <c r="K1436" s="16">
        <f t="shared" si="143"/>
        <v>1</v>
      </c>
      <c r="L1436" s="7">
        <f t="shared" si="144"/>
        <v>0</v>
      </c>
      <c r="M1436" s="4">
        <v>0</v>
      </c>
      <c r="N1436" s="4">
        <f t="shared" si="145"/>
        <v>1</v>
      </c>
    </row>
    <row r="1437" spans="1:14" x14ac:dyDescent="0.3">
      <c r="A1437" s="1">
        <v>28071</v>
      </c>
      <c r="B1437" t="s">
        <v>999</v>
      </c>
      <c r="C1437" t="s">
        <v>271</v>
      </c>
      <c r="D1437" s="7">
        <v>30591.161994999999</v>
      </c>
      <c r="E1437" s="7">
        <v>30591.161994999999</v>
      </c>
      <c r="F1437">
        <v>2</v>
      </c>
      <c r="G1437" s="7">
        <f t="shared" si="140"/>
        <v>8106.6579286750002</v>
      </c>
      <c r="H1437" s="15">
        <f t="shared" si="141"/>
        <v>8110.7675891232002</v>
      </c>
      <c r="I1437" s="13">
        <f t="shared" si="142"/>
        <v>5.0694879250587572E-4</v>
      </c>
      <c r="J1437" s="8">
        <v>1</v>
      </c>
      <c r="K1437" s="16">
        <f t="shared" si="143"/>
        <v>1</v>
      </c>
      <c r="L1437" s="7">
        <f t="shared" si="144"/>
        <v>8110.7675891232002</v>
      </c>
      <c r="M1437" s="4">
        <v>1119035.2634000001</v>
      </c>
      <c r="N1437" s="4">
        <f t="shared" si="145"/>
        <v>12.996057258668774</v>
      </c>
    </row>
    <row r="1438" spans="1:14" x14ac:dyDescent="0.3">
      <c r="A1438" s="1">
        <v>28073</v>
      </c>
      <c r="B1438" t="s">
        <v>999</v>
      </c>
      <c r="C1438" t="s">
        <v>87</v>
      </c>
      <c r="D1438" s="7">
        <v>305176.49794799997</v>
      </c>
      <c r="E1438" s="7">
        <v>105408</v>
      </c>
      <c r="F1438">
        <v>2</v>
      </c>
      <c r="G1438" s="7">
        <f t="shared" si="140"/>
        <v>80871.771956219993</v>
      </c>
      <c r="H1438" s="15">
        <f t="shared" si="141"/>
        <v>112137.33841237368</v>
      </c>
      <c r="I1438" s="13">
        <f t="shared" si="142"/>
        <v>0.38660667003907528</v>
      </c>
      <c r="J1438" s="8">
        <v>0.34540012323609798</v>
      </c>
      <c r="K1438" s="16">
        <f t="shared" si="143"/>
        <v>0.93999020747552242</v>
      </c>
      <c r="L1438" s="7">
        <f t="shared" si="144"/>
        <v>105408</v>
      </c>
      <c r="M1438" s="4">
        <v>15471487.087799899</v>
      </c>
      <c r="N1438" s="4">
        <f t="shared" si="145"/>
        <v>0.93999020747552242</v>
      </c>
    </row>
    <row r="1439" spans="1:14" x14ac:dyDescent="0.3">
      <c r="A1439" s="1">
        <v>28075</v>
      </c>
      <c r="B1439" t="s">
        <v>999</v>
      </c>
      <c r="C1439" t="s">
        <v>187</v>
      </c>
      <c r="D1439" s="7">
        <v>961530.42113599996</v>
      </c>
      <c r="E1439" s="7">
        <v>961530.42113599996</v>
      </c>
      <c r="F1439">
        <v>268</v>
      </c>
      <c r="G1439" s="7">
        <f t="shared" si="140"/>
        <v>254805.56160104001</v>
      </c>
      <c r="H1439" s="15">
        <f t="shared" si="141"/>
        <v>320027.17027843127</v>
      </c>
      <c r="I1439" s="13">
        <f t="shared" si="142"/>
        <v>0.25596618954303485</v>
      </c>
      <c r="J1439" s="8">
        <v>1</v>
      </c>
      <c r="K1439" s="16">
        <f t="shared" si="143"/>
        <v>1</v>
      </c>
      <c r="L1439" s="7">
        <f t="shared" si="144"/>
        <v>320027.17027843127</v>
      </c>
      <c r="M1439" s="4">
        <v>44153859.033999898</v>
      </c>
      <c r="N1439" s="4">
        <f t="shared" si="145"/>
        <v>7.3559754253111276</v>
      </c>
    </row>
    <row r="1440" spans="1:14" x14ac:dyDescent="0.3">
      <c r="A1440" s="1">
        <v>28077</v>
      </c>
      <c r="B1440" t="s">
        <v>999</v>
      </c>
      <c r="C1440" t="s">
        <v>188</v>
      </c>
      <c r="D1440" s="7">
        <v>0</v>
      </c>
      <c r="E1440" s="7">
        <v>0</v>
      </c>
      <c r="F1440">
        <v>0</v>
      </c>
      <c r="G1440" s="7">
        <f t="shared" si="140"/>
        <v>0</v>
      </c>
      <c r="H1440" s="15">
        <f t="shared" si="141"/>
        <v>0</v>
      </c>
      <c r="I1440" s="13">
        <f t="shared" si="142"/>
        <v>0</v>
      </c>
      <c r="J1440" s="8">
        <v>1</v>
      </c>
      <c r="K1440" s="16">
        <f t="shared" si="143"/>
        <v>1</v>
      </c>
      <c r="L1440" s="7">
        <f t="shared" si="144"/>
        <v>0</v>
      </c>
      <c r="M1440" s="4">
        <v>0</v>
      </c>
      <c r="N1440" s="4">
        <f t="shared" si="145"/>
        <v>1</v>
      </c>
    </row>
    <row r="1441" spans="1:14" x14ac:dyDescent="0.3">
      <c r="A1441" s="1">
        <v>28079</v>
      </c>
      <c r="B1441" t="s">
        <v>999</v>
      </c>
      <c r="C1441" t="s">
        <v>1016</v>
      </c>
      <c r="D1441" s="7">
        <v>0</v>
      </c>
      <c r="E1441" s="7">
        <v>0</v>
      </c>
      <c r="F1441">
        <v>2</v>
      </c>
      <c r="G1441" s="7">
        <f t="shared" si="140"/>
        <v>0</v>
      </c>
      <c r="H1441" s="15">
        <f t="shared" si="141"/>
        <v>0</v>
      </c>
      <c r="I1441" s="13">
        <f t="shared" si="142"/>
        <v>0</v>
      </c>
      <c r="J1441" s="8">
        <v>1</v>
      </c>
      <c r="K1441" s="16">
        <f t="shared" si="143"/>
        <v>1</v>
      </c>
      <c r="L1441" s="7">
        <f t="shared" si="144"/>
        <v>0</v>
      </c>
      <c r="M1441" s="4">
        <v>0</v>
      </c>
      <c r="N1441" s="4">
        <f t="shared" si="145"/>
        <v>1</v>
      </c>
    </row>
    <row r="1442" spans="1:14" x14ac:dyDescent="0.3">
      <c r="A1442" s="1">
        <v>28081</v>
      </c>
      <c r="B1442" t="s">
        <v>999</v>
      </c>
      <c r="C1442" t="s">
        <v>90</v>
      </c>
      <c r="D1442" s="7">
        <v>79534.727499999994</v>
      </c>
      <c r="E1442" s="7">
        <v>79534.727499999994</v>
      </c>
      <c r="F1442">
        <v>174</v>
      </c>
      <c r="G1442" s="7">
        <f t="shared" si="140"/>
        <v>21076.702787499999</v>
      </c>
      <c r="H1442" s="15">
        <f t="shared" si="141"/>
        <v>21087.387827899129</v>
      </c>
      <c r="I1442" s="13">
        <f t="shared" si="142"/>
        <v>5.0695977007690347E-4</v>
      </c>
      <c r="J1442" s="8">
        <v>1</v>
      </c>
      <c r="K1442" s="16">
        <f t="shared" si="143"/>
        <v>1</v>
      </c>
      <c r="L1442" s="7">
        <f t="shared" si="144"/>
        <v>21087.387827899129</v>
      </c>
      <c r="M1442" s="4">
        <v>2909407.81289999</v>
      </c>
      <c r="N1442" s="4">
        <f t="shared" si="145"/>
        <v>72.480101019333858</v>
      </c>
    </row>
    <row r="1443" spans="1:14" x14ac:dyDescent="0.3">
      <c r="A1443" s="1">
        <v>28083</v>
      </c>
      <c r="B1443" t="s">
        <v>999</v>
      </c>
      <c r="C1443" t="s">
        <v>1017</v>
      </c>
      <c r="D1443" s="7">
        <v>0</v>
      </c>
      <c r="E1443" s="7">
        <v>0</v>
      </c>
      <c r="F1443">
        <v>2</v>
      </c>
      <c r="G1443" s="7">
        <f t="shared" si="140"/>
        <v>0</v>
      </c>
      <c r="H1443" s="15">
        <f t="shared" si="141"/>
        <v>0</v>
      </c>
      <c r="I1443" s="13">
        <f t="shared" si="142"/>
        <v>0</v>
      </c>
      <c r="J1443" s="8">
        <v>1</v>
      </c>
      <c r="K1443" s="16">
        <f t="shared" si="143"/>
        <v>1</v>
      </c>
      <c r="L1443" s="7">
        <f t="shared" si="144"/>
        <v>0</v>
      </c>
      <c r="M1443" s="4">
        <v>0</v>
      </c>
      <c r="N1443" s="4">
        <f t="shared" si="145"/>
        <v>1</v>
      </c>
    </row>
    <row r="1444" spans="1:14" x14ac:dyDescent="0.3">
      <c r="A1444" s="1">
        <v>28085</v>
      </c>
      <c r="B1444" t="s">
        <v>999</v>
      </c>
      <c r="C1444" t="s">
        <v>92</v>
      </c>
      <c r="D1444" s="7">
        <v>559978.41144699999</v>
      </c>
      <c r="E1444" s="7">
        <v>559978.41144699999</v>
      </c>
      <c r="F1444">
        <v>67</v>
      </c>
      <c r="G1444" s="7">
        <f t="shared" si="140"/>
        <v>148394.27903345501</v>
      </c>
      <c r="H1444" s="15">
        <f t="shared" si="141"/>
        <v>169072.13136146881</v>
      </c>
      <c r="I1444" s="13">
        <f t="shared" si="142"/>
        <v>0.13934399939604172</v>
      </c>
      <c r="J1444" s="8">
        <v>1</v>
      </c>
      <c r="K1444" s="16">
        <f t="shared" si="143"/>
        <v>1</v>
      </c>
      <c r="L1444" s="7">
        <f t="shared" si="144"/>
        <v>169072.13136146881</v>
      </c>
      <c r="M1444" s="4">
        <v>23326728.9406</v>
      </c>
      <c r="N1444" s="4">
        <f t="shared" si="145"/>
        <v>3.4809284963809493</v>
      </c>
    </row>
    <row r="1445" spans="1:14" x14ac:dyDescent="0.3">
      <c r="A1445" s="1">
        <v>28087</v>
      </c>
      <c r="B1445" t="s">
        <v>999</v>
      </c>
      <c r="C1445" t="s">
        <v>94</v>
      </c>
      <c r="D1445" s="7">
        <v>18030.889171299899</v>
      </c>
      <c r="E1445" s="7">
        <v>18030.889171299899</v>
      </c>
      <c r="F1445">
        <v>62</v>
      </c>
      <c r="G1445" s="7">
        <f t="shared" si="140"/>
        <v>4778.1856303944733</v>
      </c>
      <c r="H1445" s="15">
        <f t="shared" si="141"/>
        <v>4780.6078533700729</v>
      </c>
      <c r="I1445" s="13">
        <f t="shared" si="142"/>
        <v>5.0693362773343749E-4</v>
      </c>
      <c r="J1445" s="8">
        <v>1</v>
      </c>
      <c r="K1445" s="16">
        <f t="shared" si="143"/>
        <v>1</v>
      </c>
      <c r="L1445" s="7">
        <f t="shared" si="144"/>
        <v>4780.6078533700729</v>
      </c>
      <c r="M1445" s="4">
        <v>659576.13870999904</v>
      </c>
      <c r="N1445" s="4">
        <f t="shared" si="145"/>
        <v>113.92024125469327</v>
      </c>
    </row>
    <row r="1446" spans="1:14" x14ac:dyDescent="0.3">
      <c r="A1446" s="1">
        <v>28089</v>
      </c>
      <c r="B1446" t="s">
        <v>999</v>
      </c>
      <c r="C1446" t="s">
        <v>99</v>
      </c>
      <c r="D1446" s="7">
        <v>138409.802735</v>
      </c>
      <c r="E1446" s="7">
        <v>138409.802735</v>
      </c>
      <c r="F1446">
        <v>64</v>
      </c>
      <c r="G1446" s="7">
        <f t="shared" si="140"/>
        <v>36678.597724775005</v>
      </c>
      <c r="H1446" s="15">
        <f t="shared" si="141"/>
        <v>222556.16182809049</v>
      </c>
      <c r="I1446" s="13">
        <f t="shared" si="142"/>
        <v>5.0677391076421179</v>
      </c>
      <c r="J1446" s="8">
        <v>1</v>
      </c>
      <c r="K1446" s="16">
        <f t="shared" si="143"/>
        <v>1</v>
      </c>
      <c r="L1446" s="7">
        <f t="shared" si="144"/>
        <v>222556.16182809049</v>
      </c>
      <c r="M1446" s="4">
        <v>30705872.216899902</v>
      </c>
      <c r="N1446" s="4">
        <f t="shared" si="145"/>
        <v>2.5259961143391876</v>
      </c>
    </row>
    <row r="1447" spans="1:14" x14ac:dyDescent="0.3">
      <c r="A1447" s="1">
        <v>28091</v>
      </c>
      <c r="B1447" t="s">
        <v>999</v>
      </c>
      <c r="C1447" t="s">
        <v>100</v>
      </c>
      <c r="D1447" s="7">
        <v>0</v>
      </c>
      <c r="E1447" s="7">
        <v>0</v>
      </c>
      <c r="F1447">
        <v>4</v>
      </c>
      <c r="G1447" s="7">
        <f t="shared" si="140"/>
        <v>0</v>
      </c>
      <c r="H1447" s="15">
        <f t="shared" si="141"/>
        <v>0</v>
      </c>
      <c r="I1447" s="13">
        <f t="shared" si="142"/>
        <v>0</v>
      </c>
      <c r="J1447" s="8">
        <v>1</v>
      </c>
      <c r="K1447" s="16">
        <f t="shared" si="143"/>
        <v>1</v>
      </c>
      <c r="L1447" s="7">
        <f t="shared" si="144"/>
        <v>0</v>
      </c>
      <c r="M1447" s="4">
        <v>0</v>
      </c>
      <c r="N1447" s="4">
        <f t="shared" si="145"/>
        <v>1</v>
      </c>
    </row>
    <row r="1448" spans="1:14" x14ac:dyDescent="0.3">
      <c r="A1448" s="1">
        <v>28093</v>
      </c>
      <c r="B1448" t="s">
        <v>999</v>
      </c>
      <c r="C1448" t="s">
        <v>191</v>
      </c>
      <c r="D1448" s="7">
        <v>16353.096557299999</v>
      </c>
      <c r="E1448" s="7">
        <v>16353.096557299999</v>
      </c>
      <c r="F1448">
        <v>2</v>
      </c>
      <c r="G1448" s="7">
        <f t="shared" si="140"/>
        <v>4333.5705876845004</v>
      </c>
      <c r="H1448" s="15">
        <f t="shared" si="141"/>
        <v>4335.7675620398404</v>
      </c>
      <c r="I1448" s="13">
        <f t="shared" si="142"/>
        <v>5.0696632508618483E-4</v>
      </c>
      <c r="J1448" s="8">
        <v>1</v>
      </c>
      <c r="K1448" s="16">
        <f t="shared" si="143"/>
        <v>1</v>
      </c>
      <c r="L1448" s="7">
        <f t="shared" si="144"/>
        <v>4335.7675620398404</v>
      </c>
      <c r="M1448" s="4">
        <v>598201.92633000005</v>
      </c>
      <c r="N1448" s="4">
        <f t="shared" si="145"/>
        <v>24.311266342517886</v>
      </c>
    </row>
    <row r="1449" spans="1:14" x14ac:dyDescent="0.3">
      <c r="A1449" s="1">
        <v>28095</v>
      </c>
      <c r="B1449" t="s">
        <v>999</v>
      </c>
      <c r="C1449" t="s">
        <v>104</v>
      </c>
      <c r="D1449" s="7">
        <v>0</v>
      </c>
      <c r="E1449" s="7">
        <v>0</v>
      </c>
      <c r="F1449">
        <v>22</v>
      </c>
      <c r="G1449" s="7">
        <f t="shared" si="140"/>
        <v>0</v>
      </c>
      <c r="H1449" s="15">
        <f t="shared" si="141"/>
        <v>0</v>
      </c>
      <c r="I1449" s="13">
        <f t="shared" si="142"/>
        <v>0</v>
      </c>
      <c r="J1449" s="8">
        <v>1</v>
      </c>
      <c r="K1449" s="16">
        <f t="shared" si="143"/>
        <v>1</v>
      </c>
      <c r="L1449" s="7">
        <f t="shared" si="144"/>
        <v>0</v>
      </c>
      <c r="M1449" s="4">
        <v>0</v>
      </c>
      <c r="N1449" s="4">
        <f t="shared" si="145"/>
        <v>1</v>
      </c>
    </row>
    <row r="1450" spans="1:14" x14ac:dyDescent="0.3">
      <c r="A1450" s="1">
        <v>28097</v>
      </c>
      <c r="B1450" t="s">
        <v>999</v>
      </c>
      <c r="C1450" t="s">
        <v>105</v>
      </c>
      <c r="D1450" s="7">
        <v>326319.48304999998</v>
      </c>
      <c r="E1450" s="7">
        <v>326319.48304999998</v>
      </c>
      <c r="F1450">
        <v>110</v>
      </c>
      <c r="G1450" s="7">
        <f t="shared" si="140"/>
        <v>86474.663008250005</v>
      </c>
      <c r="H1450" s="15">
        <f t="shared" si="141"/>
        <v>87191.564575991142</v>
      </c>
      <c r="I1450" s="13">
        <f t="shared" si="142"/>
        <v>8.2903077364145615E-3</v>
      </c>
      <c r="J1450" s="8">
        <v>1</v>
      </c>
      <c r="K1450" s="16">
        <f t="shared" si="143"/>
        <v>1</v>
      </c>
      <c r="L1450" s="7">
        <f t="shared" si="144"/>
        <v>87191.564575991142</v>
      </c>
      <c r="M1450" s="4">
        <v>12029741.249446901</v>
      </c>
      <c r="N1450" s="4">
        <f t="shared" si="145"/>
        <v>11.081805960230028</v>
      </c>
    </row>
    <row r="1451" spans="1:14" x14ac:dyDescent="0.3">
      <c r="A1451" s="1">
        <v>28099</v>
      </c>
      <c r="B1451" t="s">
        <v>999</v>
      </c>
      <c r="C1451" t="s">
        <v>1018</v>
      </c>
      <c r="D1451" s="7">
        <v>0</v>
      </c>
      <c r="E1451" s="7">
        <v>0</v>
      </c>
      <c r="F1451">
        <v>2</v>
      </c>
      <c r="G1451" s="7">
        <f t="shared" si="140"/>
        <v>0</v>
      </c>
      <c r="H1451" s="15">
        <f t="shared" si="141"/>
        <v>0</v>
      </c>
      <c r="I1451" s="13">
        <f t="shared" si="142"/>
        <v>0</v>
      </c>
      <c r="J1451" s="8">
        <v>1</v>
      </c>
      <c r="K1451" s="16">
        <f t="shared" si="143"/>
        <v>1</v>
      </c>
      <c r="L1451" s="7">
        <f t="shared" si="144"/>
        <v>0</v>
      </c>
      <c r="M1451" s="4">
        <v>0</v>
      </c>
      <c r="N1451" s="4">
        <f t="shared" si="145"/>
        <v>1</v>
      </c>
    </row>
    <row r="1452" spans="1:14" x14ac:dyDescent="0.3">
      <c r="A1452" s="1">
        <v>28101</v>
      </c>
      <c r="B1452" t="s">
        <v>999</v>
      </c>
      <c r="C1452" t="s">
        <v>109</v>
      </c>
      <c r="D1452" s="7">
        <v>721080.56007999997</v>
      </c>
      <c r="E1452" s="7">
        <v>105408</v>
      </c>
      <c r="F1452">
        <v>2</v>
      </c>
      <c r="G1452" s="7">
        <f t="shared" si="140"/>
        <v>191086.3484212</v>
      </c>
      <c r="H1452" s="15">
        <f t="shared" si="141"/>
        <v>191183.21555831927</v>
      </c>
      <c r="I1452" s="13">
        <f t="shared" si="142"/>
        <v>5.0692861064958431E-4</v>
      </c>
      <c r="J1452" s="8">
        <v>0.14618061536467652</v>
      </c>
      <c r="K1452" s="16">
        <f t="shared" si="143"/>
        <v>0.55134547084676444</v>
      </c>
      <c r="L1452" s="7">
        <f t="shared" si="144"/>
        <v>105408</v>
      </c>
      <c r="M1452" s="4">
        <v>26377375.214999899</v>
      </c>
      <c r="N1452" s="4">
        <f t="shared" si="145"/>
        <v>0.55134547084676444</v>
      </c>
    </row>
    <row r="1453" spans="1:14" x14ac:dyDescent="0.3">
      <c r="A1453" s="1">
        <v>28103</v>
      </c>
      <c r="B1453" t="s">
        <v>999</v>
      </c>
      <c r="C1453" t="s">
        <v>1019</v>
      </c>
      <c r="D1453" s="7">
        <v>0</v>
      </c>
      <c r="E1453" s="7">
        <v>0</v>
      </c>
      <c r="F1453">
        <v>0</v>
      </c>
      <c r="G1453" s="7">
        <f t="shared" si="140"/>
        <v>0</v>
      </c>
      <c r="H1453" s="15">
        <f t="shared" si="141"/>
        <v>0</v>
      </c>
      <c r="I1453" s="13">
        <f t="shared" si="142"/>
        <v>0</v>
      </c>
      <c r="J1453" s="8">
        <v>1</v>
      </c>
      <c r="K1453" s="16">
        <f t="shared" si="143"/>
        <v>1</v>
      </c>
      <c r="L1453" s="7">
        <f t="shared" si="144"/>
        <v>0</v>
      </c>
      <c r="M1453" s="4">
        <v>0</v>
      </c>
      <c r="N1453" s="4">
        <f t="shared" si="145"/>
        <v>1</v>
      </c>
    </row>
    <row r="1454" spans="1:14" x14ac:dyDescent="0.3">
      <c r="A1454" s="1">
        <v>28105</v>
      </c>
      <c r="B1454" t="s">
        <v>999</v>
      </c>
      <c r="C1454" t="s">
        <v>1020</v>
      </c>
      <c r="D1454" s="7">
        <v>0</v>
      </c>
      <c r="E1454" s="7">
        <v>0</v>
      </c>
      <c r="F1454">
        <v>2</v>
      </c>
      <c r="G1454" s="7">
        <f t="shared" si="140"/>
        <v>0</v>
      </c>
      <c r="H1454" s="15">
        <f t="shared" si="141"/>
        <v>0</v>
      </c>
      <c r="I1454" s="13">
        <f t="shared" si="142"/>
        <v>0</v>
      </c>
      <c r="J1454" s="8">
        <v>1</v>
      </c>
      <c r="K1454" s="16">
        <f t="shared" si="143"/>
        <v>1</v>
      </c>
      <c r="L1454" s="7">
        <f t="shared" si="144"/>
        <v>0</v>
      </c>
      <c r="M1454" s="4">
        <v>0</v>
      </c>
      <c r="N1454" s="4">
        <f t="shared" si="145"/>
        <v>1</v>
      </c>
    </row>
    <row r="1455" spans="1:14" x14ac:dyDescent="0.3">
      <c r="A1455" s="1">
        <v>28107</v>
      </c>
      <c r="B1455" t="s">
        <v>999</v>
      </c>
      <c r="C1455" t="s">
        <v>1021</v>
      </c>
      <c r="D1455" s="7">
        <v>732287.35580500006</v>
      </c>
      <c r="E1455" s="7">
        <v>732287.35580500006</v>
      </c>
      <c r="F1455">
        <v>118</v>
      </c>
      <c r="G1455" s="7">
        <f t="shared" si="140"/>
        <v>194056.14928832502</v>
      </c>
      <c r="H1455" s="15">
        <f t="shared" si="141"/>
        <v>211802.04276518882</v>
      </c>
      <c r="I1455" s="13">
        <f t="shared" si="142"/>
        <v>9.1447210211809779E-2</v>
      </c>
      <c r="J1455" s="8">
        <v>1</v>
      </c>
      <c r="K1455" s="16">
        <f t="shared" si="143"/>
        <v>1</v>
      </c>
      <c r="L1455" s="7">
        <f t="shared" si="144"/>
        <v>211802.04276518882</v>
      </c>
      <c r="M1455" s="4">
        <v>29222136.143100001</v>
      </c>
      <c r="N1455" s="4">
        <f t="shared" si="145"/>
        <v>4.8937771631839908</v>
      </c>
    </row>
    <row r="1456" spans="1:14" x14ac:dyDescent="0.3">
      <c r="A1456" s="1">
        <v>28109</v>
      </c>
      <c r="B1456" t="s">
        <v>999</v>
      </c>
      <c r="C1456" t="s">
        <v>1022</v>
      </c>
      <c r="D1456" s="7">
        <v>1005019.092302</v>
      </c>
      <c r="E1456" s="7">
        <v>1005019.092302</v>
      </c>
      <c r="F1456">
        <v>132</v>
      </c>
      <c r="G1456" s="7">
        <f t="shared" si="140"/>
        <v>266330.05946003</v>
      </c>
      <c r="H1456" s="15">
        <f t="shared" si="141"/>
        <v>283750.59165404638</v>
      </c>
      <c r="I1456" s="13">
        <f t="shared" si="142"/>
        <v>6.5409560713257778E-2</v>
      </c>
      <c r="J1456" s="8">
        <v>1</v>
      </c>
      <c r="K1456" s="16">
        <f t="shared" si="143"/>
        <v>1</v>
      </c>
      <c r="L1456" s="7">
        <f t="shared" si="144"/>
        <v>283750.59165404638</v>
      </c>
      <c r="M1456" s="4">
        <v>39148812.314300001</v>
      </c>
      <c r="N1456" s="4">
        <f t="shared" si="145"/>
        <v>4.086292801157108</v>
      </c>
    </row>
    <row r="1457" spans="1:14" x14ac:dyDescent="0.3">
      <c r="A1457" s="1">
        <v>28111</v>
      </c>
      <c r="B1457" t="s">
        <v>999</v>
      </c>
      <c r="C1457" t="s">
        <v>193</v>
      </c>
      <c r="D1457" s="7">
        <v>0</v>
      </c>
      <c r="E1457" s="7">
        <v>0</v>
      </c>
      <c r="F1457">
        <v>0</v>
      </c>
      <c r="G1457" s="7">
        <f t="shared" si="140"/>
        <v>0</v>
      </c>
      <c r="H1457" s="15">
        <f t="shared" si="141"/>
        <v>0</v>
      </c>
      <c r="I1457" s="13">
        <f t="shared" si="142"/>
        <v>0</v>
      </c>
      <c r="J1457" s="8">
        <v>1</v>
      </c>
      <c r="K1457" s="16">
        <f t="shared" si="143"/>
        <v>1</v>
      </c>
      <c r="L1457" s="7">
        <f t="shared" si="144"/>
        <v>0</v>
      </c>
      <c r="M1457" s="4">
        <v>0</v>
      </c>
      <c r="N1457" s="4">
        <f t="shared" si="145"/>
        <v>1</v>
      </c>
    </row>
    <row r="1458" spans="1:14" x14ac:dyDescent="0.3">
      <c r="A1458" s="1">
        <v>28113</v>
      </c>
      <c r="B1458" t="s">
        <v>999</v>
      </c>
      <c r="C1458" t="s">
        <v>116</v>
      </c>
      <c r="D1458" s="7">
        <v>539512.27403700002</v>
      </c>
      <c r="E1458" s="7">
        <v>539512.27403700002</v>
      </c>
      <c r="F1458">
        <v>147</v>
      </c>
      <c r="G1458" s="7">
        <f t="shared" si="140"/>
        <v>142970.75261980502</v>
      </c>
      <c r="H1458" s="15">
        <f t="shared" si="141"/>
        <v>164054.22865225846</v>
      </c>
      <c r="I1458" s="13">
        <f t="shared" si="142"/>
        <v>0.14746705634627019</v>
      </c>
      <c r="J1458" s="8">
        <v>1</v>
      </c>
      <c r="K1458" s="16">
        <f t="shared" si="143"/>
        <v>1</v>
      </c>
      <c r="L1458" s="7">
        <f t="shared" si="144"/>
        <v>164054.22865225846</v>
      </c>
      <c r="M1458" s="4">
        <v>22634413.445399899</v>
      </c>
      <c r="N1458" s="4">
        <f t="shared" si="145"/>
        <v>7.8708608160111817</v>
      </c>
    </row>
    <row r="1459" spans="1:14" x14ac:dyDescent="0.3">
      <c r="A1459" s="1">
        <v>28115</v>
      </c>
      <c r="B1459" t="s">
        <v>999</v>
      </c>
      <c r="C1459" t="s">
        <v>1023</v>
      </c>
      <c r="D1459" s="7">
        <v>0</v>
      </c>
      <c r="E1459" s="7">
        <v>0</v>
      </c>
      <c r="F1459">
        <v>2</v>
      </c>
      <c r="G1459" s="7">
        <f t="shared" si="140"/>
        <v>0</v>
      </c>
      <c r="H1459" s="15">
        <f t="shared" si="141"/>
        <v>0</v>
      </c>
      <c r="I1459" s="13">
        <f t="shared" si="142"/>
        <v>0</v>
      </c>
      <c r="J1459" s="8">
        <v>1</v>
      </c>
      <c r="K1459" s="16">
        <f t="shared" si="143"/>
        <v>1</v>
      </c>
      <c r="L1459" s="7">
        <f t="shared" si="144"/>
        <v>0</v>
      </c>
      <c r="M1459" s="4">
        <v>0</v>
      </c>
      <c r="N1459" s="4">
        <f t="shared" si="145"/>
        <v>1</v>
      </c>
    </row>
    <row r="1460" spans="1:14" x14ac:dyDescent="0.3">
      <c r="A1460" s="1">
        <v>28117</v>
      </c>
      <c r="B1460" t="s">
        <v>999</v>
      </c>
      <c r="C1460" t="s">
        <v>1024</v>
      </c>
      <c r="D1460" s="7">
        <v>0</v>
      </c>
      <c r="E1460" s="7">
        <v>0</v>
      </c>
      <c r="F1460">
        <v>2</v>
      </c>
      <c r="G1460" s="7">
        <f t="shared" si="140"/>
        <v>0</v>
      </c>
      <c r="H1460" s="15">
        <f t="shared" si="141"/>
        <v>0</v>
      </c>
      <c r="I1460" s="13">
        <f t="shared" si="142"/>
        <v>0</v>
      </c>
      <c r="J1460" s="8">
        <v>1</v>
      </c>
      <c r="K1460" s="16">
        <f t="shared" si="143"/>
        <v>1</v>
      </c>
      <c r="L1460" s="7">
        <f t="shared" si="144"/>
        <v>0</v>
      </c>
      <c r="M1460" s="4">
        <v>0</v>
      </c>
      <c r="N1460" s="4">
        <f t="shared" si="145"/>
        <v>1</v>
      </c>
    </row>
    <row r="1461" spans="1:14" x14ac:dyDescent="0.3">
      <c r="A1461" s="1">
        <v>28119</v>
      </c>
      <c r="B1461" t="s">
        <v>999</v>
      </c>
      <c r="C1461" t="s">
        <v>120</v>
      </c>
      <c r="D1461" s="7">
        <v>0</v>
      </c>
      <c r="E1461" s="7">
        <v>0</v>
      </c>
      <c r="F1461">
        <v>0</v>
      </c>
      <c r="G1461" s="7">
        <f t="shared" si="140"/>
        <v>0</v>
      </c>
      <c r="H1461" s="15">
        <f t="shared" si="141"/>
        <v>0</v>
      </c>
      <c r="I1461" s="13">
        <f t="shared" si="142"/>
        <v>0</v>
      </c>
      <c r="J1461" s="8">
        <v>1</v>
      </c>
      <c r="K1461" s="16">
        <f t="shared" si="143"/>
        <v>1</v>
      </c>
      <c r="L1461" s="7">
        <f t="shared" si="144"/>
        <v>0</v>
      </c>
      <c r="M1461" s="4">
        <v>0</v>
      </c>
      <c r="N1461" s="4">
        <f t="shared" si="145"/>
        <v>1</v>
      </c>
    </row>
    <row r="1462" spans="1:14" x14ac:dyDescent="0.3">
      <c r="A1462" s="1">
        <v>28121</v>
      </c>
      <c r="B1462" t="s">
        <v>999</v>
      </c>
      <c r="C1462" t="s">
        <v>1025</v>
      </c>
      <c r="D1462" s="7">
        <v>534494.44528699899</v>
      </c>
      <c r="E1462" s="7">
        <v>534494.44528699899</v>
      </c>
      <c r="F1462">
        <v>281</v>
      </c>
      <c r="G1462" s="7">
        <f t="shared" si="140"/>
        <v>141641.02800105474</v>
      </c>
      <c r="H1462" s="15">
        <f t="shared" si="141"/>
        <v>273093.008641536</v>
      </c>
      <c r="I1462" s="13">
        <f t="shared" si="142"/>
        <v>0.92806429390997069</v>
      </c>
      <c r="J1462" s="8">
        <v>1</v>
      </c>
      <c r="K1462" s="16">
        <f t="shared" si="143"/>
        <v>1</v>
      </c>
      <c r="L1462" s="7">
        <f t="shared" si="144"/>
        <v>273093.008641536</v>
      </c>
      <c r="M1462" s="4">
        <v>37678395.232000001</v>
      </c>
      <c r="N1462" s="4">
        <f t="shared" si="145"/>
        <v>9.0383273166832154</v>
      </c>
    </row>
    <row r="1463" spans="1:14" x14ac:dyDescent="0.3">
      <c r="A1463" s="1">
        <v>28123</v>
      </c>
      <c r="B1463" t="s">
        <v>999</v>
      </c>
      <c r="C1463" t="s">
        <v>284</v>
      </c>
      <c r="D1463" s="7">
        <v>763126.71374299994</v>
      </c>
      <c r="E1463" s="7">
        <v>333792</v>
      </c>
      <c r="F1463">
        <v>38</v>
      </c>
      <c r="G1463" s="7">
        <f t="shared" si="140"/>
        <v>202228.579141895</v>
      </c>
      <c r="H1463" s="15">
        <f t="shared" si="141"/>
        <v>208379.07100115306</v>
      </c>
      <c r="I1463" s="13">
        <f t="shared" si="142"/>
        <v>3.0413564123113048E-2</v>
      </c>
      <c r="J1463" s="8">
        <v>0.43740049193509423</v>
      </c>
      <c r="K1463" s="16">
        <f t="shared" si="143"/>
        <v>1</v>
      </c>
      <c r="L1463" s="7">
        <f t="shared" si="144"/>
        <v>208379.07100115306</v>
      </c>
      <c r="M1463" s="4">
        <v>28749871.826869901</v>
      </c>
      <c r="N1463" s="4">
        <f t="shared" si="145"/>
        <v>1.6018499285763346</v>
      </c>
    </row>
    <row r="1464" spans="1:14" x14ac:dyDescent="0.3">
      <c r="A1464" s="1">
        <v>28125</v>
      </c>
      <c r="B1464" t="s">
        <v>999</v>
      </c>
      <c r="C1464" t="s">
        <v>1026</v>
      </c>
      <c r="D1464" s="7">
        <v>0</v>
      </c>
      <c r="E1464" s="7">
        <v>0</v>
      </c>
      <c r="F1464">
        <v>0</v>
      </c>
      <c r="G1464" s="7">
        <f t="shared" si="140"/>
        <v>0</v>
      </c>
      <c r="H1464" s="15">
        <f t="shared" si="141"/>
        <v>0</v>
      </c>
      <c r="I1464" s="13">
        <f t="shared" si="142"/>
        <v>0</v>
      </c>
      <c r="J1464" s="8">
        <v>1</v>
      </c>
      <c r="K1464" s="16">
        <f t="shared" si="143"/>
        <v>1</v>
      </c>
      <c r="L1464" s="7">
        <f t="shared" si="144"/>
        <v>0</v>
      </c>
      <c r="M1464" s="4">
        <v>0</v>
      </c>
      <c r="N1464" s="4">
        <f t="shared" si="145"/>
        <v>1</v>
      </c>
    </row>
    <row r="1465" spans="1:14" x14ac:dyDescent="0.3">
      <c r="A1465" s="1">
        <v>28127</v>
      </c>
      <c r="B1465" t="s">
        <v>999</v>
      </c>
      <c r="C1465" t="s">
        <v>764</v>
      </c>
      <c r="D1465" s="7">
        <v>0</v>
      </c>
      <c r="E1465" s="7">
        <v>0</v>
      </c>
      <c r="F1465">
        <v>47</v>
      </c>
      <c r="G1465" s="7">
        <f t="shared" si="140"/>
        <v>0</v>
      </c>
      <c r="H1465" s="15">
        <f t="shared" si="141"/>
        <v>0</v>
      </c>
      <c r="I1465" s="13">
        <f t="shared" si="142"/>
        <v>0</v>
      </c>
      <c r="J1465" s="8">
        <v>1</v>
      </c>
      <c r="K1465" s="16">
        <f t="shared" si="143"/>
        <v>1</v>
      </c>
      <c r="L1465" s="7">
        <f t="shared" si="144"/>
        <v>0</v>
      </c>
      <c r="M1465" s="4">
        <v>0</v>
      </c>
      <c r="N1465" s="4">
        <f t="shared" si="145"/>
        <v>1</v>
      </c>
    </row>
    <row r="1466" spans="1:14" x14ac:dyDescent="0.3">
      <c r="A1466" s="1">
        <v>28129</v>
      </c>
      <c r="B1466" t="s">
        <v>999</v>
      </c>
      <c r="C1466" t="s">
        <v>701</v>
      </c>
      <c r="D1466" s="7">
        <v>0</v>
      </c>
      <c r="E1466" s="7">
        <v>0</v>
      </c>
      <c r="F1466">
        <v>0</v>
      </c>
      <c r="G1466" s="7">
        <f t="shared" si="140"/>
        <v>0</v>
      </c>
      <c r="H1466" s="15">
        <f t="shared" si="141"/>
        <v>0</v>
      </c>
      <c r="I1466" s="13">
        <f t="shared" si="142"/>
        <v>0</v>
      </c>
      <c r="J1466" s="8">
        <v>1</v>
      </c>
      <c r="K1466" s="16">
        <f t="shared" si="143"/>
        <v>1</v>
      </c>
      <c r="L1466" s="7">
        <f t="shared" si="144"/>
        <v>0</v>
      </c>
      <c r="M1466" s="4">
        <v>0</v>
      </c>
      <c r="N1466" s="4">
        <f t="shared" si="145"/>
        <v>1</v>
      </c>
    </row>
    <row r="1467" spans="1:14" x14ac:dyDescent="0.3">
      <c r="A1467" s="1">
        <v>28131</v>
      </c>
      <c r="B1467" t="s">
        <v>999</v>
      </c>
      <c r="C1467" t="s">
        <v>289</v>
      </c>
      <c r="D1467" s="7">
        <v>0</v>
      </c>
      <c r="E1467" s="7">
        <v>0</v>
      </c>
      <c r="F1467">
        <v>20</v>
      </c>
      <c r="G1467" s="7">
        <f t="shared" si="140"/>
        <v>0</v>
      </c>
      <c r="H1467" s="15">
        <f t="shared" si="141"/>
        <v>0</v>
      </c>
      <c r="I1467" s="13">
        <f t="shared" si="142"/>
        <v>0</v>
      </c>
      <c r="J1467" s="8">
        <v>1</v>
      </c>
      <c r="K1467" s="16">
        <f t="shared" si="143"/>
        <v>1</v>
      </c>
      <c r="L1467" s="7">
        <f t="shared" si="144"/>
        <v>0</v>
      </c>
      <c r="M1467" s="4">
        <v>0</v>
      </c>
      <c r="N1467" s="4">
        <f t="shared" si="145"/>
        <v>1</v>
      </c>
    </row>
    <row r="1468" spans="1:14" x14ac:dyDescent="0.3">
      <c r="A1468" s="1">
        <v>28133</v>
      </c>
      <c r="B1468" t="s">
        <v>999</v>
      </c>
      <c r="C1468" t="s">
        <v>1027</v>
      </c>
      <c r="D1468" s="7">
        <v>0</v>
      </c>
      <c r="E1468" s="7">
        <v>0</v>
      </c>
      <c r="F1468">
        <v>62</v>
      </c>
      <c r="G1468" s="7">
        <f t="shared" si="140"/>
        <v>0</v>
      </c>
      <c r="H1468" s="15">
        <f t="shared" si="141"/>
        <v>0</v>
      </c>
      <c r="I1468" s="13">
        <f t="shared" si="142"/>
        <v>0</v>
      </c>
      <c r="J1468" s="8">
        <v>1</v>
      </c>
      <c r="K1468" s="16">
        <f t="shared" si="143"/>
        <v>1</v>
      </c>
      <c r="L1468" s="7">
        <f t="shared" si="144"/>
        <v>0</v>
      </c>
      <c r="M1468" s="4">
        <v>0</v>
      </c>
      <c r="N1468" s="4">
        <f t="shared" si="145"/>
        <v>1</v>
      </c>
    </row>
    <row r="1469" spans="1:14" x14ac:dyDescent="0.3">
      <c r="A1469" s="1">
        <v>28135</v>
      </c>
      <c r="B1469" t="s">
        <v>999</v>
      </c>
      <c r="C1469" t="s">
        <v>1028</v>
      </c>
      <c r="D1469" s="7">
        <v>0</v>
      </c>
      <c r="E1469" s="7">
        <v>0</v>
      </c>
      <c r="F1469">
        <v>0</v>
      </c>
      <c r="G1469" s="7">
        <f t="shared" si="140"/>
        <v>0</v>
      </c>
      <c r="H1469" s="15">
        <f t="shared" si="141"/>
        <v>0</v>
      </c>
      <c r="I1469" s="13">
        <f t="shared" si="142"/>
        <v>0</v>
      </c>
      <c r="J1469" s="8">
        <v>1</v>
      </c>
      <c r="K1469" s="16">
        <f t="shared" si="143"/>
        <v>1</v>
      </c>
      <c r="L1469" s="7">
        <f t="shared" si="144"/>
        <v>0</v>
      </c>
      <c r="M1469" s="4">
        <v>0</v>
      </c>
      <c r="N1469" s="4">
        <f t="shared" si="145"/>
        <v>1</v>
      </c>
    </row>
    <row r="1470" spans="1:14" x14ac:dyDescent="0.3">
      <c r="A1470" s="1">
        <v>28137</v>
      </c>
      <c r="B1470" t="s">
        <v>999</v>
      </c>
      <c r="C1470" t="s">
        <v>1029</v>
      </c>
      <c r="D1470" s="7">
        <v>377222.667701</v>
      </c>
      <c r="E1470" s="7">
        <v>377222.667701</v>
      </c>
      <c r="F1470">
        <v>77</v>
      </c>
      <c r="G1470" s="7">
        <f t="shared" si="140"/>
        <v>99964.006940765001</v>
      </c>
      <c r="H1470" s="15">
        <f t="shared" si="141"/>
        <v>129898.33434028321</v>
      </c>
      <c r="I1470" s="13">
        <f t="shared" si="142"/>
        <v>0.29945105559100083</v>
      </c>
      <c r="J1470" s="8">
        <v>1</v>
      </c>
      <c r="K1470" s="16">
        <f t="shared" si="143"/>
        <v>1</v>
      </c>
      <c r="L1470" s="7">
        <f t="shared" si="144"/>
        <v>129898.33434028321</v>
      </c>
      <c r="M1470" s="4">
        <v>17921955.620900001</v>
      </c>
      <c r="N1470" s="4">
        <f t="shared" si="145"/>
        <v>5.2069027939047965</v>
      </c>
    </row>
    <row r="1471" spans="1:14" x14ac:dyDescent="0.3">
      <c r="A1471" s="1">
        <v>28139</v>
      </c>
      <c r="B1471" t="s">
        <v>999</v>
      </c>
      <c r="C1471" t="s">
        <v>1030</v>
      </c>
      <c r="D1471" s="7">
        <v>0</v>
      </c>
      <c r="E1471" s="7">
        <v>0</v>
      </c>
      <c r="F1471">
        <v>0</v>
      </c>
      <c r="G1471" s="7">
        <f t="shared" si="140"/>
        <v>0</v>
      </c>
      <c r="H1471" s="15">
        <f t="shared" si="141"/>
        <v>0</v>
      </c>
      <c r="I1471" s="13">
        <f t="shared" si="142"/>
        <v>0</v>
      </c>
      <c r="J1471" s="8">
        <v>1</v>
      </c>
      <c r="K1471" s="16">
        <f t="shared" si="143"/>
        <v>1</v>
      </c>
      <c r="L1471" s="7">
        <f t="shared" si="144"/>
        <v>0</v>
      </c>
      <c r="M1471" s="4">
        <v>0</v>
      </c>
      <c r="N1471" s="4">
        <f t="shared" si="145"/>
        <v>1</v>
      </c>
    </row>
    <row r="1472" spans="1:14" x14ac:dyDescent="0.3">
      <c r="A1472" s="1">
        <v>28141</v>
      </c>
      <c r="B1472" t="s">
        <v>999</v>
      </c>
      <c r="C1472" t="s">
        <v>1031</v>
      </c>
      <c r="D1472" s="7">
        <v>0</v>
      </c>
      <c r="E1472" s="7">
        <v>0</v>
      </c>
      <c r="F1472">
        <v>4</v>
      </c>
      <c r="G1472" s="7">
        <f t="shared" si="140"/>
        <v>0</v>
      </c>
      <c r="H1472" s="15">
        <f t="shared" si="141"/>
        <v>0</v>
      </c>
      <c r="I1472" s="13">
        <f t="shared" si="142"/>
        <v>0</v>
      </c>
      <c r="J1472" s="8">
        <v>1</v>
      </c>
      <c r="K1472" s="16">
        <f t="shared" si="143"/>
        <v>1</v>
      </c>
      <c r="L1472" s="7">
        <f t="shared" si="144"/>
        <v>0</v>
      </c>
      <c r="M1472" s="4">
        <v>0</v>
      </c>
      <c r="N1472" s="4">
        <f t="shared" si="145"/>
        <v>1</v>
      </c>
    </row>
    <row r="1473" spans="1:14" x14ac:dyDescent="0.3">
      <c r="A1473" s="1">
        <v>28143</v>
      </c>
      <c r="B1473" t="s">
        <v>999</v>
      </c>
      <c r="C1473" t="s">
        <v>1032</v>
      </c>
      <c r="D1473" s="7">
        <v>0</v>
      </c>
      <c r="E1473" s="7">
        <v>0</v>
      </c>
      <c r="F1473">
        <v>0</v>
      </c>
      <c r="G1473" s="7">
        <f t="shared" si="140"/>
        <v>0</v>
      </c>
      <c r="H1473" s="15">
        <f t="shared" si="141"/>
        <v>0</v>
      </c>
      <c r="I1473" s="13">
        <f t="shared" si="142"/>
        <v>0</v>
      </c>
      <c r="J1473" s="8">
        <v>1</v>
      </c>
      <c r="K1473" s="16">
        <f t="shared" si="143"/>
        <v>1</v>
      </c>
      <c r="L1473" s="7">
        <f t="shared" si="144"/>
        <v>0</v>
      </c>
      <c r="M1473" s="4">
        <v>0</v>
      </c>
      <c r="N1473" s="4">
        <f t="shared" si="145"/>
        <v>1</v>
      </c>
    </row>
    <row r="1474" spans="1:14" x14ac:dyDescent="0.3">
      <c r="A1474" s="1">
        <v>28145</v>
      </c>
      <c r="B1474" t="s">
        <v>999</v>
      </c>
      <c r="C1474" t="s">
        <v>146</v>
      </c>
      <c r="D1474" s="7">
        <v>13609.0541545</v>
      </c>
      <c r="E1474" s="7">
        <v>13609.0541545</v>
      </c>
      <c r="F1474">
        <v>92</v>
      </c>
      <c r="G1474" s="7">
        <f t="shared" si="140"/>
        <v>3606.3993509425</v>
      </c>
      <c r="H1474" s="15">
        <f t="shared" si="141"/>
        <v>3608.227686126233</v>
      </c>
      <c r="I1474" s="13">
        <f t="shared" si="142"/>
        <v>5.0696969631365682E-4</v>
      </c>
      <c r="J1474" s="8">
        <v>1</v>
      </c>
      <c r="K1474" s="16">
        <f t="shared" si="143"/>
        <v>1</v>
      </c>
      <c r="L1474" s="7">
        <f t="shared" si="144"/>
        <v>3608.227686126233</v>
      </c>
      <c r="M1474" s="4">
        <v>497823.90812999901</v>
      </c>
      <c r="N1474" s="4">
        <f t="shared" si="145"/>
        <v>223.96812792809101</v>
      </c>
    </row>
    <row r="1475" spans="1:14" x14ac:dyDescent="0.3">
      <c r="A1475" s="1">
        <v>28147</v>
      </c>
      <c r="B1475" t="s">
        <v>999</v>
      </c>
      <c r="C1475" t="s">
        <v>1033</v>
      </c>
      <c r="D1475" s="7">
        <v>0</v>
      </c>
      <c r="E1475" s="7">
        <v>0</v>
      </c>
      <c r="F1475">
        <v>45</v>
      </c>
      <c r="G1475" s="7">
        <f t="shared" ref="G1475:G1538" si="146">D1475*0.265</f>
        <v>0</v>
      </c>
      <c r="H1475" s="15">
        <f t="shared" ref="H1475:H1538" si="147">M1475*0.007248</f>
        <v>0</v>
      </c>
      <c r="I1475" s="13">
        <f t="shared" ref="I1475:I1538" si="148">(H1475-G1475)/(G1475+1E-50)</f>
        <v>0</v>
      </c>
      <c r="J1475" s="8">
        <v>1</v>
      </c>
      <c r="K1475" s="16">
        <f t="shared" ref="K1475:K1538" si="149">MIN(N1475,1)</f>
        <v>1</v>
      </c>
      <c r="L1475" s="7">
        <f t="shared" ref="L1475:L1538" si="150">K1475*H1475</f>
        <v>0</v>
      </c>
      <c r="M1475" s="4">
        <v>0</v>
      </c>
      <c r="N1475" s="4">
        <f t="shared" ref="N1475:N1538" si="151">IFERROR((MAX(F1475,12)*8784)/H1475,1)</f>
        <v>1</v>
      </c>
    </row>
    <row r="1476" spans="1:14" x14ac:dyDescent="0.3">
      <c r="A1476" s="1">
        <v>28149</v>
      </c>
      <c r="B1476" t="s">
        <v>999</v>
      </c>
      <c r="C1476" t="s">
        <v>151</v>
      </c>
      <c r="D1476" s="7">
        <v>611879.86017700005</v>
      </c>
      <c r="E1476" s="7">
        <v>611879.86017700005</v>
      </c>
      <c r="F1476">
        <v>78</v>
      </c>
      <c r="G1476" s="7">
        <f t="shared" si="146"/>
        <v>162148.16294690501</v>
      </c>
      <c r="H1476" s="15">
        <f t="shared" si="147"/>
        <v>201868.15028682241</v>
      </c>
      <c r="I1476" s="13">
        <f t="shared" si="148"/>
        <v>0.24496106904969131</v>
      </c>
      <c r="J1476" s="8">
        <v>1</v>
      </c>
      <c r="K1476" s="16">
        <f t="shared" si="149"/>
        <v>1</v>
      </c>
      <c r="L1476" s="7">
        <f t="shared" si="150"/>
        <v>201868.15028682241</v>
      </c>
      <c r="M1476" s="4">
        <v>27851565.9888</v>
      </c>
      <c r="N1476" s="4">
        <f t="shared" si="151"/>
        <v>3.3940569576057857</v>
      </c>
    </row>
    <row r="1477" spans="1:14" x14ac:dyDescent="0.3">
      <c r="A1477" s="1">
        <v>28151</v>
      </c>
      <c r="B1477" t="s">
        <v>999</v>
      </c>
      <c r="C1477" t="s">
        <v>152</v>
      </c>
      <c r="D1477" s="7">
        <v>0</v>
      </c>
      <c r="E1477" s="7">
        <v>0</v>
      </c>
      <c r="F1477">
        <v>22</v>
      </c>
      <c r="G1477" s="7">
        <f t="shared" si="146"/>
        <v>0</v>
      </c>
      <c r="H1477" s="15">
        <f t="shared" si="147"/>
        <v>0</v>
      </c>
      <c r="I1477" s="13">
        <f t="shared" si="148"/>
        <v>0</v>
      </c>
      <c r="J1477" s="8">
        <v>1</v>
      </c>
      <c r="K1477" s="16">
        <f t="shared" si="149"/>
        <v>1</v>
      </c>
      <c r="L1477" s="7">
        <f t="shared" si="150"/>
        <v>0</v>
      </c>
      <c r="M1477" s="4">
        <v>0</v>
      </c>
      <c r="N1477" s="4">
        <f t="shared" si="151"/>
        <v>1</v>
      </c>
    </row>
    <row r="1478" spans="1:14" x14ac:dyDescent="0.3">
      <c r="A1478" s="1">
        <v>28153</v>
      </c>
      <c r="B1478" t="s">
        <v>999</v>
      </c>
      <c r="C1478" t="s">
        <v>153</v>
      </c>
      <c r="D1478" s="7">
        <v>0</v>
      </c>
      <c r="E1478" s="7">
        <v>0</v>
      </c>
      <c r="F1478">
        <v>2</v>
      </c>
      <c r="G1478" s="7">
        <f t="shared" si="146"/>
        <v>0</v>
      </c>
      <c r="H1478" s="15">
        <f t="shared" si="147"/>
        <v>0</v>
      </c>
      <c r="I1478" s="13">
        <f t="shared" si="148"/>
        <v>0</v>
      </c>
      <c r="J1478" s="8">
        <v>1</v>
      </c>
      <c r="K1478" s="16">
        <f t="shared" si="149"/>
        <v>1</v>
      </c>
      <c r="L1478" s="7">
        <f t="shared" si="150"/>
        <v>0</v>
      </c>
      <c r="M1478" s="4">
        <v>0</v>
      </c>
      <c r="N1478" s="4">
        <f t="shared" si="151"/>
        <v>1</v>
      </c>
    </row>
    <row r="1479" spans="1:14" x14ac:dyDescent="0.3">
      <c r="A1479" s="1">
        <v>28155</v>
      </c>
      <c r="B1479" t="s">
        <v>999</v>
      </c>
      <c r="C1479" t="s">
        <v>154</v>
      </c>
      <c r="D1479" s="7">
        <v>0</v>
      </c>
      <c r="E1479" s="7">
        <v>0</v>
      </c>
      <c r="F1479">
        <v>0</v>
      </c>
      <c r="G1479" s="7">
        <f t="shared" si="146"/>
        <v>0</v>
      </c>
      <c r="H1479" s="15">
        <f t="shared" si="147"/>
        <v>0</v>
      </c>
      <c r="I1479" s="13">
        <f t="shared" si="148"/>
        <v>0</v>
      </c>
      <c r="J1479" s="8">
        <v>1</v>
      </c>
      <c r="K1479" s="16">
        <f t="shared" si="149"/>
        <v>1</v>
      </c>
      <c r="L1479" s="7">
        <f t="shared" si="150"/>
        <v>0</v>
      </c>
      <c r="M1479" s="4">
        <v>0</v>
      </c>
      <c r="N1479" s="4">
        <f t="shared" si="151"/>
        <v>1</v>
      </c>
    </row>
    <row r="1480" spans="1:14" x14ac:dyDescent="0.3">
      <c r="A1480" s="1">
        <v>28157</v>
      </c>
      <c r="B1480" t="s">
        <v>999</v>
      </c>
      <c r="C1480" t="s">
        <v>160</v>
      </c>
      <c r="D1480" s="7">
        <v>0</v>
      </c>
      <c r="E1480" s="7">
        <v>0</v>
      </c>
      <c r="F1480">
        <v>2</v>
      </c>
      <c r="G1480" s="7">
        <f t="shared" si="146"/>
        <v>0</v>
      </c>
      <c r="H1480" s="15">
        <f t="shared" si="147"/>
        <v>0</v>
      </c>
      <c r="I1480" s="13">
        <f t="shared" si="148"/>
        <v>0</v>
      </c>
      <c r="J1480" s="8">
        <v>1</v>
      </c>
      <c r="K1480" s="16">
        <f t="shared" si="149"/>
        <v>1</v>
      </c>
      <c r="L1480" s="7">
        <f t="shared" si="150"/>
        <v>0</v>
      </c>
      <c r="M1480" s="4">
        <v>0</v>
      </c>
      <c r="N1480" s="4">
        <f t="shared" si="151"/>
        <v>1</v>
      </c>
    </row>
    <row r="1481" spans="1:14" x14ac:dyDescent="0.3">
      <c r="A1481" s="1">
        <v>28159</v>
      </c>
      <c r="B1481" t="s">
        <v>999</v>
      </c>
      <c r="C1481" t="s">
        <v>200</v>
      </c>
      <c r="D1481" s="7">
        <v>0</v>
      </c>
      <c r="E1481" s="7">
        <v>0</v>
      </c>
      <c r="F1481">
        <v>2</v>
      </c>
      <c r="G1481" s="7">
        <f t="shared" si="146"/>
        <v>0</v>
      </c>
      <c r="H1481" s="15">
        <f t="shared" si="147"/>
        <v>0</v>
      </c>
      <c r="I1481" s="13">
        <f t="shared" si="148"/>
        <v>0</v>
      </c>
      <c r="J1481" s="8">
        <v>1</v>
      </c>
      <c r="K1481" s="16">
        <f t="shared" si="149"/>
        <v>1</v>
      </c>
      <c r="L1481" s="7">
        <f t="shared" si="150"/>
        <v>0</v>
      </c>
      <c r="M1481" s="4">
        <v>0</v>
      </c>
      <c r="N1481" s="4">
        <f t="shared" si="151"/>
        <v>1</v>
      </c>
    </row>
    <row r="1482" spans="1:14" x14ac:dyDescent="0.3">
      <c r="A1482" s="1">
        <v>28161</v>
      </c>
      <c r="B1482" t="s">
        <v>999</v>
      </c>
      <c r="C1482" t="s">
        <v>1034</v>
      </c>
      <c r="D1482" s="7">
        <v>466446.36618200003</v>
      </c>
      <c r="E1482" s="7">
        <v>105408</v>
      </c>
      <c r="F1482">
        <v>0</v>
      </c>
      <c r="G1482" s="7">
        <f t="shared" si="146"/>
        <v>123608.28703823002</v>
      </c>
      <c r="H1482" s="15">
        <f t="shared" si="147"/>
        <v>123670.95203136001</v>
      </c>
      <c r="I1482" s="13">
        <f t="shared" si="148"/>
        <v>5.0696433573753439E-4</v>
      </c>
      <c r="J1482" s="8">
        <v>0.22598096510601062</v>
      </c>
      <c r="K1482" s="16">
        <f t="shared" si="149"/>
        <v>0.85232625987443711</v>
      </c>
      <c r="L1482" s="7">
        <f t="shared" si="150"/>
        <v>105408</v>
      </c>
      <c r="M1482" s="4">
        <v>17062769.32</v>
      </c>
      <c r="N1482" s="4">
        <f t="shared" si="151"/>
        <v>0.85232625987443711</v>
      </c>
    </row>
    <row r="1483" spans="1:14" x14ac:dyDescent="0.3">
      <c r="A1483" s="1">
        <v>28163</v>
      </c>
      <c r="B1483" t="s">
        <v>999</v>
      </c>
      <c r="C1483" t="s">
        <v>1035</v>
      </c>
      <c r="D1483" s="7">
        <v>372165.13650399999</v>
      </c>
      <c r="E1483" s="7">
        <v>105408</v>
      </c>
      <c r="F1483">
        <v>0</v>
      </c>
      <c r="G1483" s="7">
        <f t="shared" si="146"/>
        <v>98623.761173560008</v>
      </c>
      <c r="H1483" s="15">
        <f t="shared" si="147"/>
        <v>98673.754144895283</v>
      </c>
      <c r="I1483" s="13">
        <f t="shared" si="148"/>
        <v>5.0690594984810196E-4</v>
      </c>
      <c r="J1483" s="8">
        <v>0.28322910896536135</v>
      </c>
      <c r="K1483" s="16">
        <f t="shared" si="149"/>
        <v>1</v>
      </c>
      <c r="L1483" s="7">
        <f t="shared" si="150"/>
        <v>98673.754144895283</v>
      </c>
      <c r="M1483" s="4">
        <v>13613928.5519999</v>
      </c>
      <c r="N1483" s="4">
        <f t="shared" si="151"/>
        <v>1.0682475893763601</v>
      </c>
    </row>
    <row r="1484" spans="1:14" x14ac:dyDescent="0.3">
      <c r="A1484" s="1">
        <v>29001</v>
      </c>
      <c r="B1484" t="s">
        <v>1036</v>
      </c>
      <c r="C1484" t="s">
        <v>600</v>
      </c>
      <c r="D1484" s="7">
        <v>50025.596589599998</v>
      </c>
      <c r="E1484" s="7">
        <v>50025.596589599998</v>
      </c>
      <c r="F1484">
        <v>2</v>
      </c>
      <c r="G1484" s="7">
        <f t="shared" si="146"/>
        <v>13256.783096244</v>
      </c>
      <c r="H1484" s="15">
        <f t="shared" si="147"/>
        <v>7086.7630574045688</v>
      </c>
      <c r="I1484" s="13">
        <f t="shared" si="148"/>
        <v>-0.46542362457356357</v>
      </c>
      <c r="J1484" s="8">
        <v>1</v>
      </c>
      <c r="K1484" s="16">
        <f t="shared" si="149"/>
        <v>1</v>
      </c>
      <c r="L1484" s="7">
        <f t="shared" si="150"/>
        <v>7086.7630574045688</v>
      </c>
      <c r="M1484" s="4">
        <v>977754.28496199904</v>
      </c>
      <c r="N1484" s="4">
        <f t="shared" si="151"/>
        <v>14.873927510510596</v>
      </c>
    </row>
    <row r="1485" spans="1:14" x14ac:dyDescent="0.3">
      <c r="A1485" s="1">
        <v>29003</v>
      </c>
      <c r="B1485" t="s">
        <v>1036</v>
      </c>
      <c r="C1485" t="s">
        <v>1037</v>
      </c>
      <c r="D1485" s="7">
        <v>1067121.8888989999</v>
      </c>
      <c r="E1485" s="7">
        <v>105408</v>
      </c>
      <c r="F1485">
        <v>0</v>
      </c>
      <c r="G1485" s="7">
        <f t="shared" si="146"/>
        <v>282787.30055823497</v>
      </c>
      <c r="H1485" s="15">
        <f t="shared" si="147"/>
        <v>111830.4907540368</v>
      </c>
      <c r="I1485" s="13">
        <f t="shared" si="148"/>
        <v>-0.60454203377139515</v>
      </c>
      <c r="J1485" s="8">
        <v>9.877784449605323E-2</v>
      </c>
      <c r="K1485" s="16">
        <f t="shared" si="149"/>
        <v>0.94256941277166872</v>
      </c>
      <c r="L1485" s="7">
        <f t="shared" si="150"/>
        <v>105408</v>
      </c>
      <c r="M1485" s="4">
        <v>15429151.5941</v>
      </c>
      <c r="N1485" s="4">
        <f t="shared" si="151"/>
        <v>0.94256941277166872</v>
      </c>
    </row>
    <row r="1486" spans="1:14" x14ac:dyDescent="0.3">
      <c r="A1486" s="1">
        <v>29005</v>
      </c>
      <c r="B1486" t="s">
        <v>1036</v>
      </c>
      <c r="C1486" t="s">
        <v>647</v>
      </c>
      <c r="D1486" s="7">
        <v>816133.30489999999</v>
      </c>
      <c r="E1486" s="7">
        <v>588528</v>
      </c>
      <c r="F1486">
        <v>67</v>
      </c>
      <c r="G1486" s="7">
        <f t="shared" si="146"/>
        <v>216275.32579850001</v>
      </c>
      <c r="H1486" s="15">
        <f t="shared" si="147"/>
        <v>83756.555222539202</v>
      </c>
      <c r="I1486" s="13">
        <f t="shared" si="148"/>
        <v>-0.61273180417920747</v>
      </c>
      <c r="J1486" s="8">
        <v>0.72111748958965938</v>
      </c>
      <c r="K1486" s="16">
        <f t="shared" si="149"/>
        <v>1</v>
      </c>
      <c r="L1486" s="7">
        <f t="shared" si="150"/>
        <v>83756.555222539202</v>
      </c>
      <c r="M1486" s="4">
        <v>11555816.117900001</v>
      </c>
      <c r="N1486" s="4">
        <f t="shared" si="151"/>
        <v>7.0266500148710138</v>
      </c>
    </row>
    <row r="1487" spans="1:14" x14ac:dyDescent="0.3">
      <c r="A1487" s="1">
        <v>29007</v>
      </c>
      <c r="B1487" t="s">
        <v>1036</v>
      </c>
      <c r="C1487" t="s">
        <v>1038</v>
      </c>
      <c r="D1487" s="7">
        <v>36516.925962100002</v>
      </c>
      <c r="E1487" s="7">
        <v>36516.925962100002</v>
      </c>
      <c r="F1487">
        <v>2</v>
      </c>
      <c r="G1487" s="7">
        <f t="shared" si="146"/>
        <v>9676.9853799565008</v>
      </c>
      <c r="H1487" s="15">
        <f t="shared" si="147"/>
        <v>9195.9679415923201</v>
      </c>
      <c r="I1487" s="13">
        <f t="shared" si="148"/>
        <v>-4.9707364378217433E-2</v>
      </c>
      <c r="J1487" s="8">
        <v>1</v>
      </c>
      <c r="K1487" s="16">
        <f t="shared" si="149"/>
        <v>1</v>
      </c>
      <c r="L1487" s="7">
        <f t="shared" si="150"/>
        <v>9195.9679415923201</v>
      </c>
      <c r="M1487" s="4">
        <v>1268759.37384</v>
      </c>
      <c r="N1487" s="4">
        <f t="shared" si="151"/>
        <v>11.462414905042412</v>
      </c>
    </row>
    <row r="1488" spans="1:14" x14ac:dyDescent="0.3">
      <c r="A1488" s="1">
        <v>29009</v>
      </c>
      <c r="B1488" t="s">
        <v>1036</v>
      </c>
      <c r="C1488" t="s">
        <v>882</v>
      </c>
      <c r="D1488" s="7">
        <v>0</v>
      </c>
      <c r="E1488" s="7">
        <v>0</v>
      </c>
      <c r="F1488">
        <v>4</v>
      </c>
      <c r="G1488" s="7">
        <f t="shared" si="146"/>
        <v>0</v>
      </c>
      <c r="H1488" s="15">
        <f t="shared" si="147"/>
        <v>13759.821345955201</v>
      </c>
      <c r="I1488" s="13">
        <f t="shared" si="148"/>
        <v>1.37598213459552E+54</v>
      </c>
      <c r="J1488" s="8">
        <v>1</v>
      </c>
      <c r="K1488" s="16">
        <f t="shared" si="149"/>
        <v>1</v>
      </c>
      <c r="L1488" s="7">
        <f t="shared" si="150"/>
        <v>13759.821345955201</v>
      </c>
      <c r="M1488" s="4">
        <v>1898430.0974000001</v>
      </c>
      <c r="N1488" s="4">
        <f t="shared" si="151"/>
        <v>7.6605645778232034</v>
      </c>
    </row>
    <row r="1489" spans="1:14" x14ac:dyDescent="0.3">
      <c r="A1489" s="1">
        <v>29011</v>
      </c>
      <c r="B1489" t="s">
        <v>1036</v>
      </c>
      <c r="C1489" t="s">
        <v>649</v>
      </c>
      <c r="D1489" s="7">
        <v>643887.64079500001</v>
      </c>
      <c r="E1489" s="7">
        <v>632448</v>
      </c>
      <c r="F1489">
        <v>72</v>
      </c>
      <c r="G1489" s="7">
        <f t="shared" si="146"/>
        <v>170630.22481067502</v>
      </c>
      <c r="H1489" s="15">
        <f t="shared" si="147"/>
        <v>32000.702955052726</v>
      </c>
      <c r="I1489" s="13">
        <f t="shared" si="148"/>
        <v>-0.81245583547370037</v>
      </c>
      <c r="J1489" s="8">
        <v>0.98223348287773371</v>
      </c>
      <c r="K1489" s="16">
        <f t="shared" si="149"/>
        <v>1</v>
      </c>
      <c r="L1489" s="7">
        <f t="shared" si="150"/>
        <v>32000.702955052726</v>
      </c>
      <c r="M1489" s="4">
        <v>4415108.0235999897</v>
      </c>
      <c r="N1489" s="4">
        <f t="shared" si="151"/>
        <v>19.763565846922752</v>
      </c>
    </row>
    <row r="1490" spans="1:14" x14ac:dyDescent="0.3">
      <c r="A1490" s="1">
        <v>29013</v>
      </c>
      <c r="B1490" t="s">
        <v>1036</v>
      </c>
      <c r="C1490" t="s">
        <v>1039</v>
      </c>
      <c r="D1490" s="7">
        <v>980397.450419</v>
      </c>
      <c r="E1490" s="7">
        <v>105408</v>
      </c>
      <c r="F1490">
        <v>0</v>
      </c>
      <c r="G1490" s="7">
        <f t="shared" si="146"/>
        <v>259805.32436103502</v>
      </c>
      <c r="H1490" s="15">
        <f t="shared" si="147"/>
        <v>46234.730208763125</v>
      </c>
      <c r="I1490" s="13">
        <f t="shared" si="148"/>
        <v>-0.82204086724368419</v>
      </c>
      <c r="J1490" s="8">
        <v>0.1075155794774364</v>
      </c>
      <c r="K1490" s="16">
        <f t="shared" si="149"/>
        <v>1</v>
      </c>
      <c r="L1490" s="7">
        <f t="shared" si="150"/>
        <v>46234.730208763125</v>
      </c>
      <c r="M1490" s="4">
        <v>6378963.88089999</v>
      </c>
      <c r="N1490" s="4">
        <f t="shared" si="151"/>
        <v>2.2798446000236732</v>
      </c>
    </row>
    <row r="1491" spans="1:14" x14ac:dyDescent="0.3">
      <c r="A1491" s="1">
        <v>29015</v>
      </c>
      <c r="B1491" t="s">
        <v>1036</v>
      </c>
      <c r="C1491" t="s">
        <v>251</v>
      </c>
      <c r="D1491" s="7">
        <v>144674.25411499999</v>
      </c>
      <c r="E1491" s="7">
        <v>105408</v>
      </c>
      <c r="F1491">
        <v>2</v>
      </c>
      <c r="G1491" s="7">
        <f t="shared" si="146"/>
        <v>38338.677340474998</v>
      </c>
      <c r="H1491" s="15">
        <f t="shared" si="147"/>
        <v>12439.09845122256</v>
      </c>
      <c r="I1491" s="13">
        <f t="shared" si="148"/>
        <v>-0.67554701116174587</v>
      </c>
      <c r="J1491" s="8">
        <v>0.72858851524620494</v>
      </c>
      <c r="K1491" s="16">
        <f t="shared" si="149"/>
        <v>1</v>
      </c>
      <c r="L1491" s="7">
        <f t="shared" si="150"/>
        <v>12439.09845122256</v>
      </c>
      <c r="M1491" s="4">
        <v>1716211.15497</v>
      </c>
      <c r="N1491" s="4">
        <f t="shared" si="151"/>
        <v>8.4739260174952715</v>
      </c>
    </row>
    <row r="1492" spans="1:14" x14ac:dyDescent="0.3">
      <c r="A1492" s="1">
        <v>29017</v>
      </c>
      <c r="B1492" t="s">
        <v>1036</v>
      </c>
      <c r="C1492" t="s">
        <v>1040</v>
      </c>
      <c r="D1492" s="7">
        <v>0</v>
      </c>
      <c r="E1492" s="7">
        <v>0</v>
      </c>
      <c r="F1492">
        <v>0</v>
      </c>
      <c r="G1492" s="7">
        <f t="shared" si="146"/>
        <v>0</v>
      </c>
      <c r="H1492" s="15">
        <f t="shared" si="147"/>
        <v>6635.8789086983998</v>
      </c>
      <c r="I1492" s="13">
        <f t="shared" si="148"/>
        <v>6.6358789086983997E+53</v>
      </c>
      <c r="J1492" s="8">
        <v>1</v>
      </c>
      <c r="K1492" s="16">
        <f t="shared" si="149"/>
        <v>1</v>
      </c>
      <c r="L1492" s="7">
        <f t="shared" si="150"/>
        <v>6635.8789086983998</v>
      </c>
      <c r="M1492" s="4">
        <v>915546.20704999997</v>
      </c>
      <c r="N1492" s="4">
        <f t="shared" si="151"/>
        <v>15.884557486700031</v>
      </c>
    </row>
    <row r="1493" spans="1:14" x14ac:dyDescent="0.3">
      <c r="A1493" s="1">
        <v>29019</v>
      </c>
      <c r="B1493" t="s">
        <v>1036</v>
      </c>
      <c r="C1493" t="s">
        <v>252</v>
      </c>
      <c r="D1493" s="7">
        <v>1579962.8698</v>
      </c>
      <c r="E1493" s="7">
        <v>105408</v>
      </c>
      <c r="F1493">
        <v>2</v>
      </c>
      <c r="G1493" s="7">
        <f t="shared" si="146"/>
        <v>418690.16049700003</v>
      </c>
      <c r="H1493" s="15">
        <f t="shared" si="147"/>
        <v>230042.55139945369</v>
      </c>
      <c r="I1493" s="13">
        <f t="shared" si="148"/>
        <v>-0.45056613910777116</v>
      </c>
      <c r="J1493" s="8">
        <v>6.6715491873136926E-2</v>
      </c>
      <c r="K1493" s="16">
        <f t="shared" si="149"/>
        <v>0.45821088037302271</v>
      </c>
      <c r="L1493" s="7">
        <f t="shared" si="150"/>
        <v>105408</v>
      </c>
      <c r="M1493" s="4">
        <v>31738762.6102999</v>
      </c>
      <c r="N1493" s="4">
        <f t="shared" si="151"/>
        <v>0.45821088037302271</v>
      </c>
    </row>
    <row r="1494" spans="1:14" x14ac:dyDescent="0.3">
      <c r="A1494" s="1">
        <v>29021</v>
      </c>
      <c r="B1494" t="s">
        <v>1036</v>
      </c>
      <c r="C1494" t="s">
        <v>606</v>
      </c>
      <c r="D1494" s="7">
        <v>1068115.5856870001</v>
      </c>
      <c r="E1494" s="7">
        <v>1068115.5856870001</v>
      </c>
      <c r="F1494">
        <v>203</v>
      </c>
      <c r="G1494" s="7">
        <f t="shared" si="146"/>
        <v>283050.63020705502</v>
      </c>
      <c r="H1494" s="15">
        <f t="shared" si="147"/>
        <v>159112.94372115363</v>
      </c>
      <c r="I1494" s="13">
        <f t="shared" si="148"/>
        <v>-0.43786401886913112</v>
      </c>
      <c r="J1494" s="8">
        <v>1</v>
      </c>
      <c r="K1494" s="16">
        <f t="shared" si="149"/>
        <v>1</v>
      </c>
      <c r="L1494" s="7">
        <f t="shared" si="150"/>
        <v>159112.94372115363</v>
      </c>
      <c r="M1494" s="4">
        <v>21952668.835700002</v>
      </c>
      <c r="N1494" s="4">
        <f t="shared" si="151"/>
        <v>11.206831815801136</v>
      </c>
    </row>
    <row r="1495" spans="1:14" x14ac:dyDescent="0.3">
      <c r="A1495" s="1">
        <v>29023</v>
      </c>
      <c r="B1495" t="s">
        <v>1036</v>
      </c>
      <c r="C1495" t="s">
        <v>169</v>
      </c>
      <c r="D1495" s="7">
        <v>318332.86228200002</v>
      </c>
      <c r="E1495" s="7">
        <v>318332.86228200002</v>
      </c>
      <c r="F1495">
        <v>72</v>
      </c>
      <c r="G1495" s="7">
        <f t="shared" si="146"/>
        <v>84358.208504730006</v>
      </c>
      <c r="H1495" s="15">
        <f t="shared" si="147"/>
        <v>36423.261725708639</v>
      </c>
      <c r="I1495" s="13">
        <f t="shared" si="148"/>
        <v>-0.56823097157561886</v>
      </c>
      <c r="J1495" s="8">
        <v>1</v>
      </c>
      <c r="K1495" s="16">
        <f t="shared" si="149"/>
        <v>1</v>
      </c>
      <c r="L1495" s="7">
        <f t="shared" si="150"/>
        <v>36423.261725708639</v>
      </c>
      <c r="M1495" s="4">
        <v>5025284.4544299999</v>
      </c>
      <c r="N1495" s="4">
        <f t="shared" si="151"/>
        <v>17.363848541702652</v>
      </c>
    </row>
    <row r="1496" spans="1:14" x14ac:dyDescent="0.3">
      <c r="A1496" s="1">
        <v>29025</v>
      </c>
      <c r="B1496" t="s">
        <v>1036</v>
      </c>
      <c r="C1496" t="s">
        <v>724</v>
      </c>
      <c r="D1496" s="7">
        <v>208997.469281</v>
      </c>
      <c r="E1496" s="7">
        <v>105408</v>
      </c>
      <c r="F1496">
        <v>0</v>
      </c>
      <c r="G1496" s="7">
        <f t="shared" si="146"/>
        <v>55384.329359465002</v>
      </c>
      <c r="H1496" s="15">
        <f t="shared" si="147"/>
        <v>25373.373867389688</v>
      </c>
      <c r="I1496" s="13">
        <f t="shared" si="148"/>
        <v>-0.54186727255092315</v>
      </c>
      <c r="J1496" s="8">
        <v>0.50435060463951109</v>
      </c>
      <c r="K1496" s="16">
        <f t="shared" si="149"/>
        <v>1</v>
      </c>
      <c r="L1496" s="7">
        <f t="shared" si="150"/>
        <v>25373.373867389688</v>
      </c>
      <c r="M1496" s="4">
        <v>3500741.42761999</v>
      </c>
      <c r="N1496" s="4">
        <f t="shared" si="151"/>
        <v>4.154276075026516</v>
      </c>
    </row>
    <row r="1497" spans="1:14" x14ac:dyDescent="0.3">
      <c r="A1497" s="1">
        <v>29027</v>
      </c>
      <c r="B1497" t="s">
        <v>1036</v>
      </c>
      <c r="C1497" t="s">
        <v>1041</v>
      </c>
      <c r="D1497" s="7">
        <v>2433260.0836499999</v>
      </c>
      <c r="E1497" s="7">
        <v>2433260.0836499999</v>
      </c>
      <c r="F1497">
        <v>492</v>
      </c>
      <c r="G1497" s="7">
        <f t="shared" si="146"/>
        <v>644813.92216724996</v>
      </c>
      <c r="H1497" s="15">
        <f t="shared" si="147"/>
        <v>243366.69358092963</v>
      </c>
      <c r="I1497" s="13">
        <f t="shared" si="148"/>
        <v>-0.62257841337705189</v>
      </c>
      <c r="J1497" s="8">
        <v>1</v>
      </c>
      <c r="K1497" s="16">
        <f t="shared" si="149"/>
        <v>1</v>
      </c>
      <c r="L1497" s="7">
        <f t="shared" si="150"/>
        <v>243366.69358092963</v>
      </c>
      <c r="M1497" s="4">
        <v>33577082.447700001</v>
      </c>
      <c r="N1497" s="4">
        <f t="shared" si="151"/>
        <v>17.758091447969004</v>
      </c>
    </row>
    <row r="1498" spans="1:14" x14ac:dyDescent="0.3">
      <c r="A1498" s="1">
        <v>29029</v>
      </c>
      <c r="B1498" t="s">
        <v>1036</v>
      </c>
      <c r="C1498" t="s">
        <v>22</v>
      </c>
      <c r="D1498" s="7">
        <v>0</v>
      </c>
      <c r="E1498" s="7">
        <v>0</v>
      </c>
      <c r="F1498">
        <v>4</v>
      </c>
      <c r="G1498" s="7">
        <f t="shared" si="146"/>
        <v>0</v>
      </c>
      <c r="H1498" s="15">
        <f t="shared" si="147"/>
        <v>54373.714050969524</v>
      </c>
      <c r="I1498" s="13">
        <f t="shared" si="148"/>
        <v>5.4373714050969523E+54</v>
      </c>
      <c r="J1498" s="8">
        <v>1</v>
      </c>
      <c r="K1498" s="16">
        <f t="shared" si="149"/>
        <v>1</v>
      </c>
      <c r="L1498" s="7">
        <f t="shared" si="150"/>
        <v>54373.714050969524</v>
      </c>
      <c r="M1498" s="4">
        <v>7501892.1151999896</v>
      </c>
      <c r="N1498" s="4">
        <f t="shared" si="151"/>
        <v>1.9385837778377859</v>
      </c>
    </row>
    <row r="1499" spans="1:14" x14ac:dyDescent="0.3">
      <c r="A1499" s="1">
        <v>29031</v>
      </c>
      <c r="B1499" t="s">
        <v>1036</v>
      </c>
      <c r="C1499" t="s">
        <v>1042</v>
      </c>
      <c r="D1499" s="7">
        <v>605675.20866899996</v>
      </c>
      <c r="E1499" s="7">
        <v>605675.20866899996</v>
      </c>
      <c r="F1499">
        <v>71</v>
      </c>
      <c r="G1499" s="7">
        <f t="shared" si="146"/>
        <v>160503.930297285</v>
      </c>
      <c r="H1499" s="15">
        <f t="shared" si="147"/>
        <v>76106.268336254405</v>
      </c>
      <c r="I1499" s="13">
        <f t="shared" si="148"/>
        <v>-0.52582925417906867</v>
      </c>
      <c r="J1499" s="8">
        <v>1</v>
      </c>
      <c r="K1499" s="16">
        <f t="shared" si="149"/>
        <v>1</v>
      </c>
      <c r="L1499" s="7">
        <f t="shared" si="150"/>
        <v>76106.268336254405</v>
      </c>
      <c r="M1499" s="4">
        <v>10500312.9603</v>
      </c>
      <c r="N1499" s="4">
        <f t="shared" si="151"/>
        <v>8.1946469539738018</v>
      </c>
    </row>
    <row r="1500" spans="1:14" x14ac:dyDescent="0.3">
      <c r="A1500" s="1">
        <v>29033</v>
      </c>
      <c r="B1500" t="s">
        <v>1036</v>
      </c>
      <c r="C1500" t="s">
        <v>24</v>
      </c>
      <c r="D1500" s="7">
        <v>0</v>
      </c>
      <c r="E1500" s="7">
        <v>0</v>
      </c>
      <c r="F1500">
        <v>0</v>
      </c>
      <c r="G1500" s="7">
        <f t="shared" si="146"/>
        <v>0</v>
      </c>
      <c r="H1500" s="15">
        <f t="shared" si="147"/>
        <v>9917.0546457249602</v>
      </c>
      <c r="I1500" s="13">
        <f t="shared" si="148"/>
        <v>9.9170546457249598E+53</v>
      </c>
      <c r="J1500" s="8">
        <v>1</v>
      </c>
      <c r="K1500" s="16">
        <f t="shared" si="149"/>
        <v>1</v>
      </c>
      <c r="L1500" s="7">
        <f t="shared" si="150"/>
        <v>9917.0546457249602</v>
      </c>
      <c r="M1500" s="4">
        <v>1368247.0537700001</v>
      </c>
      <c r="N1500" s="4">
        <f t="shared" si="151"/>
        <v>10.628962304391379</v>
      </c>
    </row>
    <row r="1501" spans="1:14" x14ac:dyDescent="0.3">
      <c r="A1501" s="1">
        <v>29035</v>
      </c>
      <c r="B1501" t="s">
        <v>1036</v>
      </c>
      <c r="C1501" t="s">
        <v>728</v>
      </c>
      <c r="D1501" s="7">
        <v>184571.595841</v>
      </c>
      <c r="E1501" s="7">
        <v>175680</v>
      </c>
      <c r="F1501">
        <v>20</v>
      </c>
      <c r="G1501" s="7">
        <f t="shared" si="146"/>
        <v>48911.472897865002</v>
      </c>
      <c r="H1501" s="15">
        <f t="shared" si="147"/>
        <v>13234.99870244544</v>
      </c>
      <c r="I1501" s="13">
        <f t="shared" si="148"/>
        <v>-0.72940911572869138</v>
      </c>
      <c r="J1501" s="8">
        <v>0.9518257627860589</v>
      </c>
      <c r="K1501" s="16">
        <f t="shared" si="149"/>
        <v>1</v>
      </c>
      <c r="L1501" s="7">
        <f t="shared" si="150"/>
        <v>13234.99870244544</v>
      </c>
      <c r="M1501" s="4">
        <v>1826020.7922799999</v>
      </c>
      <c r="N1501" s="4">
        <f t="shared" si="151"/>
        <v>13.273896276811834</v>
      </c>
    </row>
    <row r="1502" spans="1:14" x14ac:dyDescent="0.3">
      <c r="A1502" s="1">
        <v>29037</v>
      </c>
      <c r="B1502" t="s">
        <v>1036</v>
      </c>
      <c r="C1502" t="s">
        <v>507</v>
      </c>
      <c r="D1502" s="7">
        <v>828057.18562299898</v>
      </c>
      <c r="E1502" s="7">
        <v>828057.18562299898</v>
      </c>
      <c r="F1502">
        <v>171</v>
      </c>
      <c r="G1502" s="7">
        <f t="shared" si="146"/>
        <v>219435.15419009473</v>
      </c>
      <c r="H1502" s="15">
        <f t="shared" si="147"/>
        <v>205729.07133365687</v>
      </c>
      <c r="I1502" s="13">
        <f t="shared" si="148"/>
        <v>-6.2460743389203731E-2</v>
      </c>
      <c r="J1502" s="8">
        <v>1</v>
      </c>
      <c r="K1502" s="16">
        <f t="shared" si="149"/>
        <v>1</v>
      </c>
      <c r="L1502" s="7">
        <f t="shared" si="150"/>
        <v>205729.07133365687</v>
      </c>
      <c r="M1502" s="4">
        <v>28384253.771199901</v>
      </c>
      <c r="N1502" s="4">
        <f t="shared" si="151"/>
        <v>7.3011752313989335</v>
      </c>
    </row>
    <row r="1503" spans="1:14" x14ac:dyDescent="0.3">
      <c r="A1503" s="1">
        <v>29039</v>
      </c>
      <c r="B1503" t="s">
        <v>1036</v>
      </c>
      <c r="C1503" t="s">
        <v>608</v>
      </c>
      <c r="D1503" s="7">
        <v>0</v>
      </c>
      <c r="E1503" s="7">
        <v>0</v>
      </c>
      <c r="F1503">
        <v>0</v>
      </c>
      <c r="G1503" s="7">
        <f t="shared" si="146"/>
        <v>0</v>
      </c>
      <c r="H1503" s="15">
        <f t="shared" si="147"/>
        <v>5138.1498224438328</v>
      </c>
      <c r="I1503" s="13">
        <f t="shared" si="148"/>
        <v>5.1381498224438327E+53</v>
      </c>
      <c r="J1503" s="8">
        <v>1</v>
      </c>
      <c r="K1503" s="16">
        <f t="shared" si="149"/>
        <v>1</v>
      </c>
      <c r="L1503" s="7">
        <f t="shared" si="150"/>
        <v>5138.1498224438328</v>
      </c>
      <c r="M1503" s="4">
        <v>708905.88057999895</v>
      </c>
      <c r="N1503" s="4">
        <f t="shared" si="151"/>
        <v>20.514777428164855</v>
      </c>
    </row>
    <row r="1504" spans="1:14" x14ac:dyDescent="0.3">
      <c r="A1504" s="1">
        <v>29041</v>
      </c>
      <c r="B1504" t="s">
        <v>1036</v>
      </c>
      <c r="C1504" t="s">
        <v>1043</v>
      </c>
      <c r="D1504" s="7">
        <v>0</v>
      </c>
      <c r="E1504" s="7">
        <v>0</v>
      </c>
      <c r="F1504">
        <v>0</v>
      </c>
      <c r="G1504" s="7">
        <f t="shared" si="146"/>
        <v>0</v>
      </c>
      <c r="H1504" s="15">
        <f t="shared" si="147"/>
        <v>7333.4783400340075</v>
      </c>
      <c r="I1504" s="13">
        <f t="shared" si="148"/>
        <v>7.3334783400340073E+53</v>
      </c>
      <c r="J1504" s="8">
        <v>1</v>
      </c>
      <c r="K1504" s="16">
        <f t="shared" si="149"/>
        <v>1</v>
      </c>
      <c r="L1504" s="7">
        <f t="shared" si="150"/>
        <v>7333.4783400340075</v>
      </c>
      <c r="M1504" s="4">
        <v>1011793.36920999</v>
      </c>
      <c r="N1504" s="4">
        <f t="shared" si="151"/>
        <v>14.373533964717648</v>
      </c>
    </row>
    <row r="1505" spans="1:14" x14ac:dyDescent="0.3">
      <c r="A1505" s="1">
        <v>29043</v>
      </c>
      <c r="B1505" t="s">
        <v>1036</v>
      </c>
      <c r="C1505" t="s">
        <v>509</v>
      </c>
      <c r="D1505" s="7">
        <v>313147.17000699998</v>
      </c>
      <c r="E1505" s="7">
        <v>105408</v>
      </c>
      <c r="F1505">
        <v>4</v>
      </c>
      <c r="G1505" s="7">
        <f t="shared" si="146"/>
        <v>82984.000051854993</v>
      </c>
      <c r="H1505" s="15">
        <f t="shared" si="147"/>
        <v>32322.461503406401</v>
      </c>
      <c r="I1505" s="13">
        <f t="shared" si="148"/>
        <v>-0.61049766842754305</v>
      </c>
      <c r="J1505" s="8">
        <v>0.336608502633582</v>
      </c>
      <c r="K1505" s="16">
        <f t="shared" si="149"/>
        <v>1</v>
      </c>
      <c r="L1505" s="7">
        <f t="shared" si="150"/>
        <v>32322.461503406401</v>
      </c>
      <c r="M1505" s="4">
        <v>4459500.7593</v>
      </c>
      <c r="N1505" s="4">
        <f t="shared" si="151"/>
        <v>3.2611377691297196</v>
      </c>
    </row>
    <row r="1506" spans="1:14" x14ac:dyDescent="0.3">
      <c r="A1506" s="1">
        <v>29045</v>
      </c>
      <c r="B1506" t="s">
        <v>1036</v>
      </c>
      <c r="C1506" t="s">
        <v>255</v>
      </c>
      <c r="D1506" s="7">
        <v>86709.785330699902</v>
      </c>
      <c r="E1506" s="7">
        <v>86709.785330699902</v>
      </c>
      <c r="F1506">
        <v>99</v>
      </c>
      <c r="G1506" s="7">
        <f t="shared" si="146"/>
        <v>22978.093112635474</v>
      </c>
      <c r="H1506" s="15">
        <f t="shared" si="147"/>
        <v>7080.9972320764737</v>
      </c>
      <c r="I1506" s="13">
        <f t="shared" si="148"/>
        <v>-0.69183703811424246</v>
      </c>
      <c r="J1506" s="8">
        <v>1</v>
      </c>
      <c r="K1506" s="16">
        <f t="shared" si="149"/>
        <v>1</v>
      </c>
      <c r="L1506" s="7">
        <f t="shared" si="150"/>
        <v>7080.9972320764737</v>
      </c>
      <c r="M1506" s="4">
        <v>976958.77925999905</v>
      </c>
      <c r="N1506" s="4">
        <f t="shared" si="151"/>
        <v>122.80982063666033</v>
      </c>
    </row>
    <row r="1507" spans="1:14" x14ac:dyDescent="0.3">
      <c r="A1507" s="1">
        <v>29047</v>
      </c>
      <c r="B1507" t="s">
        <v>1036</v>
      </c>
      <c r="C1507" t="s">
        <v>32</v>
      </c>
      <c r="D1507" s="7">
        <v>613588.82810599997</v>
      </c>
      <c r="E1507" s="7">
        <v>613588.82810599997</v>
      </c>
      <c r="F1507">
        <v>114</v>
      </c>
      <c r="G1507" s="7">
        <f t="shared" si="146"/>
        <v>162601.03944809001</v>
      </c>
      <c r="H1507" s="15">
        <f t="shared" si="147"/>
        <v>345485.95128635928</v>
      </c>
      <c r="I1507" s="13">
        <f t="shared" si="148"/>
        <v>1.1247462652085618</v>
      </c>
      <c r="J1507" s="8">
        <v>1</v>
      </c>
      <c r="K1507" s="16">
        <f t="shared" si="149"/>
        <v>1</v>
      </c>
      <c r="L1507" s="7">
        <f t="shared" si="150"/>
        <v>345485.95128635928</v>
      </c>
      <c r="M1507" s="4">
        <v>47666384.007499903</v>
      </c>
      <c r="N1507" s="4">
        <f t="shared" si="151"/>
        <v>2.898456496629005</v>
      </c>
    </row>
    <row r="1508" spans="1:14" x14ac:dyDescent="0.3">
      <c r="A1508" s="1">
        <v>29049</v>
      </c>
      <c r="B1508" t="s">
        <v>1036</v>
      </c>
      <c r="C1508" t="s">
        <v>510</v>
      </c>
      <c r="D1508" s="7">
        <v>1199210.8203199999</v>
      </c>
      <c r="E1508" s="7">
        <v>289872</v>
      </c>
      <c r="F1508">
        <v>33</v>
      </c>
      <c r="G1508" s="7">
        <f t="shared" si="146"/>
        <v>317790.86738479999</v>
      </c>
      <c r="H1508" s="15">
        <f t="shared" si="147"/>
        <v>127011.55042231201</v>
      </c>
      <c r="I1508" s="13">
        <f t="shared" si="148"/>
        <v>-0.60032976571186702</v>
      </c>
      <c r="J1508" s="8">
        <v>0.24171896641380367</v>
      </c>
      <c r="K1508" s="16">
        <f t="shared" si="149"/>
        <v>1</v>
      </c>
      <c r="L1508" s="7">
        <f t="shared" si="150"/>
        <v>127011.55042231201</v>
      </c>
      <c r="M1508" s="4">
        <v>17523668.656500001</v>
      </c>
      <c r="N1508" s="4">
        <f t="shared" si="151"/>
        <v>2.2822491264469948</v>
      </c>
    </row>
    <row r="1509" spans="1:14" x14ac:dyDescent="0.3">
      <c r="A1509" s="1">
        <v>29051</v>
      </c>
      <c r="B1509" t="s">
        <v>1036</v>
      </c>
      <c r="C1509" t="s">
        <v>1044</v>
      </c>
      <c r="D1509" s="7">
        <v>116.443311815</v>
      </c>
      <c r="E1509" s="7">
        <v>116.443311815</v>
      </c>
      <c r="F1509">
        <v>2</v>
      </c>
      <c r="G1509" s="7">
        <f t="shared" si="146"/>
        <v>30.857477630975001</v>
      </c>
      <c r="H1509" s="15">
        <f t="shared" si="147"/>
        <v>40320.419389684801</v>
      </c>
      <c r="I1509" s="13">
        <f t="shared" si="148"/>
        <v>1305.6660817801524</v>
      </c>
      <c r="J1509" s="8">
        <v>1</v>
      </c>
      <c r="K1509" s="16">
        <f t="shared" si="149"/>
        <v>1</v>
      </c>
      <c r="L1509" s="7">
        <f t="shared" si="150"/>
        <v>40320.419389684801</v>
      </c>
      <c r="M1509" s="4">
        <v>5562971.7701000003</v>
      </c>
      <c r="N1509" s="4">
        <f t="shared" si="151"/>
        <v>2.6142585219975811</v>
      </c>
    </row>
    <row r="1510" spans="1:14" x14ac:dyDescent="0.3">
      <c r="A1510" s="1">
        <v>29053</v>
      </c>
      <c r="B1510" t="s">
        <v>1036</v>
      </c>
      <c r="C1510" t="s">
        <v>1045</v>
      </c>
      <c r="D1510" s="7">
        <v>2003475.1114099999</v>
      </c>
      <c r="E1510" s="7">
        <v>2003475.1114099999</v>
      </c>
      <c r="F1510">
        <v>291</v>
      </c>
      <c r="G1510" s="7">
        <f t="shared" si="146"/>
        <v>530920.90452364995</v>
      </c>
      <c r="H1510" s="15">
        <f t="shared" si="147"/>
        <v>187689.77228633279</v>
      </c>
      <c r="I1510" s="13">
        <f t="shared" si="148"/>
        <v>-0.64648261033396148</v>
      </c>
      <c r="J1510" s="8">
        <v>1</v>
      </c>
      <c r="K1510" s="16">
        <f t="shared" si="149"/>
        <v>1</v>
      </c>
      <c r="L1510" s="7">
        <f t="shared" si="150"/>
        <v>187689.77228633279</v>
      </c>
      <c r="M1510" s="4">
        <v>25895388.0086</v>
      </c>
      <c r="N1510" s="4">
        <f t="shared" si="151"/>
        <v>13.618983969464454</v>
      </c>
    </row>
    <row r="1511" spans="1:14" x14ac:dyDescent="0.3">
      <c r="A1511" s="1">
        <v>29055</v>
      </c>
      <c r="B1511" t="s">
        <v>1036</v>
      </c>
      <c r="C1511" t="s">
        <v>41</v>
      </c>
      <c r="D1511" s="7">
        <v>1363371.4687999999</v>
      </c>
      <c r="E1511" s="7">
        <v>175680.00000000003</v>
      </c>
      <c r="F1511">
        <v>20</v>
      </c>
      <c r="G1511" s="7">
        <f t="shared" si="146"/>
        <v>361293.43923199998</v>
      </c>
      <c r="H1511" s="15">
        <f t="shared" si="147"/>
        <v>146404.67686630561</v>
      </c>
      <c r="I1511" s="13">
        <f t="shared" si="148"/>
        <v>-0.59477626502845593</v>
      </c>
      <c r="J1511" s="8">
        <v>0.12885703127895765</v>
      </c>
      <c r="K1511" s="16">
        <f t="shared" si="149"/>
        <v>1</v>
      </c>
      <c r="L1511" s="7">
        <f t="shared" si="150"/>
        <v>146404.67686630561</v>
      </c>
      <c r="M1511" s="4">
        <v>20199320.7597</v>
      </c>
      <c r="N1511" s="4">
        <f t="shared" si="151"/>
        <v>1.1999616662548844</v>
      </c>
    </row>
    <row r="1512" spans="1:14" x14ac:dyDescent="0.3">
      <c r="A1512" s="1">
        <v>29057</v>
      </c>
      <c r="B1512" t="s">
        <v>1036</v>
      </c>
      <c r="C1512" t="s">
        <v>43</v>
      </c>
      <c r="D1512" s="7">
        <v>0</v>
      </c>
      <c r="E1512" s="7">
        <v>0</v>
      </c>
      <c r="F1512">
        <v>0</v>
      </c>
      <c r="G1512" s="7">
        <f t="shared" si="146"/>
        <v>0</v>
      </c>
      <c r="H1512" s="15">
        <f t="shared" si="147"/>
        <v>3029.6470670774329</v>
      </c>
      <c r="I1512" s="13">
        <f t="shared" si="148"/>
        <v>3.0296470670774331E+53</v>
      </c>
      <c r="J1512" s="8">
        <v>1</v>
      </c>
      <c r="K1512" s="16">
        <f t="shared" si="149"/>
        <v>1</v>
      </c>
      <c r="L1512" s="7">
        <f t="shared" si="150"/>
        <v>3029.6470670774329</v>
      </c>
      <c r="M1512" s="4">
        <v>417997.66377999901</v>
      </c>
      <c r="N1512" s="4">
        <f t="shared" si="151"/>
        <v>34.79217138703963</v>
      </c>
    </row>
    <row r="1513" spans="1:14" x14ac:dyDescent="0.3">
      <c r="A1513" s="1">
        <v>29059</v>
      </c>
      <c r="B1513" t="s">
        <v>1036</v>
      </c>
      <c r="C1513" t="s">
        <v>181</v>
      </c>
      <c r="D1513" s="7">
        <v>97342.605828399901</v>
      </c>
      <c r="E1513" s="7">
        <v>97342.605828399901</v>
      </c>
      <c r="F1513">
        <v>0</v>
      </c>
      <c r="G1513" s="7">
        <f t="shared" si="146"/>
        <v>25795.790544525975</v>
      </c>
      <c r="H1513" s="15">
        <f t="shared" si="147"/>
        <v>9914.8586449453669</v>
      </c>
      <c r="I1513" s="13">
        <f t="shared" si="148"/>
        <v>-0.61564044227171932</v>
      </c>
      <c r="J1513" s="8">
        <v>1</v>
      </c>
      <c r="K1513" s="16">
        <f t="shared" si="149"/>
        <v>1</v>
      </c>
      <c r="L1513" s="7">
        <f t="shared" si="150"/>
        <v>9914.8586449453669</v>
      </c>
      <c r="M1513" s="4">
        <v>1367944.0735299899</v>
      </c>
      <c r="N1513" s="4">
        <f t="shared" si="151"/>
        <v>10.631316469018689</v>
      </c>
    </row>
    <row r="1514" spans="1:14" x14ac:dyDescent="0.3">
      <c r="A1514" s="1">
        <v>29061</v>
      </c>
      <c r="B1514" t="s">
        <v>1036</v>
      </c>
      <c r="C1514" t="s">
        <v>561</v>
      </c>
      <c r="D1514" s="7">
        <v>968630.79348799901</v>
      </c>
      <c r="E1514" s="7">
        <v>439200</v>
      </c>
      <c r="F1514">
        <v>50</v>
      </c>
      <c r="G1514" s="7">
        <f t="shared" si="146"/>
        <v>256687.16027431976</v>
      </c>
      <c r="H1514" s="15">
        <f t="shared" si="147"/>
        <v>99889.220234557666</v>
      </c>
      <c r="I1514" s="13">
        <f t="shared" si="148"/>
        <v>-0.61085229145156006</v>
      </c>
      <c r="J1514" s="8">
        <v>0.4534235365556149</v>
      </c>
      <c r="K1514" s="16">
        <f t="shared" si="149"/>
        <v>1</v>
      </c>
      <c r="L1514" s="7">
        <f t="shared" si="150"/>
        <v>99889.220234557666</v>
      </c>
      <c r="M1514" s="4">
        <v>13781625.308299899</v>
      </c>
      <c r="N1514" s="4">
        <f t="shared" si="151"/>
        <v>4.3968708432069068</v>
      </c>
    </row>
    <row r="1515" spans="1:14" x14ac:dyDescent="0.3">
      <c r="A1515" s="1">
        <v>29063</v>
      </c>
      <c r="B1515" t="s">
        <v>1036</v>
      </c>
      <c r="C1515" t="s">
        <v>46</v>
      </c>
      <c r="D1515" s="7">
        <v>254189.73940899901</v>
      </c>
      <c r="E1515" s="7">
        <v>105408</v>
      </c>
      <c r="F1515">
        <v>2</v>
      </c>
      <c r="G1515" s="7">
        <f t="shared" si="146"/>
        <v>67360.280943384743</v>
      </c>
      <c r="H1515" s="15">
        <f t="shared" si="147"/>
        <v>32461.899214226803</v>
      </c>
      <c r="I1515" s="13">
        <f t="shared" si="148"/>
        <v>-0.51808545392632022</v>
      </c>
      <c r="J1515" s="8">
        <v>0.41468235596400421</v>
      </c>
      <c r="K1515" s="16">
        <f t="shared" si="149"/>
        <v>1</v>
      </c>
      <c r="L1515" s="7">
        <f t="shared" si="150"/>
        <v>32461.899214226803</v>
      </c>
      <c r="M1515" s="4">
        <v>4478738.8540599896</v>
      </c>
      <c r="N1515" s="4">
        <f t="shared" si="151"/>
        <v>3.2471297906625169</v>
      </c>
    </row>
    <row r="1516" spans="1:14" x14ac:dyDescent="0.3">
      <c r="A1516" s="1">
        <v>29065</v>
      </c>
      <c r="B1516" t="s">
        <v>1036</v>
      </c>
      <c r="C1516" t="s">
        <v>1046</v>
      </c>
      <c r="D1516" s="7">
        <v>0</v>
      </c>
      <c r="E1516" s="7">
        <v>0</v>
      </c>
      <c r="F1516">
        <v>0</v>
      </c>
      <c r="G1516" s="7">
        <f t="shared" si="146"/>
        <v>0</v>
      </c>
      <c r="H1516" s="15">
        <f t="shared" si="147"/>
        <v>12978.572889405121</v>
      </c>
      <c r="I1516" s="13">
        <f t="shared" si="148"/>
        <v>1.297857288940512E+54</v>
      </c>
      <c r="J1516" s="8">
        <v>1</v>
      </c>
      <c r="K1516" s="16">
        <f t="shared" si="149"/>
        <v>1</v>
      </c>
      <c r="L1516" s="7">
        <f t="shared" si="150"/>
        <v>12978.572889405121</v>
      </c>
      <c r="M1516" s="4">
        <v>1790641.9549400001</v>
      </c>
      <c r="N1516" s="4">
        <f t="shared" si="151"/>
        <v>8.1216941876597524</v>
      </c>
    </row>
    <row r="1517" spans="1:14" x14ac:dyDescent="0.3">
      <c r="A1517" s="1">
        <v>29067</v>
      </c>
      <c r="B1517" t="s">
        <v>1036</v>
      </c>
      <c r="C1517" t="s">
        <v>50</v>
      </c>
      <c r="D1517" s="7">
        <v>0</v>
      </c>
      <c r="E1517" s="7">
        <v>0</v>
      </c>
      <c r="F1517">
        <v>2</v>
      </c>
      <c r="G1517" s="7">
        <f t="shared" si="146"/>
        <v>0</v>
      </c>
      <c r="H1517" s="15">
        <f t="shared" si="147"/>
        <v>7434.90841803696</v>
      </c>
      <c r="I1517" s="13">
        <f t="shared" si="148"/>
        <v>7.4349084180369601E+53</v>
      </c>
      <c r="J1517" s="8">
        <v>1</v>
      </c>
      <c r="K1517" s="16">
        <f t="shared" si="149"/>
        <v>1</v>
      </c>
      <c r="L1517" s="7">
        <f t="shared" si="150"/>
        <v>7434.90841803696</v>
      </c>
      <c r="M1517" s="4">
        <v>1025787.58527</v>
      </c>
      <c r="N1517" s="4">
        <f t="shared" si="151"/>
        <v>14.177444303722963</v>
      </c>
    </row>
    <row r="1518" spans="1:14" x14ac:dyDescent="0.3">
      <c r="A1518" s="1">
        <v>29069</v>
      </c>
      <c r="B1518" t="s">
        <v>1036</v>
      </c>
      <c r="C1518" t="s">
        <v>1047</v>
      </c>
      <c r="D1518" s="7">
        <v>29649.2137727999</v>
      </c>
      <c r="E1518" s="7">
        <v>29649.2137727999</v>
      </c>
      <c r="F1518">
        <v>2</v>
      </c>
      <c r="G1518" s="7">
        <f t="shared" si="146"/>
        <v>7857.0416497919741</v>
      </c>
      <c r="H1518" s="15">
        <f t="shared" si="147"/>
        <v>17514.572769526487</v>
      </c>
      <c r="I1518" s="13">
        <f t="shared" si="148"/>
        <v>1.2291561570111071</v>
      </c>
      <c r="J1518" s="8">
        <v>1</v>
      </c>
      <c r="K1518" s="16">
        <f t="shared" si="149"/>
        <v>1</v>
      </c>
      <c r="L1518" s="7">
        <f t="shared" si="150"/>
        <v>17514.572769526487</v>
      </c>
      <c r="M1518" s="4">
        <v>2416469.75296999</v>
      </c>
      <c r="N1518" s="4">
        <f t="shared" si="151"/>
        <v>6.0183026664172381</v>
      </c>
    </row>
    <row r="1519" spans="1:14" x14ac:dyDescent="0.3">
      <c r="A1519" s="1">
        <v>29071</v>
      </c>
      <c r="B1519" t="s">
        <v>1036</v>
      </c>
      <c r="C1519" t="s">
        <v>61</v>
      </c>
      <c r="D1519" s="7">
        <v>1518239.30159</v>
      </c>
      <c r="E1519" s="7">
        <v>1518239.30159</v>
      </c>
      <c r="F1519">
        <v>296</v>
      </c>
      <c r="G1519" s="7">
        <f t="shared" si="146"/>
        <v>402333.41492135002</v>
      </c>
      <c r="H1519" s="15">
        <f t="shared" si="147"/>
        <v>450825.48029638082</v>
      </c>
      <c r="I1519" s="13">
        <f t="shared" si="148"/>
        <v>0.12052706431184755</v>
      </c>
      <c r="J1519" s="8">
        <v>1</v>
      </c>
      <c r="K1519" s="16">
        <f t="shared" si="149"/>
        <v>1</v>
      </c>
      <c r="L1519" s="7">
        <f t="shared" si="150"/>
        <v>450825.48029638082</v>
      </c>
      <c r="M1519" s="4">
        <v>62199983.4846</v>
      </c>
      <c r="N1519" s="4">
        <f t="shared" si="151"/>
        <v>5.7673403869955866</v>
      </c>
    </row>
    <row r="1520" spans="1:14" x14ac:dyDescent="0.3">
      <c r="A1520" s="1">
        <v>29073</v>
      </c>
      <c r="B1520" t="s">
        <v>1036</v>
      </c>
      <c r="C1520" t="s">
        <v>1048</v>
      </c>
      <c r="D1520" s="7">
        <v>0</v>
      </c>
      <c r="E1520" s="7">
        <v>0</v>
      </c>
      <c r="F1520">
        <v>2</v>
      </c>
      <c r="G1520" s="7">
        <f t="shared" si="146"/>
        <v>0</v>
      </c>
      <c r="H1520" s="15">
        <f t="shared" si="147"/>
        <v>14327.547292072728</v>
      </c>
      <c r="I1520" s="13">
        <f t="shared" si="148"/>
        <v>1.4327547292072727E+54</v>
      </c>
      <c r="J1520" s="8">
        <v>1</v>
      </c>
      <c r="K1520" s="16">
        <f t="shared" si="149"/>
        <v>1</v>
      </c>
      <c r="L1520" s="7">
        <f t="shared" si="150"/>
        <v>14327.547292072728</v>
      </c>
      <c r="M1520" s="4">
        <v>1976758.7323499899</v>
      </c>
      <c r="N1520" s="4">
        <f t="shared" si="151"/>
        <v>7.3570163721128372</v>
      </c>
    </row>
    <row r="1521" spans="1:14" x14ac:dyDescent="0.3">
      <c r="A1521" s="1">
        <v>29075</v>
      </c>
      <c r="B1521" t="s">
        <v>1036</v>
      </c>
      <c r="C1521" t="s">
        <v>1049</v>
      </c>
      <c r="D1521" s="7">
        <v>0</v>
      </c>
      <c r="E1521" s="7">
        <v>0</v>
      </c>
      <c r="F1521">
        <v>0</v>
      </c>
      <c r="G1521" s="7">
        <f t="shared" si="146"/>
        <v>0</v>
      </c>
      <c r="H1521" s="15">
        <f t="shared" si="147"/>
        <v>5878.6024371776639</v>
      </c>
      <c r="I1521" s="13">
        <f t="shared" si="148"/>
        <v>5.8786024371776637E+53</v>
      </c>
      <c r="J1521" s="8">
        <v>1</v>
      </c>
      <c r="K1521" s="16">
        <f t="shared" si="149"/>
        <v>1</v>
      </c>
      <c r="L1521" s="7">
        <f t="shared" si="150"/>
        <v>5878.6024371776639</v>
      </c>
      <c r="M1521" s="4">
        <v>811065.45766800002</v>
      </c>
      <c r="N1521" s="4">
        <f t="shared" si="151"/>
        <v>17.930792416472158</v>
      </c>
    </row>
    <row r="1522" spans="1:14" x14ac:dyDescent="0.3">
      <c r="A1522" s="1">
        <v>29077</v>
      </c>
      <c r="B1522" t="s">
        <v>1036</v>
      </c>
      <c r="C1522" t="s">
        <v>68</v>
      </c>
      <c r="D1522" s="7">
        <v>1901150.9696199901</v>
      </c>
      <c r="E1522" s="7">
        <v>1901150.9696199901</v>
      </c>
      <c r="F1522">
        <v>367</v>
      </c>
      <c r="G1522" s="7">
        <f t="shared" si="146"/>
        <v>503805.00694929739</v>
      </c>
      <c r="H1522" s="15">
        <f t="shared" si="147"/>
        <v>154444.5032152512</v>
      </c>
      <c r="I1522" s="13">
        <f t="shared" si="148"/>
        <v>-0.69344388982860106</v>
      </c>
      <c r="J1522" s="8">
        <v>1</v>
      </c>
      <c r="K1522" s="16">
        <f t="shared" si="149"/>
        <v>1</v>
      </c>
      <c r="L1522" s="7">
        <f t="shared" si="150"/>
        <v>154444.5032152512</v>
      </c>
      <c r="M1522" s="4">
        <v>21308568.3244</v>
      </c>
      <c r="N1522" s="4">
        <f t="shared" si="151"/>
        <v>20.873051049975217</v>
      </c>
    </row>
    <row r="1523" spans="1:14" x14ac:dyDescent="0.3">
      <c r="A1523" s="1">
        <v>29079</v>
      </c>
      <c r="B1523" t="s">
        <v>1036</v>
      </c>
      <c r="C1523" t="s">
        <v>519</v>
      </c>
      <c r="D1523" s="7">
        <v>0</v>
      </c>
      <c r="E1523" s="7">
        <v>0</v>
      </c>
      <c r="F1523">
        <v>0</v>
      </c>
      <c r="G1523" s="7">
        <f t="shared" si="146"/>
        <v>0</v>
      </c>
      <c r="H1523" s="15">
        <f t="shared" si="147"/>
        <v>7211.2771727404806</v>
      </c>
      <c r="I1523" s="13">
        <f t="shared" si="148"/>
        <v>7.2112771727404805E+53</v>
      </c>
      <c r="J1523" s="8">
        <v>1</v>
      </c>
      <c r="K1523" s="16">
        <f t="shared" si="149"/>
        <v>1</v>
      </c>
      <c r="L1523" s="7">
        <f t="shared" si="150"/>
        <v>7211.2771727404806</v>
      </c>
      <c r="M1523" s="4">
        <v>994933.38476000004</v>
      </c>
      <c r="N1523" s="4">
        <f t="shared" si="151"/>
        <v>14.617105607652313</v>
      </c>
    </row>
    <row r="1524" spans="1:14" x14ac:dyDescent="0.3">
      <c r="A1524" s="1">
        <v>29081</v>
      </c>
      <c r="B1524" t="s">
        <v>1036</v>
      </c>
      <c r="C1524" t="s">
        <v>568</v>
      </c>
      <c r="D1524" s="7">
        <v>1213478.0090899901</v>
      </c>
      <c r="E1524" s="7">
        <v>825696</v>
      </c>
      <c r="F1524">
        <v>94</v>
      </c>
      <c r="G1524" s="7">
        <f t="shared" si="146"/>
        <v>321571.67240884737</v>
      </c>
      <c r="H1524" s="15">
        <f t="shared" si="147"/>
        <v>122613.48893731201</v>
      </c>
      <c r="I1524" s="13">
        <f t="shared" si="148"/>
        <v>-0.61870556564005807</v>
      </c>
      <c r="J1524" s="8">
        <v>0.68043754712885562</v>
      </c>
      <c r="K1524" s="16">
        <f t="shared" si="149"/>
        <v>1</v>
      </c>
      <c r="L1524" s="7">
        <f t="shared" si="150"/>
        <v>122613.48893731201</v>
      </c>
      <c r="M1524" s="4">
        <v>16916872.094000001</v>
      </c>
      <c r="N1524" s="4">
        <f t="shared" si="151"/>
        <v>6.7341367345166203</v>
      </c>
    </row>
    <row r="1525" spans="1:14" x14ac:dyDescent="0.3">
      <c r="A1525" s="1">
        <v>29083</v>
      </c>
      <c r="B1525" t="s">
        <v>1036</v>
      </c>
      <c r="C1525" t="s">
        <v>77</v>
      </c>
      <c r="D1525" s="7">
        <v>110848.9260396</v>
      </c>
      <c r="E1525" s="7">
        <v>105408</v>
      </c>
      <c r="F1525">
        <v>2</v>
      </c>
      <c r="G1525" s="7">
        <f t="shared" si="146"/>
        <v>29374.965400494002</v>
      </c>
      <c r="H1525" s="15">
        <f t="shared" si="147"/>
        <v>16121.302417802881</v>
      </c>
      <c r="I1525" s="13">
        <f t="shared" si="148"/>
        <v>-0.45118905850586066</v>
      </c>
      <c r="J1525" s="8">
        <v>0.95091584344573377</v>
      </c>
      <c r="K1525" s="16">
        <f t="shared" si="149"/>
        <v>1</v>
      </c>
      <c r="L1525" s="7">
        <f t="shared" si="150"/>
        <v>16121.302417802881</v>
      </c>
      <c r="M1525" s="4">
        <v>2224241.5035600001</v>
      </c>
      <c r="N1525" s="4">
        <f t="shared" si="151"/>
        <v>6.5384295429876138</v>
      </c>
    </row>
    <row r="1526" spans="1:14" x14ac:dyDescent="0.3">
      <c r="A1526" s="1">
        <v>29085</v>
      </c>
      <c r="B1526" t="s">
        <v>1036</v>
      </c>
      <c r="C1526" t="s">
        <v>1050</v>
      </c>
      <c r="D1526" s="7">
        <v>0</v>
      </c>
      <c r="E1526" s="7">
        <v>0</v>
      </c>
      <c r="F1526">
        <v>0</v>
      </c>
      <c r="G1526" s="7">
        <f t="shared" si="146"/>
        <v>0</v>
      </c>
      <c r="H1526" s="15">
        <f t="shared" si="147"/>
        <v>3943.536396427673</v>
      </c>
      <c r="I1526" s="13">
        <f t="shared" si="148"/>
        <v>3.9435363964276734E+53</v>
      </c>
      <c r="J1526" s="8">
        <v>1</v>
      </c>
      <c r="K1526" s="16">
        <f t="shared" si="149"/>
        <v>1</v>
      </c>
      <c r="L1526" s="7">
        <f t="shared" si="150"/>
        <v>3943.536396427673</v>
      </c>
      <c r="M1526" s="4">
        <v>544086.14740999904</v>
      </c>
      <c r="N1526" s="4">
        <f t="shared" si="151"/>
        <v>26.729308266429552</v>
      </c>
    </row>
    <row r="1527" spans="1:14" x14ac:dyDescent="0.3">
      <c r="A1527" s="1">
        <v>29087</v>
      </c>
      <c r="B1527" t="s">
        <v>1036</v>
      </c>
      <c r="C1527" t="s">
        <v>1051</v>
      </c>
      <c r="D1527" s="7">
        <v>1187004.61812</v>
      </c>
      <c r="E1527" s="7">
        <v>122976</v>
      </c>
      <c r="F1527">
        <v>14</v>
      </c>
      <c r="G1527" s="7">
        <f t="shared" si="146"/>
        <v>314556.22380179999</v>
      </c>
      <c r="H1527" s="15">
        <f t="shared" si="147"/>
        <v>116837.77857227447</v>
      </c>
      <c r="I1527" s="13">
        <f t="shared" si="148"/>
        <v>-0.62856313202089664</v>
      </c>
      <c r="J1527" s="8">
        <v>0.10360195581612115</v>
      </c>
      <c r="K1527" s="16">
        <f t="shared" si="149"/>
        <v>1</v>
      </c>
      <c r="L1527" s="7">
        <f t="shared" si="150"/>
        <v>116837.77857227447</v>
      </c>
      <c r="M1527" s="4">
        <v>16120002.5623999</v>
      </c>
      <c r="N1527" s="4">
        <f t="shared" si="151"/>
        <v>1.0525362729652421</v>
      </c>
    </row>
    <row r="1528" spans="1:14" x14ac:dyDescent="0.3">
      <c r="A1528" s="1">
        <v>29089</v>
      </c>
      <c r="B1528" t="s">
        <v>1036</v>
      </c>
      <c r="C1528" t="s">
        <v>268</v>
      </c>
      <c r="D1528" s="7">
        <v>0</v>
      </c>
      <c r="E1528" s="7">
        <v>0</v>
      </c>
      <c r="F1528">
        <v>0</v>
      </c>
      <c r="G1528" s="7">
        <f t="shared" si="146"/>
        <v>0</v>
      </c>
      <c r="H1528" s="15">
        <f t="shared" si="147"/>
        <v>7331.0430214564803</v>
      </c>
      <c r="I1528" s="13">
        <f t="shared" si="148"/>
        <v>7.3310430214564799E+53</v>
      </c>
      <c r="J1528" s="8">
        <v>1</v>
      </c>
      <c r="K1528" s="16">
        <f t="shared" si="149"/>
        <v>1</v>
      </c>
      <c r="L1528" s="7">
        <f t="shared" si="150"/>
        <v>7331.0430214564803</v>
      </c>
      <c r="M1528" s="4">
        <v>1011457.37051</v>
      </c>
      <c r="N1528" s="4">
        <f t="shared" si="151"/>
        <v>14.378308746994405</v>
      </c>
    </row>
    <row r="1529" spans="1:14" x14ac:dyDescent="0.3">
      <c r="A1529" s="1">
        <v>29091</v>
      </c>
      <c r="B1529" t="s">
        <v>1036</v>
      </c>
      <c r="C1529" t="s">
        <v>1052</v>
      </c>
      <c r="D1529" s="7">
        <v>270136.23646500002</v>
      </c>
      <c r="E1529" s="7">
        <v>105408</v>
      </c>
      <c r="F1529">
        <v>6</v>
      </c>
      <c r="G1529" s="7">
        <f t="shared" si="146"/>
        <v>71586.102663225014</v>
      </c>
      <c r="H1529" s="15">
        <f t="shared" si="147"/>
        <v>32968.492626245206</v>
      </c>
      <c r="I1529" s="13">
        <f t="shared" si="148"/>
        <v>-0.53945680237203808</v>
      </c>
      <c r="J1529" s="8">
        <v>0.39020311150909626</v>
      </c>
      <c r="K1529" s="16">
        <f t="shared" si="149"/>
        <v>1</v>
      </c>
      <c r="L1529" s="7">
        <f t="shared" si="150"/>
        <v>32968.492626245206</v>
      </c>
      <c r="M1529" s="4">
        <v>4548633.0886099897</v>
      </c>
      <c r="N1529" s="4">
        <f t="shared" si="151"/>
        <v>3.1972344381947244</v>
      </c>
    </row>
    <row r="1530" spans="1:14" x14ac:dyDescent="0.3">
      <c r="A1530" s="1">
        <v>29093</v>
      </c>
      <c r="B1530" t="s">
        <v>1036</v>
      </c>
      <c r="C1530" t="s">
        <v>901</v>
      </c>
      <c r="D1530" s="7">
        <v>0</v>
      </c>
      <c r="E1530" s="7">
        <v>0</v>
      </c>
      <c r="F1530">
        <v>0</v>
      </c>
      <c r="G1530" s="7">
        <f t="shared" si="146"/>
        <v>0</v>
      </c>
      <c r="H1530" s="15">
        <f t="shared" si="147"/>
        <v>7174.7287925918336</v>
      </c>
      <c r="I1530" s="13">
        <f t="shared" si="148"/>
        <v>7.1747287925918335E+53</v>
      </c>
      <c r="J1530" s="8">
        <v>1</v>
      </c>
      <c r="K1530" s="16">
        <f t="shared" si="149"/>
        <v>1</v>
      </c>
      <c r="L1530" s="7">
        <f t="shared" si="150"/>
        <v>7174.7287925918336</v>
      </c>
      <c r="M1530" s="4">
        <v>989890.83782999904</v>
      </c>
      <c r="N1530" s="4">
        <f t="shared" si="151"/>
        <v>14.691565778603028</v>
      </c>
    </row>
    <row r="1531" spans="1:14" x14ac:dyDescent="0.3">
      <c r="A1531" s="1">
        <v>29095</v>
      </c>
      <c r="B1531" t="s">
        <v>1036</v>
      </c>
      <c r="C1531" t="s">
        <v>80</v>
      </c>
      <c r="D1531" s="7">
        <v>5302764.7665400002</v>
      </c>
      <c r="E1531" s="7">
        <v>5302764.7665400002</v>
      </c>
      <c r="F1531">
        <v>887</v>
      </c>
      <c r="G1531" s="7">
        <f t="shared" si="146"/>
        <v>1405232.6631331001</v>
      </c>
      <c r="H1531" s="15">
        <f t="shared" si="147"/>
        <v>825460.60622327274</v>
      </c>
      <c r="I1531" s="13">
        <f t="shared" si="148"/>
        <v>-0.41258082886941322</v>
      </c>
      <c r="J1531" s="8">
        <v>1</v>
      </c>
      <c r="K1531" s="16">
        <f t="shared" si="149"/>
        <v>1</v>
      </c>
      <c r="L1531" s="7">
        <f t="shared" si="150"/>
        <v>825460.60622327274</v>
      </c>
      <c r="M1531" s="4">
        <v>113888052.734999</v>
      </c>
      <c r="N1531" s="4">
        <f t="shared" si="151"/>
        <v>9.4388610931392645</v>
      </c>
    </row>
    <row r="1532" spans="1:14" x14ac:dyDescent="0.3">
      <c r="A1532" s="1">
        <v>29097</v>
      </c>
      <c r="B1532" t="s">
        <v>1036</v>
      </c>
      <c r="C1532" t="s">
        <v>81</v>
      </c>
      <c r="D1532" s="7">
        <v>2129149.83495</v>
      </c>
      <c r="E1532" s="7">
        <v>2129149.83495</v>
      </c>
      <c r="F1532">
        <v>283</v>
      </c>
      <c r="G1532" s="7">
        <f t="shared" si="146"/>
        <v>564224.70626175008</v>
      </c>
      <c r="H1532" s="15">
        <f t="shared" si="147"/>
        <v>117554.59947376249</v>
      </c>
      <c r="I1532" s="13">
        <f t="shared" si="148"/>
        <v>-0.79165286778628297</v>
      </c>
      <c r="J1532" s="8">
        <v>1</v>
      </c>
      <c r="K1532" s="16">
        <f t="shared" si="149"/>
        <v>1</v>
      </c>
      <c r="L1532" s="7">
        <f t="shared" si="150"/>
        <v>117554.59947376249</v>
      </c>
      <c r="M1532" s="4">
        <v>16218901.693399901</v>
      </c>
      <c r="N1532" s="4">
        <f t="shared" si="151"/>
        <v>21.146531153422309</v>
      </c>
    </row>
    <row r="1533" spans="1:14" x14ac:dyDescent="0.3">
      <c r="A1533" s="1">
        <v>29099</v>
      </c>
      <c r="B1533" t="s">
        <v>1036</v>
      </c>
      <c r="C1533" t="s">
        <v>83</v>
      </c>
      <c r="D1533" s="7">
        <v>676338.628058</v>
      </c>
      <c r="E1533" s="7">
        <v>105408</v>
      </c>
      <c r="F1533">
        <v>8</v>
      </c>
      <c r="G1533" s="7">
        <f t="shared" si="146"/>
        <v>179229.73643537</v>
      </c>
      <c r="H1533" s="15">
        <f t="shared" si="147"/>
        <v>436907.74447970808</v>
      </c>
      <c r="I1533" s="13">
        <f t="shared" si="148"/>
        <v>1.4376967414514747</v>
      </c>
      <c r="J1533" s="8">
        <v>0.15585092382297089</v>
      </c>
      <c r="K1533" s="16">
        <f t="shared" si="149"/>
        <v>0.24125917045834286</v>
      </c>
      <c r="L1533" s="7">
        <f t="shared" si="150"/>
        <v>105408</v>
      </c>
      <c r="M1533" s="4">
        <v>60279766.070599899</v>
      </c>
      <c r="N1533" s="4">
        <f t="shared" si="151"/>
        <v>0.24125917045834286</v>
      </c>
    </row>
    <row r="1534" spans="1:14" x14ac:dyDescent="0.3">
      <c r="A1534" s="1">
        <v>29101</v>
      </c>
      <c r="B1534" t="s">
        <v>1036</v>
      </c>
      <c r="C1534" t="s">
        <v>85</v>
      </c>
      <c r="D1534" s="7">
        <v>8486.2795916699997</v>
      </c>
      <c r="E1534" s="7">
        <v>8486.2795916699997</v>
      </c>
      <c r="F1534">
        <v>2</v>
      </c>
      <c r="G1534" s="7">
        <f t="shared" si="146"/>
        <v>2248.86409179255</v>
      </c>
      <c r="H1534" s="15">
        <f t="shared" si="147"/>
        <v>57771.70663809593</v>
      </c>
      <c r="I1534" s="13">
        <f t="shared" si="148"/>
        <v>24.689283247013208</v>
      </c>
      <c r="J1534" s="8">
        <v>1</v>
      </c>
      <c r="K1534" s="16">
        <f t="shared" si="149"/>
        <v>1</v>
      </c>
      <c r="L1534" s="7">
        <f t="shared" si="150"/>
        <v>57771.70663809593</v>
      </c>
      <c r="M1534" s="4">
        <v>7970710.0769999903</v>
      </c>
      <c r="N1534" s="4">
        <f t="shared" si="151"/>
        <v>1.8245609509221536</v>
      </c>
    </row>
    <row r="1535" spans="1:14" x14ac:dyDescent="0.3">
      <c r="A1535" s="1">
        <v>29103</v>
      </c>
      <c r="B1535" t="s">
        <v>1036</v>
      </c>
      <c r="C1535" t="s">
        <v>528</v>
      </c>
      <c r="D1535" s="7">
        <v>0</v>
      </c>
      <c r="E1535" s="7">
        <v>0</v>
      </c>
      <c r="F1535">
        <v>0</v>
      </c>
      <c r="G1535" s="7">
        <f t="shared" si="146"/>
        <v>0</v>
      </c>
      <c r="H1535" s="15">
        <f t="shared" si="147"/>
        <v>2091.6848140926645</v>
      </c>
      <c r="I1535" s="13">
        <f t="shared" si="148"/>
        <v>2.0916848140926647E+53</v>
      </c>
      <c r="J1535" s="8">
        <v>1</v>
      </c>
      <c r="K1535" s="16">
        <f t="shared" si="149"/>
        <v>1</v>
      </c>
      <c r="L1535" s="7">
        <f t="shared" si="150"/>
        <v>2091.6848140926645</v>
      </c>
      <c r="M1535" s="4">
        <v>288587.86066399899</v>
      </c>
      <c r="N1535" s="4">
        <f t="shared" si="151"/>
        <v>50.393825728339529</v>
      </c>
    </row>
    <row r="1536" spans="1:14" x14ac:dyDescent="0.3">
      <c r="A1536" s="1">
        <v>29105</v>
      </c>
      <c r="B1536" t="s">
        <v>1036</v>
      </c>
      <c r="C1536" t="s">
        <v>1053</v>
      </c>
      <c r="D1536" s="7">
        <v>1941279.06711999</v>
      </c>
      <c r="E1536" s="7">
        <v>368928</v>
      </c>
      <c r="F1536">
        <v>42</v>
      </c>
      <c r="G1536" s="7">
        <f t="shared" si="146"/>
        <v>514438.95278679737</v>
      </c>
      <c r="H1536" s="15">
        <f t="shared" si="147"/>
        <v>196338.64113966646</v>
      </c>
      <c r="I1536" s="13">
        <f t="shared" si="148"/>
        <v>-0.61834413961837664</v>
      </c>
      <c r="J1536" s="8">
        <v>0.19004377384408105</v>
      </c>
      <c r="K1536" s="16">
        <f t="shared" si="149"/>
        <v>1</v>
      </c>
      <c r="L1536" s="7">
        <f t="shared" si="150"/>
        <v>196338.64113966646</v>
      </c>
      <c r="M1536" s="4">
        <v>27088664.616399899</v>
      </c>
      <c r="N1536" s="4">
        <f t="shared" si="151"/>
        <v>1.8790391838230216</v>
      </c>
    </row>
    <row r="1537" spans="1:14" x14ac:dyDescent="0.3">
      <c r="A1537" s="1">
        <v>29107</v>
      </c>
      <c r="B1537" t="s">
        <v>1036</v>
      </c>
      <c r="C1537" t="s">
        <v>271</v>
      </c>
      <c r="D1537" s="7">
        <v>2368782.1885700002</v>
      </c>
      <c r="E1537" s="7">
        <v>2368782.1885700002</v>
      </c>
      <c r="F1537">
        <v>341</v>
      </c>
      <c r="G1537" s="7">
        <f t="shared" si="146"/>
        <v>627727.2799710501</v>
      </c>
      <c r="H1537" s="15">
        <f t="shared" si="147"/>
        <v>316130.74842250079</v>
      </c>
      <c r="I1537" s="13">
        <f t="shared" si="148"/>
        <v>-0.49638838631152005</v>
      </c>
      <c r="J1537" s="8">
        <v>1</v>
      </c>
      <c r="K1537" s="16">
        <f t="shared" si="149"/>
        <v>1</v>
      </c>
      <c r="L1537" s="7">
        <f t="shared" si="150"/>
        <v>316130.74842250079</v>
      </c>
      <c r="M1537" s="4">
        <v>43616273.237099998</v>
      </c>
      <c r="N1537" s="4">
        <f t="shared" si="151"/>
        <v>9.4750163182380422</v>
      </c>
    </row>
    <row r="1538" spans="1:14" x14ac:dyDescent="0.3">
      <c r="A1538" s="1">
        <v>29109</v>
      </c>
      <c r="B1538" t="s">
        <v>1036</v>
      </c>
      <c r="C1538" t="s">
        <v>188</v>
      </c>
      <c r="D1538" s="7">
        <v>2101748.3972499999</v>
      </c>
      <c r="E1538" s="7">
        <v>1879776</v>
      </c>
      <c r="F1538">
        <v>214</v>
      </c>
      <c r="G1538" s="7">
        <f t="shared" si="146"/>
        <v>556963.32527124998</v>
      </c>
      <c r="H1538" s="15">
        <f t="shared" si="147"/>
        <v>103481.000480544</v>
      </c>
      <c r="I1538" s="13">
        <f t="shared" si="148"/>
        <v>-0.8142050009663615</v>
      </c>
      <c r="J1538" s="8">
        <v>0.89438678885615597</v>
      </c>
      <c r="K1538" s="16">
        <f t="shared" si="149"/>
        <v>1</v>
      </c>
      <c r="L1538" s="7">
        <f t="shared" si="150"/>
        <v>103481.000480544</v>
      </c>
      <c r="M1538" s="4">
        <v>14277179.978</v>
      </c>
      <c r="N1538" s="4">
        <f t="shared" si="151"/>
        <v>18.165421587254816</v>
      </c>
    </row>
    <row r="1539" spans="1:14" x14ac:dyDescent="0.3">
      <c r="A1539" s="1">
        <v>29111</v>
      </c>
      <c r="B1539" t="s">
        <v>1036</v>
      </c>
      <c r="C1539" t="s">
        <v>491</v>
      </c>
      <c r="D1539" s="7">
        <v>196122.797426</v>
      </c>
      <c r="E1539" s="7">
        <v>105408.00000000001</v>
      </c>
      <c r="F1539">
        <v>0</v>
      </c>
      <c r="G1539" s="7">
        <f t="shared" ref="G1539:G1602" si="152">D1539*0.265</f>
        <v>51972.541317890005</v>
      </c>
      <c r="H1539" s="15">
        <f t="shared" ref="H1539:H1602" si="153">M1539*0.007248</f>
        <v>10644.931385484888</v>
      </c>
      <c r="I1539" s="13">
        <f t="shared" ref="I1539:I1602" si="154">(H1539-G1539)/(G1539+1E-50)</f>
        <v>-0.79518162638276291</v>
      </c>
      <c r="J1539" s="8">
        <v>0.53745919078974991</v>
      </c>
      <c r="K1539" s="16">
        <f t="shared" ref="K1539:K1602" si="155">MIN(N1539,1)</f>
        <v>1</v>
      </c>
      <c r="L1539" s="7">
        <f t="shared" ref="L1539:L1602" si="156">K1539*H1539</f>
        <v>10644.931385484888</v>
      </c>
      <c r="M1539" s="4">
        <v>1468671.54876999</v>
      </c>
      <c r="N1539" s="4">
        <f t="shared" ref="N1539:N1602" si="157">IFERROR((MAX(F1539,12)*8784)/H1539,1)</f>
        <v>9.9021774948903118</v>
      </c>
    </row>
    <row r="1540" spans="1:14" x14ac:dyDescent="0.3">
      <c r="A1540" s="1">
        <v>29113</v>
      </c>
      <c r="B1540" t="s">
        <v>1036</v>
      </c>
      <c r="C1540" t="s">
        <v>92</v>
      </c>
      <c r="D1540" s="7">
        <v>333608.13909099897</v>
      </c>
      <c r="E1540" s="7">
        <v>105408</v>
      </c>
      <c r="F1540">
        <v>2</v>
      </c>
      <c r="G1540" s="7">
        <f t="shared" si="152"/>
        <v>88406.156859114737</v>
      </c>
      <c r="H1540" s="15">
        <f t="shared" si="153"/>
        <v>25740.491305453368</v>
      </c>
      <c r="I1540" s="13">
        <f t="shared" si="154"/>
        <v>-0.70883825041197335</v>
      </c>
      <c r="J1540" s="8">
        <v>0.31596351422123919</v>
      </c>
      <c r="K1540" s="16">
        <f t="shared" si="155"/>
        <v>1</v>
      </c>
      <c r="L1540" s="7">
        <f t="shared" si="156"/>
        <v>25740.491305453368</v>
      </c>
      <c r="M1540" s="4">
        <v>3551392.2882799902</v>
      </c>
      <c r="N1540" s="4">
        <f t="shared" si="157"/>
        <v>4.0950267323634302</v>
      </c>
    </row>
    <row r="1541" spans="1:14" x14ac:dyDescent="0.3">
      <c r="A1541" s="1">
        <v>29115</v>
      </c>
      <c r="B1541" t="s">
        <v>1036</v>
      </c>
      <c r="C1541" t="s">
        <v>621</v>
      </c>
      <c r="D1541" s="7">
        <v>233079.39567999999</v>
      </c>
      <c r="E1541" s="7">
        <v>105408</v>
      </c>
      <c r="F1541">
        <v>2</v>
      </c>
      <c r="G1541" s="7">
        <f t="shared" si="152"/>
        <v>61766.039855199997</v>
      </c>
      <c r="H1541" s="15">
        <f t="shared" si="153"/>
        <v>27555.348278242967</v>
      </c>
      <c r="I1541" s="13">
        <f t="shared" si="154"/>
        <v>-0.5538754250257617</v>
      </c>
      <c r="J1541" s="8">
        <v>0.45224074694580485</v>
      </c>
      <c r="K1541" s="16">
        <f t="shared" si="155"/>
        <v>1</v>
      </c>
      <c r="L1541" s="7">
        <f t="shared" si="156"/>
        <v>27555.348278242967</v>
      </c>
      <c r="M1541" s="4">
        <v>3801786.4622299899</v>
      </c>
      <c r="N1541" s="4">
        <f t="shared" si="157"/>
        <v>3.8253190972450017</v>
      </c>
    </row>
    <row r="1542" spans="1:14" x14ac:dyDescent="0.3">
      <c r="A1542" s="1">
        <v>29117</v>
      </c>
      <c r="B1542" t="s">
        <v>1036</v>
      </c>
      <c r="C1542" t="s">
        <v>530</v>
      </c>
      <c r="D1542" s="7">
        <v>162102.74617599999</v>
      </c>
      <c r="E1542" s="7">
        <v>105408</v>
      </c>
      <c r="F1542">
        <v>2</v>
      </c>
      <c r="G1542" s="7">
        <f t="shared" si="152"/>
        <v>42957.227736640001</v>
      </c>
      <c r="H1542" s="15">
        <f t="shared" si="153"/>
        <v>23190.910521242331</v>
      </c>
      <c r="I1542" s="13">
        <f t="shared" si="154"/>
        <v>-0.46013949821389799</v>
      </c>
      <c r="J1542" s="8">
        <v>0.65025425223552513</v>
      </c>
      <c r="K1542" s="16">
        <f t="shared" si="155"/>
        <v>1</v>
      </c>
      <c r="L1542" s="7">
        <f t="shared" si="156"/>
        <v>23190.910521242331</v>
      </c>
      <c r="M1542" s="4">
        <v>3199628.9350499902</v>
      </c>
      <c r="N1542" s="4">
        <f t="shared" si="157"/>
        <v>4.5452290415009253</v>
      </c>
    </row>
    <row r="1543" spans="1:14" x14ac:dyDescent="0.3">
      <c r="A1543" s="1">
        <v>29119</v>
      </c>
      <c r="B1543" t="s">
        <v>1036</v>
      </c>
      <c r="C1543" t="s">
        <v>1054</v>
      </c>
      <c r="D1543" s="7">
        <v>442880.74993399897</v>
      </c>
      <c r="E1543" s="7">
        <v>105408</v>
      </c>
      <c r="F1543">
        <v>2</v>
      </c>
      <c r="G1543" s="7">
        <f t="shared" si="152"/>
        <v>117363.39873250974</v>
      </c>
      <c r="H1543" s="15">
        <f t="shared" si="153"/>
        <v>27969.74694601728</v>
      </c>
      <c r="I1543" s="13">
        <f t="shared" si="154"/>
        <v>-0.76168254116630629</v>
      </c>
      <c r="J1543" s="8">
        <v>0.23800537732946983</v>
      </c>
      <c r="K1543" s="16">
        <f t="shared" si="155"/>
        <v>1</v>
      </c>
      <c r="L1543" s="7">
        <f t="shared" si="156"/>
        <v>27969.74694601728</v>
      </c>
      <c r="M1543" s="4">
        <v>3858960.67136</v>
      </c>
      <c r="N1543" s="4">
        <f t="shared" si="157"/>
        <v>3.768643320350435</v>
      </c>
    </row>
    <row r="1544" spans="1:14" x14ac:dyDescent="0.3">
      <c r="A1544" s="1">
        <v>29121</v>
      </c>
      <c r="B1544" t="s">
        <v>1036</v>
      </c>
      <c r="C1544" t="s">
        <v>98</v>
      </c>
      <c r="D1544" s="7">
        <v>329898.49761700002</v>
      </c>
      <c r="E1544" s="7">
        <v>329898.49761700002</v>
      </c>
      <c r="F1544">
        <v>70</v>
      </c>
      <c r="G1544" s="7">
        <f t="shared" si="152"/>
        <v>87423.101868505008</v>
      </c>
      <c r="H1544" s="15">
        <f t="shared" si="153"/>
        <v>16497.999655246487</v>
      </c>
      <c r="I1544" s="13">
        <f t="shared" si="154"/>
        <v>-0.81128558352846492</v>
      </c>
      <c r="J1544" s="8">
        <v>1</v>
      </c>
      <c r="K1544" s="16">
        <f t="shared" si="155"/>
        <v>1</v>
      </c>
      <c r="L1544" s="7">
        <f t="shared" si="156"/>
        <v>16497.999655246487</v>
      </c>
      <c r="M1544" s="4">
        <v>2276214.0804699901</v>
      </c>
      <c r="N1544" s="4">
        <f t="shared" si="157"/>
        <v>37.269972896651353</v>
      </c>
    </row>
    <row r="1545" spans="1:14" x14ac:dyDescent="0.3">
      <c r="A1545" s="1">
        <v>29123</v>
      </c>
      <c r="B1545" t="s">
        <v>1036</v>
      </c>
      <c r="C1545" t="s">
        <v>99</v>
      </c>
      <c r="D1545" s="7">
        <v>123348.683756999</v>
      </c>
      <c r="E1545" s="7">
        <v>105408</v>
      </c>
      <c r="F1545">
        <v>0</v>
      </c>
      <c r="G1545" s="7">
        <f t="shared" si="152"/>
        <v>32687.401195604736</v>
      </c>
      <c r="H1545" s="15">
        <f t="shared" si="153"/>
        <v>12405.033915591288</v>
      </c>
      <c r="I1545" s="13">
        <f t="shared" si="154"/>
        <v>-0.62049494723186149</v>
      </c>
      <c r="J1545" s="8">
        <v>0.85455309930714185</v>
      </c>
      <c r="K1545" s="16">
        <f t="shared" si="155"/>
        <v>1</v>
      </c>
      <c r="L1545" s="7">
        <f t="shared" si="156"/>
        <v>12405.033915591288</v>
      </c>
      <c r="M1545" s="4">
        <v>1711511.3018199899</v>
      </c>
      <c r="N1545" s="4">
        <f t="shared" si="157"/>
        <v>8.4971956318086139</v>
      </c>
    </row>
    <row r="1546" spans="1:14" x14ac:dyDescent="0.3">
      <c r="A1546" s="1">
        <v>29125</v>
      </c>
      <c r="B1546" t="s">
        <v>1036</v>
      </c>
      <c r="C1546" t="s">
        <v>1055</v>
      </c>
      <c r="D1546" s="7">
        <v>0</v>
      </c>
      <c r="E1546" s="7">
        <v>0</v>
      </c>
      <c r="F1546">
        <v>0</v>
      </c>
      <c r="G1546" s="7">
        <f t="shared" si="152"/>
        <v>0</v>
      </c>
      <c r="H1546" s="15">
        <f t="shared" si="153"/>
        <v>11086.100480738402</v>
      </c>
      <c r="I1546" s="13">
        <f t="shared" si="154"/>
        <v>1.1086100480738401E+54</v>
      </c>
      <c r="J1546" s="8">
        <v>1</v>
      </c>
      <c r="K1546" s="16">
        <f t="shared" si="155"/>
        <v>1</v>
      </c>
      <c r="L1546" s="7">
        <f t="shared" si="156"/>
        <v>11086.100480738402</v>
      </c>
      <c r="M1546" s="4">
        <v>1529539.2495500001</v>
      </c>
      <c r="N1546" s="4">
        <f t="shared" si="157"/>
        <v>9.5081223720767856</v>
      </c>
    </row>
    <row r="1547" spans="1:14" x14ac:dyDescent="0.3">
      <c r="A1547" s="1">
        <v>29127</v>
      </c>
      <c r="B1547" t="s">
        <v>1036</v>
      </c>
      <c r="C1547" t="s">
        <v>100</v>
      </c>
      <c r="D1547" s="7">
        <v>402048.31536000001</v>
      </c>
      <c r="E1547" s="7">
        <v>402048.31536000001</v>
      </c>
      <c r="F1547">
        <v>142</v>
      </c>
      <c r="G1547" s="7">
        <f t="shared" si="152"/>
        <v>106542.80357040001</v>
      </c>
      <c r="H1547" s="15">
        <f t="shared" si="153"/>
        <v>23000.408727744958</v>
      </c>
      <c r="I1547" s="13">
        <f t="shared" si="154"/>
        <v>-0.78412048531699241</v>
      </c>
      <c r="J1547" s="8">
        <v>1</v>
      </c>
      <c r="K1547" s="16">
        <f t="shared" si="155"/>
        <v>1</v>
      </c>
      <c r="L1547" s="7">
        <f t="shared" si="156"/>
        <v>23000.408727744958</v>
      </c>
      <c r="M1547" s="4">
        <v>3173345.5750199999</v>
      </c>
      <c r="N1547" s="4">
        <f t="shared" si="157"/>
        <v>54.23068845273918</v>
      </c>
    </row>
    <row r="1548" spans="1:14" x14ac:dyDescent="0.3">
      <c r="A1548" s="1">
        <v>29129</v>
      </c>
      <c r="B1548" t="s">
        <v>1036</v>
      </c>
      <c r="C1548" t="s">
        <v>538</v>
      </c>
      <c r="D1548" s="7">
        <v>0</v>
      </c>
      <c r="E1548" s="7">
        <v>0</v>
      </c>
      <c r="F1548">
        <v>0</v>
      </c>
      <c r="G1548" s="7">
        <f t="shared" si="152"/>
        <v>0</v>
      </c>
      <c r="H1548" s="15">
        <f t="shared" si="153"/>
        <v>4574.0704454965435</v>
      </c>
      <c r="I1548" s="13">
        <f t="shared" si="154"/>
        <v>4.5740704454965437E+53</v>
      </c>
      <c r="J1548" s="8">
        <v>1</v>
      </c>
      <c r="K1548" s="16">
        <f t="shared" si="155"/>
        <v>1</v>
      </c>
      <c r="L1548" s="7">
        <f t="shared" si="156"/>
        <v>4574.0704454965435</v>
      </c>
      <c r="M1548" s="4">
        <v>631080.35947799997</v>
      </c>
      <c r="N1548" s="4">
        <f t="shared" si="157"/>
        <v>23.044682248779253</v>
      </c>
    </row>
    <row r="1549" spans="1:14" x14ac:dyDescent="0.3">
      <c r="A1549" s="1">
        <v>29131</v>
      </c>
      <c r="B1549" t="s">
        <v>1036</v>
      </c>
      <c r="C1549" t="s">
        <v>102</v>
      </c>
      <c r="D1549" s="7">
        <v>0</v>
      </c>
      <c r="E1549" s="7">
        <v>0</v>
      </c>
      <c r="F1549">
        <v>0</v>
      </c>
      <c r="G1549" s="7">
        <f t="shared" si="152"/>
        <v>0</v>
      </c>
      <c r="H1549" s="15">
        <f t="shared" si="153"/>
        <v>34286.715302068733</v>
      </c>
      <c r="I1549" s="13">
        <f t="shared" si="154"/>
        <v>3.4286715302068736E+54</v>
      </c>
      <c r="J1549" s="8">
        <v>1</v>
      </c>
      <c r="K1549" s="16">
        <f t="shared" si="155"/>
        <v>1</v>
      </c>
      <c r="L1549" s="7">
        <f t="shared" si="156"/>
        <v>34286.715302068733</v>
      </c>
      <c r="M1549" s="4">
        <v>4730507.0780999903</v>
      </c>
      <c r="N1549" s="4">
        <f t="shared" si="157"/>
        <v>3.0743102414841141</v>
      </c>
    </row>
    <row r="1550" spans="1:14" x14ac:dyDescent="0.3">
      <c r="A1550" s="1">
        <v>29133</v>
      </c>
      <c r="B1550" t="s">
        <v>1036</v>
      </c>
      <c r="C1550" t="s">
        <v>275</v>
      </c>
      <c r="D1550" s="7">
        <v>637776.55094099999</v>
      </c>
      <c r="E1550" s="7">
        <v>637776.55094099999</v>
      </c>
      <c r="F1550">
        <v>124</v>
      </c>
      <c r="G1550" s="7">
        <f t="shared" si="152"/>
        <v>169010.78599936501</v>
      </c>
      <c r="H1550" s="15">
        <f t="shared" si="153"/>
        <v>45752.3866394496</v>
      </c>
      <c r="I1550" s="13">
        <f t="shared" si="154"/>
        <v>-0.72929309588784763</v>
      </c>
      <c r="J1550" s="8">
        <v>1</v>
      </c>
      <c r="K1550" s="16">
        <f t="shared" si="155"/>
        <v>1</v>
      </c>
      <c r="L1550" s="7">
        <f t="shared" si="156"/>
        <v>45752.3866394496</v>
      </c>
      <c r="M1550" s="4">
        <v>6312415.3751999997</v>
      </c>
      <c r="N1550" s="4">
        <f t="shared" si="157"/>
        <v>23.806758073268092</v>
      </c>
    </row>
    <row r="1551" spans="1:14" x14ac:dyDescent="0.3">
      <c r="A1551" s="1">
        <v>29135</v>
      </c>
      <c r="B1551" t="s">
        <v>1036</v>
      </c>
      <c r="C1551" t="s">
        <v>1056</v>
      </c>
      <c r="D1551" s="7">
        <v>0</v>
      </c>
      <c r="E1551" s="7">
        <v>0</v>
      </c>
      <c r="F1551">
        <v>0</v>
      </c>
      <c r="G1551" s="7">
        <f t="shared" si="152"/>
        <v>0</v>
      </c>
      <c r="H1551" s="15">
        <f t="shared" si="153"/>
        <v>13648.717767370561</v>
      </c>
      <c r="I1551" s="13">
        <f t="shared" si="154"/>
        <v>1.364871776737056E+54</v>
      </c>
      <c r="J1551" s="8">
        <v>1</v>
      </c>
      <c r="K1551" s="16">
        <f t="shared" si="155"/>
        <v>1</v>
      </c>
      <c r="L1551" s="7">
        <f t="shared" si="156"/>
        <v>13648.717767370561</v>
      </c>
      <c r="M1551" s="4">
        <v>1883101.23722</v>
      </c>
      <c r="N1551" s="4">
        <f t="shared" si="157"/>
        <v>7.722923266242244</v>
      </c>
    </row>
    <row r="1552" spans="1:14" x14ac:dyDescent="0.3">
      <c r="A1552" s="1">
        <v>29137</v>
      </c>
      <c r="B1552" t="s">
        <v>1036</v>
      </c>
      <c r="C1552" t="s">
        <v>104</v>
      </c>
      <c r="D1552" s="7">
        <v>0</v>
      </c>
      <c r="E1552" s="7">
        <v>0</v>
      </c>
      <c r="F1552">
        <v>0</v>
      </c>
      <c r="G1552" s="7">
        <f t="shared" si="152"/>
        <v>0</v>
      </c>
      <c r="H1552" s="15">
        <f t="shared" si="153"/>
        <v>3562.1366411457602</v>
      </c>
      <c r="I1552" s="13">
        <f t="shared" si="154"/>
        <v>3.5621366411457601E+53</v>
      </c>
      <c r="J1552" s="8">
        <v>1</v>
      </c>
      <c r="K1552" s="16">
        <f t="shared" si="155"/>
        <v>1</v>
      </c>
      <c r="L1552" s="7">
        <f t="shared" si="156"/>
        <v>3562.1366411457602</v>
      </c>
      <c r="M1552" s="4">
        <v>491464.76837000001</v>
      </c>
      <c r="N1552" s="4">
        <f t="shared" si="157"/>
        <v>29.59122869753125</v>
      </c>
    </row>
    <row r="1553" spans="1:14" x14ac:dyDescent="0.3">
      <c r="A1553" s="1">
        <v>29139</v>
      </c>
      <c r="B1553" t="s">
        <v>1036</v>
      </c>
      <c r="C1553" t="s">
        <v>105</v>
      </c>
      <c r="D1553" s="7">
        <v>1692305.42242</v>
      </c>
      <c r="E1553" s="7">
        <v>816912</v>
      </c>
      <c r="F1553">
        <v>93</v>
      </c>
      <c r="G1553" s="7">
        <f t="shared" si="152"/>
        <v>448460.93694129999</v>
      </c>
      <c r="H1553" s="15">
        <f t="shared" si="153"/>
        <v>73894.610172728877</v>
      </c>
      <c r="I1553" s="13">
        <f t="shared" si="154"/>
        <v>-0.83522620570540107</v>
      </c>
      <c r="J1553" s="8">
        <v>0.48272137474559074</v>
      </c>
      <c r="K1553" s="16">
        <f t="shared" si="155"/>
        <v>1</v>
      </c>
      <c r="L1553" s="7">
        <f t="shared" si="156"/>
        <v>73894.610172728877</v>
      </c>
      <c r="M1553" s="4">
        <v>10195172.4851999</v>
      </c>
      <c r="N1553" s="4">
        <f t="shared" si="157"/>
        <v>11.05509587357543</v>
      </c>
    </row>
    <row r="1554" spans="1:14" x14ac:dyDescent="0.3">
      <c r="A1554" s="1">
        <v>29141</v>
      </c>
      <c r="B1554" t="s">
        <v>1036</v>
      </c>
      <c r="C1554" t="s">
        <v>106</v>
      </c>
      <c r="D1554" s="7">
        <v>0</v>
      </c>
      <c r="E1554" s="7">
        <v>0</v>
      </c>
      <c r="F1554">
        <v>2</v>
      </c>
      <c r="G1554" s="7">
        <f t="shared" si="152"/>
        <v>0</v>
      </c>
      <c r="H1554" s="15">
        <f t="shared" si="153"/>
        <v>20900.878104439682</v>
      </c>
      <c r="I1554" s="13">
        <f t="shared" si="154"/>
        <v>2.0900878104439683E+54</v>
      </c>
      <c r="J1554" s="8">
        <v>1</v>
      </c>
      <c r="K1554" s="16">
        <f t="shared" si="155"/>
        <v>1</v>
      </c>
      <c r="L1554" s="7">
        <f t="shared" si="156"/>
        <v>20900.878104439682</v>
      </c>
      <c r="M1554" s="4">
        <v>2883675.2351600002</v>
      </c>
      <c r="N1554" s="4">
        <f t="shared" si="157"/>
        <v>5.043233086824694</v>
      </c>
    </row>
    <row r="1555" spans="1:14" x14ac:dyDescent="0.3">
      <c r="A1555" s="1">
        <v>29143</v>
      </c>
      <c r="B1555" t="s">
        <v>1036</v>
      </c>
      <c r="C1555" t="s">
        <v>1057</v>
      </c>
      <c r="D1555" s="7">
        <v>1608327.1680000001</v>
      </c>
      <c r="E1555" s="7">
        <v>1608327.1680000001</v>
      </c>
      <c r="F1555">
        <v>579</v>
      </c>
      <c r="G1555" s="7">
        <f t="shared" si="152"/>
        <v>426206.69952000002</v>
      </c>
      <c r="H1555" s="15">
        <f t="shared" si="153"/>
        <v>110025.16372670808</v>
      </c>
      <c r="I1555" s="13">
        <f t="shared" si="154"/>
        <v>-0.74185022466652917</v>
      </c>
      <c r="J1555" s="8">
        <v>1</v>
      </c>
      <c r="K1555" s="16">
        <f t="shared" si="155"/>
        <v>1</v>
      </c>
      <c r="L1555" s="7">
        <f t="shared" si="156"/>
        <v>110025.16372670808</v>
      </c>
      <c r="M1555" s="4">
        <v>15180072.258099901</v>
      </c>
      <c r="N1555" s="4">
        <f t="shared" si="157"/>
        <v>46.225207286516522</v>
      </c>
    </row>
    <row r="1556" spans="1:14" x14ac:dyDescent="0.3">
      <c r="A1556" s="1">
        <v>29145</v>
      </c>
      <c r="B1556" t="s">
        <v>1036</v>
      </c>
      <c r="C1556" t="s">
        <v>109</v>
      </c>
      <c r="D1556" s="7">
        <v>1176920.96355</v>
      </c>
      <c r="E1556" s="7">
        <v>1176920.96355</v>
      </c>
      <c r="F1556">
        <v>723</v>
      </c>
      <c r="G1556" s="7">
        <f t="shared" si="152"/>
        <v>311884.05534075003</v>
      </c>
      <c r="H1556" s="15">
        <f t="shared" si="153"/>
        <v>77259.565204578481</v>
      </c>
      <c r="I1556" s="13">
        <f t="shared" si="154"/>
        <v>-0.75228113178094891</v>
      </c>
      <c r="J1556" s="8">
        <v>1</v>
      </c>
      <c r="K1556" s="16">
        <f t="shared" si="155"/>
        <v>1</v>
      </c>
      <c r="L1556" s="7">
        <f t="shared" si="156"/>
        <v>77259.565204578481</v>
      </c>
      <c r="M1556" s="4">
        <v>10659432.285399901</v>
      </c>
      <c r="N1556" s="4">
        <f t="shared" si="157"/>
        <v>82.201239201688423</v>
      </c>
    </row>
    <row r="1557" spans="1:14" x14ac:dyDescent="0.3">
      <c r="A1557" s="1">
        <v>29147</v>
      </c>
      <c r="B1557" t="s">
        <v>1036</v>
      </c>
      <c r="C1557" t="s">
        <v>1058</v>
      </c>
      <c r="D1557" s="7">
        <v>77301.911708400003</v>
      </c>
      <c r="E1557" s="7">
        <v>77301.911708400003</v>
      </c>
      <c r="F1557">
        <v>2</v>
      </c>
      <c r="G1557" s="7">
        <f t="shared" si="152"/>
        <v>20485.006602726</v>
      </c>
      <c r="H1557" s="15">
        <f t="shared" si="153"/>
        <v>21323.506603761602</v>
      </c>
      <c r="I1557" s="13">
        <f t="shared" si="154"/>
        <v>4.0932376410560682E-2</v>
      </c>
      <c r="J1557" s="8">
        <v>1</v>
      </c>
      <c r="K1557" s="16">
        <f t="shared" si="155"/>
        <v>1</v>
      </c>
      <c r="L1557" s="7">
        <f t="shared" si="156"/>
        <v>21323.506603761602</v>
      </c>
      <c r="M1557" s="4">
        <v>2941984.9067000002</v>
      </c>
      <c r="N1557" s="4">
        <f t="shared" si="157"/>
        <v>4.9432770115495623</v>
      </c>
    </row>
    <row r="1558" spans="1:14" x14ac:dyDescent="0.3">
      <c r="A1558" s="1">
        <v>29149</v>
      </c>
      <c r="B1558" t="s">
        <v>1036</v>
      </c>
      <c r="C1558" t="s">
        <v>1059</v>
      </c>
      <c r="D1558" s="7">
        <v>0</v>
      </c>
      <c r="E1558" s="7">
        <v>0</v>
      </c>
      <c r="F1558">
        <v>0</v>
      </c>
      <c r="G1558" s="7">
        <f t="shared" si="152"/>
        <v>0</v>
      </c>
      <c r="H1558" s="15">
        <f t="shared" si="153"/>
        <v>8414.2006525453689</v>
      </c>
      <c r="I1558" s="13">
        <f t="shared" si="154"/>
        <v>8.4142006525453686E+53</v>
      </c>
      <c r="J1558" s="8">
        <v>1</v>
      </c>
      <c r="K1558" s="16">
        <f t="shared" si="155"/>
        <v>1</v>
      </c>
      <c r="L1558" s="7">
        <f t="shared" si="156"/>
        <v>8414.2006525453689</v>
      </c>
      <c r="M1558" s="4">
        <v>1160899.6485299901</v>
      </c>
      <c r="N1558" s="4">
        <f t="shared" si="157"/>
        <v>12.527393195468088</v>
      </c>
    </row>
    <row r="1559" spans="1:14" x14ac:dyDescent="0.3">
      <c r="A1559" s="1">
        <v>29151</v>
      </c>
      <c r="B1559" t="s">
        <v>1036</v>
      </c>
      <c r="C1559" t="s">
        <v>685</v>
      </c>
      <c r="D1559" s="7">
        <v>0</v>
      </c>
      <c r="E1559" s="7">
        <v>0</v>
      </c>
      <c r="F1559">
        <v>0</v>
      </c>
      <c r="G1559" s="7">
        <f t="shared" si="152"/>
        <v>0</v>
      </c>
      <c r="H1559" s="15">
        <f t="shared" si="153"/>
        <v>17928.34218145152</v>
      </c>
      <c r="I1559" s="13">
        <f t="shared" si="154"/>
        <v>1.792834218145152E+54</v>
      </c>
      <c r="J1559" s="8">
        <v>1</v>
      </c>
      <c r="K1559" s="16">
        <f t="shared" si="155"/>
        <v>1</v>
      </c>
      <c r="L1559" s="7">
        <f t="shared" si="156"/>
        <v>17928.34218145152</v>
      </c>
      <c r="M1559" s="4">
        <v>2473557.1442399998</v>
      </c>
      <c r="N1559" s="4">
        <f t="shared" si="157"/>
        <v>5.8794058554423421</v>
      </c>
    </row>
    <row r="1560" spans="1:14" x14ac:dyDescent="0.3">
      <c r="A1560" s="1">
        <v>29153</v>
      </c>
      <c r="B1560" t="s">
        <v>1036</v>
      </c>
      <c r="C1560" t="s">
        <v>1060</v>
      </c>
      <c r="D1560" s="7">
        <v>0</v>
      </c>
      <c r="E1560" s="7">
        <v>0</v>
      </c>
      <c r="F1560">
        <v>0</v>
      </c>
      <c r="G1560" s="7">
        <f t="shared" si="152"/>
        <v>0</v>
      </c>
      <c r="H1560" s="15">
        <f t="shared" si="153"/>
        <v>6031.1546979124805</v>
      </c>
      <c r="I1560" s="13">
        <f t="shared" si="154"/>
        <v>6.0311546979124807E+53</v>
      </c>
      <c r="J1560" s="8">
        <v>1</v>
      </c>
      <c r="K1560" s="16">
        <f t="shared" si="155"/>
        <v>1</v>
      </c>
      <c r="L1560" s="7">
        <f t="shared" si="156"/>
        <v>6031.1546979124805</v>
      </c>
      <c r="M1560" s="4">
        <v>832112.95501000003</v>
      </c>
      <c r="N1560" s="4">
        <f t="shared" si="157"/>
        <v>17.477250257978643</v>
      </c>
    </row>
    <row r="1561" spans="1:14" x14ac:dyDescent="0.3">
      <c r="A1561" s="1">
        <v>29155</v>
      </c>
      <c r="B1561" t="s">
        <v>1036</v>
      </c>
      <c r="C1561" t="s">
        <v>1061</v>
      </c>
      <c r="D1561" s="7">
        <v>1626406.02807</v>
      </c>
      <c r="E1561" s="7">
        <v>1626406.02807</v>
      </c>
      <c r="F1561">
        <v>216</v>
      </c>
      <c r="G1561" s="7">
        <f t="shared" si="152"/>
        <v>430997.59743855003</v>
      </c>
      <c r="H1561" s="15">
        <f t="shared" si="153"/>
        <v>107928.85466950967</v>
      </c>
      <c r="I1561" s="13">
        <f t="shared" si="154"/>
        <v>-0.74958362805050727</v>
      </c>
      <c r="J1561" s="8">
        <v>1</v>
      </c>
      <c r="K1561" s="16">
        <f t="shared" si="155"/>
        <v>1</v>
      </c>
      <c r="L1561" s="7">
        <f t="shared" si="156"/>
        <v>107928.85466950967</v>
      </c>
      <c r="M1561" s="4">
        <v>14890846.394799899</v>
      </c>
      <c r="N1561" s="4">
        <f t="shared" si="157"/>
        <v>17.579580602517105</v>
      </c>
    </row>
    <row r="1562" spans="1:14" x14ac:dyDescent="0.3">
      <c r="A1562" s="1">
        <v>29157</v>
      </c>
      <c r="B1562" t="s">
        <v>1036</v>
      </c>
      <c r="C1562" t="s">
        <v>193</v>
      </c>
      <c r="D1562" s="7">
        <v>766137.24867299898</v>
      </c>
      <c r="E1562" s="7">
        <v>105408</v>
      </c>
      <c r="F1562">
        <v>2</v>
      </c>
      <c r="G1562" s="7">
        <f t="shared" si="152"/>
        <v>203026.37089834473</v>
      </c>
      <c r="H1562" s="15">
        <f t="shared" si="153"/>
        <v>56989.758992788804</v>
      </c>
      <c r="I1562" s="13">
        <f t="shared" si="154"/>
        <v>-0.71929873572274239</v>
      </c>
      <c r="J1562" s="8">
        <v>0.1375837034194248</v>
      </c>
      <c r="K1562" s="16">
        <f t="shared" si="155"/>
        <v>1</v>
      </c>
      <c r="L1562" s="7">
        <f t="shared" si="156"/>
        <v>56989.758992788804</v>
      </c>
      <c r="M1562" s="4">
        <v>7862825.4681000002</v>
      </c>
      <c r="N1562" s="4">
        <f t="shared" si="157"/>
        <v>1.849595468781291</v>
      </c>
    </row>
    <row r="1563" spans="1:14" x14ac:dyDescent="0.3">
      <c r="A1563" s="1">
        <v>29159</v>
      </c>
      <c r="B1563" t="s">
        <v>1036</v>
      </c>
      <c r="C1563" t="s">
        <v>1062</v>
      </c>
      <c r="D1563" s="7">
        <v>0</v>
      </c>
      <c r="E1563" s="7">
        <v>0</v>
      </c>
      <c r="F1563">
        <v>2</v>
      </c>
      <c r="G1563" s="7">
        <f t="shared" si="152"/>
        <v>0</v>
      </c>
      <c r="H1563" s="15">
        <f t="shared" si="153"/>
        <v>40702.756456761599</v>
      </c>
      <c r="I1563" s="13">
        <f t="shared" si="154"/>
        <v>4.07027564567616E+54</v>
      </c>
      <c r="J1563" s="8">
        <v>1</v>
      </c>
      <c r="K1563" s="16">
        <f t="shared" si="155"/>
        <v>1</v>
      </c>
      <c r="L1563" s="7">
        <f t="shared" si="156"/>
        <v>40702.756456761599</v>
      </c>
      <c r="M1563" s="4">
        <v>5615722.4692000002</v>
      </c>
      <c r="N1563" s="4">
        <f t="shared" si="157"/>
        <v>2.5897017591910405</v>
      </c>
    </row>
    <row r="1564" spans="1:14" x14ac:dyDescent="0.3">
      <c r="A1564" s="1">
        <v>29161</v>
      </c>
      <c r="B1564" t="s">
        <v>1036</v>
      </c>
      <c r="C1564" t="s">
        <v>1063</v>
      </c>
      <c r="D1564" s="7">
        <v>1761139.3914099999</v>
      </c>
      <c r="E1564" s="7">
        <v>1054080</v>
      </c>
      <c r="F1564">
        <v>120</v>
      </c>
      <c r="G1564" s="7">
        <f t="shared" si="152"/>
        <v>466701.93872365</v>
      </c>
      <c r="H1564" s="15">
        <f t="shared" si="153"/>
        <v>195119.0330832816</v>
      </c>
      <c r="I1564" s="13">
        <f t="shared" si="154"/>
        <v>-0.58191938602848148</v>
      </c>
      <c r="J1564" s="8">
        <v>0.59852161909574042</v>
      </c>
      <c r="K1564" s="16">
        <f t="shared" si="155"/>
        <v>1</v>
      </c>
      <c r="L1564" s="7">
        <f t="shared" si="156"/>
        <v>195119.0330832816</v>
      </c>
      <c r="M1564" s="4">
        <v>26920396.396699999</v>
      </c>
      <c r="N1564" s="4">
        <f t="shared" si="157"/>
        <v>5.4022407929322442</v>
      </c>
    </row>
    <row r="1565" spans="1:14" x14ac:dyDescent="0.3">
      <c r="A1565" s="1">
        <v>29163</v>
      </c>
      <c r="B1565" t="s">
        <v>1036</v>
      </c>
      <c r="C1565" t="s">
        <v>116</v>
      </c>
      <c r="D1565" s="7">
        <v>291246.96003999998</v>
      </c>
      <c r="E1565" s="7">
        <v>105407.99999999999</v>
      </c>
      <c r="F1565">
        <v>0</v>
      </c>
      <c r="G1565" s="7">
        <f t="shared" si="152"/>
        <v>77180.444410600001</v>
      </c>
      <c r="H1565" s="15">
        <f t="shared" si="153"/>
        <v>16995.354626723449</v>
      </c>
      <c r="I1565" s="13">
        <f t="shared" si="154"/>
        <v>-0.77979713959266472</v>
      </c>
      <c r="J1565" s="8">
        <v>0.36191965741212617</v>
      </c>
      <c r="K1565" s="16">
        <f t="shared" si="155"/>
        <v>1</v>
      </c>
      <c r="L1565" s="7">
        <f t="shared" si="156"/>
        <v>16995.354626723449</v>
      </c>
      <c r="M1565" s="4">
        <v>2344833.6957399901</v>
      </c>
      <c r="N1565" s="4">
        <f t="shared" si="157"/>
        <v>6.202165374899371</v>
      </c>
    </row>
    <row r="1566" spans="1:14" x14ac:dyDescent="0.3">
      <c r="A1566" s="1">
        <v>29165</v>
      </c>
      <c r="B1566" t="s">
        <v>1036</v>
      </c>
      <c r="C1566" t="s">
        <v>1064</v>
      </c>
      <c r="D1566" s="7">
        <v>832808.26544999995</v>
      </c>
      <c r="E1566" s="7">
        <v>658800</v>
      </c>
      <c r="F1566">
        <v>75</v>
      </c>
      <c r="G1566" s="7">
        <f t="shared" si="152"/>
        <v>220694.19034425</v>
      </c>
      <c r="H1566" s="15">
        <f t="shared" si="153"/>
        <v>292108.75735735684</v>
      </c>
      <c r="I1566" s="13">
        <f t="shared" si="154"/>
        <v>0.32359060699201353</v>
      </c>
      <c r="J1566" s="8">
        <v>0.79105843125130815</v>
      </c>
      <c r="K1566" s="16">
        <f t="shared" si="155"/>
        <v>1</v>
      </c>
      <c r="L1566" s="7">
        <f t="shared" si="156"/>
        <v>292108.75735735684</v>
      </c>
      <c r="M1566" s="4">
        <v>40301980.871600002</v>
      </c>
      <c r="N1566" s="4">
        <f t="shared" si="157"/>
        <v>2.2553243728809007</v>
      </c>
    </row>
    <row r="1567" spans="1:14" x14ac:dyDescent="0.3">
      <c r="A1567" s="1">
        <v>29167</v>
      </c>
      <c r="B1567" t="s">
        <v>1036</v>
      </c>
      <c r="C1567" t="s">
        <v>117</v>
      </c>
      <c r="D1567" s="7">
        <v>336414.76817499998</v>
      </c>
      <c r="E1567" s="7">
        <v>105408</v>
      </c>
      <c r="F1567">
        <v>2</v>
      </c>
      <c r="G1567" s="7">
        <f t="shared" si="152"/>
        <v>89149.913566374991</v>
      </c>
      <c r="H1567" s="15">
        <f t="shared" si="153"/>
        <v>21770.525636933689</v>
      </c>
      <c r="I1567" s="13">
        <f t="shared" si="154"/>
        <v>-0.75579869047517556</v>
      </c>
      <c r="J1567" s="8">
        <v>0.31332750512655166</v>
      </c>
      <c r="K1567" s="16">
        <f t="shared" si="155"/>
        <v>1</v>
      </c>
      <c r="L1567" s="7">
        <f t="shared" si="156"/>
        <v>21770.525636933689</v>
      </c>
      <c r="M1567" s="4">
        <v>3003659.7181199901</v>
      </c>
      <c r="N1567" s="4">
        <f t="shared" si="157"/>
        <v>4.8417756078969152</v>
      </c>
    </row>
    <row r="1568" spans="1:14" x14ac:dyDescent="0.3">
      <c r="A1568" s="1">
        <v>29169</v>
      </c>
      <c r="B1568" t="s">
        <v>1036</v>
      </c>
      <c r="C1568" t="s">
        <v>118</v>
      </c>
      <c r="D1568" s="7">
        <v>974911.58102499996</v>
      </c>
      <c r="E1568" s="7">
        <v>720288</v>
      </c>
      <c r="F1568">
        <v>82</v>
      </c>
      <c r="G1568" s="7">
        <f t="shared" si="152"/>
        <v>258351.56897162501</v>
      </c>
      <c r="H1568" s="15">
        <f t="shared" si="153"/>
        <v>124186.06480527286</v>
      </c>
      <c r="I1568" s="13">
        <f t="shared" si="154"/>
        <v>-0.51931368058030902</v>
      </c>
      <c r="J1568" s="8">
        <v>0.73882392415803033</v>
      </c>
      <c r="K1568" s="16">
        <f t="shared" si="155"/>
        <v>1</v>
      </c>
      <c r="L1568" s="7">
        <f t="shared" si="156"/>
        <v>124186.06480527286</v>
      </c>
      <c r="M1568" s="4">
        <v>17133838.963199899</v>
      </c>
      <c r="N1568" s="4">
        <f t="shared" si="157"/>
        <v>5.8000710557133059</v>
      </c>
    </row>
    <row r="1569" spans="1:14" x14ac:dyDescent="0.3">
      <c r="A1569" s="1">
        <v>29171</v>
      </c>
      <c r="B1569" t="s">
        <v>1036</v>
      </c>
      <c r="C1569" t="s">
        <v>119</v>
      </c>
      <c r="D1569" s="7">
        <v>0</v>
      </c>
      <c r="E1569" s="7">
        <v>0</v>
      </c>
      <c r="F1569">
        <v>0</v>
      </c>
      <c r="G1569" s="7">
        <f t="shared" si="152"/>
        <v>0</v>
      </c>
      <c r="H1569" s="15">
        <f t="shared" si="153"/>
        <v>4740.7844558470488</v>
      </c>
      <c r="I1569" s="13">
        <f t="shared" si="154"/>
        <v>4.7407844558470487E+53</v>
      </c>
      <c r="J1569" s="8">
        <v>1</v>
      </c>
      <c r="K1569" s="16">
        <f t="shared" si="155"/>
        <v>1</v>
      </c>
      <c r="L1569" s="7">
        <f t="shared" si="156"/>
        <v>4740.7844558470488</v>
      </c>
      <c r="M1569" s="4">
        <v>654081.74059699895</v>
      </c>
      <c r="N1569" s="4">
        <f t="shared" si="157"/>
        <v>22.234294974114462</v>
      </c>
    </row>
    <row r="1570" spans="1:14" x14ac:dyDescent="0.3">
      <c r="A1570" s="1">
        <v>29173</v>
      </c>
      <c r="B1570" t="s">
        <v>1036</v>
      </c>
      <c r="C1570" t="s">
        <v>1065</v>
      </c>
      <c r="D1570" s="7">
        <v>206082.535787</v>
      </c>
      <c r="E1570" s="7">
        <v>105408</v>
      </c>
      <c r="F1570">
        <v>0</v>
      </c>
      <c r="G1570" s="7">
        <f t="shared" si="152"/>
        <v>54611.871983555</v>
      </c>
      <c r="H1570" s="15">
        <f t="shared" si="153"/>
        <v>13314.97335971328</v>
      </c>
      <c r="I1570" s="13">
        <f t="shared" si="154"/>
        <v>-0.7561890322360173</v>
      </c>
      <c r="J1570" s="8">
        <v>0.51148438948240704</v>
      </c>
      <c r="K1570" s="16">
        <f t="shared" si="155"/>
        <v>1</v>
      </c>
      <c r="L1570" s="7">
        <f t="shared" si="156"/>
        <v>13314.97335971328</v>
      </c>
      <c r="M1570" s="4">
        <v>1837054.82336</v>
      </c>
      <c r="N1570" s="4">
        <f t="shared" si="157"/>
        <v>7.9165010062228029</v>
      </c>
    </row>
    <row r="1571" spans="1:14" x14ac:dyDescent="0.3">
      <c r="A1571" s="1">
        <v>29175</v>
      </c>
      <c r="B1571" t="s">
        <v>1036</v>
      </c>
      <c r="C1571" t="s">
        <v>122</v>
      </c>
      <c r="D1571" s="7">
        <v>220746.992241</v>
      </c>
      <c r="E1571" s="7">
        <v>105408</v>
      </c>
      <c r="F1571">
        <v>2</v>
      </c>
      <c r="G1571" s="7">
        <f t="shared" si="152"/>
        <v>58497.952943865006</v>
      </c>
      <c r="H1571" s="15">
        <f t="shared" si="153"/>
        <v>14142.297612538967</v>
      </c>
      <c r="I1571" s="13">
        <f t="shared" si="154"/>
        <v>-0.75824286319711043</v>
      </c>
      <c r="J1571" s="8">
        <v>0.47750593985407996</v>
      </c>
      <c r="K1571" s="16">
        <f t="shared" si="155"/>
        <v>1</v>
      </c>
      <c r="L1571" s="7">
        <f t="shared" si="156"/>
        <v>14142.297612538967</v>
      </c>
      <c r="M1571" s="4">
        <v>1951200.0017299899</v>
      </c>
      <c r="N1571" s="4">
        <f t="shared" si="157"/>
        <v>7.4533857855276811</v>
      </c>
    </row>
    <row r="1572" spans="1:14" x14ac:dyDescent="0.3">
      <c r="A1572" s="1">
        <v>29177</v>
      </c>
      <c r="B1572" t="s">
        <v>1036</v>
      </c>
      <c r="C1572" t="s">
        <v>1066</v>
      </c>
      <c r="D1572" s="7">
        <v>0</v>
      </c>
      <c r="E1572" s="7">
        <v>0</v>
      </c>
      <c r="F1572">
        <v>2</v>
      </c>
      <c r="G1572" s="7">
        <f t="shared" si="152"/>
        <v>0</v>
      </c>
      <c r="H1572" s="15">
        <f t="shared" si="153"/>
        <v>17975.398771143842</v>
      </c>
      <c r="I1572" s="13">
        <f t="shared" si="154"/>
        <v>1.7975398771143843E+54</v>
      </c>
      <c r="J1572" s="8">
        <v>1</v>
      </c>
      <c r="K1572" s="16">
        <f t="shared" si="155"/>
        <v>1</v>
      </c>
      <c r="L1572" s="7">
        <f t="shared" si="156"/>
        <v>17975.398771143842</v>
      </c>
      <c r="M1572" s="4">
        <v>2480049.49933</v>
      </c>
      <c r="N1572" s="4">
        <f t="shared" si="157"/>
        <v>5.864014553558218</v>
      </c>
    </row>
    <row r="1573" spans="1:14" x14ac:dyDescent="0.3">
      <c r="A1573" s="1">
        <v>29179</v>
      </c>
      <c r="B1573" t="s">
        <v>1036</v>
      </c>
      <c r="C1573" t="s">
        <v>1067</v>
      </c>
      <c r="D1573" s="7">
        <v>0</v>
      </c>
      <c r="E1573" s="7">
        <v>0</v>
      </c>
      <c r="F1573">
        <v>0</v>
      </c>
      <c r="G1573" s="7">
        <f t="shared" si="152"/>
        <v>0</v>
      </c>
      <c r="H1573" s="15">
        <f t="shared" si="153"/>
        <v>5096.5508726702328</v>
      </c>
      <c r="I1573" s="13">
        <f t="shared" si="154"/>
        <v>5.0965508726702326E+53</v>
      </c>
      <c r="J1573" s="8">
        <v>1</v>
      </c>
      <c r="K1573" s="16">
        <f t="shared" si="155"/>
        <v>1</v>
      </c>
      <c r="L1573" s="7">
        <f t="shared" si="156"/>
        <v>5096.5508726702328</v>
      </c>
      <c r="M1573" s="4">
        <v>703166.51112999895</v>
      </c>
      <c r="N1573" s="4">
        <f t="shared" si="157"/>
        <v>20.682222670480996</v>
      </c>
    </row>
    <row r="1574" spans="1:14" x14ac:dyDescent="0.3">
      <c r="A1574" s="1">
        <v>29181</v>
      </c>
      <c r="B1574" t="s">
        <v>1036</v>
      </c>
      <c r="C1574" t="s">
        <v>583</v>
      </c>
      <c r="D1574" s="7">
        <v>0</v>
      </c>
      <c r="E1574" s="7">
        <v>0</v>
      </c>
      <c r="F1574">
        <v>0</v>
      </c>
      <c r="G1574" s="7">
        <f t="shared" si="152"/>
        <v>0</v>
      </c>
      <c r="H1574" s="15">
        <f t="shared" si="153"/>
        <v>7041.5551821518329</v>
      </c>
      <c r="I1574" s="13">
        <f t="shared" si="154"/>
        <v>7.0415551821518327E+53</v>
      </c>
      <c r="J1574" s="8">
        <v>1</v>
      </c>
      <c r="K1574" s="16">
        <f t="shared" si="155"/>
        <v>1</v>
      </c>
      <c r="L1574" s="7">
        <f t="shared" si="156"/>
        <v>7041.5551821518329</v>
      </c>
      <c r="M1574" s="4">
        <v>971516.99532999902</v>
      </c>
      <c r="N1574" s="4">
        <f t="shared" si="157"/>
        <v>14.969420429619968</v>
      </c>
    </row>
    <row r="1575" spans="1:14" x14ac:dyDescent="0.3">
      <c r="A1575" s="1">
        <v>29183</v>
      </c>
      <c r="B1575" t="s">
        <v>1036</v>
      </c>
      <c r="C1575" t="s">
        <v>1068</v>
      </c>
      <c r="D1575" s="7">
        <v>77662.449101199905</v>
      </c>
      <c r="E1575" s="7">
        <v>77662.449101199905</v>
      </c>
      <c r="F1575">
        <v>101</v>
      </c>
      <c r="G1575" s="7">
        <f t="shared" si="152"/>
        <v>20580.549011817977</v>
      </c>
      <c r="H1575" s="15">
        <f t="shared" si="153"/>
        <v>647657.66331612004</v>
      </c>
      <c r="I1575" s="13">
        <f t="shared" si="154"/>
        <v>30.469406522839371</v>
      </c>
      <c r="J1575" s="8">
        <v>1</v>
      </c>
      <c r="K1575" s="16">
        <f t="shared" si="155"/>
        <v>1</v>
      </c>
      <c r="L1575" s="7">
        <f t="shared" si="156"/>
        <v>647657.66331612004</v>
      </c>
      <c r="M1575" s="4">
        <v>89356741.627499998</v>
      </c>
      <c r="N1575" s="4">
        <f t="shared" si="157"/>
        <v>1.3698347912035247</v>
      </c>
    </row>
    <row r="1576" spans="1:14" x14ac:dyDescent="0.3">
      <c r="A1576" s="1">
        <v>29185</v>
      </c>
      <c r="B1576" t="s">
        <v>1036</v>
      </c>
      <c r="C1576" t="s">
        <v>195</v>
      </c>
      <c r="D1576" s="7">
        <v>234042.660068</v>
      </c>
      <c r="E1576" s="7">
        <v>234042.660068</v>
      </c>
      <c r="F1576">
        <v>65</v>
      </c>
      <c r="G1576" s="7">
        <f t="shared" si="152"/>
        <v>62021.304918020003</v>
      </c>
      <c r="H1576" s="15">
        <f t="shared" si="153"/>
        <v>12914.34511169184</v>
      </c>
      <c r="I1576" s="13">
        <f t="shared" si="154"/>
        <v>-0.79177566275391864</v>
      </c>
      <c r="J1576" s="8">
        <v>1</v>
      </c>
      <c r="K1576" s="16">
        <f t="shared" si="155"/>
        <v>1</v>
      </c>
      <c r="L1576" s="7">
        <f t="shared" si="156"/>
        <v>12914.34511169184</v>
      </c>
      <c r="M1576" s="4">
        <v>1781780.50658</v>
      </c>
      <c r="N1576" s="4">
        <f t="shared" si="157"/>
        <v>44.211301081236286</v>
      </c>
    </row>
    <row r="1577" spans="1:14" x14ac:dyDescent="0.3">
      <c r="A1577" s="1">
        <v>29186</v>
      </c>
      <c r="B1577" t="s">
        <v>1036</v>
      </c>
      <c r="C1577" t="s">
        <v>1069</v>
      </c>
      <c r="D1577" s="7">
        <v>1214284.33232</v>
      </c>
      <c r="E1577" s="7">
        <v>975023.99999999988</v>
      </c>
      <c r="F1577">
        <v>111</v>
      </c>
      <c r="G1577" s="7">
        <f t="shared" si="152"/>
        <v>321785.34806480003</v>
      </c>
      <c r="H1577" s="15">
        <f t="shared" si="153"/>
        <v>55292.813815094327</v>
      </c>
      <c r="I1577" s="13">
        <f t="shared" si="154"/>
        <v>-0.82816864053126615</v>
      </c>
      <c r="J1577" s="8">
        <v>0.80296185501885575</v>
      </c>
      <c r="K1577" s="16">
        <f t="shared" si="155"/>
        <v>1</v>
      </c>
      <c r="L1577" s="7">
        <f t="shared" si="156"/>
        <v>55292.813815094327</v>
      </c>
      <c r="M1577" s="4">
        <v>7628699.4777999902</v>
      </c>
      <c r="N1577" s="4">
        <f t="shared" si="157"/>
        <v>17.633828570573293</v>
      </c>
    </row>
    <row r="1578" spans="1:14" x14ac:dyDescent="0.3">
      <c r="A1578" s="1">
        <v>29187</v>
      </c>
      <c r="B1578" t="s">
        <v>1036</v>
      </c>
      <c r="C1578" t="s">
        <v>1070</v>
      </c>
      <c r="D1578" s="7">
        <v>232436.451317</v>
      </c>
      <c r="E1578" s="7">
        <v>105408</v>
      </c>
      <c r="F1578">
        <v>0</v>
      </c>
      <c r="G1578" s="7">
        <f t="shared" si="152"/>
        <v>61595.659599005005</v>
      </c>
      <c r="H1578" s="15">
        <f t="shared" si="153"/>
        <v>30888.164738389438</v>
      </c>
      <c r="I1578" s="13">
        <f t="shared" si="154"/>
        <v>-0.49853342038262066</v>
      </c>
      <c r="J1578" s="8">
        <v>0.45349169376296805</v>
      </c>
      <c r="K1578" s="16">
        <f t="shared" si="155"/>
        <v>1</v>
      </c>
      <c r="L1578" s="7">
        <f t="shared" si="156"/>
        <v>30888.164738389438</v>
      </c>
      <c r="M1578" s="4">
        <v>4261612.1327799996</v>
      </c>
      <c r="N1578" s="4">
        <f t="shared" si="157"/>
        <v>3.4125692119542923</v>
      </c>
    </row>
    <row r="1579" spans="1:14" x14ac:dyDescent="0.3">
      <c r="A1579" s="1">
        <v>29189</v>
      </c>
      <c r="B1579" t="s">
        <v>1036</v>
      </c>
      <c r="C1579" t="s">
        <v>985</v>
      </c>
      <c r="D1579" s="7">
        <v>1578747.8735700001</v>
      </c>
      <c r="E1579" s="7">
        <v>465552</v>
      </c>
      <c r="F1579">
        <v>53</v>
      </c>
      <c r="G1579" s="7">
        <f t="shared" si="152"/>
        <v>418368.18649605004</v>
      </c>
      <c r="H1579" s="15">
        <f t="shared" si="153"/>
        <v>2490141.1502010287</v>
      </c>
      <c r="I1579" s="13">
        <f t="shared" si="154"/>
        <v>4.9520327562586761</v>
      </c>
      <c r="J1579" s="8">
        <v>0.29488685799288133</v>
      </c>
      <c r="K1579" s="16">
        <f t="shared" si="155"/>
        <v>0.18695807663851347</v>
      </c>
      <c r="L1579" s="7">
        <f t="shared" si="156"/>
        <v>465552</v>
      </c>
      <c r="M1579" s="4">
        <v>343562520.72310001</v>
      </c>
      <c r="N1579" s="4">
        <f t="shared" si="157"/>
        <v>0.18695807663851347</v>
      </c>
    </row>
    <row r="1580" spans="1:14" x14ac:dyDescent="0.3">
      <c r="A1580" s="1">
        <v>29195</v>
      </c>
      <c r="B1580" t="s">
        <v>1036</v>
      </c>
      <c r="C1580" t="s">
        <v>283</v>
      </c>
      <c r="D1580" s="7">
        <v>1715017.41068</v>
      </c>
      <c r="E1580" s="7">
        <v>412848</v>
      </c>
      <c r="F1580">
        <v>47</v>
      </c>
      <c r="G1580" s="7">
        <f t="shared" si="152"/>
        <v>454479.61383019999</v>
      </c>
      <c r="H1580" s="15">
        <f t="shared" si="153"/>
        <v>222032.71241327448</v>
      </c>
      <c r="I1580" s="13">
        <f t="shared" si="154"/>
        <v>-0.51145726748432541</v>
      </c>
      <c r="J1580" s="8">
        <v>0.24072525295023497</v>
      </c>
      <c r="K1580" s="16">
        <f t="shared" si="155"/>
        <v>1</v>
      </c>
      <c r="L1580" s="7">
        <f t="shared" si="156"/>
        <v>222032.71241327448</v>
      </c>
      <c r="M1580" s="4">
        <v>30633652.374899901</v>
      </c>
      <c r="N1580" s="4">
        <f t="shared" si="157"/>
        <v>1.8594016868629553</v>
      </c>
    </row>
    <row r="1581" spans="1:14" x14ac:dyDescent="0.3">
      <c r="A1581" s="1">
        <v>29197</v>
      </c>
      <c r="B1581" t="s">
        <v>1036</v>
      </c>
      <c r="C1581" t="s">
        <v>546</v>
      </c>
      <c r="D1581" s="7">
        <v>0</v>
      </c>
      <c r="E1581" s="7">
        <v>0</v>
      </c>
      <c r="F1581">
        <v>0</v>
      </c>
      <c r="G1581" s="7">
        <f t="shared" si="152"/>
        <v>0</v>
      </c>
      <c r="H1581" s="15">
        <f t="shared" si="153"/>
        <v>2457.195681857952</v>
      </c>
      <c r="I1581" s="13">
        <f t="shared" si="154"/>
        <v>2.4571956818579521E+53</v>
      </c>
      <c r="J1581" s="8">
        <v>1</v>
      </c>
      <c r="K1581" s="16">
        <f t="shared" si="155"/>
        <v>1</v>
      </c>
      <c r="L1581" s="7">
        <f t="shared" si="156"/>
        <v>2457.195681857952</v>
      </c>
      <c r="M1581" s="4">
        <v>339017.064274</v>
      </c>
      <c r="N1581" s="4">
        <f t="shared" si="157"/>
        <v>42.897682418316059</v>
      </c>
    </row>
    <row r="1582" spans="1:14" x14ac:dyDescent="0.3">
      <c r="A1582" s="1">
        <v>29199</v>
      </c>
      <c r="B1582" t="s">
        <v>1036</v>
      </c>
      <c r="C1582" t="s">
        <v>1071</v>
      </c>
      <c r="D1582" s="7">
        <v>0</v>
      </c>
      <c r="E1582" s="7">
        <v>0</v>
      </c>
      <c r="F1582">
        <v>0</v>
      </c>
      <c r="G1582" s="7">
        <f t="shared" si="152"/>
        <v>0</v>
      </c>
      <c r="H1582" s="15">
        <f t="shared" si="153"/>
        <v>1909.1716937079768</v>
      </c>
      <c r="I1582" s="13">
        <f t="shared" si="154"/>
        <v>1.9091716937079767E+53</v>
      </c>
      <c r="J1582" s="8">
        <v>1</v>
      </c>
      <c r="K1582" s="16">
        <f t="shared" si="155"/>
        <v>1</v>
      </c>
      <c r="L1582" s="7">
        <f t="shared" si="156"/>
        <v>1909.1716937079768</v>
      </c>
      <c r="M1582" s="4">
        <v>263406.690632999</v>
      </c>
      <c r="N1582" s="4">
        <f t="shared" si="157"/>
        <v>55.211377974747514</v>
      </c>
    </row>
    <row r="1583" spans="1:14" x14ac:dyDescent="0.3">
      <c r="A1583" s="1">
        <v>29201</v>
      </c>
      <c r="B1583" t="s">
        <v>1036</v>
      </c>
      <c r="C1583" t="s">
        <v>284</v>
      </c>
      <c r="D1583" s="7">
        <v>1050595.307552</v>
      </c>
      <c r="E1583" s="7">
        <v>105408</v>
      </c>
      <c r="F1583">
        <v>0</v>
      </c>
      <c r="G1583" s="7">
        <f t="shared" si="152"/>
        <v>278407.75650128</v>
      </c>
      <c r="H1583" s="15">
        <f t="shared" si="153"/>
        <v>82322.261198135995</v>
      </c>
      <c r="I1583" s="13">
        <f t="shared" si="154"/>
        <v>-0.70431046091290384</v>
      </c>
      <c r="J1583" s="8">
        <v>0.10033168741788116</v>
      </c>
      <c r="K1583" s="16">
        <f t="shared" si="155"/>
        <v>1</v>
      </c>
      <c r="L1583" s="7">
        <f t="shared" si="156"/>
        <v>82322.261198135995</v>
      </c>
      <c r="M1583" s="4">
        <v>11357927.8695</v>
      </c>
      <c r="N1583" s="4">
        <f t="shared" si="157"/>
        <v>1.2804313009126471</v>
      </c>
    </row>
    <row r="1584" spans="1:14" x14ac:dyDescent="0.3">
      <c r="A1584" s="1">
        <v>29203</v>
      </c>
      <c r="B1584" t="s">
        <v>1036</v>
      </c>
      <c r="C1584" t="s">
        <v>1072</v>
      </c>
      <c r="D1584" s="7">
        <v>123070.404887999</v>
      </c>
      <c r="E1584" s="7">
        <v>105408</v>
      </c>
      <c r="F1584">
        <v>0</v>
      </c>
      <c r="G1584" s="7">
        <f t="shared" si="152"/>
        <v>32613.657295319736</v>
      </c>
      <c r="H1584" s="15">
        <f t="shared" si="153"/>
        <v>10767.962335637207</v>
      </c>
      <c r="I1584" s="13">
        <f t="shared" si="154"/>
        <v>-0.66983272565440011</v>
      </c>
      <c r="J1584" s="8">
        <v>0.8564853597087555</v>
      </c>
      <c r="K1584" s="16">
        <f t="shared" si="155"/>
        <v>1</v>
      </c>
      <c r="L1584" s="7">
        <f t="shared" si="156"/>
        <v>10767.962335637207</v>
      </c>
      <c r="M1584" s="4">
        <v>1485646.01760999</v>
      </c>
      <c r="N1584" s="4">
        <f t="shared" si="157"/>
        <v>9.7890386977994908</v>
      </c>
    </row>
    <row r="1585" spans="1:14" x14ac:dyDescent="0.3">
      <c r="A1585" s="1">
        <v>29205</v>
      </c>
      <c r="B1585" t="s">
        <v>1036</v>
      </c>
      <c r="C1585" t="s">
        <v>196</v>
      </c>
      <c r="D1585" s="7">
        <v>147841.752507</v>
      </c>
      <c r="E1585" s="7">
        <v>105408</v>
      </c>
      <c r="F1585">
        <v>0</v>
      </c>
      <c r="G1585" s="7">
        <f t="shared" si="152"/>
        <v>39178.064414355002</v>
      </c>
      <c r="H1585" s="15">
        <f t="shared" si="153"/>
        <v>7479.6084534068641</v>
      </c>
      <c r="I1585" s="13">
        <f t="shared" si="154"/>
        <v>-0.80908683046969754</v>
      </c>
      <c r="J1585" s="8">
        <v>0.71297856128301207</v>
      </c>
      <c r="K1585" s="16">
        <f t="shared" si="155"/>
        <v>1</v>
      </c>
      <c r="L1585" s="7">
        <f t="shared" si="156"/>
        <v>7479.6084534068641</v>
      </c>
      <c r="M1585" s="4">
        <v>1031954.808693</v>
      </c>
      <c r="N1585" s="4">
        <f t="shared" si="157"/>
        <v>14.092716304151995</v>
      </c>
    </row>
    <row r="1586" spans="1:14" x14ac:dyDescent="0.3">
      <c r="A1586" s="1">
        <v>29207</v>
      </c>
      <c r="B1586" t="s">
        <v>1036</v>
      </c>
      <c r="C1586" t="s">
        <v>1073</v>
      </c>
      <c r="D1586" s="7">
        <v>234536.59038400001</v>
      </c>
      <c r="E1586" s="7">
        <v>105408</v>
      </c>
      <c r="F1586">
        <v>2</v>
      </c>
      <c r="G1586" s="7">
        <f t="shared" si="152"/>
        <v>62152.196451760006</v>
      </c>
      <c r="H1586" s="15">
        <f t="shared" si="153"/>
        <v>27697.74948549168</v>
      </c>
      <c r="I1586" s="13">
        <f t="shared" si="154"/>
        <v>-0.55435606355457545</v>
      </c>
      <c r="J1586" s="8">
        <v>0.44943093880327378</v>
      </c>
      <c r="K1586" s="16">
        <f t="shared" si="155"/>
        <v>1</v>
      </c>
      <c r="L1586" s="7">
        <f t="shared" si="156"/>
        <v>27697.74948549168</v>
      </c>
      <c r="M1586" s="4">
        <v>3821433.4279100001</v>
      </c>
      <c r="N1586" s="4">
        <f t="shared" si="157"/>
        <v>3.8056521543461002</v>
      </c>
    </row>
    <row r="1587" spans="1:14" x14ac:dyDescent="0.3">
      <c r="A1587" s="1">
        <v>29209</v>
      </c>
      <c r="B1587" t="s">
        <v>1036</v>
      </c>
      <c r="C1587" t="s">
        <v>289</v>
      </c>
      <c r="D1587" s="7">
        <v>4907.04734869</v>
      </c>
      <c r="E1587" s="7">
        <v>4907.04734869</v>
      </c>
      <c r="F1587">
        <v>2</v>
      </c>
      <c r="G1587" s="7">
        <f t="shared" si="152"/>
        <v>1300.3675474028501</v>
      </c>
      <c r="H1587" s="15">
        <f t="shared" si="153"/>
        <v>14832.30924741504</v>
      </c>
      <c r="I1587" s="13">
        <f t="shared" si="154"/>
        <v>10.406243778567656</v>
      </c>
      <c r="J1587" s="8">
        <v>1</v>
      </c>
      <c r="K1587" s="16">
        <f t="shared" si="155"/>
        <v>1</v>
      </c>
      <c r="L1587" s="7">
        <f t="shared" si="156"/>
        <v>14832.30924741504</v>
      </c>
      <c r="M1587" s="4">
        <v>2046400.2824800001</v>
      </c>
      <c r="N1587" s="4">
        <f t="shared" si="157"/>
        <v>7.106647942792212</v>
      </c>
    </row>
    <row r="1588" spans="1:14" x14ac:dyDescent="0.3">
      <c r="A1588" s="1">
        <v>29211</v>
      </c>
      <c r="B1588" t="s">
        <v>1036</v>
      </c>
      <c r="C1588" t="s">
        <v>589</v>
      </c>
      <c r="D1588" s="7">
        <v>0</v>
      </c>
      <c r="E1588" s="7">
        <v>0</v>
      </c>
      <c r="F1588">
        <v>0</v>
      </c>
      <c r="G1588" s="7">
        <f t="shared" si="152"/>
        <v>0</v>
      </c>
      <c r="H1588" s="15">
        <f t="shared" si="153"/>
        <v>5577.2896449811205</v>
      </c>
      <c r="I1588" s="13">
        <f t="shared" si="154"/>
        <v>5.5772896449811208E+53</v>
      </c>
      <c r="J1588" s="8">
        <v>1</v>
      </c>
      <c r="K1588" s="16">
        <f t="shared" si="155"/>
        <v>1</v>
      </c>
      <c r="L1588" s="7">
        <f t="shared" si="156"/>
        <v>5577.2896449811205</v>
      </c>
      <c r="M1588" s="4">
        <v>769493.60444000002</v>
      </c>
      <c r="N1588" s="4">
        <f t="shared" si="157"/>
        <v>18.899502573773326</v>
      </c>
    </row>
    <row r="1589" spans="1:14" x14ac:dyDescent="0.3">
      <c r="A1589" s="1">
        <v>29213</v>
      </c>
      <c r="B1589" t="s">
        <v>1036</v>
      </c>
      <c r="C1589" t="s">
        <v>1074</v>
      </c>
      <c r="D1589" s="7">
        <v>263506.69477200002</v>
      </c>
      <c r="E1589" s="7">
        <v>105408</v>
      </c>
      <c r="F1589">
        <v>2</v>
      </c>
      <c r="G1589" s="7">
        <f t="shared" si="152"/>
        <v>69829.27411458001</v>
      </c>
      <c r="H1589" s="15">
        <f t="shared" si="153"/>
        <v>26006.263399490326</v>
      </c>
      <c r="I1589" s="13">
        <f t="shared" si="154"/>
        <v>-0.62757362539931727</v>
      </c>
      <c r="J1589" s="8">
        <v>0.4000201971764118</v>
      </c>
      <c r="K1589" s="16">
        <f t="shared" si="155"/>
        <v>1</v>
      </c>
      <c r="L1589" s="7">
        <f t="shared" si="156"/>
        <v>26006.263399490326</v>
      </c>
      <c r="M1589" s="4">
        <v>3588060.6235499899</v>
      </c>
      <c r="N1589" s="4">
        <f t="shared" si="157"/>
        <v>4.053177435789018</v>
      </c>
    </row>
    <row r="1590" spans="1:14" x14ac:dyDescent="0.3">
      <c r="A1590" s="1">
        <v>29215</v>
      </c>
      <c r="B1590" t="s">
        <v>1036</v>
      </c>
      <c r="C1590" t="s">
        <v>1075</v>
      </c>
      <c r="D1590" s="7">
        <v>163942.16460399999</v>
      </c>
      <c r="E1590" s="7">
        <v>163942.16460399999</v>
      </c>
      <c r="F1590">
        <v>117</v>
      </c>
      <c r="G1590" s="7">
        <f t="shared" si="152"/>
        <v>43444.673620059999</v>
      </c>
      <c r="H1590" s="15">
        <f t="shared" si="153"/>
        <v>25500.504762100729</v>
      </c>
      <c r="I1590" s="13">
        <f t="shared" si="154"/>
        <v>-0.41303495601987417</v>
      </c>
      <c r="J1590" s="8">
        <v>1</v>
      </c>
      <c r="K1590" s="16">
        <f t="shared" si="155"/>
        <v>1</v>
      </c>
      <c r="L1590" s="7">
        <f t="shared" si="156"/>
        <v>25500.504762100729</v>
      </c>
      <c r="M1590" s="4">
        <v>3518281.56209999</v>
      </c>
      <c r="N1590" s="4">
        <f t="shared" si="157"/>
        <v>40.302261056707643</v>
      </c>
    </row>
    <row r="1591" spans="1:14" x14ac:dyDescent="0.3">
      <c r="A1591" s="1">
        <v>29217</v>
      </c>
      <c r="B1591" t="s">
        <v>1036</v>
      </c>
      <c r="C1591" t="s">
        <v>1076</v>
      </c>
      <c r="D1591" s="7">
        <v>768228.473266999</v>
      </c>
      <c r="E1591" s="7">
        <v>632448</v>
      </c>
      <c r="F1591">
        <v>72</v>
      </c>
      <c r="G1591" s="7">
        <f t="shared" si="152"/>
        <v>203580.54541575475</v>
      </c>
      <c r="H1591" s="15">
        <f t="shared" si="153"/>
        <v>41673.961488403125</v>
      </c>
      <c r="I1591" s="13">
        <f t="shared" si="154"/>
        <v>-0.79529497082692246</v>
      </c>
      <c r="J1591" s="8">
        <v>0.82325508882849197</v>
      </c>
      <c r="K1591" s="16">
        <f t="shared" si="155"/>
        <v>1</v>
      </c>
      <c r="L1591" s="7">
        <f t="shared" si="156"/>
        <v>41673.961488403125</v>
      </c>
      <c r="M1591" s="4">
        <v>5749718.7483999897</v>
      </c>
      <c r="N1591" s="4">
        <f t="shared" si="157"/>
        <v>15.176095034209677</v>
      </c>
    </row>
    <row r="1592" spans="1:14" x14ac:dyDescent="0.3">
      <c r="A1592" s="1">
        <v>29219</v>
      </c>
      <c r="B1592" t="s">
        <v>1036</v>
      </c>
      <c r="C1592" t="s">
        <v>151</v>
      </c>
      <c r="D1592" s="7">
        <v>1229655.55709</v>
      </c>
      <c r="E1592" s="7">
        <v>1229655.55709</v>
      </c>
      <c r="F1592">
        <v>238</v>
      </c>
      <c r="G1592" s="7">
        <f t="shared" si="152"/>
        <v>325858.72262885002</v>
      </c>
      <c r="H1592" s="15">
        <f t="shared" si="153"/>
        <v>64998.399630670559</v>
      </c>
      <c r="I1592" s="13">
        <f t="shared" si="154"/>
        <v>-0.80053196334196919</v>
      </c>
      <c r="J1592" s="8">
        <v>1</v>
      </c>
      <c r="K1592" s="16">
        <f t="shared" si="155"/>
        <v>1</v>
      </c>
      <c r="L1592" s="7">
        <f t="shared" si="156"/>
        <v>64998.399630670559</v>
      </c>
      <c r="M1592" s="4">
        <v>8967770.3684700001</v>
      </c>
      <c r="N1592" s="4">
        <f t="shared" si="157"/>
        <v>32.163745751880327</v>
      </c>
    </row>
    <row r="1593" spans="1:14" x14ac:dyDescent="0.3">
      <c r="A1593" s="1">
        <v>29221</v>
      </c>
      <c r="B1593" t="s">
        <v>1036</v>
      </c>
      <c r="C1593" t="s">
        <v>152</v>
      </c>
      <c r="D1593" s="7">
        <v>0</v>
      </c>
      <c r="E1593" s="7">
        <v>0</v>
      </c>
      <c r="F1593">
        <v>2</v>
      </c>
      <c r="G1593" s="7">
        <f t="shared" si="152"/>
        <v>0</v>
      </c>
      <c r="H1593" s="15">
        <f t="shared" si="153"/>
        <v>18466.5777225456</v>
      </c>
      <c r="I1593" s="13">
        <f t="shared" si="154"/>
        <v>1.8466577722545599E+54</v>
      </c>
      <c r="J1593" s="8">
        <v>1</v>
      </c>
      <c r="K1593" s="16">
        <f t="shared" si="155"/>
        <v>1</v>
      </c>
      <c r="L1593" s="7">
        <f t="shared" si="156"/>
        <v>18466.5777225456</v>
      </c>
      <c r="M1593" s="4">
        <v>2547817.0147000002</v>
      </c>
      <c r="N1593" s="4">
        <f t="shared" si="157"/>
        <v>5.7080419330382348</v>
      </c>
    </row>
    <row r="1594" spans="1:14" x14ac:dyDescent="0.3">
      <c r="A1594" s="1">
        <v>29223</v>
      </c>
      <c r="B1594" t="s">
        <v>1036</v>
      </c>
      <c r="C1594" t="s">
        <v>153</v>
      </c>
      <c r="D1594" s="7">
        <v>136682.36603100001</v>
      </c>
      <c r="E1594" s="7">
        <v>105408</v>
      </c>
      <c r="F1594">
        <v>0</v>
      </c>
      <c r="G1594" s="7">
        <f t="shared" si="152"/>
        <v>36220.826998215009</v>
      </c>
      <c r="H1594" s="15">
        <f t="shared" si="153"/>
        <v>14735.077276316568</v>
      </c>
      <c r="I1594" s="13">
        <f t="shared" si="154"/>
        <v>-0.59318771829691463</v>
      </c>
      <c r="J1594" s="8">
        <v>0.77118945962709717</v>
      </c>
      <c r="K1594" s="16">
        <f t="shared" si="155"/>
        <v>1</v>
      </c>
      <c r="L1594" s="7">
        <f t="shared" si="156"/>
        <v>14735.077276316568</v>
      </c>
      <c r="M1594" s="4">
        <v>2032985.2754299899</v>
      </c>
      <c r="N1594" s="4">
        <f t="shared" si="157"/>
        <v>7.1535423956968609</v>
      </c>
    </row>
    <row r="1595" spans="1:14" x14ac:dyDescent="0.3">
      <c r="A1595" s="1">
        <v>29225</v>
      </c>
      <c r="B1595" t="s">
        <v>1036</v>
      </c>
      <c r="C1595" t="s">
        <v>154</v>
      </c>
      <c r="D1595" s="7">
        <v>1978813.20878</v>
      </c>
      <c r="E1595" s="7">
        <v>325008</v>
      </c>
      <c r="F1595">
        <v>37</v>
      </c>
      <c r="G1595" s="7">
        <f t="shared" si="152"/>
        <v>524385.50032670004</v>
      </c>
      <c r="H1595" s="15">
        <f t="shared" si="153"/>
        <v>94768.208197074477</v>
      </c>
      <c r="I1595" s="13">
        <f t="shared" si="154"/>
        <v>-0.81927759608526085</v>
      </c>
      <c r="J1595" s="8">
        <v>0.1642439006157522</v>
      </c>
      <c r="K1595" s="16">
        <f t="shared" si="155"/>
        <v>1</v>
      </c>
      <c r="L1595" s="7">
        <f t="shared" si="156"/>
        <v>94768.208197074477</v>
      </c>
      <c r="M1595" s="4">
        <v>13075083.912399899</v>
      </c>
      <c r="N1595" s="4">
        <f t="shared" si="157"/>
        <v>3.4295045372614008</v>
      </c>
    </row>
    <row r="1596" spans="1:14" x14ac:dyDescent="0.3">
      <c r="A1596" s="1">
        <v>29227</v>
      </c>
      <c r="B1596" t="s">
        <v>1036</v>
      </c>
      <c r="C1596" t="s">
        <v>161</v>
      </c>
      <c r="D1596" s="7">
        <v>0</v>
      </c>
      <c r="E1596" s="7">
        <v>0</v>
      </c>
      <c r="F1596">
        <v>0</v>
      </c>
      <c r="G1596" s="7">
        <f t="shared" si="152"/>
        <v>0</v>
      </c>
      <c r="H1596" s="15">
        <f t="shared" si="153"/>
        <v>1589.5938794250719</v>
      </c>
      <c r="I1596" s="13">
        <f t="shared" si="154"/>
        <v>1.5895938794250719E+53</v>
      </c>
      <c r="J1596" s="8">
        <v>1</v>
      </c>
      <c r="K1596" s="16">
        <f t="shared" si="155"/>
        <v>1</v>
      </c>
      <c r="L1596" s="7">
        <f t="shared" si="156"/>
        <v>1589.5938794250719</v>
      </c>
      <c r="M1596" s="4">
        <v>219314.82883899999</v>
      </c>
      <c r="N1596" s="4">
        <f t="shared" si="157"/>
        <v>66.311276964732784</v>
      </c>
    </row>
    <row r="1597" spans="1:14" x14ac:dyDescent="0.3">
      <c r="A1597" s="1">
        <v>29229</v>
      </c>
      <c r="B1597" t="s">
        <v>1036</v>
      </c>
      <c r="C1597" t="s">
        <v>644</v>
      </c>
      <c r="D1597" s="7">
        <v>298700.53736000002</v>
      </c>
      <c r="E1597" s="7">
        <v>298700.53736000002</v>
      </c>
      <c r="F1597">
        <v>47</v>
      </c>
      <c r="G1597" s="7">
        <f t="shared" si="152"/>
        <v>79155.642400400015</v>
      </c>
      <c r="H1597" s="15">
        <f t="shared" si="153"/>
        <v>26018.4239511048</v>
      </c>
      <c r="I1597" s="13">
        <f t="shared" si="154"/>
        <v>-0.67130045108479452</v>
      </c>
      <c r="J1597" s="8">
        <v>1</v>
      </c>
      <c r="K1597" s="16">
        <f t="shared" si="155"/>
        <v>1</v>
      </c>
      <c r="L1597" s="7">
        <f t="shared" si="156"/>
        <v>26018.4239511048</v>
      </c>
      <c r="M1597" s="4">
        <v>3589738.4038499999</v>
      </c>
      <c r="N1597" s="4">
        <f t="shared" si="157"/>
        <v>15.867525288074551</v>
      </c>
    </row>
    <row r="1598" spans="1:14" x14ac:dyDescent="0.3">
      <c r="A1598" s="1">
        <v>29510</v>
      </c>
      <c r="B1598" t="s">
        <v>1036</v>
      </c>
      <c r="C1598" t="s">
        <v>1077</v>
      </c>
      <c r="D1598" s="7">
        <v>2448218.33684</v>
      </c>
      <c r="E1598" s="7">
        <v>1054080</v>
      </c>
      <c r="F1598">
        <v>120</v>
      </c>
      <c r="G1598" s="7">
        <f t="shared" si="152"/>
        <v>648777.85926260008</v>
      </c>
      <c r="H1598" s="15">
        <f t="shared" si="153"/>
        <v>520325.65404086886</v>
      </c>
      <c r="I1598" s="13">
        <f t="shared" si="154"/>
        <v>-0.19799104329443332</v>
      </c>
      <c r="J1598" s="8">
        <v>0.43054983460361523</v>
      </c>
      <c r="K1598" s="16">
        <f t="shared" si="155"/>
        <v>1</v>
      </c>
      <c r="L1598" s="7">
        <f t="shared" si="156"/>
        <v>520325.65404086886</v>
      </c>
      <c r="M1598" s="4">
        <v>71788859.553100005</v>
      </c>
      <c r="N1598" s="4">
        <f t="shared" si="157"/>
        <v>2.0258082449211847</v>
      </c>
    </row>
    <row r="1599" spans="1:14" x14ac:dyDescent="0.3">
      <c r="A1599" s="1">
        <v>30001</v>
      </c>
      <c r="B1599" t="s">
        <v>1078</v>
      </c>
      <c r="C1599" t="s">
        <v>1079</v>
      </c>
      <c r="D1599" s="7">
        <v>563427.511961999</v>
      </c>
      <c r="E1599" s="7">
        <v>563427.511961999</v>
      </c>
      <c r="F1599">
        <v>101</v>
      </c>
      <c r="G1599" s="7">
        <f t="shared" si="152"/>
        <v>149308.29066992973</v>
      </c>
      <c r="H1599" s="15">
        <f t="shared" si="153"/>
        <v>149383.979561088</v>
      </c>
      <c r="I1599" s="13">
        <f t="shared" si="154"/>
        <v>5.0693026367562674E-4</v>
      </c>
      <c r="J1599" s="8">
        <v>1</v>
      </c>
      <c r="K1599" s="16">
        <f t="shared" si="155"/>
        <v>1</v>
      </c>
      <c r="L1599" s="7">
        <f t="shared" si="156"/>
        <v>149383.979561088</v>
      </c>
      <c r="M1599" s="4">
        <v>20610372.456</v>
      </c>
      <c r="N1599" s="4">
        <f t="shared" si="157"/>
        <v>5.9389500976388261</v>
      </c>
    </row>
    <row r="1600" spans="1:14" x14ac:dyDescent="0.3">
      <c r="A1600" s="1">
        <v>30003</v>
      </c>
      <c r="B1600" t="s">
        <v>1078</v>
      </c>
      <c r="C1600" t="s">
        <v>1080</v>
      </c>
      <c r="D1600" s="7">
        <v>876877.347144</v>
      </c>
      <c r="E1600" s="7">
        <v>772992</v>
      </c>
      <c r="F1600">
        <v>88</v>
      </c>
      <c r="G1600" s="7">
        <f t="shared" si="152"/>
        <v>232372.49699316002</v>
      </c>
      <c r="H1600" s="15">
        <f t="shared" si="153"/>
        <v>232490.29957732727</v>
      </c>
      <c r="I1600" s="13">
        <f t="shared" si="154"/>
        <v>5.069557959379216E-4</v>
      </c>
      <c r="J1600" s="8">
        <v>0.88152807518365506</v>
      </c>
      <c r="K1600" s="16">
        <f t="shared" si="155"/>
        <v>1</v>
      </c>
      <c r="L1600" s="7">
        <f t="shared" si="156"/>
        <v>232490.29957732727</v>
      </c>
      <c r="M1600" s="4">
        <v>32076476.210999899</v>
      </c>
      <c r="N1600" s="4">
        <f t="shared" si="157"/>
        <v>3.3248354938047622</v>
      </c>
    </row>
    <row r="1601" spans="1:14" x14ac:dyDescent="0.3">
      <c r="A1601" s="1">
        <v>30005</v>
      </c>
      <c r="B1601" t="s">
        <v>1078</v>
      </c>
      <c r="C1601" t="s">
        <v>474</v>
      </c>
      <c r="D1601" s="7">
        <v>0</v>
      </c>
      <c r="E1601" s="7">
        <v>0</v>
      </c>
      <c r="F1601">
        <v>18</v>
      </c>
      <c r="G1601" s="7">
        <f t="shared" si="152"/>
        <v>0</v>
      </c>
      <c r="H1601" s="15">
        <f t="shared" si="153"/>
        <v>0</v>
      </c>
      <c r="I1601" s="13">
        <f t="shared" si="154"/>
        <v>0</v>
      </c>
      <c r="J1601" s="8">
        <v>1</v>
      </c>
      <c r="K1601" s="16">
        <f t="shared" si="155"/>
        <v>1</v>
      </c>
      <c r="L1601" s="7">
        <f t="shared" si="156"/>
        <v>0</v>
      </c>
      <c r="M1601" s="4">
        <v>0</v>
      </c>
      <c r="N1601" s="4">
        <f t="shared" si="157"/>
        <v>1</v>
      </c>
    </row>
    <row r="1602" spans="1:14" x14ac:dyDescent="0.3">
      <c r="A1602" s="1">
        <v>30007</v>
      </c>
      <c r="B1602" t="s">
        <v>1078</v>
      </c>
      <c r="C1602" t="s">
        <v>1081</v>
      </c>
      <c r="D1602" s="7">
        <v>98438.224787899904</v>
      </c>
      <c r="E1602" s="7">
        <v>98438.224787899904</v>
      </c>
      <c r="F1602">
        <v>90</v>
      </c>
      <c r="G1602" s="7">
        <f t="shared" si="152"/>
        <v>26086.129568793476</v>
      </c>
      <c r="H1602" s="15">
        <f t="shared" si="153"/>
        <v>26099.353021896</v>
      </c>
      <c r="I1602" s="13">
        <f t="shared" si="154"/>
        <v>5.0691510473609223E-4</v>
      </c>
      <c r="J1602" s="8">
        <v>1</v>
      </c>
      <c r="K1602" s="16">
        <f t="shared" si="155"/>
        <v>1</v>
      </c>
      <c r="L1602" s="7">
        <f t="shared" si="156"/>
        <v>26099.353021896</v>
      </c>
      <c r="M1602" s="4">
        <v>3600904.1145000001</v>
      </c>
      <c r="N1602" s="4">
        <f t="shared" si="157"/>
        <v>30.290406024117196</v>
      </c>
    </row>
    <row r="1603" spans="1:14" x14ac:dyDescent="0.3">
      <c r="A1603" s="1">
        <v>30009</v>
      </c>
      <c r="B1603" t="s">
        <v>1078</v>
      </c>
      <c r="C1603" t="s">
        <v>1082</v>
      </c>
      <c r="D1603" s="7">
        <v>0</v>
      </c>
      <c r="E1603" s="7">
        <v>0</v>
      </c>
      <c r="F1603">
        <v>20</v>
      </c>
      <c r="G1603" s="7">
        <f t="shared" ref="G1603:G1666" si="158">D1603*0.265</f>
        <v>0</v>
      </c>
      <c r="H1603" s="15">
        <f t="shared" ref="H1603:H1666" si="159">M1603*0.007248</f>
        <v>0</v>
      </c>
      <c r="I1603" s="13">
        <f t="shared" ref="I1603:I1666" si="160">(H1603-G1603)/(G1603+1E-50)</f>
        <v>0</v>
      </c>
      <c r="J1603" s="8">
        <v>1</v>
      </c>
      <c r="K1603" s="16">
        <f t="shared" ref="K1603:K1666" si="161">MIN(N1603,1)</f>
        <v>1</v>
      </c>
      <c r="L1603" s="7">
        <f t="shared" ref="L1603:L1666" si="162">K1603*H1603</f>
        <v>0</v>
      </c>
      <c r="M1603" s="4">
        <v>0</v>
      </c>
      <c r="N1603" s="4">
        <f t="shared" ref="N1603:N1666" si="163">IFERROR((MAX(F1603,12)*8784)/H1603,1)</f>
        <v>1</v>
      </c>
    </row>
    <row r="1604" spans="1:14" x14ac:dyDescent="0.3">
      <c r="A1604" s="1">
        <v>30011</v>
      </c>
      <c r="B1604" t="s">
        <v>1078</v>
      </c>
      <c r="C1604" t="s">
        <v>728</v>
      </c>
      <c r="D1604" s="7">
        <v>0</v>
      </c>
      <c r="E1604" s="7">
        <v>0</v>
      </c>
      <c r="F1604">
        <v>0</v>
      </c>
      <c r="G1604" s="7">
        <f t="shared" si="158"/>
        <v>0</v>
      </c>
      <c r="H1604" s="15">
        <f t="shared" si="159"/>
        <v>0</v>
      </c>
      <c r="I1604" s="13">
        <f t="shared" si="160"/>
        <v>0</v>
      </c>
      <c r="J1604" s="8">
        <v>1</v>
      </c>
      <c r="K1604" s="16">
        <f t="shared" si="161"/>
        <v>1</v>
      </c>
      <c r="L1604" s="7">
        <f t="shared" si="162"/>
        <v>0</v>
      </c>
      <c r="M1604" s="4">
        <v>0</v>
      </c>
      <c r="N1604" s="4">
        <f t="shared" si="163"/>
        <v>1</v>
      </c>
    </row>
    <row r="1605" spans="1:14" x14ac:dyDescent="0.3">
      <c r="A1605" s="1">
        <v>30013</v>
      </c>
      <c r="B1605" t="s">
        <v>1078</v>
      </c>
      <c r="C1605" t="s">
        <v>1083</v>
      </c>
      <c r="D1605" s="7">
        <v>519983.29400699999</v>
      </c>
      <c r="E1605" s="7">
        <v>519983.29400699999</v>
      </c>
      <c r="F1605">
        <v>258</v>
      </c>
      <c r="G1605" s="7">
        <f t="shared" si="158"/>
        <v>137795.57291185501</v>
      </c>
      <c r="H1605" s="15">
        <f t="shared" si="159"/>
        <v>150437.9716981049</v>
      </c>
      <c r="I1605" s="13">
        <f t="shared" si="160"/>
        <v>9.1747496084921193E-2</v>
      </c>
      <c r="J1605" s="8">
        <v>1</v>
      </c>
      <c r="K1605" s="16">
        <f t="shared" si="161"/>
        <v>1</v>
      </c>
      <c r="L1605" s="7">
        <f t="shared" si="162"/>
        <v>150437.9716981049</v>
      </c>
      <c r="M1605" s="4">
        <v>20755790.797199901</v>
      </c>
      <c r="N1605" s="4">
        <f t="shared" si="163"/>
        <v>15.064494518364667</v>
      </c>
    </row>
    <row r="1606" spans="1:14" x14ac:dyDescent="0.3">
      <c r="A1606" s="1">
        <v>30015</v>
      </c>
      <c r="B1606" t="s">
        <v>1078</v>
      </c>
      <c r="C1606" t="s">
        <v>1084</v>
      </c>
      <c r="D1606" s="7">
        <v>0</v>
      </c>
      <c r="E1606" s="7">
        <v>0</v>
      </c>
      <c r="F1606">
        <v>0</v>
      </c>
      <c r="G1606" s="7">
        <f t="shared" si="158"/>
        <v>0</v>
      </c>
      <c r="H1606" s="15">
        <f t="shared" si="159"/>
        <v>0</v>
      </c>
      <c r="I1606" s="13">
        <f t="shared" si="160"/>
        <v>0</v>
      </c>
      <c r="J1606" s="8">
        <v>1</v>
      </c>
      <c r="K1606" s="16">
        <f t="shared" si="161"/>
        <v>1</v>
      </c>
      <c r="L1606" s="7">
        <f t="shared" si="162"/>
        <v>0</v>
      </c>
      <c r="M1606" s="4">
        <v>0</v>
      </c>
      <c r="N1606" s="4">
        <f t="shared" si="163"/>
        <v>1</v>
      </c>
    </row>
    <row r="1607" spans="1:14" x14ac:dyDescent="0.3">
      <c r="A1607" s="1">
        <v>30017</v>
      </c>
      <c r="B1607" t="s">
        <v>1078</v>
      </c>
      <c r="C1607" t="s">
        <v>365</v>
      </c>
      <c r="D1607" s="7">
        <v>437366.94123699999</v>
      </c>
      <c r="E1607" s="7">
        <v>437366.94123699999</v>
      </c>
      <c r="F1607">
        <v>102</v>
      </c>
      <c r="G1607" s="7">
        <f t="shared" si="158"/>
        <v>115902.23942780501</v>
      </c>
      <c r="H1607" s="15">
        <f t="shared" si="159"/>
        <v>119099.58802159248</v>
      </c>
      <c r="I1607" s="13">
        <f t="shared" si="160"/>
        <v>2.7586598926581517E-2</v>
      </c>
      <c r="J1607" s="8">
        <v>1</v>
      </c>
      <c r="K1607" s="16">
        <f t="shared" si="161"/>
        <v>1</v>
      </c>
      <c r="L1607" s="7">
        <f t="shared" si="162"/>
        <v>119099.58802159248</v>
      </c>
      <c r="M1607" s="4">
        <v>16432062.365010001</v>
      </c>
      <c r="N1607" s="4">
        <f t="shared" si="163"/>
        <v>7.5228471809454369</v>
      </c>
    </row>
    <row r="1608" spans="1:14" x14ac:dyDescent="0.3">
      <c r="A1608" s="1">
        <v>30019</v>
      </c>
      <c r="B1608" t="s">
        <v>1078</v>
      </c>
      <c r="C1608" t="s">
        <v>1085</v>
      </c>
      <c r="D1608" s="7">
        <v>0</v>
      </c>
      <c r="E1608" s="7">
        <v>0</v>
      </c>
      <c r="F1608">
        <v>0</v>
      </c>
      <c r="G1608" s="7">
        <f t="shared" si="158"/>
        <v>0</v>
      </c>
      <c r="H1608" s="15">
        <f t="shared" si="159"/>
        <v>0</v>
      </c>
      <c r="I1608" s="13">
        <f t="shared" si="160"/>
        <v>0</v>
      </c>
      <c r="J1608" s="8">
        <v>1</v>
      </c>
      <c r="K1608" s="16">
        <f t="shared" si="161"/>
        <v>1</v>
      </c>
      <c r="L1608" s="7">
        <f t="shared" si="162"/>
        <v>0</v>
      </c>
      <c r="M1608" s="4">
        <v>0</v>
      </c>
      <c r="N1608" s="4">
        <f t="shared" si="163"/>
        <v>1</v>
      </c>
    </row>
    <row r="1609" spans="1:14" x14ac:dyDescent="0.3">
      <c r="A1609" s="1">
        <v>30021</v>
      </c>
      <c r="B1609" t="s">
        <v>1078</v>
      </c>
      <c r="C1609" t="s">
        <v>44</v>
      </c>
      <c r="D1609" s="7">
        <v>322050.07367199898</v>
      </c>
      <c r="E1609" s="7">
        <v>322050.07367199898</v>
      </c>
      <c r="F1609">
        <v>63</v>
      </c>
      <c r="G1609" s="7">
        <f t="shared" si="158"/>
        <v>85343.26952307974</v>
      </c>
      <c r="H1609" s="15">
        <f t="shared" si="159"/>
        <v>90686.585118839037</v>
      </c>
      <c r="I1609" s="13">
        <f t="shared" si="160"/>
        <v>6.260968938287842E-2</v>
      </c>
      <c r="J1609" s="8">
        <v>1</v>
      </c>
      <c r="K1609" s="16">
        <f t="shared" si="161"/>
        <v>1</v>
      </c>
      <c r="L1609" s="7">
        <f t="shared" si="162"/>
        <v>90686.585118839037</v>
      </c>
      <c r="M1609" s="4">
        <v>12511946.07048</v>
      </c>
      <c r="N1609" s="4">
        <f t="shared" si="163"/>
        <v>6.1022476397673895</v>
      </c>
    </row>
    <row r="1610" spans="1:14" x14ac:dyDescent="0.3">
      <c r="A1610" s="1">
        <v>30023</v>
      </c>
      <c r="B1610" t="s">
        <v>1078</v>
      </c>
      <c r="C1610" t="s">
        <v>1086</v>
      </c>
      <c r="D1610" s="7">
        <v>239798.20449100001</v>
      </c>
      <c r="E1610" s="7">
        <v>239798.20449100001</v>
      </c>
      <c r="F1610">
        <v>36</v>
      </c>
      <c r="G1610" s="7">
        <f t="shared" si="158"/>
        <v>63546.524190115008</v>
      </c>
      <c r="H1610" s="15">
        <f t="shared" si="159"/>
        <v>63578.739372844728</v>
      </c>
      <c r="I1610" s="13">
        <f t="shared" si="160"/>
        <v>5.0695428491636513E-4</v>
      </c>
      <c r="J1610" s="8">
        <v>1</v>
      </c>
      <c r="K1610" s="16">
        <f t="shared" si="161"/>
        <v>1</v>
      </c>
      <c r="L1610" s="7">
        <f t="shared" si="162"/>
        <v>63578.739372844728</v>
      </c>
      <c r="M1610" s="4">
        <v>8771901.12759999</v>
      </c>
      <c r="N1610" s="4">
        <f t="shared" si="163"/>
        <v>4.9737381256581381</v>
      </c>
    </row>
    <row r="1611" spans="1:14" x14ac:dyDescent="0.3">
      <c r="A1611" s="1">
        <v>30025</v>
      </c>
      <c r="B1611" t="s">
        <v>1078</v>
      </c>
      <c r="C1611" t="s">
        <v>1087</v>
      </c>
      <c r="D1611" s="7">
        <v>0</v>
      </c>
      <c r="E1611" s="7">
        <v>0</v>
      </c>
      <c r="F1611">
        <v>0</v>
      </c>
      <c r="G1611" s="7">
        <f t="shared" si="158"/>
        <v>0</v>
      </c>
      <c r="H1611" s="15">
        <f t="shared" si="159"/>
        <v>0</v>
      </c>
      <c r="I1611" s="13">
        <f t="shared" si="160"/>
        <v>0</v>
      </c>
      <c r="J1611" s="8">
        <v>1</v>
      </c>
      <c r="K1611" s="16">
        <f t="shared" si="161"/>
        <v>1</v>
      </c>
      <c r="L1611" s="7">
        <f t="shared" si="162"/>
        <v>0</v>
      </c>
      <c r="M1611" s="4">
        <v>0</v>
      </c>
      <c r="N1611" s="4">
        <f t="shared" si="163"/>
        <v>1</v>
      </c>
    </row>
    <row r="1612" spans="1:14" x14ac:dyDescent="0.3">
      <c r="A1612" s="1">
        <v>30027</v>
      </c>
      <c r="B1612" t="s">
        <v>1078</v>
      </c>
      <c r="C1612" t="s">
        <v>1088</v>
      </c>
      <c r="D1612" s="7">
        <v>0</v>
      </c>
      <c r="E1612" s="7">
        <v>0</v>
      </c>
      <c r="F1612">
        <v>0</v>
      </c>
      <c r="G1612" s="7">
        <f t="shared" si="158"/>
        <v>0</v>
      </c>
      <c r="H1612" s="15">
        <f t="shared" si="159"/>
        <v>0</v>
      </c>
      <c r="I1612" s="13">
        <f t="shared" si="160"/>
        <v>0</v>
      </c>
      <c r="J1612" s="8">
        <v>1</v>
      </c>
      <c r="K1612" s="16">
        <f t="shared" si="161"/>
        <v>1</v>
      </c>
      <c r="L1612" s="7">
        <f t="shared" si="162"/>
        <v>0</v>
      </c>
      <c r="M1612" s="4">
        <v>0</v>
      </c>
      <c r="N1612" s="4">
        <f t="shared" si="163"/>
        <v>1</v>
      </c>
    </row>
    <row r="1613" spans="1:14" x14ac:dyDescent="0.3">
      <c r="A1613" s="1">
        <v>30029</v>
      </c>
      <c r="B1613" t="s">
        <v>1078</v>
      </c>
      <c r="C1613" t="s">
        <v>1089</v>
      </c>
      <c r="D1613" s="7">
        <v>0</v>
      </c>
      <c r="E1613" s="7">
        <v>0</v>
      </c>
      <c r="F1613">
        <v>112</v>
      </c>
      <c r="G1613" s="7">
        <f t="shared" si="158"/>
        <v>0</v>
      </c>
      <c r="H1613" s="15">
        <f t="shared" si="159"/>
        <v>0</v>
      </c>
      <c r="I1613" s="13">
        <f t="shared" si="160"/>
        <v>0</v>
      </c>
      <c r="J1613" s="8">
        <v>1</v>
      </c>
      <c r="K1613" s="16">
        <f t="shared" si="161"/>
        <v>1</v>
      </c>
      <c r="L1613" s="7">
        <f t="shared" si="162"/>
        <v>0</v>
      </c>
      <c r="M1613" s="4">
        <v>0</v>
      </c>
      <c r="N1613" s="4">
        <f t="shared" si="163"/>
        <v>1</v>
      </c>
    </row>
    <row r="1614" spans="1:14" x14ac:dyDescent="0.3">
      <c r="A1614" s="1">
        <v>30031</v>
      </c>
      <c r="B1614" t="s">
        <v>1078</v>
      </c>
      <c r="C1614" t="s">
        <v>518</v>
      </c>
      <c r="D1614" s="7">
        <v>791713.67007700005</v>
      </c>
      <c r="E1614" s="7">
        <v>791713.67007700005</v>
      </c>
      <c r="F1614">
        <v>147</v>
      </c>
      <c r="G1614" s="7">
        <f t="shared" si="158"/>
        <v>209804.12257040502</v>
      </c>
      <c r="H1614" s="15">
        <f t="shared" si="159"/>
        <v>254285.26418939448</v>
      </c>
      <c r="I1614" s="13">
        <f t="shared" si="160"/>
        <v>0.21201271487914974</v>
      </c>
      <c r="J1614" s="8">
        <v>1</v>
      </c>
      <c r="K1614" s="16">
        <f t="shared" si="161"/>
        <v>1</v>
      </c>
      <c r="L1614" s="7">
        <f t="shared" si="162"/>
        <v>254285.26418939448</v>
      </c>
      <c r="M1614" s="4">
        <v>35083507.752399899</v>
      </c>
      <c r="N1614" s="4">
        <f t="shared" si="163"/>
        <v>5.077950561217988</v>
      </c>
    </row>
    <row r="1615" spans="1:14" x14ac:dyDescent="0.3">
      <c r="A1615" s="1">
        <v>30033</v>
      </c>
      <c r="B1615" t="s">
        <v>1078</v>
      </c>
      <c r="C1615" t="s">
        <v>372</v>
      </c>
      <c r="D1615" s="7">
        <v>0</v>
      </c>
      <c r="E1615" s="7">
        <v>0</v>
      </c>
      <c r="F1615">
        <v>18</v>
      </c>
      <c r="G1615" s="7">
        <f t="shared" si="158"/>
        <v>0</v>
      </c>
      <c r="H1615" s="15">
        <f t="shared" si="159"/>
        <v>0</v>
      </c>
      <c r="I1615" s="13">
        <f t="shared" si="160"/>
        <v>0</v>
      </c>
      <c r="J1615" s="8">
        <v>1</v>
      </c>
      <c r="K1615" s="16">
        <f t="shared" si="161"/>
        <v>1</v>
      </c>
      <c r="L1615" s="7">
        <f t="shared" si="162"/>
        <v>0</v>
      </c>
      <c r="M1615" s="4">
        <v>0</v>
      </c>
      <c r="N1615" s="4">
        <f t="shared" si="163"/>
        <v>1</v>
      </c>
    </row>
    <row r="1616" spans="1:14" x14ac:dyDescent="0.3">
      <c r="A1616" s="1">
        <v>30035</v>
      </c>
      <c r="B1616" t="s">
        <v>1078</v>
      </c>
      <c r="C1616" t="s">
        <v>1090</v>
      </c>
      <c r="D1616" s="7">
        <v>0</v>
      </c>
      <c r="E1616" s="7">
        <v>0</v>
      </c>
      <c r="F1616">
        <v>18</v>
      </c>
      <c r="G1616" s="7">
        <f t="shared" si="158"/>
        <v>0</v>
      </c>
      <c r="H1616" s="15">
        <f t="shared" si="159"/>
        <v>0</v>
      </c>
      <c r="I1616" s="13">
        <f t="shared" si="160"/>
        <v>0</v>
      </c>
      <c r="J1616" s="8">
        <v>1</v>
      </c>
      <c r="K1616" s="16">
        <f t="shared" si="161"/>
        <v>1</v>
      </c>
      <c r="L1616" s="7">
        <f t="shared" si="162"/>
        <v>0</v>
      </c>
      <c r="M1616" s="4">
        <v>0</v>
      </c>
      <c r="N1616" s="4">
        <f t="shared" si="163"/>
        <v>1</v>
      </c>
    </row>
    <row r="1617" spans="1:14" x14ac:dyDescent="0.3">
      <c r="A1617" s="1">
        <v>30037</v>
      </c>
      <c r="B1617" t="s">
        <v>1078</v>
      </c>
      <c r="C1617" t="s">
        <v>1091</v>
      </c>
      <c r="D1617" s="7">
        <v>0</v>
      </c>
      <c r="E1617" s="7">
        <v>0</v>
      </c>
      <c r="F1617">
        <v>2</v>
      </c>
      <c r="G1617" s="7">
        <f t="shared" si="158"/>
        <v>0</v>
      </c>
      <c r="H1617" s="15">
        <f t="shared" si="159"/>
        <v>0</v>
      </c>
      <c r="I1617" s="13">
        <f t="shared" si="160"/>
        <v>0</v>
      </c>
      <c r="J1617" s="8">
        <v>1</v>
      </c>
      <c r="K1617" s="16">
        <f t="shared" si="161"/>
        <v>1</v>
      </c>
      <c r="L1617" s="7">
        <f t="shared" si="162"/>
        <v>0</v>
      </c>
      <c r="M1617" s="4">
        <v>0</v>
      </c>
      <c r="N1617" s="4">
        <f t="shared" si="163"/>
        <v>1</v>
      </c>
    </row>
    <row r="1618" spans="1:14" x14ac:dyDescent="0.3">
      <c r="A1618" s="1">
        <v>30039</v>
      </c>
      <c r="B1618" t="s">
        <v>1078</v>
      </c>
      <c r="C1618" t="s">
        <v>1092</v>
      </c>
      <c r="D1618" s="7">
        <v>428509.511688</v>
      </c>
      <c r="E1618" s="7">
        <v>428509.511688</v>
      </c>
      <c r="F1618">
        <v>72</v>
      </c>
      <c r="G1618" s="7">
        <f t="shared" si="158"/>
        <v>113555.02059732001</v>
      </c>
      <c r="H1618" s="15">
        <f t="shared" si="159"/>
        <v>113612.58554155128</v>
      </c>
      <c r="I1618" s="13">
        <f t="shared" si="160"/>
        <v>5.0693438236785538E-4</v>
      </c>
      <c r="J1618" s="8">
        <v>1</v>
      </c>
      <c r="K1618" s="16">
        <f t="shared" si="161"/>
        <v>1</v>
      </c>
      <c r="L1618" s="7">
        <f t="shared" si="162"/>
        <v>113612.58554155128</v>
      </c>
      <c r="M1618" s="4">
        <v>15675025.598999901</v>
      </c>
      <c r="N1618" s="4">
        <f t="shared" si="163"/>
        <v>5.5667072180898147</v>
      </c>
    </row>
    <row r="1619" spans="1:14" x14ac:dyDescent="0.3">
      <c r="A1619" s="1">
        <v>30041</v>
      </c>
      <c r="B1619" t="s">
        <v>1078</v>
      </c>
      <c r="C1619" t="s">
        <v>1093</v>
      </c>
      <c r="D1619" s="7">
        <v>0</v>
      </c>
      <c r="E1619" s="7">
        <v>0</v>
      </c>
      <c r="F1619">
        <v>4</v>
      </c>
      <c r="G1619" s="7">
        <f t="shared" si="158"/>
        <v>0</v>
      </c>
      <c r="H1619" s="15">
        <f t="shared" si="159"/>
        <v>0</v>
      </c>
      <c r="I1619" s="13">
        <f t="shared" si="160"/>
        <v>0</v>
      </c>
      <c r="J1619" s="8">
        <v>1</v>
      </c>
      <c r="K1619" s="16">
        <f t="shared" si="161"/>
        <v>1</v>
      </c>
      <c r="L1619" s="7">
        <f t="shared" si="162"/>
        <v>0</v>
      </c>
      <c r="M1619" s="4">
        <v>0</v>
      </c>
      <c r="N1619" s="4">
        <f t="shared" si="163"/>
        <v>1</v>
      </c>
    </row>
    <row r="1620" spans="1:14" x14ac:dyDescent="0.3">
      <c r="A1620" s="1">
        <v>30043</v>
      </c>
      <c r="B1620" t="s">
        <v>1078</v>
      </c>
      <c r="C1620" t="s">
        <v>83</v>
      </c>
      <c r="D1620" s="7">
        <v>982292.86905800004</v>
      </c>
      <c r="E1620" s="7">
        <v>632448</v>
      </c>
      <c r="F1620">
        <v>72</v>
      </c>
      <c r="G1620" s="7">
        <f t="shared" si="158"/>
        <v>260307.61030037003</v>
      </c>
      <c r="H1620" s="15">
        <f t="shared" si="159"/>
        <v>260439.56473819129</v>
      </c>
      <c r="I1620" s="13">
        <f t="shared" si="160"/>
        <v>5.0691732627024125E-4</v>
      </c>
      <c r="J1620" s="8">
        <v>0.64384871347636419</v>
      </c>
      <c r="K1620" s="16">
        <f t="shared" si="161"/>
        <v>1</v>
      </c>
      <c r="L1620" s="7">
        <f t="shared" si="162"/>
        <v>260439.56473819129</v>
      </c>
      <c r="M1620" s="4">
        <v>35932611.028999902</v>
      </c>
      <c r="N1620" s="4">
        <f t="shared" si="163"/>
        <v>2.4283867953618063</v>
      </c>
    </row>
    <row r="1621" spans="1:14" x14ac:dyDescent="0.3">
      <c r="A1621" s="1">
        <v>30045</v>
      </c>
      <c r="B1621" t="s">
        <v>1078</v>
      </c>
      <c r="C1621" t="s">
        <v>1094</v>
      </c>
      <c r="D1621" s="7">
        <v>0</v>
      </c>
      <c r="E1621" s="7">
        <v>0</v>
      </c>
      <c r="F1621">
        <v>0</v>
      </c>
      <c r="G1621" s="7">
        <f t="shared" si="158"/>
        <v>0</v>
      </c>
      <c r="H1621" s="15">
        <f t="shared" si="159"/>
        <v>0</v>
      </c>
      <c r="I1621" s="13">
        <f t="shared" si="160"/>
        <v>0</v>
      </c>
      <c r="J1621" s="8">
        <v>1</v>
      </c>
      <c r="K1621" s="16">
        <f t="shared" si="161"/>
        <v>1</v>
      </c>
      <c r="L1621" s="7">
        <f t="shared" si="162"/>
        <v>0</v>
      </c>
      <c r="M1621" s="4">
        <v>0</v>
      </c>
      <c r="N1621" s="4">
        <f t="shared" si="163"/>
        <v>1</v>
      </c>
    </row>
    <row r="1622" spans="1:14" x14ac:dyDescent="0.3">
      <c r="A1622" s="1">
        <v>30047</v>
      </c>
      <c r="B1622" t="s">
        <v>1078</v>
      </c>
      <c r="C1622" t="s">
        <v>310</v>
      </c>
      <c r="D1622" s="7">
        <v>0</v>
      </c>
      <c r="E1622" s="7">
        <v>0</v>
      </c>
      <c r="F1622">
        <v>184</v>
      </c>
      <c r="G1622" s="7">
        <f t="shared" si="158"/>
        <v>0</v>
      </c>
      <c r="H1622" s="15">
        <f t="shared" si="159"/>
        <v>0</v>
      </c>
      <c r="I1622" s="13">
        <f t="shared" si="160"/>
        <v>0</v>
      </c>
      <c r="J1622" s="8">
        <v>1</v>
      </c>
      <c r="K1622" s="16">
        <f t="shared" si="161"/>
        <v>1</v>
      </c>
      <c r="L1622" s="7">
        <f t="shared" si="162"/>
        <v>0</v>
      </c>
      <c r="M1622" s="4">
        <v>0</v>
      </c>
      <c r="N1622" s="4">
        <f t="shared" si="163"/>
        <v>1</v>
      </c>
    </row>
    <row r="1623" spans="1:14" x14ac:dyDescent="0.3">
      <c r="A1623" s="1">
        <v>30049</v>
      </c>
      <c r="B1623" t="s">
        <v>1078</v>
      </c>
      <c r="C1623" t="s">
        <v>1095</v>
      </c>
      <c r="D1623" s="7">
        <v>424569.31468999898</v>
      </c>
      <c r="E1623" s="7">
        <v>424569.31468999898</v>
      </c>
      <c r="F1623">
        <v>112</v>
      </c>
      <c r="G1623" s="7">
        <f t="shared" si="158"/>
        <v>112510.86839284973</v>
      </c>
      <c r="H1623" s="15">
        <f t="shared" si="159"/>
        <v>127425.11442323521</v>
      </c>
      <c r="I1623" s="13">
        <f t="shared" si="160"/>
        <v>0.13255826964475995</v>
      </c>
      <c r="J1623" s="8">
        <v>1</v>
      </c>
      <c r="K1623" s="16">
        <f t="shared" si="161"/>
        <v>1</v>
      </c>
      <c r="L1623" s="7">
        <f t="shared" si="162"/>
        <v>127425.11442323521</v>
      </c>
      <c r="M1623" s="4">
        <v>17580727.707400002</v>
      </c>
      <c r="N1623" s="4">
        <f t="shared" si="163"/>
        <v>7.7206758216621107</v>
      </c>
    </row>
    <row r="1624" spans="1:14" x14ac:dyDescent="0.3">
      <c r="A1624" s="1">
        <v>30051</v>
      </c>
      <c r="B1624" t="s">
        <v>1078</v>
      </c>
      <c r="C1624" t="s">
        <v>91</v>
      </c>
      <c r="D1624" s="7">
        <v>0</v>
      </c>
      <c r="E1624" s="7">
        <v>0</v>
      </c>
      <c r="F1624">
        <v>18</v>
      </c>
      <c r="G1624" s="7">
        <f t="shared" si="158"/>
        <v>0</v>
      </c>
      <c r="H1624" s="15">
        <f t="shared" si="159"/>
        <v>0</v>
      </c>
      <c r="I1624" s="13">
        <f t="shared" si="160"/>
        <v>0</v>
      </c>
      <c r="J1624" s="8">
        <v>1</v>
      </c>
      <c r="K1624" s="16">
        <f t="shared" si="161"/>
        <v>1</v>
      </c>
      <c r="L1624" s="7">
        <f t="shared" si="162"/>
        <v>0</v>
      </c>
      <c r="M1624" s="4">
        <v>0</v>
      </c>
      <c r="N1624" s="4">
        <f t="shared" si="163"/>
        <v>1</v>
      </c>
    </row>
    <row r="1625" spans="1:14" x14ac:dyDescent="0.3">
      <c r="A1625" s="1">
        <v>30053</v>
      </c>
      <c r="B1625" t="s">
        <v>1078</v>
      </c>
      <c r="C1625" t="s">
        <v>92</v>
      </c>
      <c r="D1625" s="7">
        <v>0</v>
      </c>
      <c r="E1625" s="7">
        <v>0</v>
      </c>
      <c r="F1625">
        <v>74</v>
      </c>
      <c r="G1625" s="7">
        <f t="shared" si="158"/>
        <v>0</v>
      </c>
      <c r="H1625" s="15">
        <f t="shared" si="159"/>
        <v>0</v>
      </c>
      <c r="I1625" s="13">
        <f t="shared" si="160"/>
        <v>0</v>
      </c>
      <c r="J1625" s="8">
        <v>1</v>
      </c>
      <c r="K1625" s="16">
        <f t="shared" si="161"/>
        <v>1</v>
      </c>
      <c r="L1625" s="7">
        <f t="shared" si="162"/>
        <v>0</v>
      </c>
      <c r="M1625" s="4">
        <v>0</v>
      </c>
      <c r="N1625" s="4">
        <f t="shared" si="163"/>
        <v>1</v>
      </c>
    </row>
    <row r="1626" spans="1:14" x14ac:dyDescent="0.3">
      <c r="A1626" s="1">
        <v>30055</v>
      </c>
      <c r="B1626" t="s">
        <v>1078</v>
      </c>
      <c r="C1626" t="s">
        <v>1096</v>
      </c>
      <c r="D1626" s="7">
        <v>0</v>
      </c>
      <c r="E1626" s="7">
        <v>0</v>
      </c>
      <c r="F1626">
        <v>0</v>
      </c>
      <c r="G1626" s="7">
        <f t="shared" si="158"/>
        <v>0</v>
      </c>
      <c r="H1626" s="15">
        <f t="shared" si="159"/>
        <v>0</v>
      </c>
      <c r="I1626" s="13">
        <f t="shared" si="160"/>
        <v>0</v>
      </c>
      <c r="J1626" s="8">
        <v>1</v>
      </c>
      <c r="K1626" s="16">
        <f t="shared" si="161"/>
        <v>1</v>
      </c>
      <c r="L1626" s="7">
        <f t="shared" si="162"/>
        <v>0</v>
      </c>
      <c r="M1626" s="4">
        <v>0</v>
      </c>
      <c r="N1626" s="4">
        <f t="shared" si="163"/>
        <v>1</v>
      </c>
    </row>
    <row r="1627" spans="1:14" x14ac:dyDescent="0.3">
      <c r="A1627" s="1">
        <v>30057</v>
      </c>
      <c r="B1627" t="s">
        <v>1078</v>
      </c>
      <c r="C1627" t="s">
        <v>99</v>
      </c>
      <c r="D1627" s="7">
        <v>45272.098832800002</v>
      </c>
      <c r="E1627" s="7">
        <v>45272.098832800002</v>
      </c>
      <c r="F1627">
        <v>0</v>
      </c>
      <c r="G1627" s="7">
        <f t="shared" si="158"/>
        <v>11997.106190692</v>
      </c>
      <c r="H1627" s="15">
        <f t="shared" si="159"/>
        <v>12003.187960516801</v>
      </c>
      <c r="I1627" s="13">
        <f t="shared" si="160"/>
        <v>5.0693640017287253E-4</v>
      </c>
      <c r="J1627" s="8">
        <v>1</v>
      </c>
      <c r="K1627" s="16">
        <f t="shared" si="161"/>
        <v>1</v>
      </c>
      <c r="L1627" s="7">
        <f t="shared" si="162"/>
        <v>12003.187960516801</v>
      </c>
      <c r="M1627" s="4">
        <v>1656068.9791000001</v>
      </c>
      <c r="N1627" s="4">
        <f t="shared" si="163"/>
        <v>8.7816670326856752</v>
      </c>
    </row>
    <row r="1628" spans="1:14" x14ac:dyDescent="0.3">
      <c r="A1628" s="1">
        <v>30059</v>
      </c>
      <c r="B1628" t="s">
        <v>1078</v>
      </c>
      <c r="C1628" t="s">
        <v>1097</v>
      </c>
      <c r="D1628" s="7">
        <v>0</v>
      </c>
      <c r="E1628" s="7">
        <v>0</v>
      </c>
      <c r="F1628">
        <v>0</v>
      </c>
      <c r="G1628" s="7">
        <f t="shared" si="158"/>
        <v>0</v>
      </c>
      <c r="H1628" s="15">
        <f t="shared" si="159"/>
        <v>0</v>
      </c>
      <c r="I1628" s="13">
        <f t="shared" si="160"/>
        <v>0</v>
      </c>
      <c r="J1628" s="8">
        <v>1</v>
      </c>
      <c r="K1628" s="16">
        <f t="shared" si="161"/>
        <v>1</v>
      </c>
      <c r="L1628" s="7">
        <f t="shared" si="162"/>
        <v>0</v>
      </c>
      <c r="M1628" s="4">
        <v>0</v>
      </c>
      <c r="N1628" s="4">
        <f t="shared" si="163"/>
        <v>1</v>
      </c>
    </row>
    <row r="1629" spans="1:14" x14ac:dyDescent="0.3">
      <c r="A1629" s="1">
        <v>30061</v>
      </c>
      <c r="B1629" t="s">
        <v>1078</v>
      </c>
      <c r="C1629" t="s">
        <v>384</v>
      </c>
      <c r="D1629" s="7">
        <v>1002713.970384</v>
      </c>
      <c r="E1629" s="7">
        <v>1002713.970384</v>
      </c>
      <c r="F1629">
        <v>140</v>
      </c>
      <c r="G1629" s="7">
        <f t="shared" si="158"/>
        <v>265719.20215175999</v>
      </c>
      <c r="H1629" s="15">
        <f t="shared" si="159"/>
        <v>265853.90121998399</v>
      </c>
      <c r="I1629" s="13">
        <f t="shared" si="160"/>
        <v>5.0692259773935631E-4</v>
      </c>
      <c r="J1629" s="8">
        <v>1</v>
      </c>
      <c r="K1629" s="16">
        <f t="shared" si="161"/>
        <v>1</v>
      </c>
      <c r="L1629" s="7">
        <f t="shared" si="162"/>
        <v>265853.90121998399</v>
      </c>
      <c r="M1629" s="4">
        <v>36679622.133000001</v>
      </c>
      <c r="N1629" s="4">
        <f t="shared" si="163"/>
        <v>4.6256985297440503</v>
      </c>
    </row>
    <row r="1630" spans="1:14" x14ac:dyDescent="0.3">
      <c r="A1630" s="1">
        <v>30063</v>
      </c>
      <c r="B1630" t="s">
        <v>1078</v>
      </c>
      <c r="C1630" t="s">
        <v>1098</v>
      </c>
      <c r="D1630" s="7">
        <v>598208.12182799994</v>
      </c>
      <c r="E1630" s="7">
        <v>598208.12182799994</v>
      </c>
      <c r="F1630">
        <v>443</v>
      </c>
      <c r="G1630" s="7">
        <f t="shared" si="158"/>
        <v>158525.15228441998</v>
      </c>
      <c r="H1630" s="15">
        <f t="shared" si="159"/>
        <v>211964.1019764384</v>
      </c>
      <c r="I1630" s="13">
        <f t="shared" si="160"/>
        <v>0.33710076238337389</v>
      </c>
      <c r="J1630" s="8">
        <v>1</v>
      </c>
      <c r="K1630" s="16">
        <f t="shared" si="161"/>
        <v>1</v>
      </c>
      <c r="L1630" s="7">
        <f t="shared" si="162"/>
        <v>211964.1019764384</v>
      </c>
      <c r="M1630" s="4">
        <v>29244495.305799998</v>
      </c>
      <c r="N1630" s="4">
        <f t="shared" si="163"/>
        <v>18.358353908590392</v>
      </c>
    </row>
    <row r="1631" spans="1:14" x14ac:dyDescent="0.3">
      <c r="A1631" s="1">
        <v>30065</v>
      </c>
      <c r="B1631" t="s">
        <v>1078</v>
      </c>
      <c r="C1631" t="s">
        <v>1099</v>
      </c>
      <c r="D1631" s="7">
        <v>0</v>
      </c>
      <c r="E1631" s="7">
        <v>0</v>
      </c>
      <c r="F1631">
        <v>0</v>
      </c>
      <c r="G1631" s="7">
        <f t="shared" si="158"/>
        <v>0</v>
      </c>
      <c r="H1631" s="15">
        <f t="shared" si="159"/>
        <v>0</v>
      </c>
      <c r="I1631" s="13">
        <f t="shared" si="160"/>
        <v>0</v>
      </c>
      <c r="J1631" s="8">
        <v>1</v>
      </c>
      <c r="K1631" s="16">
        <f t="shared" si="161"/>
        <v>1</v>
      </c>
      <c r="L1631" s="7">
        <f t="shared" si="162"/>
        <v>0</v>
      </c>
      <c r="M1631" s="4">
        <v>0</v>
      </c>
      <c r="N1631" s="4">
        <f t="shared" si="163"/>
        <v>1</v>
      </c>
    </row>
    <row r="1632" spans="1:14" x14ac:dyDescent="0.3">
      <c r="A1632" s="1">
        <v>30067</v>
      </c>
      <c r="B1632" t="s">
        <v>1078</v>
      </c>
      <c r="C1632" t="s">
        <v>390</v>
      </c>
      <c r="D1632" s="7">
        <v>621842.87559700001</v>
      </c>
      <c r="E1632" s="7">
        <v>553392</v>
      </c>
      <c r="F1632">
        <v>63</v>
      </c>
      <c r="G1632" s="7">
        <f t="shared" si="158"/>
        <v>164788.36203320502</v>
      </c>
      <c r="H1632" s="15">
        <f t="shared" si="159"/>
        <v>168549.36471296326</v>
      </c>
      <c r="I1632" s="13">
        <f t="shared" si="160"/>
        <v>2.2823229949942663E-2</v>
      </c>
      <c r="J1632" s="8">
        <v>0.88992255393891295</v>
      </c>
      <c r="K1632" s="16">
        <f t="shared" si="161"/>
        <v>1</v>
      </c>
      <c r="L1632" s="7">
        <f t="shared" si="162"/>
        <v>168549.36471296326</v>
      </c>
      <c r="M1632" s="4">
        <v>23254603.299249899</v>
      </c>
      <c r="N1632" s="4">
        <f t="shared" si="163"/>
        <v>3.2832636358043668</v>
      </c>
    </row>
    <row r="1633" spans="1:14" x14ac:dyDescent="0.3">
      <c r="A1633" s="1">
        <v>30069</v>
      </c>
      <c r="B1633" t="s">
        <v>1078</v>
      </c>
      <c r="C1633" t="s">
        <v>1100</v>
      </c>
      <c r="D1633" s="7">
        <v>0</v>
      </c>
      <c r="E1633" s="7">
        <v>0</v>
      </c>
      <c r="F1633">
        <v>0</v>
      </c>
      <c r="G1633" s="7">
        <f t="shared" si="158"/>
        <v>0</v>
      </c>
      <c r="H1633" s="15">
        <f t="shared" si="159"/>
        <v>0</v>
      </c>
      <c r="I1633" s="13">
        <f t="shared" si="160"/>
        <v>0</v>
      </c>
      <c r="J1633" s="8">
        <v>1</v>
      </c>
      <c r="K1633" s="16">
        <f t="shared" si="161"/>
        <v>1</v>
      </c>
      <c r="L1633" s="7">
        <f t="shared" si="162"/>
        <v>0</v>
      </c>
      <c r="M1633" s="4">
        <v>0</v>
      </c>
      <c r="N1633" s="4">
        <f t="shared" si="163"/>
        <v>1</v>
      </c>
    </row>
    <row r="1634" spans="1:14" x14ac:dyDescent="0.3">
      <c r="A1634" s="1">
        <v>30071</v>
      </c>
      <c r="B1634" t="s">
        <v>1078</v>
      </c>
      <c r="C1634" t="s">
        <v>278</v>
      </c>
      <c r="D1634" s="7">
        <v>0</v>
      </c>
      <c r="E1634" s="7">
        <v>0</v>
      </c>
      <c r="F1634">
        <v>0</v>
      </c>
      <c r="G1634" s="7">
        <f t="shared" si="158"/>
        <v>0</v>
      </c>
      <c r="H1634" s="15">
        <f t="shared" si="159"/>
        <v>0</v>
      </c>
      <c r="I1634" s="13">
        <f t="shared" si="160"/>
        <v>0</v>
      </c>
      <c r="J1634" s="8">
        <v>1</v>
      </c>
      <c r="K1634" s="16">
        <f t="shared" si="161"/>
        <v>1</v>
      </c>
      <c r="L1634" s="7">
        <f t="shared" si="162"/>
        <v>0</v>
      </c>
      <c r="M1634" s="4">
        <v>0</v>
      </c>
      <c r="N1634" s="4">
        <f t="shared" si="163"/>
        <v>1</v>
      </c>
    </row>
    <row r="1635" spans="1:14" x14ac:dyDescent="0.3">
      <c r="A1635" s="1">
        <v>30073</v>
      </c>
      <c r="B1635" t="s">
        <v>1078</v>
      </c>
      <c r="C1635" t="s">
        <v>1101</v>
      </c>
      <c r="D1635" s="7">
        <v>206931.85687300001</v>
      </c>
      <c r="E1635" s="7">
        <v>105408</v>
      </c>
      <c r="F1635">
        <v>0</v>
      </c>
      <c r="G1635" s="7">
        <f t="shared" si="158"/>
        <v>54836.942071345009</v>
      </c>
      <c r="H1635" s="15">
        <f t="shared" si="159"/>
        <v>54864.742204324801</v>
      </c>
      <c r="I1635" s="13">
        <f t="shared" si="160"/>
        <v>5.0695994214306492E-4</v>
      </c>
      <c r="J1635" s="8">
        <v>0.50938507773934438</v>
      </c>
      <c r="K1635" s="16">
        <f t="shared" si="161"/>
        <v>1</v>
      </c>
      <c r="L1635" s="7">
        <f t="shared" si="162"/>
        <v>54864.742204324801</v>
      </c>
      <c r="M1635" s="4">
        <v>7569638.8251</v>
      </c>
      <c r="N1635" s="4">
        <f t="shared" si="163"/>
        <v>1.9212338519234133</v>
      </c>
    </row>
    <row r="1636" spans="1:14" x14ac:dyDescent="0.3">
      <c r="A1636" s="1">
        <v>30075</v>
      </c>
      <c r="B1636" t="s">
        <v>1078</v>
      </c>
      <c r="C1636" t="s">
        <v>1102</v>
      </c>
      <c r="D1636" s="7">
        <v>0</v>
      </c>
      <c r="E1636" s="7">
        <v>0</v>
      </c>
      <c r="F1636">
        <v>4</v>
      </c>
      <c r="G1636" s="7">
        <f t="shared" si="158"/>
        <v>0</v>
      </c>
      <c r="H1636" s="15">
        <f t="shared" si="159"/>
        <v>0</v>
      </c>
      <c r="I1636" s="13">
        <f t="shared" si="160"/>
        <v>0</v>
      </c>
      <c r="J1636" s="8">
        <v>1</v>
      </c>
      <c r="K1636" s="16">
        <f t="shared" si="161"/>
        <v>1</v>
      </c>
      <c r="L1636" s="7">
        <f t="shared" si="162"/>
        <v>0</v>
      </c>
      <c r="M1636" s="4">
        <v>0</v>
      </c>
      <c r="N1636" s="4">
        <f t="shared" si="163"/>
        <v>1</v>
      </c>
    </row>
    <row r="1637" spans="1:14" x14ac:dyDescent="0.3">
      <c r="A1637" s="1">
        <v>30077</v>
      </c>
      <c r="B1637" t="s">
        <v>1078</v>
      </c>
      <c r="C1637" t="s">
        <v>760</v>
      </c>
      <c r="D1637" s="7">
        <v>597460.45273400005</v>
      </c>
      <c r="E1637" s="7">
        <v>316224</v>
      </c>
      <c r="F1637">
        <v>36</v>
      </c>
      <c r="G1637" s="7">
        <f t="shared" si="158"/>
        <v>158327.01997451001</v>
      </c>
      <c r="H1637" s="15">
        <f t="shared" si="159"/>
        <v>158407.27897243202</v>
      </c>
      <c r="I1637" s="13">
        <f t="shared" si="160"/>
        <v>5.0691914705985051E-4</v>
      </c>
      <c r="J1637" s="8">
        <v>0.52928022022704235</v>
      </c>
      <c r="K1637" s="16">
        <f t="shared" si="161"/>
        <v>1</v>
      </c>
      <c r="L1637" s="7">
        <f t="shared" si="162"/>
        <v>158407.27897243202</v>
      </c>
      <c r="M1637" s="4">
        <v>21855308.909000002</v>
      </c>
      <c r="N1637" s="4">
        <f t="shared" si="163"/>
        <v>1.996271901463778</v>
      </c>
    </row>
    <row r="1638" spans="1:14" x14ac:dyDescent="0.3">
      <c r="A1638" s="1">
        <v>30079</v>
      </c>
      <c r="B1638" t="s">
        <v>1078</v>
      </c>
      <c r="C1638" t="s">
        <v>281</v>
      </c>
      <c r="D1638" s="7">
        <v>253501.45034099999</v>
      </c>
      <c r="E1638" s="7">
        <v>105408</v>
      </c>
      <c r="F1638">
        <v>0</v>
      </c>
      <c r="G1638" s="7">
        <f t="shared" si="158"/>
        <v>67177.884340364995</v>
      </c>
      <c r="H1638" s="15">
        <f t="shared" si="159"/>
        <v>67211.941166193603</v>
      </c>
      <c r="I1638" s="13">
        <f t="shared" si="160"/>
        <v>5.0696484658633277E-4</v>
      </c>
      <c r="J1638" s="8">
        <v>0.41580827193773207</v>
      </c>
      <c r="K1638" s="16">
        <f t="shared" si="161"/>
        <v>1</v>
      </c>
      <c r="L1638" s="7">
        <f t="shared" si="162"/>
        <v>67211.941166193603</v>
      </c>
      <c r="M1638" s="4">
        <v>9273170.6907000002</v>
      </c>
      <c r="N1638" s="4">
        <f t="shared" si="163"/>
        <v>1.5682927493398797</v>
      </c>
    </row>
    <row r="1639" spans="1:14" x14ac:dyDescent="0.3">
      <c r="A1639" s="1">
        <v>30081</v>
      </c>
      <c r="B1639" t="s">
        <v>1078</v>
      </c>
      <c r="C1639" t="s">
        <v>1103</v>
      </c>
      <c r="D1639" s="7">
        <v>0</v>
      </c>
      <c r="E1639" s="7">
        <v>0</v>
      </c>
      <c r="F1639">
        <v>0</v>
      </c>
      <c r="G1639" s="7">
        <f t="shared" si="158"/>
        <v>0</v>
      </c>
      <c r="H1639" s="15">
        <f t="shared" si="159"/>
        <v>0</v>
      </c>
      <c r="I1639" s="13">
        <f t="shared" si="160"/>
        <v>0</v>
      </c>
      <c r="J1639" s="8">
        <v>1</v>
      </c>
      <c r="K1639" s="16">
        <f t="shared" si="161"/>
        <v>1</v>
      </c>
      <c r="L1639" s="7">
        <f t="shared" si="162"/>
        <v>0</v>
      </c>
      <c r="M1639" s="4">
        <v>0</v>
      </c>
      <c r="N1639" s="4">
        <f t="shared" si="163"/>
        <v>1</v>
      </c>
    </row>
    <row r="1640" spans="1:14" x14ac:dyDescent="0.3">
      <c r="A1640" s="1">
        <v>30083</v>
      </c>
      <c r="B1640" t="s">
        <v>1078</v>
      </c>
      <c r="C1640" t="s">
        <v>543</v>
      </c>
      <c r="D1640" s="7">
        <v>0</v>
      </c>
      <c r="E1640" s="7">
        <v>0</v>
      </c>
      <c r="F1640">
        <v>0</v>
      </c>
      <c r="G1640" s="7">
        <f t="shared" si="158"/>
        <v>0</v>
      </c>
      <c r="H1640" s="15">
        <f t="shared" si="159"/>
        <v>0</v>
      </c>
      <c r="I1640" s="13">
        <f t="shared" si="160"/>
        <v>0</v>
      </c>
      <c r="J1640" s="8">
        <v>1</v>
      </c>
      <c r="K1640" s="16">
        <f t="shared" si="161"/>
        <v>1</v>
      </c>
      <c r="L1640" s="7">
        <f t="shared" si="162"/>
        <v>0</v>
      </c>
      <c r="M1640" s="4">
        <v>0</v>
      </c>
      <c r="N1640" s="4">
        <f t="shared" si="163"/>
        <v>1</v>
      </c>
    </row>
    <row r="1641" spans="1:14" x14ac:dyDescent="0.3">
      <c r="A1641" s="1">
        <v>30085</v>
      </c>
      <c r="B1641" t="s">
        <v>1078</v>
      </c>
      <c r="C1641" t="s">
        <v>1104</v>
      </c>
      <c r="D1641" s="7">
        <v>0</v>
      </c>
      <c r="E1641" s="7">
        <v>0</v>
      </c>
      <c r="F1641">
        <v>20</v>
      </c>
      <c r="G1641" s="7">
        <f t="shared" si="158"/>
        <v>0</v>
      </c>
      <c r="H1641" s="15">
        <f t="shared" si="159"/>
        <v>0</v>
      </c>
      <c r="I1641" s="13">
        <f t="shared" si="160"/>
        <v>0</v>
      </c>
      <c r="J1641" s="8">
        <v>1</v>
      </c>
      <c r="K1641" s="16">
        <f t="shared" si="161"/>
        <v>1</v>
      </c>
      <c r="L1641" s="7">
        <f t="shared" si="162"/>
        <v>0</v>
      </c>
      <c r="M1641" s="4">
        <v>0</v>
      </c>
      <c r="N1641" s="4">
        <f t="shared" si="163"/>
        <v>1</v>
      </c>
    </row>
    <row r="1642" spans="1:14" x14ac:dyDescent="0.3">
      <c r="A1642" s="1">
        <v>30087</v>
      </c>
      <c r="B1642" t="s">
        <v>1078</v>
      </c>
      <c r="C1642" t="s">
        <v>1105</v>
      </c>
      <c r="D1642" s="7">
        <v>421968.01357700001</v>
      </c>
      <c r="E1642" s="7">
        <v>351360</v>
      </c>
      <c r="F1642">
        <v>40</v>
      </c>
      <c r="G1642" s="7">
        <f t="shared" si="158"/>
        <v>111821.523597905</v>
      </c>
      <c r="H1642" s="15">
        <f t="shared" si="159"/>
        <v>111878.20669291128</v>
      </c>
      <c r="I1642" s="13">
        <f t="shared" si="160"/>
        <v>5.0690683852687337E-4</v>
      </c>
      <c r="J1642" s="8">
        <v>0.83266974911567415</v>
      </c>
      <c r="K1642" s="16">
        <f t="shared" si="161"/>
        <v>1</v>
      </c>
      <c r="L1642" s="7">
        <f t="shared" si="162"/>
        <v>111878.20669291128</v>
      </c>
      <c r="M1642" s="4">
        <v>15435734.918999899</v>
      </c>
      <c r="N1642" s="4">
        <f t="shared" si="163"/>
        <v>3.1405580263225881</v>
      </c>
    </row>
    <row r="1643" spans="1:14" x14ac:dyDescent="0.3">
      <c r="A1643" s="1">
        <v>30089</v>
      </c>
      <c r="B1643" t="s">
        <v>1078</v>
      </c>
      <c r="C1643" t="s">
        <v>1106</v>
      </c>
      <c r="D1643" s="7">
        <v>0</v>
      </c>
      <c r="E1643" s="7">
        <v>0</v>
      </c>
      <c r="F1643">
        <v>0</v>
      </c>
      <c r="G1643" s="7">
        <f t="shared" si="158"/>
        <v>0</v>
      </c>
      <c r="H1643" s="15">
        <f t="shared" si="159"/>
        <v>0</v>
      </c>
      <c r="I1643" s="13">
        <f t="shared" si="160"/>
        <v>0</v>
      </c>
      <c r="J1643" s="8">
        <v>1</v>
      </c>
      <c r="K1643" s="16">
        <f t="shared" si="161"/>
        <v>1</v>
      </c>
      <c r="L1643" s="7">
        <f t="shared" si="162"/>
        <v>0</v>
      </c>
      <c r="M1643" s="4">
        <v>0</v>
      </c>
      <c r="N1643" s="4">
        <f t="shared" si="163"/>
        <v>1</v>
      </c>
    </row>
    <row r="1644" spans="1:14" x14ac:dyDescent="0.3">
      <c r="A1644" s="1">
        <v>30091</v>
      </c>
      <c r="B1644" t="s">
        <v>1078</v>
      </c>
      <c r="C1644" t="s">
        <v>699</v>
      </c>
      <c r="D1644" s="7">
        <v>0</v>
      </c>
      <c r="E1644" s="7">
        <v>0</v>
      </c>
      <c r="F1644">
        <v>0</v>
      </c>
      <c r="G1644" s="7">
        <f t="shared" si="158"/>
        <v>0</v>
      </c>
      <c r="H1644" s="15">
        <f t="shared" si="159"/>
        <v>0</v>
      </c>
      <c r="I1644" s="13">
        <f t="shared" si="160"/>
        <v>0</v>
      </c>
      <c r="J1644" s="8">
        <v>1</v>
      </c>
      <c r="K1644" s="16">
        <f t="shared" si="161"/>
        <v>1</v>
      </c>
      <c r="L1644" s="7">
        <f t="shared" si="162"/>
        <v>0</v>
      </c>
      <c r="M1644" s="4">
        <v>0</v>
      </c>
      <c r="N1644" s="4">
        <f t="shared" si="163"/>
        <v>1</v>
      </c>
    </row>
    <row r="1645" spans="1:14" x14ac:dyDescent="0.3">
      <c r="A1645" s="1">
        <v>30093</v>
      </c>
      <c r="B1645" t="s">
        <v>1078</v>
      </c>
      <c r="C1645" t="s">
        <v>1107</v>
      </c>
      <c r="D1645" s="7">
        <v>522169.05457899999</v>
      </c>
      <c r="E1645" s="7">
        <v>522169.05457899999</v>
      </c>
      <c r="F1645">
        <v>320</v>
      </c>
      <c r="G1645" s="7">
        <f t="shared" si="158"/>
        <v>138374.79946343502</v>
      </c>
      <c r="H1645" s="15">
        <f t="shared" si="159"/>
        <v>159472.73318580003</v>
      </c>
      <c r="I1645" s="13">
        <f t="shared" si="160"/>
        <v>0.15246948002219185</v>
      </c>
      <c r="J1645" s="8">
        <v>1</v>
      </c>
      <c r="K1645" s="16">
        <f t="shared" si="161"/>
        <v>1</v>
      </c>
      <c r="L1645" s="7">
        <f t="shared" si="162"/>
        <v>159472.73318580003</v>
      </c>
      <c r="M1645" s="4">
        <v>22002308.662500001</v>
      </c>
      <c r="N1645" s="4">
        <f t="shared" si="163"/>
        <v>17.626085311556508</v>
      </c>
    </row>
    <row r="1646" spans="1:14" x14ac:dyDescent="0.3">
      <c r="A1646" s="1">
        <v>30095</v>
      </c>
      <c r="B1646" t="s">
        <v>1078</v>
      </c>
      <c r="C1646" t="s">
        <v>1108</v>
      </c>
      <c r="D1646" s="7">
        <v>727144.599285</v>
      </c>
      <c r="E1646" s="7">
        <v>727144.599285</v>
      </c>
      <c r="F1646">
        <v>186</v>
      </c>
      <c r="G1646" s="7">
        <f t="shared" si="158"/>
        <v>192693.318810525</v>
      </c>
      <c r="H1646" s="15">
        <f t="shared" si="159"/>
        <v>192790.99924440001</v>
      </c>
      <c r="I1646" s="13">
        <f t="shared" si="160"/>
        <v>5.0692174735470213E-4</v>
      </c>
      <c r="J1646" s="8">
        <v>1</v>
      </c>
      <c r="K1646" s="16">
        <f t="shared" si="161"/>
        <v>1</v>
      </c>
      <c r="L1646" s="7">
        <f t="shared" si="162"/>
        <v>192790.99924440001</v>
      </c>
      <c r="M1646" s="4">
        <v>26599199.675000001</v>
      </c>
      <c r="N1646" s="4">
        <f t="shared" si="163"/>
        <v>8.4745865024995854</v>
      </c>
    </row>
    <row r="1647" spans="1:14" x14ac:dyDescent="0.3">
      <c r="A1647" s="1">
        <v>30097</v>
      </c>
      <c r="B1647" t="s">
        <v>1078</v>
      </c>
      <c r="C1647" t="s">
        <v>1109</v>
      </c>
      <c r="D1647" s="7">
        <v>653167.04779600003</v>
      </c>
      <c r="E1647" s="7">
        <v>316224</v>
      </c>
      <c r="F1647">
        <v>36</v>
      </c>
      <c r="G1647" s="7">
        <f t="shared" si="158"/>
        <v>173089.26766594002</v>
      </c>
      <c r="H1647" s="15">
        <f t="shared" si="159"/>
        <v>173177.01152116802</v>
      </c>
      <c r="I1647" s="13">
        <f t="shared" si="160"/>
        <v>5.0692834056789574E-4</v>
      </c>
      <c r="J1647" s="8">
        <v>0.48413954908938467</v>
      </c>
      <c r="K1647" s="16">
        <f t="shared" si="161"/>
        <v>1</v>
      </c>
      <c r="L1647" s="7">
        <f t="shared" si="162"/>
        <v>173177.01152116802</v>
      </c>
      <c r="M1647" s="4">
        <v>23893075.541000001</v>
      </c>
      <c r="N1647" s="4">
        <f t="shared" si="163"/>
        <v>1.8260160353982482</v>
      </c>
    </row>
    <row r="1648" spans="1:14" x14ac:dyDescent="0.3">
      <c r="A1648" s="1">
        <v>30099</v>
      </c>
      <c r="B1648" t="s">
        <v>1078</v>
      </c>
      <c r="C1648" t="s">
        <v>499</v>
      </c>
      <c r="D1648" s="7">
        <v>156410.15584699999</v>
      </c>
      <c r="E1648" s="7">
        <v>156410.15584699999</v>
      </c>
      <c r="F1648">
        <v>36</v>
      </c>
      <c r="G1648" s="7">
        <f t="shared" si="158"/>
        <v>41448.691299455</v>
      </c>
      <c r="H1648" s="15">
        <f t="shared" si="159"/>
        <v>41469.702882403122</v>
      </c>
      <c r="I1648" s="13">
        <f t="shared" si="160"/>
        <v>5.0692994855541351E-4</v>
      </c>
      <c r="J1648" s="8">
        <v>1</v>
      </c>
      <c r="K1648" s="16">
        <f t="shared" si="161"/>
        <v>1</v>
      </c>
      <c r="L1648" s="7">
        <f t="shared" si="162"/>
        <v>41469.702882403122</v>
      </c>
      <c r="M1648" s="4">
        <v>5721537.3733999897</v>
      </c>
      <c r="N1648" s="4">
        <f t="shared" si="163"/>
        <v>7.6254223691142871</v>
      </c>
    </row>
    <row r="1649" spans="1:14" x14ac:dyDescent="0.3">
      <c r="A1649" s="1">
        <v>30101</v>
      </c>
      <c r="B1649" t="s">
        <v>1078</v>
      </c>
      <c r="C1649" t="s">
        <v>1110</v>
      </c>
      <c r="D1649" s="7">
        <v>238414.82592999999</v>
      </c>
      <c r="E1649" s="7">
        <v>238414.82592999999</v>
      </c>
      <c r="F1649">
        <v>108</v>
      </c>
      <c r="G1649" s="7">
        <f t="shared" si="158"/>
        <v>63179.92887145</v>
      </c>
      <c r="H1649" s="15">
        <f t="shared" si="159"/>
        <v>63211.955865071934</v>
      </c>
      <c r="I1649" s="13">
        <f t="shared" si="160"/>
        <v>5.0691721554638029E-4</v>
      </c>
      <c r="J1649" s="8">
        <v>1</v>
      </c>
      <c r="K1649" s="16">
        <f t="shared" si="161"/>
        <v>1</v>
      </c>
      <c r="L1649" s="7">
        <f t="shared" si="162"/>
        <v>63211.955865071934</v>
      </c>
      <c r="M1649" s="4">
        <v>8721296.3389999904</v>
      </c>
      <c r="N1649" s="4">
        <f t="shared" si="163"/>
        <v>15.00779381079384</v>
      </c>
    </row>
    <row r="1650" spans="1:14" x14ac:dyDescent="0.3">
      <c r="A1650" s="1">
        <v>30103</v>
      </c>
      <c r="B1650" t="s">
        <v>1078</v>
      </c>
      <c r="C1650" t="s">
        <v>1111</v>
      </c>
      <c r="D1650" s="7">
        <v>259401.523243</v>
      </c>
      <c r="E1650" s="7">
        <v>259401.523243</v>
      </c>
      <c r="F1650">
        <v>36</v>
      </c>
      <c r="G1650" s="7">
        <f t="shared" si="158"/>
        <v>68741.403659395</v>
      </c>
      <c r="H1650" s="15">
        <f t="shared" si="159"/>
        <v>68776.250192217602</v>
      </c>
      <c r="I1650" s="13">
        <f t="shared" si="160"/>
        <v>5.06922043594881E-4</v>
      </c>
      <c r="J1650" s="8">
        <v>1</v>
      </c>
      <c r="K1650" s="16">
        <f t="shared" si="161"/>
        <v>1</v>
      </c>
      <c r="L1650" s="7">
        <f t="shared" si="162"/>
        <v>68776.250192217602</v>
      </c>
      <c r="M1650" s="4">
        <v>9488996.9912</v>
      </c>
      <c r="N1650" s="4">
        <f t="shared" si="163"/>
        <v>4.59786625639242</v>
      </c>
    </row>
    <row r="1651" spans="1:14" x14ac:dyDescent="0.3">
      <c r="A1651" s="1">
        <v>30105</v>
      </c>
      <c r="B1651" t="s">
        <v>1078</v>
      </c>
      <c r="C1651" t="s">
        <v>501</v>
      </c>
      <c r="D1651" s="7">
        <v>0</v>
      </c>
      <c r="E1651" s="7">
        <v>0</v>
      </c>
      <c r="F1651">
        <v>18</v>
      </c>
      <c r="G1651" s="7">
        <f t="shared" si="158"/>
        <v>0</v>
      </c>
      <c r="H1651" s="15">
        <f t="shared" si="159"/>
        <v>0</v>
      </c>
      <c r="I1651" s="13">
        <f t="shared" si="160"/>
        <v>0</v>
      </c>
      <c r="J1651" s="8">
        <v>1</v>
      </c>
      <c r="K1651" s="16">
        <f t="shared" si="161"/>
        <v>1</v>
      </c>
      <c r="L1651" s="7">
        <f t="shared" si="162"/>
        <v>0</v>
      </c>
      <c r="M1651" s="4">
        <v>0</v>
      </c>
      <c r="N1651" s="4">
        <f t="shared" si="163"/>
        <v>1</v>
      </c>
    </row>
    <row r="1652" spans="1:14" x14ac:dyDescent="0.3">
      <c r="A1652" s="1">
        <v>30107</v>
      </c>
      <c r="B1652" t="s">
        <v>1078</v>
      </c>
      <c r="C1652" t="s">
        <v>1112</v>
      </c>
      <c r="D1652" s="7">
        <v>0</v>
      </c>
      <c r="E1652" s="7">
        <v>0</v>
      </c>
      <c r="F1652">
        <v>2</v>
      </c>
      <c r="G1652" s="7">
        <f t="shared" si="158"/>
        <v>0</v>
      </c>
      <c r="H1652" s="15">
        <f t="shared" si="159"/>
        <v>0</v>
      </c>
      <c r="I1652" s="13">
        <f t="shared" si="160"/>
        <v>0</v>
      </c>
      <c r="J1652" s="8">
        <v>1</v>
      </c>
      <c r="K1652" s="16">
        <f t="shared" si="161"/>
        <v>1</v>
      </c>
      <c r="L1652" s="7">
        <f t="shared" si="162"/>
        <v>0</v>
      </c>
      <c r="M1652" s="4">
        <v>0</v>
      </c>
      <c r="N1652" s="4">
        <f t="shared" si="163"/>
        <v>1</v>
      </c>
    </row>
    <row r="1653" spans="1:14" x14ac:dyDescent="0.3">
      <c r="A1653" s="1">
        <v>30109</v>
      </c>
      <c r="B1653" t="s">
        <v>1078</v>
      </c>
      <c r="C1653" t="s">
        <v>1113</v>
      </c>
      <c r="D1653" s="7">
        <v>113685.8577238</v>
      </c>
      <c r="E1653" s="7">
        <v>113685.8577238</v>
      </c>
      <c r="F1653">
        <v>22</v>
      </c>
      <c r="G1653" s="7">
        <f t="shared" si="158"/>
        <v>30126.752296807001</v>
      </c>
      <c r="H1653" s="15">
        <f t="shared" si="159"/>
        <v>30142.024555055999</v>
      </c>
      <c r="I1653" s="13">
        <f t="shared" si="160"/>
        <v>5.0693344236170238E-4</v>
      </c>
      <c r="J1653" s="8">
        <v>1</v>
      </c>
      <c r="K1653" s="16">
        <f t="shared" si="161"/>
        <v>1</v>
      </c>
      <c r="L1653" s="7">
        <f t="shared" si="162"/>
        <v>30142.024555055999</v>
      </c>
      <c r="M1653" s="4">
        <v>4158667.8470000001</v>
      </c>
      <c r="N1653" s="4">
        <f t="shared" si="163"/>
        <v>6.4112481776737429</v>
      </c>
    </row>
    <row r="1654" spans="1:14" x14ac:dyDescent="0.3">
      <c r="A1654" s="1">
        <v>30111</v>
      </c>
      <c r="B1654" t="s">
        <v>1078</v>
      </c>
      <c r="C1654" t="s">
        <v>1114</v>
      </c>
      <c r="D1654" s="7">
        <v>915176.21517099999</v>
      </c>
      <c r="E1654" s="7">
        <v>915176.21517099999</v>
      </c>
      <c r="F1654">
        <v>327</v>
      </c>
      <c r="G1654" s="7">
        <f t="shared" si="158"/>
        <v>242521.69702031501</v>
      </c>
      <c r="H1654" s="15">
        <f t="shared" si="159"/>
        <v>335708.3491338233</v>
      </c>
      <c r="I1654" s="13">
        <f t="shared" si="160"/>
        <v>0.38424047521695526</v>
      </c>
      <c r="J1654" s="8">
        <v>1</v>
      </c>
      <c r="K1654" s="16">
        <f t="shared" si="161"/>
        <v>1</v>
      </c>
      <c r="L1654" s="7">
        <f t="shared" si="162"/>
        <v>335708.3491338233</v>
      </c>
      <c r="M1654" s="4">
        <v>46317377.087999903</v>
      </c>
      <c r="N1654" s="4">
        <f t="shared" si="163"/>
        <v>8.5561410891660277</v>
      </c>
    </row>
    <row r="1655" spans="1:14" x14ac:dyDescent="0.3">
      <c r="A1655" s="1">
        <v>31001</v>
      </c>
      <c r="B1655" t="s">
        <v>1115</v>
      </c>
      <c r="C1655" t="s">
        <v>351</v>
      </c>
      <c r="D1655" s="7">
        <v>49767.664238600002</v>
      </c>
      <c r="E1655" s="7">
        <v>49767.664238600002</v>
      </c>
      <c r="F1655">
        <v>2</v>
      </c>
      <c r="G1655" s="7">
        <f t="shared" si="158"/>
        <v>13188.431023229001</v>
      </c>
      <c r="H1655" s="15">
        <f t="shared" si="159"/>
        <v>16086.641028651289</v>
      </c>
      <c r="I1655" s="13">
        <f t="shared" si="160"/>
        <v>0.21975396469205649</v>
      </c>
      <c r="J1655" s="8">
        <v>1</v>
      </c>
      <c r="K1655" s="16">
        <f t="shared" si="161"/>
        <v>1</v>
      </c>
      <c r="L1655" s="7">
        <f t="shared" si="162"/>
        <v>16086.641028651289</v>
      </c>
      <c r="M1655" s="4">
        <v>2219459.3030699901</v>
      </c>
      <c r="N1655" s="4">
        <f t="shared" si="163"/>
        <v>6.5525176954133508</v>
      </c>
    </row>
    <row r="1656" spans="1:14" x14ac:dyDescent="0.3">
      <c r="A1656" s="1">
        <v>31003</v>
      </c>
      <c r="B1656" t="s">
        <v>1115</v>
      </c>
      <c r="C1656" t="s">
        <v>1116</v>
      </c>
      <c r="D1656" s="7">
        <v>0</v>
      </c>
      <c r="E1656" s="7">
        <v>0</v>
      </c>
      <c r="F1656">
        <v>0</v>
      </c>
      <c r="G1656" s="7">
        <f t="shared" si="158"/>
        <v>0</v>
      </c>
      <c r="H1656" s="15">
        <f t="shared" si="159"/>
        <v>0</v>
      </c>
      <c r="I1656" s="13">
        <f t="shared" si="160"/>
        <v>0</v>
      </c>
      <c r="J1656" s="8">
        <v>1</v>
      </c>
      <c r="K1656" s="16">
        <f t="shared" si="161"/>
        <v>1</v>
      </c>
      <c r="L1656" s="7">
        <f t="shared" si="162"/>
        <v>0</v>
      </c>
      <c r="M1656" s="4">
        <v>0</v>
      </c>
      <c r="N1656" s="4">
        <f t="shared" si="163"/>
        <v>1</v>
      </c>
    </row>
    <row r="1657" spans="1:14" x14ac:dyDescent="0.3">
      <c r="A1657" s="1">
        <v>31005</v>
      </c>
      <c r="B1657" t="s">
        <v>1115</v>
      </c>
      <c r="C1657" t="s">
        <v>1117</v>
      </c>
      <c r="D1657" s="7">
        <v>0</v>
      </c>
      <c r="E1657" s="7">
        <v>0</v>
      </c>
      <c r="F1657">
        <v>0</v>
      </c>
      <c r="G1657" s="7">
        <f t="shared" si="158"/>
        <v>0</v>
      </c>
      <c r="H1657" s="15">
        <f t="shared" si="159"/>
        <v>0</v>
      </c>
      <c r="I1657" s="13">
        <f t="shared" si="160"/>
        <v>0</v>
      </c>
      <c r="J1657" s="8">
        <v>1</v>
      </c>
      <c r="K1657" s="16">
        <f t="shared" si="161"/>
        <v>1</v>
      </c>
      <c r="L1657" s="7">
        <f t="shared" si="162"/>
        <v>0</v>
      </c>
      <c r="M1657" s="4">
        <v>0</v>
      </c>
      <c r="N1657" s="4">
        <f t="shared" si="163"/>
        <v>1</v>
      </c>
    </row>
    <row r="1658" spans="1:14" x14ac:dyDescent="0.3">
      <c r="A1658" s="1">
        <v>31007</v>
      </c>
      <c r="B1658" t="s">
        <v>1115</v>
      </c>
      <c r="C1658" t="s">
        <v>1118</v>
      </c>
      <c r="D1658" s="7">
        <v>53643.986173199999</v>
      </c>
      <c r="E1658" s="7">
        <v>53643.986173199999</v>
      </c>
      <c r="F1658">
        <v>0</v>
      </c>
      <c r="G1658" s="7">
        <f t="shared" si="158"/>
        <v>14215.656335898</v>
      </c>
      <c r="H1658" s="15">
        <f t="shared" si="159"/>
        <v>14222.862560625526</v>
      </c>
      <c r="I1658" s="13">
        <f t="shared" si="160"/>
        <v>5.069217035958255E-4</v>
      </c>
      <c r="J1658" s="8">
        <v>1</v>
      </c>
      <c r="K1658" s="16">
        <f t="shared" si="161"/>
        <v>1</v>
      </c>
      <c r="L1658" s="7">
        <f t="shared" si="162"/>
        <v>14222.862560625526</v>
      </c>
      <c r="M1658" s="4">
        <v>1962315.4746999899</v>
      </c>
      <c r="N1658" s="4">
        <f t="shared" si="163"/>
        <v>7.4111663211743863</v>
      </c>
    </row>
    <row r="1659" spans="1:14" x14ac:dyDescent="0.3">
      <c r="A1659" s="1">
        <v>31009</v>
      </c>
      <c r="B1659" t="s">
        <v>1115</v>
      </c>
      <c r="C1659" t="s">
        <v>474</v>
      </c>
      <c r="D1659" s="7">
        <v>0</v>
      </c>
      <c r="E1659" s="7">
        <v>0</v>
      </c>
      <c r="F1659">
        <v>0</v>
      </c>
      <c r="G1659" s="7">
        <f t="shared" si="158"/>
        <v>0</v>
      </c>
      <c r="H1659" s="15">
        <f t="shared" si="159"/>
        <v>0</v>
      </c>
      <c r="I1659" s="13">
        <f t="shared" si="160"/>
        <v>0</v>
      </c>
      <c r="J1659" s="8">
        <v>1</v>
      </c>
      <c r="K1659" s="16">
        <f t="shared" si="161"/>
        <v>1</v>
      </c>
      <c r="L1659" s="7">
        <f t="shared" si="162"/>
        <v>0</v>
      </c>
      <c r="M1659" s="4">
        <v>0</v>
      </c>
      <c r="N1659" s="4">
        <f t="shared" si="163"/>
        <v>1</v>
      </c>
    </row>
    <row r="1660" spans="1:14" x14ac:dyDescent="0.3">
      <c r="A1660" s="1">
        <v>31011</v>
      </c>
      <c r="B1660" t="s">
        <v>1115</v>
      </c>
      <c r="C1660" t="s">
        <v>252</v>
      </c>
      <c r="D1660" s="7">
        <v>0</v>
      </c>
      <c r="E1660" s="7">
        <v>0</v>
      </c>
      <c r="F1660">
        <v>0</v>
      </c>
      <c r="G1660" s="7">
        <f t="shared" si="158"/>
        <v>0</v>
      </c>
      <c r="H1660" s="15">
        <f t="shared" si="159"/>
        <v>0</v>
      </c>
      <c r="I1660" s="13">
        <f t="shared" si="160"/>
        <v>0</v>
      </c>
      <c r="J1660" s="8">
        <v>1</v>
      </c>
      <c r="K1660" s="16">
        <f t="shared" si="161"/>
        <v>1</v>
      </c>
      <c r="L1660" s="7">
        <f t="shared" si="162"/>
        <v>0</v>
      </c>
      <c r="M1660" s="4">
        <v>0</v>
      </c>
      <c r="N1660" s="4">
        <f t="shared" si="163"/>
        <v>1</v>
      </c>
    </row>
    <row r="1661" spans="1:14" x14ac:dyDescent="0.3">
      <c r="A1661" s="1">
        <v>31013</v>
      </c>
      <c r="B1661" t="s">
        <v>1115</v>
      </c>
      <c r="C1661" t="s">
        <v>1119</v>
      </c>
      <c r="D1661" s="7">
        <v>0</v>
      </c>
      <c r="E1661" s="7">
        <v>0</v>
      </c>
      <c r="F1661">
        <v>0</v>
      </c>
      <c r="G1661" s="7">
        <f t="shared" si="158"/>
        <v>0</v>
      </c>
      <c r="H1661" s="15">
        <f t="shared" si="159"/>
        <v>0</v>
      </c>
      <c r="I1661" s="13">
        <f t="shared" si="160"/>
        <v>0</v>
      </c>
      <c r="J1661" s="8">
        <v>1</v>
      </c>
      <c r="K1661" s="16">
        <f t="shared" si="161"/>
        <v>1</v>
      </c>
      <c r="L1661" s="7">
        <f t="shared" si="162"/>
        <v>0</v>
      </c>
      <c r="M1661" s="4">
        <v>0</v>
      </c>
      <c r="N1661" s="4">
        <f t="shared" si="163"/>
        <v>1</v>
      </c>
    </row>
    <row r="1662" spans="1:14" x14ac:dyDescent="0.3">
      <c r="A1662" s="1">
        <v>31015</v>
      </c>
      <c r="B1662" t="s">
        <v>1115</v>
      </c>
      <c r="C1662" t="s">
        <v>718</v>
      </c>
      <c r="D1662" s="7">
        <v>0</v>
      </c>
      <c r="E1662" s="7">
        <v>0</v>
      </c>
      <c r="F1662">
        <v>0</v>
      </c>
      <c r="G1662" s="7">
        <f t="shared" si="158"/>
        <v>0</v>
      </c>
      <c r="H1662" s="15">
        <f t="shared" si="159"/>
        <v>0</v>
      </c>
      <c r="I1662" s="13">
        <f t="shared" si="160"/>
        <v>0</v>
      </c>
      <c r="J1662" s="8">
        <v>1</v>
      </c>
      <c r="K1662" s="16">
        <f t="shared" si="161"/>
        <v>1</v>
      </c>
      <c r="L1662" s="7">
        <f t="shared" si="162"/>
        <v>0</v>
      </c>
      <c r="M1662" s="4">
        <v>0</v>
      </c>
      <c r="N1662" s="4">
        <f t="shared" si="163"/>
        <v>1</v>
      </c>
    </row>
    <row r="1663" spans="1:14" x14ac:dyDescent="0.3">
      <c r="A1663" s="1">
        <v>31017</v>
      </c>
      <c r="B1663" t="s">
        <v>1115</v>
      </c>
      <c r="C1663" t="s">
        <v>505</v>
      </c>
      <c r="D1663" s="7">
        <v>0</v>
      </c>
      <c r="E1663" s="7">
        <v>0</v>
      </c>
      <c r="F1663">
        <v>0</v>
      </c>
      <c r="G1663" s="7">
        <f t="shared" si="158"/>
        <v>0</v>
      </c>
      <c r="H1663" s="15">
        <f t="shared" si="159"/>
        <v>0</v>
      </c>
      <c r="I1663" s="13">
        <f t="shared" si="160"/>
        <v>0</v>
      </c>
      <c r="J1663" s="8">
        <v>1</v>
      </c>
      <c r="K1663" s="16">
        <f t="shared" si="161"/>
        <v>1</v>
      </c>
      <c r="L1663" s="7">
        <f t="shared" si="162"/>
        <v>0</v>
      </c>
      <c r="M1663" s="4">
        <v>0</v>
      </c>
      <c r="N1663" s="4">
        <f t="shared" si="163"/>
        <v>1</v>
      </c>
    </row>
    <row r="1664" spans="1:14" x14ac:dyDescent="0.3">
      <c r="A1664" s="1">
        <v>31019</v>
      </c>
      <c r="B1664" t="s">
        <v>1115</v>
      </c>
      <c r="C1664" t="s">
        <v>1120</v>
      </c>
      <c r="D1664" s="7">
        <v>1746917.03584</v>
      </c>
      <c r="E1664" s="7">
        <v>992592</v>
      </c>
      <c r="F1664">
        <v>113</v>
      </c>
      <c r="G1664" s="7">
        <f t="shared" si="158"/>
        <v>462933.01449760003</v>
      </c>
      <c r="H1664" s="15">
        <f t="shared" si="159"/>
        <v>469467.84057612577</v>
      </c>
      <c r="I1664" s="13">
        <f t="shared" si="160"/>
        <v>1.4116137483989323E-2</v>
      </c>
      <c r="J1664" s="8">
        <v>0.56819641667912124</v>
      </c>
      <c r="K1664" s="16">
        <f t="shared" si="161"/>
        <v>1</v>
      </c>
      <c r="L1664" s="7">
        <f t="shared" si="162"/>
        <v>469467.84057612577</v>
      </c>
      <c r="M1664" s="4">
        <v>64772053.05962</v>
      </c>
      <c r="N1664" s="4">
        <f t="shared" si="163"/>
        <v>2.1142917878717786</v>
      </c>
    </row>
    <row r="1665" spans="1:14" x14ac:dyDescent="0.3">
      <c r="A1665" s="1">
        <v>31021</v>
      </c>
      <c r="B1665" t="s">
        <v>1115</v>
      </c>
      <c r="C1665" t="s">
        <v>1121</v>
      </c>
      <c r="D1665" s="7">
        <v>0</v>
      </c>
      <c r="E1665" s="7">
        <v>0</v>
      </c>
      <c r="F1665">
        <v>0</v>
      </c>
      <c r="G1665" s="7">
        <f t="shared" si="158"/>
        <v>0</v>
      </c>
      <c r="H1665" s="15">
        <f t="shared" si="159"/>
        <v>0</v>
      </c>
      <c r="I1665" s="13">
        <f t="shared" si="160"/>
        <v>0</v>
      </c>
      <c r="J1665" s="8">
        <v>1</v>
      </c>
      <c r="K1665" s="16">
        <f t="shared" si="161"/>
        <v>1</v>
      </c>
      <c r="L1665" s="7">
        <f t="shared" si="162"/>
        <v>0</v>
      </c>
      <c r="M1665" s="4">
        <v>0</v>
      </c>
      <c r="N1665" s="4">
        <f t="shared" si="163"/>
        <v>1</v>
      </c>
    </row>
    <row r="1666" spans="1:14" x14ac:dyDescent="0.3">
      <c r="A1666" s="1">
        <v>31023</v>
      </c>
      <c r="B1666" t="s">
        <v>1115</v>
      </c>
      <c r="C1666" t="s">
        <v>169</v>
      </c>
      <c r="D1666" s="7">
        <v>31885.385155</v>
      </c>
      <c r="E1666" s="7">
        <v>31885.385155</v>
      </c>
      <c r="F1666">
        <v>0</v>
      </c>
      <c r="G1666" s="7">
        <f t="shared" si="158"/>
        <v>8449.6270660749997</v>
      </c>
      <c r="H1666" s="15">
        <f t="shared" si="159"/>
        <v>8453.9105388287262</v>
      </c>
      <c r="I1666" s="13">
        <f t="shared" si="160"/>
        <v>5.0694222599770625E-4</v>
      </c>
      <c r="J1666" s="8">
        <v>1</v>
      </c>
      <c r="K1666" s="16">
        <f t="shared" si="161"/>
        <v>1</v>
      </c>
      <c r="L1666" s="7">
        <f t="shared" si="162"/>
        <v>8453.9105388287262</v>
      </c>
      <c r="M1666" s="4">
        <v>1166378.3855999899</v>
      </c>
      <c r="N1666" s="4">
        <f t="shared" si="163"/>
        <v>12.468549260825759</v>
      </c>
    </row>
    <row r="1667" spans="1:14" x14ac:dyDescent="0.3">
      <c r="A1667" s="1">
        <v>31025</v>
      </c>
      <c r="B1667" t="s">
        <v>1115</v>
      </c>
      <c r="C1667" t="s">
        <v>507</v>
      </c>
      <c r="D1667" s="7">
        <v>1444352.3049599901</v>
      </c>
      <c r="E1667" s="7">
        <v>210816.00000000003</v>
      </c>
      <c r="F1667">
        <v>24</v>
      </c>
      <c r="G1667" s="7">
        <f t="shared" ref="G1667:G1730" si="164">D1667*0.265</f>
        <v>382753.3608143974</v>
      </c>
      <c r="H1667" s="15">
        <f t="shared" ref="H1667:H1730" si="165">M1667*0.007248</f>
        <v>382947.39809366327</v>
      </c>
      <c r="I1667" s="13">
        <f t="shared" ref="I1667:I1730" si="166">(H1667-G1667)/(G1667+1E-50)</f>
        <v>5.0695120965891659E-4</v>
      </c>
      <c r="J1667" s="8">
        <v>0.14595884901214584</v>
      </c>
      <c r="K1667" s="16">
        <f t="shared" ref="K1667:K1730" si="167">MIN(N1667,1)</f>
        <v>0.55050902826199</v>
      </c>
      <c r="L1667" s="7">
        <f t="shared" ref="L1667:L1730" si="168">K1667*H1667</f>
        <v>210816</v>
      </c>
      <c r="M1667" s="4">
        <v>52834905.917999901</v>
      </c>
      <c r="N1667" s="4">
        <f t="shared" ref="N1667:N1730" si="169">IFERROR((MAX(F1667,12)*8784)/H1667,1)</f>
        <v>0.55050902826199</v>
      </c>
    </row>
    <row r="1668" spans="1:14" x14ac:dyDescent="0.3">
      <c r="A1668" s="1">
        <v>31027</v>
      </c>
      <c r="B1668" t="s">
        <v>1115</v>
      </c>
      <c r="C1668" t="s">
        <v>608</v>
      </c>
      <c r="D1668" s="7">
        <v>0</v>
      </c>
      <c r="E1668" s="7">
        <v>0</v>
      </c>
      <c r="F1668">
        <v>2</v>
      </c>
      <c r="G1668" s="7">
        <f t="shared" si="164"/>
        <v>0</v>
      </c>
      <c r="H1668" s="15">
        <f t="shared" si="165"/>
        <v>0</v>
      </c>
      <c r="I1668" s="13">
        <f t="shared" si="166"/>
        <v>0</v>
      </c>
      <c r="J1668" s="8">
        <v>1</v>
      </c>
      <c r="K1668" s="16">
        <f t="shared" si="167"/>
        <v>1</v>
      </c>
      <c r="L1668" s="7">
        <f t="shared" si="168"/>
        <v>0</v>
      </c>
      <c r="M1668" s="4">
        <v>0</v>
      </c>
      <c r="N1668" s="4">
        <f t="shared" si="169"/>
        <v>1</v>
      </c>
    </row>
    <row r="1669" spans="1:14" x14ac:dyDescent="0.3">
      <c r="A1669" s="1">
        <v>31029</v>
      </c>
      <c r="B1669" t="s">
        <v>1115</v>
      </c>
      <c r="C1669" t="s">
        <v>651</v>
      </c>
      <c r="D1669" s="7">
        <v>0</v>
      </c>
      <c r="E1669" s="7">
        <v>0</v>
      </c>
      <c r="F1669">
        <v>0</v>
      </c>
      <c r="G1669" s="7">
        <f t="shared" si="164"/>
        <v>0</v>
      </c>
      <c r="H1669" s="15">
        <f t="shared" si="165"/>
        <v>0</v>
      </c>
      <c r="I1669" s="13">
        <f t="shared" si="166"/>
        <v>0</v>
      </c>
      <c r="J1669" s="8">
        <v>1</v>
      </c>
      <c r="K1669" s="16">
        <f t="shared" si="167"/>
        <v>1</v>
      </c>
      <c r="L1669" s="7">
        <f t="shared" si="168"/>
        <v>0</v>
      </c>
      <c r="M1669" s="4">
        <v>0</v>
      </c>
      <c r="N1669" s="4">
        <f t="shared" si="169"/>
        <v>1</v>
      </c>
    </row>
    <row r="1670" spans="1:14" x14ac:dyDescent="0.3">
      <c r="A1670" s="1">
        <v>31031</v>
      </c>
      <c r="B1670" t="s">
        <v>1115</v>
      </c>
      <c r="C1670" t="s">
        <v>1122</v>
      </c>
      <c r="D1670" s="7">
        <v>0</v>
      </c>
      <c r="E1670" s="7">
        <v>0</v>
      </c>
      <c r="F1670">
        <v>0</v>
      </c>
      <c r="G1670" s="7">
        <f t="shared" si="164"/>
        <v>0</v>
      </c>
      <c r="H1670" s="15">
        <f t="shared" si="165"/>
        <v>0</v>
      </c>
      <c r="I1670" s="13">
        <f t="shared" si="166"/>
        <v>0</v>
      </c>
      <c r="J1670" s="8">
        <v>1</v>
      </c>
      <c r="K1670" s="16">
        <f t="shared" si="167"/>
        <v>1</v>
      </c>
      <c r="L1670" s="7">
        <f t="shared" si="168"/>
        <v>0</v>
      </c>
      <c r="M1670" s="4">
        <v>0</v>
      </c>
      <c r="N1670" s="4">
        <f t="shared" si="169"/>
        <v>1</v>
      </c>
    </row>
    <row r="1671" spans="1:14" x14ac:dyDescent="0.3">
      <c r="A1671" s="1">
        <v>31033</v>
      </c>
      <c r="B1671" t="s">
        <v>1115</v>
      </c>
      <c r="C1671" t="s">
        <v>360</v>
      </c>
      <c r="D1671" s="7">
        <v>875192.29040900001</v>
      </c>
      <c r="E1671" s="7">
        <v>875192.29040900001</v>
      </c>
      <c r="F1671">
        <v>128</v>
      </c>
      <c r="G1671" s="7">
        <f t="shared" si="164"/>
        <v>231925.95695838501</v>
      </c>
      <c r="H1671" s="15">
        <f t="shared" si="165"/>
        <v>233009.58556343976</v>
      </c>
      <c r="I1671" s="13">
        <f t="shared" si="166"/>
        <v>4.6723041235491704E-3</v>
      </c>
      <c r="J1671" s="8">
        <v>1</v>
      </c>
      <c r="K1671" s="16">
        <f t="shared" si="167"/>
        <v>1</v>
      </c>
      <c r="L1671" s="7">
        <f t="shared" si="168"/>
        <v>233009.58556343976</v>
      </c>
      <c r="M1671" s="4">
        <v>32148121.628509901</v>
      </c>
      <c r="N1671" s="4">
        <f t="shared" si="169"/>
        <v>4.8253465507919255</v>
      </c>
    </row>
    <row r="1672" spans="1:14" x14ac:dyDescent="0.3">
      <c r="A1672" s="1">
        <v>31035</v>
      </c>
      <c r="B1672" t="s">
        <v>1115</v>
      </c>
      <c r="C1672" t="s">
        <v>32</v>
      </c>
      <c r="D1672" s="7">
        <v>0</v>
      </c>
      <c r="E1672" s="7">
        <v>0</v>
      </c>
      <c r="F1672">
        <v>0</v>
      </c>
      <c r="G1672" s="7">
        <f t="shared" si="164"/>
        <v>0</v>
      </c>
      <c r="H1672" s="15">
        <f t="shared" si="165"/>
        <v>0</v>
      </c>
      <c r="I1672" s="13">
        <f t="shared" si="166"/>
        <v>0</v>
      </c>
      <c r="J1672" s="8">
        <v>1</v>
      </c>
      <c r="K1672" s="16">
        <f t="shared" si="167"/>
        <v>1</v>
      </c>
      <c r="L1672" s="7">
        <f t="shared" si="168"/>
        <v>0</v>
      </c>
      <c r="M1672" s="4">
        <v>0</v>
      </c>
      <c r="N1672" s="4">
        <f t="shared" si="169"/>
        <v>1</v>
      </c>
    </row>
    <row r="1673" spans="1:14" x14ac:dyDescent="0.3">
      <c r="A1673" s="1">
        <v>31037</v>
      </c>
      <c r="B1673" t="s">
        <v>1115</v>
      </c>
      <c r="C1673" t="s">
        <v>1123</v>
      </c>
      <c r="D1673" s="7">
        <v>125479.71092699999</v>
      </c>
      <c r="E1673" s="7">
        <v>105408</v>
      </c>
      <c r="F1673">
        <v>2</v>
      </c>
      <c r="G1673" s="7">
        <f t="shared" si="164"/>
        <v>33252.123395654999</v>
      </c>
      <c r="H1673" s="15">
        <f t="shared" si="165"/>
        <v>33268.979863718327</v>
      </c>
      <c r="I1673" s="13">
        <f t="shared" si="166"/>
        <v>5.0692907225078666E-4</v>
      </c>
      <c r="J1673" s="8">
        <v>0.84004018834027228</v>
      </c>
      <c r="K1673" s="16">
        <f t="shared" si="167"/>
        <v>1</v>
      </c>
      <c r="L1673" s="7">
        <f t="shared" si="168"/>
        <v>33268.979863718327</v>
      </c>
      <c r="M1673" s="4">
        <v>4590091.0407999903</v>
      </c>
      <c r="N1673" s="4">
        <f t="shared" si="169"/>
        <v>3.168356842674136</v>
      </c>
    </row>
    <row r="1674" spans="1:14" x14ac:dyDescent="0.3">
      <c r="A1674" s="1">
        <v>31039</v>
      </c>
      <c r="B1674" t="s">
        <v>1115</v>
      </c>
      <c r="C1674" t="s">
        <v>1124</v>
      </c>
      <c r="D1674" s="7">
        <v>0</v>
      </c>
      <c r="E1674" s="7">
        <v>0</v>
      </c>
      <c r="F1674">
        <v>0</v>
      </c>
      <c r="G1674" s="7">
        <f t="shared" si="164"/>
        <v>0</v>
      </c>
      <c r="H1674" s="15">
        <f t="shared" si="165"/>
        <v>0</v>
      </c>
      <c r="I1674" s="13">
        <f t="shared" si="166"/>
        <v>0</v>
      </c>
      <c r="J1674" s="8">
        <v>1</v>
      </c>
      <c r="K1674" s="16">
        <f t="shared" si="167"/>
        <v>1</v>
      </c>
      <c r="L1674" s="7">
        <f t="shared" si="168"/>
        <v>0</v>
      </c>
      <c r="M1674" s="4">
        <v>0</v>
      </c>
      <c r="N1674" s="4">
        <f t="shared" si="169"/>
        <v>1</v>
      </c>
    </row>
    <row r="1675" spans="1:14" x14ac:dyDescent="0.3">
      <c r="A1675" s="1">
        <v>31041</v>
      </c>
      <c r="B1675" t="s">
        <v>1115</v>
      </c>
      <c r="C1675" t="s">
        <v>365</v>
      </c>
      <c r="D1675" s="7">
        <v>0</v>
      </c>
      <c r="E1675" s="7">
        <v>0</v>
      </c>
      <c r="F1675">
        <v>0</v>
      </c>
      <c r="G1675" s="7">
        <f t="shared" si="164"/>
        <v>0</v>
      </c>
      <c r="H1675" s="15">
        <f t="shared" si="165"/>
        <v>0</v>
      </c>
      <c r="I1675" s="13">
        <f t="shared" si="166"/>
        <v>0</v>
      </c>
      <c r="J1675" s="8">
        <v>1</v>
      </c>
      <c r="K1675" s="16">
        <f t="shared" si="167"/>
        <v>1</v>
      </c>
      <c r="L1675" s="7">
        <f t="shared" si="168"/>
        <v>0</v>
      </c>
      <c r="M1675" s="4">
        <v>0</v>
      </c>
      <c r="N1675" s="4">
        <f t="shared" si="169"/>
        <v>1</v>
      </c>
    </row>
    <row r="1676" spans="1:14" x14ac:dyDescent="0.3">
      <c r="A1676" s="1">
        <v>31043</v>
      </c>
      <c r="B1676" t="s">
        <v>1115</v>
      </c>
      <c r="C1676" t="s">
        <v>949</v>
      </c>
      <c r="D1676" s="7">
        <v>29068.8777787</v>
      </c>
      <c r="E1676" s="7">
        <v>29068.8777787</v>
      </c>
      <c r="F1676">
        <v>72</v>
      </c>
      <c r="G1676" s="7">
        <f t="shared" si="164"/>
        <v>7703.2526113555004</v>
      </c>
      <c r="H1676" s="15">
        <f t="shared" si="165"/>
        <v>7707.1575340511272</v>
      </c>
      <c r="I1676" s="13">
        <f t="shared" si="166"/>
        <v>5.0691868651307401E-4</v>
      </c>
      <c r="J1676" s="8">
        <v>1</v>
      </c>
      <c r="K1676" s="16">
        <f t="shared" si="167"/>
        <v>1</v>
      </c>
      <c r="L1676" s="7">
        <f t="shared" si="168"/>
        <v>7707.1575340511272</v>
      </c>
      <c r="M1676" s="4">
        <v>1063349.5493999899</v>
      </c>
      <c r="N1676" s="4">
        <f t="shared" si="169"/>
        <v>82.059825195705486</v>
      </c>
    </row>
    <row r="1677" spans="1:14" x14ac:dyDescent="0.3">
      <c r="A1677" s="1">
        <v>31045</v>
      </c>
      <c r="B1677" t="s">
        <v>1115</v>
      </c>
      <c r="C1677" t="s">
        <v>1125</v>
      </c>
      <c r="D1677" s="7">
        <v>0</v>
      </c>
      <c r="E1677" s="7">
        <v>0</v>
      </c>
      <c r="F1677">
        <v>2</v>
      </c>
      <c r="G1677" s="7">
        <f t="shared" si="164"/>
        <v>0</v>
      </c>
      <c r="H1677" s="15">
        <f t="shared" si="165"/>
        <v>0</v>
      </c>
      <c r="I1677" s="13">
        <f t="shared" si="166"/>
        <v>0</v>
      </c>
      <c r="J1677" s="8">
        <v>1</v>
      </c>
      <c r="K1677" s="16">
        <f t="shared" si="167"/>
        <v>1</v>
      </c>
      <c r="L1677" s="7">
        <f t="shared" si="168"/>
        <v>0</v>
      </c>
      <c r="M1677" s="4">
        <v>0</v>
      </c>
      <c r="N1677" s="4">
        <f t="shared" si="169"/>
        <v>1</v>
      </c>
    </row>
    <row r="1678" spans="1:14" x14ac:dyDescent="0.3">
      <c r="A1678" s="1">
        <v>31047</v>
      </c>
      <c r="B1678" t="s">
        <v>1115</v>
      </c>
      <c r="C1678" t="s">
        <v>44</v>
      </c>
      <c r="D1678" s="7">
        <v>2205838.4678799999</v>
      </c>
      <c r="E1678" s="7">
        <v>333792</v>
      </c>
      <c r="F1678">
        <v>38</v>
      </c>
      <c r="G1678" s="7">
        <f t="shared" si="164"/>
        <v>584547.19398820004</v>
      </c>
      <c r="H1678" s="15">
        <f t="shared" si="165"/>
        <v>584843.52382819122</v>
      </c>
      <c r="I1678" s="13">
        <f t="shared" si="166"/>
        <v>5.0693911978158372E-4</v>
      </c>
      <c r="J1678" s="8">
        <v>0.15132205048577413</v>
      </c>
      <c r="K1678" s="16">
        <f t="shared" si="167"/>
        <v>0.5707372765540919</v>
      </c>
      <c r="L1678" s="7">
        <f t="shared" si="168"/>
        <v>333792</v>
      </c>
      <c r="M1678" s="4">
        <v>80690331.653999895</v>
      </c>
      <c r="N1678" s="4">
        <f t="shared" si="169"/>
        <v>0.5707372765540919</v>
      </c>
    </row>
    <row r="1679" spans="1:14" x14ac:dyDescent="0.3">
      <c r="A1679" s="1">
        <v>31049</v>
      </c>
      <c r="B1679" t="s">
        <v>1115</v>
      </c>
      <c r="C1679" t="s">
        <v>1126</v>
      </c>
      <c r="D1679" s="7">
        <v>819296.39871500002</v>
      </c>
      <c r="E1679" s="7">
        <v>819296.39871500002</v>
      </c>
      <c r="F1679">
        <v>572</v>
      </c>
      <c r="G1679" s="7">
        <f t="shared" si="164"/>
        <v>217113.54565947503</v>
      </c>
      <c r="H1679" s="15">
        <f t="shared" si="165"/>
        <v>217223.611764528</v>
      </c>
      <c r="I1679" s="13">
        <f t="shared" si="166"/>
        <v>5.0695181048539489E-4</v>
      </c>
      <c r="J1679" s="8">
        <v>1</v>
      </c>
      <c r="K1679" s="16">
        <f t="shared" si="167"/>
        <v>1</v>
      </c>
      <c r="L1679" s="7">
        <f t="shared" si="168"/>
        <v>217223.611764528</v>
      </c>
      <c r="M1679" s="4">
        <v>29970145.111000001</v>
      </c>
      <c r="N1679" s="4">
        <f t="shared" si="169"/>
        <v>23.130303189353736</v>
      </c>
    </row>
    <row r="1680" spans="1:14" x14ac:dyDescent="0.3">
      <c r="A1680" s="1">
        <v>31051</v>
      </c>
      <c r="B1680" t="s">
        <v>1115</v>
      </c>
      <c r="C1680" t="s">
        <v>1127</v>
      </c>
      <c r="D1680" s="7">
        <v>0</v>
      </c>
      <c r="E1680" s="7">
        <v>0</v>
      </c>
      <c r="F1680">
        <v>0</v>
      </c>
      <c r="G1680" s="7">
        <f t="shared" si="164"/>
        <v>0</v>
      </c>
      <c r="H1680" s="15">
        <f t="shared" si="165"/>
        <v>0</v>
      </c>
      <c r="I1680" s="13">
        <f t="shared" si="166"/>
        <v>0</v>
      </c>
      <c r="J1680" s="8">
        <v>1</v>
      </c>
      <c r="K1680" s="16">
        <f t="shared" si="167"/>
        <v>1</v>
      </c>
      <c r="L1680" s="7">
        <f t="shared" si="168"/>
        <v>0</v>
      </c>
      <c r="M1680" s="4">
        <v>0</v>
      </c>
      <c r="N1680" s="4">
        <f t="shared" si="169"/>
        <v>1</v>
      </c>
    </row>
    <row r="1681" spans="1:14" x14ac:dyDescent="0.3">
      <c r="A1681" s="1">
        <v>31053</v>
      </c>
      <c r="B1681" t="s">
        <v>1115</v>
      </c>
      <c r="C1681" t="s">
        <v>47</v>
      </c>
      <c r="D1681" s="7">
        <v>165092.23096099999</v>
      </c>
      <c r="E1681" s="7">
        <v>105408</v>
      </c>
      <c r="F1681">
        <v>6</v>
      </c>
      <c r="G1681" s="7">
        <f t="shared" si="164"/>
        <v>43749.441204665003</v>
      </c>
      <c r="H1681" s="15">
        <f t="shared" si="165"/>
        <v>44805.208589008726</v>
      </c>
      <c r="I1681" s="13">
        <f t="shared" si="166"/>
        <v>2.4132134154690548E-2</v>
      </c>
      <c r="J1681" s="8">
        <v>0.63847946924226073</v>
      </c>
      <c r="K1681" s="16">
        <f t="shared" si="167"/>
        <v>1</v>
      </c>
      <c r="L1681" s="7">
        <f t="shared" si="168"/>
        <v>44805.208589008726</v>
      </c>
      <c r="M1681" s="4">
        <v>6181734.0768499896</v>
      </c>
      <c r="N1681" s="4">
        <f t="shared" si="169"/>
        <v>2.352583624080212</v>
      </c>
    </row>
    <row r="1682" spans="1:14" x14ac:dyDescent="0.3">
      <c r="A1682" s="1">
        <v>31055</v>
      </c>
      <c r="B1682" t="s">
        <v>1115</v>
      </c>
      <c r="C1682" t="s">
        <v>50</v>
      </c>
      <c r="D1682" s="7">
        <v>402580.98522600002</v>
      </c>
      <c r="E1682" s="7">
        <v>402580.98522600002</v>
      </c>
      <c r="F1682">
        <v>80</v>
      </c>
      <c r="G1682" s="7">
        <f t="shared" si="164"/>
        <v>106683.96108489</v>
      </c>
      <c r="H1682" s="15">
        <f t="shared" si="165"/>
        <v>391669.41135811131</v>
      </c>
      <c r="I1682" s="13">
        <f t="shared" si="166"/>
        <v>2.6713054837404675</v>
      </c>
      <c r="J1682" s="8">
        <v>1</v>
      </c>
      <c r="K1682" s="16">
        <f t="shared" si="167"/>
        <v>1</v>
      </c>
      <c r="L1682" s="7">
        <f t="shared" si="168"/>
        <v>391669.41135811131</v>
      </c>
      <c r="M1682" s="4">
        <v>54038274.193999901</v>
      </c>
      <c r="N1682" s="4">
        <f t="shared" si="169"/>
        <v>1.7941661503851491</v>
      </c>
    </row>
    <row r="1683" spans="1:14" x14ac:dyDescent="0.3">
      <c r="A1683" s="1">
        <v>31057</v>
      </c>
      <c r="B1683" t="s">
        <v>1115</v>
      </c>
      <c r="C1683" t="s">
        <v>1128</v>
      </c>
      <c r="D1683" s="7">
        <v>0</v>
      </c>
      <c r="E1683" s="7">
        <v>0</v>
      </c>
      <c r="F1683">
        <v>0</v>
      </c>
      <c r="G1683" s="7">
        <f t="shared" si="164"/>
        <v>0</v>
      </c>
      <c r="H1683" s="15">
        <f t="shared" si="165"/>
        <v>0</v>
      </c>
      <c r="I1683" s="13">
        <f t="shared" si="166"/>
        <v>0</v>
      </c>
      <c r="J1683" s="8">
        <v>1</v>
      </c>
      <c r="K1683" s="16">
        <f t="shared" si="167"/>
        <v>1</v>
      </c>
      <c r="L1683" s="7">
        <f t="shared" si="168"/>
        <v>0</v>
      </c>
      <c r="M1683" s="4">
        <v>0</v>
      </c>
      <c r="N1683" s="4">
        <f t="shared" si="169"/>
        <v>1</v>
      </c>
    </row>
    <row r="1684" spans="1:14" x14ac:dyDescent="0.3">
      <c r="A1684" s="1">
        <v>31059</v>
      </c>
      <c r="B1684" t="s">
        <v>1115</v>
      </c>
      <c r="C1684" t="s">
        <v>951</v>
      </c>
      <c r="D1684" s="7">
        <v>141818.89383700001</v>
      </c>
      <c r="E1684" s="7">
        <v>105408</v>
      </c>
      <c r="F1684">
        <v>0</v>
      </c>
      <c r="G1684" s="7">
        <f t="shared" si="164"/>
        <v>37582.006866805008</v>
      </c>
      <c r="H1684" s="15">
        <f t="shared" si="165"/>
        <v>37601.057445547201</v>
      </c>
      <c r="I1684" s="13">
        <f t="shared" si="166"/>
        <v>5.0690690387319992E-4</v>
      </c>
      <c r="J1684" s="8">
        <v>0.7432578068275657</v>
      </c>
      <c r="K1684" s="16">
        <f t="shared" si="167"/>
        <v>1</v>
      </c>
      <c r="L1684" s="7">
        <f t="shared" si="168"/>
        <v>37601.057445547201</v>
      </c>
      <c r="M1684" s="4">
        <v>5187783.8639000002</v>
      </c>
      <c r="N1684" s="4">
        <f t="shared" si="169"/>
        <v>2.8033254158516399</v>
      </c>
    </row>
    <row r="1685" spans="1:14" x14ac:dyDescent="0.3">
      <c r="A1685" s="1">
        <v>31061</v>
      </c>
      <c r="B1685" t="s">
        <v>1115</v>
      </c>
      <c r="C1685" t="s">
        <v>61</v>
      </c>
      <c r="D1685" s="7">
        <v>0</v>
      </c>
      <c r="E1685" s="7">
        <v>0</v>
      </c>
      <c r="F1685">
        <v>0</v>
      </c>
      <c r="G1685" s="7">
        <f t="shared" si="164"/>
        <v>0</v>
      </c>
      <c r="H1685" s="15">
        <f t="shared" si="165"/>
        <v>0</v>
      </c>
      <c r="I1685" s="13">
        <f t="shared" si="166"/>
        <v>0</v>
      </c>
      <c r="J1685" s="8">
        <v>1</v>
      </c>
      <c r="K1685" s="16">
        <f t="shared" si="167"/>
        <v>1</v>
      </c>
      <c r="L1685" s="7">
        <f t="shared" si="168"/>
        <v>0</v>
      </c>
      <c r="M1685" s="4">
        <v>0</v>
      </c>
      <c r="N1685" s="4">
        <f t="shared" si="169"/>
        <v>1</v>
      </c>
    </row>
    <row r="1686" spans="1:14" x14ac:dyDescent="0.3">
      <c r="A1686" s="1">
        <v>31063</v>
      </c>
      <c r="B1686" t="s">
        <v>1115</v>
      </c>
      <c r="C1686" t="s">
        <v>1129</v>
      </c>
      <c r="D1686" s="7">
        <v>0</v>
      </c>
      <c r="E1686" s="7">
        <v>0</v>
      </c>
      <c r="F1686">
        <v>0</v>
      </c>
      <c r="G1686" s="7">
        <f t="shared" si="164"/>
        <v>0</v>
      </c>
      <c r="H1686" s="15">
        <f t="shared" si="165"/>
        <v>0</v>
      </c>
      <c r="I1686" s="13">
        <f t="shared" si="166"/>
        <v>0</v>
      </c>
      <c r="J1686" s="8">
        <v>1</v>
      </c>
      <c r="K1686" s="16">
        <f t="shared" si="167"/>
        <v>1</v>
      </c>
      <c r="L1686" s="7">
        <f t="shared" si="168"/>
        <v>0</v>
      </c>
      <c r="M1686" s="4">
        <v>0</v>
      </c>
      <c r="N1686" s="4">
        <f t="shared" si="169"/>
        <v>1</v>
      </c>
    </row>
    <row r="1687" spans="1:14" x14ac:dyDescent="0.3">
      <c r="A1687" s="1">
        <v>31065</v>
      </c>
      <c r="B1687" t="s">
        <v>1115</v>
      </c>
      <c r="C1687" t="s">
        <v>1130</v>
      </c>
      <c r="D1687" s="7">
        <v>0</v>
      </c>
      <c r="E1687" s="7">
        <v>0</v>
      </c>
      <c r="F1687">
        <v>0</v>
      </c>
      <c r="G1687" s="7">
        <f t="shared" si="164"/>
        <v>0</v>
      </c>
      <c r="H1687" s="15">
        <f t="shared" si="165"/>
        <v>0</v>
      </c>
      <c r="I1687" s="13">
        <f t="shared" si="166"/>
        <v>0</v>
      </c>
      <c r="J1687" s="8">
        <v>1</v>
      </c>
      <c r="K1687" s="16">
        <f t="shared" si="167"/>
        <v>1</v>
      </c>
      <c r="L1687" s="7">
        <f t="shared" si="168"/>
        <v>0</v>
      </c>
      <c r="M1687" s="4">
        <v>0</v>
      </c>
      <c r="N1687" s="4">
        <f t="shared" si="169"/>
        <v>1</v>
      </c>
    </row>
    <row r="1688" spans="1:14" x14ac:dyDescent="0.3">
      <c r="A1688" s="1">
        <v>31067</v>
      </c>
      <c r="B1688" t="s">
        <v>1115</v>
      </c>
      <c r="C1688" t="s">
        <v>1131</v>
      </c>
      <c r="D1688" s="7">
        <v>125245.027852999</v>
      </c>
      <c r="E1688" s="7">
        <v>105408</v>
      </c>
      <c r="F1688">
        <v>2</v>
      </c>
      <c r="G1688" s="7">
        <f t="shared" si="164"/>
        <v>33189.932381044739</v>
      </c>
      <c r="H1688" s="15">
        <f t="shared" si="165"/>
        <v>34698.068529918717</v>
      </c>
      <c r="I1688" s="13">
        <f t="shared" si="166"/>
        <v>4.5439566780657178E-2</v>
      </c>
      <c r="J1688" s="8">
        <v>0.84161424854101297</v>
      </c>
      <c r="K1688" s="16">
        <f t="shared" si="167"/>
        <v>1</v>
      </c>
      <c r="L1688" s="7">
        <f t="shared" si="168"/>
        <v>34698.068529918717</v>
      </c>
      <c r="M1688" s="4">
        <v>4787261.1106399996</v>
      </c>
      <c r="N1688" s="4">
        <f t="shared" si="169"/>
        <v>3.0378636179449301</v>
      </c>
    </row>
    <row r="1689" spans="1:14" x14ac:dyDescent="0.3">
      <c r="A1689" s="1">
        <v>31069</v>
      </c>
      <c r="B1689" t="s">
        <v>1115</v>
      </c>
      <c r="C1689" t="s">
        <v>1132</v>
      </c>
      <c r="D1689" s="7">
        <v>0</v>
      </c>
      <c r="E1689" s="7">
        <v>0</v>
      </c>
      <c r="F1689">
        <v>0</v>
      </c>
      <c r="G1689" s="7">
        <f t="shared" si="164"/>
        <v>0</v>
      </c>
      <c r="H1689" s="15">
        <f t="shared" si="165"/>
        <v>0</v>
      </c>
      <c r="I1689" s="13">
        <f t="shared" si="166"/>
        <v>0</v>
      </c>
      <c r="J1689" s="8">
        <v>1</v>
      </c>
      <c r="K1689" s="16">
        <f t="shared" si="167"/>
        <v>1</v>
      </c>
      <c r="L1689" s="7">
        <f t="shared" si="168"/>
        <v>0</v>
      </c>
      <c r="M1689" s="4">
        <v>0</v>
      </c>
      <c r="N1689" s="4">
        <f t="shared" si="169"/>
        <v>1</v>
      </c>
    </row>
    <row r="1690" spans="1:14" x14ac:dyDescent="0.3">
      <c r="A1690" s="1">
        <v>31071</v>
      </c>
      <c r="B1690" t="s">
        <v>1115</v>
      </c>
      <c r="C1690" t="s">
        <v>372</v>
      </c>
      <c r="D1690" s="7">
        <v>0</v>
      </c>
      <c r="E1690" s="7">
        <v>0</v>
      </c>
      <c r="F1690">
        <v>20</v>
      </c>
      <c r="G1690" s="7">
        <f t="shared" si="164"/>
        <v>0</v>
      </c>
      <c r="H1690" s="15">
        <f t="shared" si="165"/>
        <v>0</v>
      </c>
      <c r="I1690" s="13">
        <f t="shared" si="166"/>
        <v>0</v>
      </c>
      <c r="J1690" s="8">
        <v>1</v>
      </c>
      <c r="K1690" s="16">
        <f t="shared" si="167"/>
        <v>1</v>
      </c>
      <c r="L1690" s="7">
        <f t="shared" si="168"/>
        <v>0</v>
      </c>
      <c r="M1690" s="4">
        <v>0</v>
      </c>
      <c r="N1690" s="4">
        <f t="shared" si="169"/>
        <v>1</v>
      </c>
    </row>
    <row r="1691" spans="1:14" x14ac:dyDescent="0.3">
      <c r="A1691" s="1">
        <v>31073</v>
      </c>
      <c r="B1691" t="s">
        <v>1115</v>
      </c>
      <c r="C1691" t="s">
        <v>1133</v>
      </c>
      <c r="D1691" s="7">
        <v>0</v>
      </c>
      <c r="E1691" s="7">
        <v>0</v>
      </c>
      <c r="F1691">
        <v>0</v>
      </c>
      <c r="G1691" s="7">
        <f t="shared" si="164"/>
        <v>0</v>
      </c>
      <c r="H1691" s="15">
        <f t="shared" si="165"/>
        <v>0</v>
      </c>
      <c r="I1691" s="13">
        <f t="shared" si="166"/>
        <v>0</v>
      </c>
      <c r="J1691" s="8">
        <v>1</v>
      </c>
      <c r="K1691" s="16">
        <f t="shared" si="167"/>
        <v>1</v>
      </c>
      <c r="L1691" s="7">
        <f t="shared" si="168"/>
        <v>0</v>
      </c>
      <c r="M1691" s="4">
        <v>0</v>
      </c>
      <c r="N1691" s="4">
        <f t="shared" si="169"/>
        <v>1</v>
      </c>
    </row>
    <row r="1692" spans="1:14" x14ac:dyDescent="0.3">
      <c r="A1692" s="1">
        <v>31075</v>
      </c>
      <c r="B1692" t="s">
        <v>1115</v>
      </c>
      <c r="C1692" t="s">
        <v>265</v>
      </c>
      <c r="D1692" s="7">
        <v>0</v>
      </c>
      <c r="E1692" s="7">
        <v>0</v>
      </c>
      <c r="F1692">
        <v>0</v>
      </c>
      <c r="G1692" s="7">
        <f t="shared" si="164"/>
        <v>0</v>
      </c>
      <c r="H1692" s="15">
        <f t="shared" si="165"/>
        <v>0</v>
      </c>
      <c r="I1692" s="13">
        <f t="shared" si="166"/>
        <v>0</v>
      </c>
      <c r="J1692" s="8">
        <v>1</v>
      </c>
      <c r="K1692" s="16">
        <f t="shared" si="167"/>
        <v>1</v>
      </c>
      <c r="L1692" s="7">
        <f t="shared" si="168"/>
        <v>0</v>
      </c>
      <c r="M1692" s="4">
        <v>0</v>
      </c>
      <c r="N1692" s="4">
        <f t="shared" si="169"/>
        <v>1</v>
      </c>
    </row>
    <row r="1693" spans="1:14" x14ac:dyDescent="0.3">
      <c r="A1693" s="1">
        <v>31077</v>
      </c>
      <c r="B1693" t="s">
        <v>1115</v>
      </c>
      <c r="C1693" t="s">
        <v>665</v>
      </c>
      <c r="D1693" s="7">
        <v>0</v>
      </c>
      <c r="E1693" s="7">
        <v>0</v>
      </c>
      <c r="F1693">
        <v>0</v>
      </c>
      <c r="G1693" s="7">
        <f t="shared" si="164"/>
        <v>0</v>
      </c>
      <c r="H1693" s="15">
        <f t="shared" si="165"/>
        <v>0</v>
      </c>
      <c r="I1693" s="13">
        <f t="shared" si="166"/>
        <v>0</v>
      </c>
      <c r="J1693" s="8">
        <v>1</v>
      </c>
      <c r="K1693" s="16">
        <f t="shared" si="167"/>
        <v>1</v>
      </c>
      <c r="L1693" s="7">
        <f t="shared" si="168"/>
        <v>0</v>
      </c>
      <c r="M1693" s="4">
        <v>0</v>
      </c>
      <c r="N1693" s="4">
        <f t="shared" si="169"/>
        <v>1</v>
      </c>
    </row>
    <row r="1694" spans="1:14" x14ac:dyDescent="0.3">
      <c r="A1694" s="1">
        <v>31079</v>
      </c>
      <c r="B1694" t="s">
        <v>1115</v>
      </c>
      <c r="C1694" t="s">
        <v>71</v>
      </c>
      <c r="D1694" s="7">
        <v>1544373.5242999999</v>
      </c>
      <c r="E1694" s="7">
        <v>1544373.5242999999</v>
      </c>
      <c r="F1694">
        <v>617</v>
      </c>
      <c r="G1694" s="7">
        <f t="shared" si="164"/>
        <v>409258.9839395</v>
      </c>
      <c r="H1694" s="15">
        <f t="shared" si="165"/>
        <v>410382.37997695972</v>
      </c>
      <c r="I1694" s="13">
        <f t="shared" si="166"/>
        <v>2.7449514403959725E-3</v>
      </c>
      <c r="J1694" s="8">
        <v>1</v>
      </c>
      <c r="K1694" s="16">
        <f t="shared" si="167"/>
        <v>1</v>
      </c>
      <c r="L1694" s="7">
        <f t="shared" si="168"/>
        <v>410382.37997695972</v>
      </c>
      <c r="M1694" s="4">
        <v>56620085.537660003</v>
      </c>
      <c r="N1694" s="4">
        <f t="shared" si="169"/>
        <v>13.206531918607915</v>
      </c>
    </row>
    <row r="1695" spans="1:14" x14ac:dyDescent="0.3">
      <c r="A1695" s="1">
        <v>31081</v>
      </c>
      <c r="B1695" t="s">
        <v>1115</v>
      </c>
      <c r="C1695" t="s">
        <v>436</v>
      </c>
      <c r="D1695" s="7">
        <v>1549616.15656</v>
      </c>
      <c r="E1695" s="7">
        <v>527040</v>
      </c>
      <c r="F1695">
        <v>60</v>
      </c>
      <c r="G1695" s="7">
        <f t="shared" si="164"/>
        <v>410648.28148840001</v>
      </c>
      <c r="H1695" s="15">
        <f t="shared" si="165"/>
        <v>410856.44206583931</v>
      </c>
      <c r="I1695" s="13">
        <f t="shared" si="166"/>
        <v>5.0690721676665705E-4</v>
      </c>
      <c r="J1695" s="8">
        <v>0.34011003161581543</v>
      </c>
      <c r="K1695" s="16">
        <f t="shared" si="167"/>
        <v>1</v>
      </c>
      <c r="L1695" s="7">
        <f t="shared" si="168"/>
        <v>410856.44206583931</v>
      </c>
      <c r="M1695" s="4">
        <v>56685491.454999901</v>
      </c>
      <c r="N1695" s="4">
        <f t="shared" si="169"/>
        <v>1.2827838291885476</v>
      </c>
    </row>
    <row r="1696" spans="1:14" x14ac:dyDescent="0.3">
      <c r="A1696" s="1">
        <v>31083</v>
      </c>
      <c r="B1696" t="s">
        <v>1115</v>
      </c>
      <c r="C1696" t="s">
        <v>739</v>
      </c>
      <c r="D1696" s="7">
        <v>0</v>
      </c>
      <c r="E1696" s="7">
        <v>0</v>
      </c>
      <c r="F1696">
        <v>0</v>
      </c>
      <c r="G1696" s="7">
        <f t="shared" si="164"/>
        <v>0</v>
      </c>
      <c r="H1696" s="15">
        <f t="shared" si="165"/>
        <v>0</v>
      </c>
      <c r="I1696" s="13">
        <f t="shared" si="166"/>
        <v>0</v>
      </c>
      <c r="J1696" s="8">
        <v>1</v>
      </c>
      <c r="K1696" s="16">
        <f t="shared" si="167"/>
        <v>1</v>
      </c>
      <c r="L1696" s="7">
        <f t="shared" si="168"/>
        <v>0</v>
      </c>
      <c r="M1696" s="4">
        <v>0</v>
      </c>
      <c r="N1696" s="4">
        <f t="shared" si="169"/>
        <v>1</v>
      </c>
    </row>
    <row r="1697" spans="1:14" x14ac:dyDescent="0.3">
      <c r="A1697" s="1">
        <v>31085</v>
      </c>
      <c r="B1697" t="s">
        <v>1115</v>
      </c>
      <c r="C1697" t="s">
        <v>1134</v>
      </c>
      <c r="D1697" s="7">
        <v>0</v>
      </c>
      <c r="E1697" s="7">
        <v>0</v>
      </c>
      <c r="F1697">
        <v>0</v>
      </c>
      <c r="G1697" s="7">
        <f t="shared" si="164"/>
        <v>0</v>
      </c>
      <c r="H1697" s="15">
        <f t="shared" si="165"/>
        <v>0</v>
      </c>
      <c r="I1697" s="13">
        <f t="shared" si="166"/>
        <v>0</v>
      </c>
      <c r="J1697" s="8">
        <v>1</v>
      </c>
      <c r="K1697" s="16">
        <f t="shared" si="167"/>
        <v>1</v>
      </c>
      <c r="L1697" s="7">
        <f t="shared" si="168"/>
        <v>0</v>
      </c>
      <c r="M1697" s="4">
        <v>0</v>
      </c>
      <c r="N1697" s="4">
        <f t="shared" si="169"/>
        <v>1</v>
      </c>
    </row>
    <row r="1698" spans="1:14" x14ac:dyDescent="0.3">
      <c r="A1698" s="1">
        <v>31087</v>
      </c>
      <c r="B1698" t="s">
        <v>1115</v>
      </c>
      <c r="C1698" t="s">
        <v>1135</v>
      </c>
      <c r="D1698" s="7">
        <v>0</v>
      </c>
      <c r="E1698" s="7">
        <v>0</v>
      </c>
      <c r="F1698">
        <v>0</v>
      </c>
      <c r="G1698" s="7">
        <f t="shared" si="164"/>
        <v>0</v>
      </c>
      <c r="H1698" s="15">
        <f t="shared" si="165"/>
        <v>0</v>
      </c>
      <c r="I1698" s="13">
        <f t="shared" si="166"/>
        <v>0</v>
      </c>
      <c r="J1698" s="8">
        <v>1</v>
      </c>
      <c r="K1698" s="16">
        <f t="shared" si="167"/>
        <v>1</v>
      </c>
      <c r="L1698" s="7">
        <f t="shared" si="168"/>
        <v>0</v>
      </c>
      <c r="M1698" s="4">
        <v>0</v>
      </c>
      <c r="N1698" s="4">
        <f t="shared" si="169"/>
        <v>1</v>
      </c>
    </row>
    <row r="1699" spans="1:14" x14ac:dyDescent="0.3">
      <c r="A1699" s="1">
        <v>31089</v>
      </c>
      <c r="B1699" t="s">
        <v>1115</v>
      </c>
      <c r="C1699" t="s">
        <v>1051</v>
      </c>
      <c r="D1699" s="7">
        <v>0</v>
      </c>
      <c r="E1699" s="7">
        <v>0</v>
      </c>
      <c r="F1699">
        <v>2</v>
      </c>
      <c r="G1699" s="7">
        <f t="shared" si="164"/>
        <v>0</v>
      </c>
      <c r="H1699" s="15">
        <f t="shared" si="165"/>
        <v>0</v>
      </c>
      <c r="I1699" s="13">
        <f t="shared" si="166"/>
        <v>0</v>
      </c>
      <c r="J1699" s="8">
        <v>1</v>
      </c>
      <c r="K1699" s="16">
        <f t="shared" si="167"/>
        <v>1</v>
      </c>
      <c r="L1699" s="7">
        <f t="shared" si="168"/>
        <v>0</v>
      </c>
      <c r="M1699" s="4">
        <v>0</v>
      </c>
      <c r="N1699" s="4">
        <f t="shared" si="169"/>
        <v>1</v>
      </c>
    </row>
    <row r="1700" spans="1:14" x14ac:dyDescent="0.3">
      <c r="A1700" s="1">
        <v>31091</v>
      </c>
      <c r="B1700" t="s">
        <v>1115</v>
      </c>
      <c r="C1700" t="s">
        <v>1136</v>
      </c>
      <c r="D1700" s="7">
        <v>0</v>
      </c>
      <c r="E1700" s="7">
        <v>0</v>
      </c>
      <c r="F1700">
        <v>0</v>
      </c>
      <c r="G1700" s="7">
        <f t="shared" si="164"/>
        <v>0</v>
      </c>
      <c r="H1700" s="15">
        <f t="shared" si="165"/>
        <v>0</v>
      </c>
      <c r="I1700" s="13">
        <f t="shared" si="166"/>
        <v>0</v>
      </c>
      <c r="J1700" s="8">
        <v>1</v>
      </c>
      <c r="K1700" s="16">
        <f t="shared" si="167"/>
        <v>1</v>
      </c>
      <c r="L1700" s="7">
        <f t="shared" si="168"/>
        <v>0</v>
      </c>
      <c r="M1700" s="4">
        <v>0</v>
      </c>
      <c r="N1700" s="4">
        <f t="shared" si="169"/>
        <v>1</v>
      </c>
    </row>
    <row r="1701" spans="1:14" x14ac:dyDescent="0.3">
      <c r="A1701" s="1">
        <v>31093</v>
      </c>
      <c r="B1701" t="s">
        <v>1115</v>
      </c>
      <c r="C1701" t="s">
        <v>268</v>
      </c>
      <c r="D1701" s="7">
        <v>0</v>
      </c>
      <c r="E1701" s="7">
        <v>0</v>
      </c>
      <c r="F1701">
        <v>20</v>
      </c>
      <c r="G1701" s="7">
        <f t="shared" si="164"/>
        <v>0</v>
      </c>
      <c r="H1701" s="15">
        <f t="shared" si="165"/>
        <v>0</v>
      </c>
      <c r="I1701" s="13">
        <f t="shared" si="166"/>
        <v>0</v>
      </c>
      <c r="J1701" s="8">
        <v>1</v>
      </c>
      <c r="K1701" s="16">
        <f t="shared" si="167"/>
        <v>1</v>
      </c>
      <c r="L1701" s="7">
        <f t="shared" si="168"/>
        <v>0</v>
      </c>
      <c r="M1701" s="4">
        <v>0</v>
      </c>
      <c r="N1701" s="4">
        <f t="shared" si="169"/>
        <v>1</v>
      </c>
    </row>
    <row r="1702" spans="1:14" x14ac:dyDescent="0.3">
      <c r="A1702" s="1">
        <v>31095</v>
      </c>
      <c r="B1702" t="s">
        <v>1115</v>
      </c>
      <c r="C1702" t="s">
        <v>83</v>
      </c>
      <c r="D1702" s="7">
        <v>0</v>
      </c>
      <c r="E1702" s="7">
        <v>0</v>
      </c>
      <c r="F1702">
        <v>2</v>
      </c>
      <c r="G1702" s="7">
        <f t="shared" si="164"/>
        <v>0</v>
      </c>
      <c r="H1702" s="15">
        <f t="shared" si="165"/>
        <v>0</v>
      </c>
      <c r="I1702" s="13">
        <f t="shared" si="166"/>
        <v>0</v>
      </c>
      <c r="J1702" s="8">
        <v>1</v>
      </c>
      <c r="K1702" s="16">
        <f t="shared" si="167"/>
        <v>1</v>
      </c>
      <c r="L1702" s="7">
        <f t="shared" si="168"/>
        <v>0</v>
      </c>
      <c r="M1702" s="4">
        <v>0</v>
      </c>
      <c r="N1702" s="4">
        <f t="shared" si="169"/>
        <v>1</v>
      </c>
    </row>
    <row r="1703" spans="1:14" x14ac:dyDescent="0.3">
      <c r="A1703" s="1">
        <v>31097</v>
      </c>
      <c r="B1703" t="s">
        <v>1115</v>
      </c>
      <c r="C1703" t="s">
        <v>85</v>
      </c>
      <c r="D1703" s="7">
        <v>0</v>
      </c>
      <c r="E1703" s="7">
        <v>0</v>
      </c>
      <c r="F1703">
        <v>0</v>
      </c>
      <c r="G1703" s="7">
        <f t="shared" si="164"/>
        <v>0</v>
      </c>
      <c r="H1703" s="15">
        <f t="shared" si="165"/>
        <v>0</v>
      </c>
      <c r="I1703" s="13">
        <f t="shared" si="166"/>
        <v>0</v>
      </c>
      <c r="J1703" s="8">
        <v>1</v>
      </c>
      <c r="K1703" s="16">
        <f t="shared" si="167"/>
        <v>1</v>
      </c>
      <c r="L1703" s="7">
        <f t="shared" si="168"/>
        <v>0</v>
      </c>
      <c r="M1703" s="4">
        <v>0</v>
      </c>
      <c r="N1703" s="4">
        <f t="shared" si="169"/>
        <v>1</v>
      </c>
    </row>
    <row r="1704" spans="1:14" x14ac:dyDescent="0.3">
      <c r="A1704" s="1">
        <v>31099</v>
      </c>
      <c r="B1704" t="s">
        <v>1115</v>
      </c>
      <c r="C1704" t="s">
        <v>1137</v>
      </c>
      <c r="D1704" s="7">
        <v>0</v>
      </c>
      <c r="E1704" s="7">
        <v>0</v>
      </c>
      <c r="F1704">
        <v>0</v>
      </c>
      <c r="G1704" s="7">
        <f t="shared" si="164"/>
        <v>0</v>
      </c>
      <c r="H1704" s="15">
        <f t="shared" si="165"/>
        <v>0</v>
      </c>
      <c r="I1704" s="13">
        <f t="shared" si="166"/>
        <v>0</v>
      </c>
      <c r="J1704" s="8">
        <v>1</v>
      </c>
      <c r="K1704" s="16">
        <f t="shared" si="167"/>
        <v>1</v>
      </c>
      <c r="L1704" s="7">
        <f t="shared" si="168"/>
        <v>0</v>
      </c>
      <c r="M1704" s="4">
        <v>0</v>
      </c>
      <c r="N1704" s="4">
        <f t="shared" si="169"/>
        <v>1</v>
      </c>
    </row>
    <row r="1705" spans="1:14" x14ac:dyDescent="0.3">
      <c r="A1705" s="1">
        <v>31101</v>
      </c>
      <c r="B1705" t="s">
        <v>1115</v>
      </c>
      <c r="C1705" t="s">
        <v>1138</v>
      </c>
      <c r="D1705" s="7">
        <v>1667738.5550599999</v>
      </c>
      <c r="E1705" s="7">
        <v>1317600</v>
      </c>
      <c r="F1705">
        <v>150</v>
      </c>
      <c r="G1705" s="7">
        <f t="shared" si="164"/>
        <v>441950.7170909</v>
      </c>
      <c r="H1705" s="15">
        <f t="shared" si="165"/>
        <v>444382.41557056009</v>
      </c>
      <c r="I1705" s="13">
        <f t="shared" si="166"/>
        <v>5.5021937641973294E-3</v>
      </c>
      <c r="J1705" s="8">
        <v>0.79005189152840383</v>
      </c>
      <c r="K1705" s="16">
        <f t="shared" si="167"/>
        <v>1</v>
      </c>
      <c r="L1705" s="7">
        <f t="shared" si="168"/>
        <v>444382.41557056009</v>
      </c>
      <c r="M1705" s="4">
        <v>61311039.6758499</v>
      </c>
      <c r="N1705" s="4">
        <f t="shared" si="169"/>
        <v>2.9650138120525797</v>
      </c>
    </row>
    <row r="1706" spans="1:14" x14ac:dyDescent="0.3">
      <c r="A1706" s="1">
        <v>31103</v>
      </c>
      <c r="B1706" t="s">
        <v>1115</v>
      </c>
      <c r="C1706" t="s">
        <v>1139</v>
      </c>
      <c r="D1706" s="7">
        <v>0</v>
      </c>
      <c r="E1706" s="7">
        <v>0</v>
      </c>
      <c r="F1706">
        <v>0</v>
      </c>
      <c r="G1706" s="7">
        <f t="shared" si="164"/>
        <v>0</v>
      </c>
      <c r="H1706" s="15">
        <f t="shared" si="165"/>
        <v>0</v>
      </c>
      <c r="I1706" s="13">
        <f t="shared" si="166"/>
        <v>0</v>
      </c>
      <c r="J1706" s="8">
        <v>1</v>
      </c>
      <c r="K1706" s="16">
        <f t="shared" si="167"/>
        <v>1</v>
      </c>
      <c r="L1706" s="7">
        <f t="shared" si="168"/>
        <v>0</v>
      </c>
      <c r="M1706" s="4">
        <v>0</v>
      </c>
      <c r="N1706" s="4">
        <f t="shared" si="169"/>
        <v>1</v>
      </c>
    </row>
    <row r="1707" spans="1:14" x14ac:dyDescent="0.3">
      <c r="A1707" s="1">
        <v>31105</v>
      </c>
      <c r="B1707" t="s">
        <v>1115</v>
      </c>
      <c r="C1707" t="s">
        <v>1140</v>
      </c>
      <c r="D1707" s="7">
        <v>830558.03082900005</v>
      </c>
      <c r="E1707" s="7">
        <v>333792</v>
      </c>
      <c r="F1707">
        <v>38</v>
      </c>
      <c r="G1707" s="7">
        <f t="shared" si="164"/>
        <v>220097.87816968502</v>
      </c>
      <c r="H1707" s="15">
        <f t="shared" si="165"/>
        <v>220209.46021291128</v>
      </c>
      <c r="I1707" s="13">
        <f t="shared" si="166"/>
        <v>5.0696555620691121E-4</v>
      </c>
      <c r="J1707" s="8">
        <v>0.40188883571065365</v>
      </c>
      <c r="K1707" s="16">
        <f t="shared" si="167"/>
        <v>1</v>
      </c>
      <c r="L1707" s="7">
        <f t="shared" si="168"/>
        <v>220209.46021291128</v>
      </c>
      <c r="M1707" s="4">
        <v>30382099.918999899</v>
      </c>
      <c r="N1707" s="4">
        <f t="shared" si="169"/>
        <v>1.515793189253861</v>
      </c>
    </row>
    <row r="1708" spans="1:14" x14ac:dyDescent="0.3">
      <c r="A1708" s="1">
        <v>31107</v>
      </c>
      <c r="B1708" t="s">
        <v>1115</v>
      </c>
      <c r="C1708" t="s">
        <v>528</v>
      </c>
      <c r="D1708" s="7">
        <v>0</v>
      </c>
      <c r="E1708" s="7">
        <v>0</v>
      </c>
      <c r="F1708">
        <v>0</v>
      </c>
      <c r="G1708" s="7">
        <f t="shared" si="164"/>
        <v>0</v>
      </c>
      <c r="H1708" s="15">
        <f t="shared" si="165"/>
        <v>0</v>
      </c>
      <c r="I1708" s="13">
        <f t="shared" si="166"/>
        <v>0</v>
      </c>
      <c r="J1708" s="8">
        <v>1</v>
      </c>
      <c r="K1708" s="16">
        <f t="shared" si="167"/>
        <v>1</v>
      </c>
      <c r="L1708" s="7">
        <f t="shared" si="168"/>
        <v>0</v>
      </c>
      <c r="M1708" s="4">
        <v>0</v>
      </c>
      <c r="N1708" s="4">
        <f t="shared" si="169"/>
        <v>1</v>
      </c>
    </row>
    <row r="1709" spans="1:14" x14ac:dyDescent="0.3">
      <c r="A1709" s="1">
        <v>31109</v>
      </c>
      <c r="B1709" t="s">
        <v>1115</v>
      </c>
      <c r="C1709" t="s">
        <v>1141</v>
      </c>
      <c r="D1709" s="7">
        <v>1518278.3330900001</v>
      </c>
      <c r="E1709" s="7">
        <v>210816</v>
      </c>
      <c r="F1709">
        <v>24</v>
      </c>
      <c r="G1709" s="7">
        <f t="shared" si="164"/>
        <v>402343.75826885004</v>
      </c>
      <c r="H1709" s="15">
        <f t="shared" si="165"/>
        <v>479746.64068838331</v>
      </c>
      <c r="I1709" s="13">
        <f t="shared" si="166"/>
        <v>0.19237997565209378</v>
      </c>
      <c r="J1709" s="8">
        <v>0.13885201112693696</v>
      </c>
      <c r="K1709" s="16">
        <f t="shared" si="167"/>
        <v>0.43943194619873188</v>
      </c>
      <c r="L1709" s="7">
        <f t="shared" si="168"/>
        <v>210816</v>
      </c>
      <c r="M1709" s="4">
        <v>66190209.807999901</v>
      </c>
      <c r="N1709" s="4">
        <f t="shared" si="169"/>
        <v>0.43943194619873188</v>
      </c>
    </row>
    <row r="1710" spans="1:14" x14ac:dyDescent="0.3">
      <c r="A1710" s="1">
        <v>31111</v>
      </c>
      <c r="B1710" t="s">
        <v>1115</v>
      </c>
      <c r="C1710" t="s">
        <v>92</v>
      </c>
      <c r="D1710" s="7">
        <v>2451410.0471999999</v>
      </c>
      <c r="E1710" s="7">
        <v>2451410.0471999999</v>
      </c>
      <c r="F1710">
        <v>293</v>
      </c>
      <c r="G1710" s="7">
        <f t="shared" si="164"/>
        <v>649623.66250800004</v>
      </c>
      <c r="H1710" s="15">
        <f t="shared" si="165"/>
        <v>654944.23252557148</v>
      </c>
      <c r="I1710" s="13">
        <f t="shared" si="166"/>
        <v>8.1902343227928873E-3</v>
      </c>
      <c r="J1710" s="8">
        <v>1</v>
      </c>
      <c r="K1710" s="16">
        <f t="shared" si="167"/>
        <v>1</v>
      </c>
      <c r="L1710" s="7">
        <f t="shared" si="168"/>
        <v>654944.23252557148</v>
      </c>
      <c r="M1710" s="4">
        <v>90362062.986419901</v>
      </c>
      <c r="N1710" s="4">
        <f t="shared" si="169"/>
        <v>3.9296658741086214</v>
      </c>
    </row>
    <row r="1711" spans="1:14" x14ac:dyDescent="0.3">
      <c r="A1711" s="1">
        <v>31113</v>
      </c>
      <c r="B1711" t="s">
        <v>1115</v>
      </c>
      <c r="C1711" t="s">
        <v>273</v>
      </c>
      <c r="D1711" s="7">
        <v>0</v>
      </c>
      <c r="E1711" s="7">
        <v>0</v>
      </c>
      <c r="F1711">
        <v>0</v>
      </c>
      <c r="G1711" s="7">
        <f t="shared" si="164"/>
        <v>0</v>
      </c>
      <c r="H1711" s="15">
        <f t="shared" si="165"/>
        <v>0</v>
      </c>
      <c r="I1711" s="13">
        <f t="shared" si="166"/>
        <v>0</v>
      </c>
      <c r="J1711" s="8">
        <v>1</v>
      </c>
      <c r="K1711" s="16">
        <f t="shared" si="167"/>
        <v>1</v>
      </c>
      <c r="L1711" s="7">
        <f t="shared" si="168"/>
        <v>0</v>
      </c>
      <c r="M1711" s="4">
        <v>0</v>
      </c>
      <c r="N1711" s="4">
        <f t="shared" si="169"/>
        <v>1</v>
      </c>
    </row>
    <row r="1712" spans="1:14" x14ac:dyDescent="0.3">
      <c r="A1712" s="1">
        <v>31115</v>
      </c>
      <c r="B1712" t="s">
        <v>1115</v>
      </c>
      <c r="C1712" t="s">
        <v>1142</v>
      </c>
      <c r="D1712" s="7">
        <v>0</v>
      </c>
      <c r="E1712" s="7">
        <v>0</v>
      </c>
      <c r="F1712">
        <v>0</v>
      </c>
      <c r="G1712" s="7">
        <f t="shared" si="164"/>
        <v>0</v>
      </c>
      <c r="H1712" s="15">
        <f t="shared" si="165"/>
        <v>0</v>
      </c>
      <c r="I1712" s="13">
        <f t="shared" si="166"/>
        <v>0</v>
      </c>
      <c r="J1712" s="8">
        <v>1</v>
      </c>
      <c r="K1712" s="16">
        <f t="shared" si="167"/>
        <v>1</v>
      </c>
      <c r="L1712" s="7">
        <f t="shared" si="168"/>
        <v>0</v>
      </c>
      <c r="M1712" s="4">
        <v>0</v>
      </c>
      <c r="N1712" s="4">
        <f t="shared" si="169"/>
        <v>1</v>
      </c>
    </row>
    <row r="1713" spans="1:14" x14ac:dyDescent="0.3">
      <c r="A1713" s="1">
        <v>31117</v>
      </c>
      <c r="B1713" t="s">
        <v>1115</v>
      </c>
      <c r="C1713" t="s">
        <v>677</v>
      </c>
      <c r="D1713" s="7">
        <v>168809.196513</v>
      </c>
      <c r="E1713" s="7">
        <v>105408.00000000001</v>
      </c>
      <c r="F1713">
        <v>0</v>
      </c>
      <c r="G1713" s="7">
        <f t="shared" si="164"/>
        <v>44734.437075945003</v>
      </c>
      <c r="H1713" s="15">
        <f t="shared" si="165"/>
        <v>45215.039477960163</v>
      </c>
      <c r="I1713" s="13">
        <f t="shared" si="166"/>
        <v>1.0743454784045861E-2</v>
      </c>
      <c r="J1713" s="8">
        <v>0.62442095678053022</v>
      </c>
      <c r="K1713" s="16">
        <f t="shared" si="167"/>
        <v>1</v>
      </c>
      <c r="L1713" s="7">
        <f t="shared" si="168"/>
        <v>45215.039477960163</v>
      </c>
      <c r="M1713" s="4">
        <v>6238278.0736699998</v>
      </c>
      <c r="N1713" s="4">
        <f t="shared" si="169"/>
        <v>2.3312597139582412</v>
      </c>
    </row>
    <row r="1714" spans="1:14" x14ac:dyDescent="0.3">
      <c r="A1714" s="1">
        <v>31119</v>
      </c>
      <c r="B1714" t="s">
        <v>1115</v>
      </c>
      <c r="C1714" t="s">
        <v>99</v>
      </c>
      <c r="D1714" s="7">
        <v>0</v>
      </c>
      <c r="E1714" s="7">
        <v>0</v>
      </c>
      <c r="F1714">
        <v>2</v>
      </c>
      <c r="G1714" s="7">
        <f t="shared" si="164"/>
        <v>0</v>
      </c>
      <c r="H1714" s="15">
        <f t="shared" si="165"/>
        <v>0</v>
      </c>
      <c r="I1714" s="13">
        <f t="shared" si="166"/>
        <v>0</v>
      </c>
      <c r="J1714" s="8">
        <v>1</v>
      </c>
      <c r="K1714" s="16">
        <f t="shared" si="167"/>
        <v>1</v>
      </c>
      <c r="L1714" s="7">
        <f t="shared" si="168"/>
        <v>0</v>
      </c>
      <c r="M1714" s="4">
        <v>0</v>
      </c>
      <c r="N1714" s="4">
        <f t="shared" si="169"/>
        <v>1</v>
      </c>
    </row>
    <row r="1715" spans="1:14" x14ac:dyDescent="0.3">
      <c r="A1715" s="1">
        <v>31121</v>
      </c>
      <c r="B1715" t="s">
        <v>1115</v>
      </c>
      <c r="C1715" t="s">
        <v>1143</v>
      </c>
      <c r="D1715" s="7">
        <v>0</v>
      </c>
      <c r="E1715" s="7">
        <v>0</v>
      </c>
      <c r="F1715">
        <v>0</v>
      </c>
      <c r="G1715" s="7">
        <f t="shared" si="164"/>
        <v>0</v>
      </c>
      <c r="H1715" s="15">
        <f t="shared" si="165"/>
        <v>0</v>
      </c>
      <c r="I1715" s="13">
        <f t="shared" si="166"/>
        <v>0</v>
      </c>
      <c r="J1715" s="8">
        <v>1</v>
      </c>
      <c r="K1715" s="16">
        <f t="shared" si="167"/>
        <v>1</v>
      </c>
      <c r="L1715" s="7">
        <f t="shared" si="168"/>
        <v>0</v>
      </c>
      <c r="M1715" s="4">
        <v>0</v>
      </c>
      <c r="N1715" s="4">
        <f t="shared" si="169"/>
        <v>1</v>
      </c>
    </row>
    <row r="1716" spans="1:14" x14ac:dyDescent="0.3">
      <c r="A1716" s="1">
        <v>31123</v>
      </c>
      <c r="B1716" t="s">
        <v>1115</v>
      </c>
      <c r="C1716" t="s">
        <v>1144</v>
      </c>
      <c r="D1716" s="7">
        <v>0</v>
      </c>
      <c r="E1716" s="7">
        <v>0</v>
      </c>
      <c r="F1716">
        <v>0</v>
      </c>
      <c r="G1716" s="7">
        <f t="shared" si="164"/>
        <v>0</v>
      </c>
      <c r="H1716" s="15">
        <f t="shared" si="165"/>
        <v>0</v>
      </c>
      <c r="I1716" s="13">
        <f t="shared" si="166"/>
        <v>0</v>
      </c>
      <c r="J1716" s="8">
        <v>1</v>
      </c>
      <c r="K1716" s="16">
        <f t="shared" si="167"/>
        <v>1</v>
      </c>
      <c r="L1716" s="7">
        <f t="shared" si="168"/>
        <v>0</v>
      </c>
      <c r="M1716" s="4">
        <v>0</v>
      </c>
      <c r="N1716" s="4">
        <f t="shared" si="169"/>
        <v>1</v>
      </c>
    </row>
    <row r="1717" spans="1:14" x14ac:dyDescent="0.3">
      <c r="A1717" s="1">
        <v>31125</v>
      </c>
      <c r="B1717" t="s">
        <v>1115</v>
      </c>
      <c r="C1717" t="s">
        <v>1145</v>
      </c>
      <c r="D1717" s="7">
        <v>0</v>
      </c>
      <c r="E1717" s="7">
        <v>0</v>
      </c>
      <c r="F1717">
        <v>0</v>
      </c>
      <c r="G1717" s="7">
        <f t="shared" si="164"/>
        <v>0</v>
      </c>
      <c r="H1717" s="15">
        <f t="shared" si="165"/>
        <v>0</v>
      </c>
      <c r="I1717" s="13">
        <f t="shared" si="166"/>
        <v>0</v>
      </c>
      <c r="J1717" s="8">
        <v>1</v>
      </c>
      <c r="K1717" s="16">
        <f t="shared" si="167"/>
        <v>1</v>
      </c>
      <c r="L1717" s="7">
        <f t="shared" si="168"/>
        <v>0</v>
      </c>
      <c r="M1717" s="4">
        <v>0</v>
      </c>
      <c r="N1717" s="4">
        <f t="shared" si="169"/>
        <v>1</v>
      </c>
    </row>
    <row r="1718" spans="1:14" x14ac:dyDescent="0.3">
      <c r="A1718" s="1">
        <v>31127</v>
      </c>
      <c r="B1718" t="s">
        <v>1115</v>
      </c>
      <c r="C1718" t="s">
        <v>681</v>
      </c>
      <c r="D1718" s="7">
        <v>0</v>
      </c>
      <c r="E1718" s="7">
        <v>0</v>
      </c>
      <c r="F1718">
        <v>0</v>
      </c>
      <c r="G1718" s="7">
        <f t="shared" si="164"/>
        <v>0</v>
      </c>
      <c r="H1718" s="15">
        <f t="shared" si="165"/>
        <v>0</v>
      </c>
      <c r="I1718" s="13">
        <f t="shared" si="166"/>
        <v>0</v>
      </c>
      <c r="J1718" s="8">
        <v>1</v>
      </c>
      <c r="K1718" s="16">
        <f t="shared" si="167"/>
        <v>1</v>
      </c>
      <c r="L1718" s="7">
        <f t="shared" si="168"/>
        <v>0</v>
      </c>
      <c r="M1718" s="4">
        <v>0</v>
      </c>
      <c r="N1718" s="4">
        <f t="shared" si="169"/>
        <v>1</v>
      </c>
    </row>
    <row r="1719" spans="1:14" x14ac:dyDescent="0.3">
      <c r="A1719" s="1">
        <v>31129</v>
      </c>
      <c r="B1719" t="s">
        <v>1115</v>
      </c>
      <c r="C1719" t="s">
        <v>1146</v>
      </c>
      <c r="D1719" s="7">
        <v>0</v>
      </c>
      <c r="E1719" s="7">
        <v>0</v>
      </c>
      <c r="F1719">
        <v>0</v>
      </c>
      <c r="G1719" s="7">
        <f t="shared" si="164"/>
        <v>0</v>
      </c>
      <c r="H1719" s="15">
        <f t="shared" si="165"/>
        <v>0</v>
      </c>
      <c r="I1719" s="13">
        <f t="shared" si="166"/>
        <v>0</v>
      </c>
      <c r="J1719" s="8">
        <v>1</v>
      </c>
      <c r="K1719" s="16">
        <f t="shared" si="167"/>
        <v>1</v>
      </c>
      <c r="L1719" s="7">
        <f t="shared" si="168"/>
        <v>0</v>
      </c>
      <c r="M1719" s="4">
        <v>0</v>
      </c>
      <c r="N1719" s="4">
        <f t="shared" si="169"/>
        <v>1</v>
      </c>
    </row>
    <row r="1720" spans="1:14" x14ac:dyDescent="0.3">
      <c r="A1720" s="1">
        <v>31131</v>
      </c>
      <c r="B1720" t="s">
        <v>1115</v>
      </c>
      <c r="C1720" t="s">
        <v>1147</v>
      </c>
      <c r="D1720" s="7">
        <v>326870.488939</v>
      </c>
      <c r="E1720" s="7">
        <v>105408</v>
      </c>
      <c r="F1720">
        <v>6</v>
      </c>
      <c r="G1720" s="7">
        <f t="shared" si="164"/>
        <v>86620.67956883501</v>
      </c>
      <c r="H1720" s="15">
        <f t="shared" si="165"/>
        <v>86741.078759969765</v>
      </c>
      <c r="I1720" s="13">
        <f t="shared" si="166"/>
        <v>1.3899589767022893E-3</v>
      </c>
      <c r="J1720" s="8">
        <v>0.32247634328246455</v>
      </c>
      <c r="K1720" s="16">
        <f t="shared" si="167"/>
        <v>1</v>
      </c>
      <c r="L1720" s="7">
        <f t="shared" si="168"/>
        <v>86741.078759969765</v>
      </c>
      <c r="M1720" s="4">
        <v>11967588.129134901</v>
      </c>
      <c r="N1720" s="4">
        <f t="shared" si="169"/>
        <v>1.2152027794314779</v>
      </c>
    </row>
    <row r="1721" spans="1:14" x14ac:dyDescent="0.3">
      <c r="A1721" s="1">
        <v>31133</v>
      </c>
      <c r="B1721" t="s">
        <v>1115</v>
      </c>
      <c r="C1721" t="s">
        <v>688</v>
      </c>
      <c r="D1721" s="7">
        <v>0</v>
      </c>
      <c r="E1721" s="7">
        <v>0</v>
      </c>
      <c r="F1721">
        <v>0</v>
      </c>
      <c r="G1721" s="7">
        <f t="shared" si="164"/>
        <v>0</v>
      </c>
      <c r="H1721" s="15">
        <f t="shared" si="165"/>
        <v>0</v>
      </c>
      <c r="I1721" s="13">
        <f t="shared" si="166"/>
        <v>0</v>
      </c>
      <c r="J1721" s="8">
        <v>1</v>
      </c>
      <c r="K1721" s="16">
        <f t="shared" si="167"/>
        <v>1</v>
      </c>
      <c r="L1721" s="7">
        <f t="shared" si="168"/>
        <v>0</v>
      </c>
      <c r="M1721" s="4">
        <v>0</v>
      </c>
      <c r="N1721" s="4">
        <f t="shared" si="169"/>
        <v>1</v>
      </c>
    </row>
    <row r="1722" spans="1:14" x14ac:dyDescent="0.3">
      <c r="A1722" s="1">
        <v>31135</v>
      </c>
      <c r="B1722" t="s">
        <v>1115</v>
      </c>
      <c r="C1722" t="s">
        <v>1148</v>
      </c>
      <c r="D1722" s="7">
        <v>0</v>
      </c>
      <c r="E1722" s="7">
        <v>0</v>
      </c>
      <c r="F1722">
        <v>0</v>
      </c>
      <c r="G1722" s="7">
        <f t="shared" si="164"/>
        <v>0</v>
      </c>
      <c r="H1722" s="15">
        <f t="shared" si="165"/>
        <v>0</v>
      </c>
      <c r="I1722" s="13">
        <f t="shared" si="166"/>
        <v>0</v>
      </c>
      <c r="J1722" s="8">
        <v>1</v>
      </c>
      <c r="K1722" s="16">
        <f t="shared" si="167"/>
        <v>1</v>
      </c>
      <c r="L1722" s="7">
        <f t="shared" si="168"/>
        <v>0</v>
      </c>
      <c r="M1722" s="4">
        <v>0</v>
      </c>
      <c r="N1722" s="4">
        <f t="shared" si="169"/>
        <v>1</v>
      </c>
    </row>
    <row r="1723" spans="1:14" x14ac:dyDescent="0.3">
      <c r="A1723" s="1">
        <v>31137</v>
      </c>
      <c r="B1723" t="s">
        <v>1115</v>
      </c>
      <c r="C1723" t="s">
        <v>1063</v>
      </c>
      <c r="D1723" s="7">
        <v>0</v>
      </c>
      <c r="E1723" s="7">
        <v>0</v>
      </c>
      <c r="F1723">
        <v>0</v>
      </c>
      <c r="G1723" s="7">
        <f t="shared" si="164"/>
        <v>0</v>
      </c>
      <c r="H1723" s="15">
        <f t="shared" si="165"/>
        <v>0</v>
      </c>
      <c r="I1723" s="13">
        <f t="shared" si="166"/>
        <v>0</v>
      </c>
      <c r="J1723" s="8">
        <v>1</v>
      </c>
      <c r="K1723" s="16">
        <f t="shared" si="167"/>
        <v>1</v>
      </c>
      <c r="L1723" s="7">
        <f t="shared" si="168"/>
        <v>0</v>
      </c>
      <c r="M1723" s="4">
        <v>0</v>
      </c>
      <c r="N1723" s="4">
        <f t="shared" si="169"/>
        <v>1</v>
      </c>
    </row>
    <row r="1724" spans="1:14" x14ac:dyDescent="0.3">
      <c r="A1724" s="1">
        <v>31139</v>
      </c>
      <c r="B1724" t="s">
        <v>1115</v>
      </c>
      <c r="C1724" t="s">
        <v>115</v>
      </c>
      <c r="D1724" s="7">
        <v>0</v>
      </c>
      <c r="E1724" s="7">
        <v>0</v>
      </c>
      <c r="F1724">
        <v>0</v>
      </c>
      <c r="G1724" s="7">
        <f t="shared" si="164"/>
        <v>0</v>
      </c>
      <c r="H1724" s="15">
        <f t="shared" si="165"/>
        <v>0</v>
      </c>
      <c r="I1724" s="13">
        <f t="shared" si="166"/>
        <v>0</v>
      </c>
      <c r="J1724" s="8">
        <v>1</v>
      </c>
      <c r="K1724" s="16">
        <f t="shared" si="167"/>
        <v>1</v>
      </c>
      <c r="L1724" s="7">
        <f t="shared" si="168"/>
        <v>0</v>
      </c>
      <c r="M1724" s="4">
        <v>0</v>
      </c>
      <c r="N1724" s="4">
        <f t="shared" si="169"/>
        <v>1</v>
      </c>
    </row>
    <row r="1725" spans="1:14" x14ac:dyDescent="0.3">
      <c r="A1725" s="1">
        <v>31141</v>
      </c>
      <c r="B1725" t="s">
        <v>1115</v>
      </c>
      <c r="C1725" t="s">
        <v>1064</v>
      </c>
      <c r="D1725" s="7">
        <v>218145.50805999999</v>
      </c>
      <c r="E1725" s="7">
        <v>218145.50805999999</v>
      </c>
      <c r="F1725">
        <v>72</v>
      </c>
      <c r="G1725" s="7">
        <f t="shared" si="164"/>
        <v>57808.559635899997</v>
      </c>
      <c r="H1725" s="15">
        <f t="shared" si="165"/>
        <v>60473.2319772216</v>
      </c>
      <c r="I1725" s="13">
        <f t="shared" si="166"/>
        <v>4.6094771398988467E-2</v>
      </c>
      <c r="J1725" s="8">
        <v>1</v>
      </c>
      <c r="K1725" s="16">
        <f t="shared" si="167"/>
        <v>1</v>
      </c>
      <c r="L1725" s="7">
        <f t="shared" si="168"/>
        <v>60473.2319772216</v>
      </c>
      <c r="M1725" s="4">
        <v>8343437.0829499997</v>
      </c>
      <c r="N1725" s="4">
        <f t="shared" si="169"/>
        <v>10.458313196129879</v>
      </c>
    </row>
    <row r="1726" spans="1:14" x14ac:dyDescent="0.3">
      <c r="A1726" s="1">
        <v>31143</v>
      </c>
      <c r="B1726" t="s">
        <v>1115</v>
      </c>
      <c r="C1726" t="s">
        <v>117</v>
      </c>
      <c r="D1726" s="7">
        <v>0</v>
      </c>
      <c r="E1726" s="7">
        <v>0</v>
      </c>
      <c r="F1726">
        <v>0</v>
      </c>
      <c r="G1726" s="7">
        <f t="shared" si="164"/>
        <v>0</v>
      </c>
      <c r="H1726" s="15">
        <f t="shared" si="165"/>
        <v>0</v>
      </c>
      <c r="I1726" s="13">
        <f t="shared" si="166"/>
        <v>0</v>
      </c>
      <c r="J1726" s="8">
        <v>1</v>
      </c>
      <c r="K1726" s="16">
        <f t="shared" si="167"/>
        <v>1</v>
      </c>
      <c r="L1726" s="7">
        <f t="shared" si="168"/>
        <v>0</v>
      </c>
      <c r="M1726" s="4">
        <v>0</v>
      </c>
      <c r="N1726" s="4">
        <f t="shared" si="169"/>
        <v>1</v>
      </c>
    </row>
    <row r="1727" spans="1:14" x14ac:dyDescent="0.3">
      <c r="A1727" s="1">
        <v>31145</v>
      </c>
      <c r="B1727" t="s">
        <v>1115</v>
      </c>
      <c r="C1727" t="s">
        <v>1149</v>
      </c>
      <c r="D1727" s="7">
        <v>0</v>
      </c>
      <c r="E1727" s="7">
        <v>0</v>
      </c>
      <c r="F1727">
        <v>2</v>
      </c>
      <c r="G1727" s="7">
        <f t="shared" si="164"/>
        <v>0</v>
      </c>
      <c r="H1727" s="15">
        <f t="shared" si="165"/>
        <v>0</v>
      </c>
      <c r="I1727" s="13">
        <f t="shared" si="166"/>
        <v>0</v>
      </c>
      <c r="J1727" s="8">
        <v>1</v>
      </c>
      <c r="K1727" s="16">
        <f t="shared" si="167"/>
        <v>1</v>
      </c>
      <c r="L1727" s="7">
        <f t="shared" si="168"/>
        <v>0</v>
      </c>
      <c r="M1727" s="4">
        <v>0</v>
      </c>
      <c r="N1727" s="4">
        <f t="shared" si="169"/>
        <v>1</v>
      </c>
    </row>
    <row r="1728" spans="1:14" x14ac:dyDescent="0.3">
      <c r="A1728" s="1">
        <v>31147</v>
      </c>
      <c r="B1728" t="s">
        <v>1115</v>
      </c>
      <c r="C1728" t="s">
        <v>1150</v>
      </c>
      <c r="D1728" s="7">
        <v>0</v>
      </c>
      <c r="E1728" s="7">
        <v>0</v>
      </c>
      <c r="F1728">
        <v>0</v>
      </c>
      <c r="G1728" s="7">
        <f t="shared" si="164"/>
        <v>0</v>
      </c>
      <c r="H1728" s="15">
        <f t="shared" si="165"/>
        <v>0</v>
      </c>
      <c r="I1728" s="13">
        <f t="shared" si="166"/>
        <v>0</v>
      </c>
      <c r="J1728" s="8">
        <v>1</v>
      </c>
      <c r="K1728" s="16">
        <f t="shared" si="167"/>
        <v>1</v>
      </c>
      <c r="L1728" s="7">
        <f t="shared" si="168"/>
        <v>0</v>
      </c>
      <c r="M1728" s="4">
        <v>0</v>
      </c>
      <c r="N1728" s="4">
        <f t="shared" si="169"/>
        <v>1</v>
      </c>
    </row>
    <row r="1729" spans="1:14" x14ac:dyDescent="0.3">
      <c r="A1729" s="1">
        <v>31149</v>
      </c>
      <c r="B1729" t="s">
        <v>1115</v>
      </c>
      <c r="C1729" t="s">
        <v>983</v>
      </c>
      <c r="D1729" s="7">
        <v>0</v>
      </c>
      <c r="E1729" s="7">
        <v>0</v>
      </c>
      <c r="F1729">
        <v>0</v>
      </c>
      <c r="G1729" s="7">
        <f t="shared" si="164"/>
        <v>0</v>
      </c>
      <c r="H1729" s="15">
        <f t="shared" si="165"/>
        <v>0</v>
      </c>
      <c r="I1729" s="13">
        <f t="shared" si="166"/>
        <v>0</v>
      </c>
      <c r="J1729" s="8">
        <v>1</v>
      </c>
      <c r="K1729" s="16">
        <f t="shared" si="167"/>
        <v>1</v>
      </c>
      <c r="L1729" s="7">
        <f t="shared" si="168"/>
        <v>0</v>
      </c>
      <c r="M1729" s="4">
        <v>0</v>
      </c>
      <c r="N1729" s="4">
        <f t="shared" si="169"/>
        <v>1</v>
      </c>
    </row>
    <row r="1730" spans="1:14" x14ac:dyDescent="0.3">
      <c r="A1730" s="1">
        <v>31151</v>
      </c>
      <c r="B1730" t="s">
        <v>1115</v>
      </c>
      <c r="C1730" t="s">
        <v>283</v>
      </c>
      <c r="D1730" s="7">
        <v>0</v>
      </c>
      <c r="E1730" s="7">
        <v>0</v>
      </c>
      <c r="F1730">
        <v>2</v>
      </c>
      <c r="G1730" s="7">
        <f t="shared" si="164"/>
        <v>0</v>
      </c>
      <c r="H1730" s="15">
        <f t="shared" si="165"/>
        <v>0</v>
      </c>
      <c r="I1730" s="13">
        <f t="shared" si="166"/>
        <v>0</v>
      </c>
      <c r="J1730" s="8">
        <v>1</v>
      </c>
      <c r="K1730" s="16">
        <f t="shared" si="167"/>
        <v>1</v>
      </c>
      <c r="L1730" s="7">
        <f t="shared" si="168"/>
        <v>0</v>
      </c>
      <c r="M1730" s="4">
        <v>0</v>
      </c>
      <c r="N1730" s="4">
        <f t="shared" si="169"/>
        <v>1</v>
      </c>
    </row>
    <row r="1731" spans="1:14" x14ac:dyDescent="0.3">
      <c r="A1731" s="1">
        <v>31153</v>
      </c>
      <c r="B1731" t="s">
        <v>1115</v>
      </c>
      <c r="C1731" t="s">
        <v>1151</v>
      </c>
      <c r="D1731" s="7">
        <v>1986174.85124</v>
      </c>
      <c r="E1731" s="7">
        <v>1510848</v>
      </c>
      <c r="F1731">
        <v>172</v>
      </c>
      <c r="G1731" s="7">
        <f t="shared" ref="G1731:G1794" si="170">D1731*0.265</f>
        <v>526336.33557860006</v>
      </c>
      <c r="H1731" s="15">
        <f t="shared" ref="H1731:H1794" si="171">M1731*0.007248</f>
        <v>556214.43714749685</v>
      </c>
      <c r="I1731" s="13">
        <f t="shared" ref="I1731:I1794" si="172">(H1731-G1731)/(G1731+1E-50)</f>
        <v>5.6766176965631444E-2</v>
      </c>
      <c r="J1731" s="8">
        <v>0.76068227279020983</v>
      </c>
      <c r="K1731" s="16">
        <f t="shared" ref="K1731:K1774" si="173">MIN(N1731,1)</f>
        <v>1</v>
      </c>
      <c r="L1731" s="7">
        <f t="shared" ref="L1731:L1774" si="174">K1731*H1731</f>
        <v>556214.43714749685</v>
      </c>
      <c r="M1731" s="4">
        <v>76740402.476199895</v>
      </c>
      <c r="N1731" s="4">
        <f t="shared" ref="N1731:N1794" si="175">IFERROR((MAX(F1731,12)*8784)/H1731,1)</f>
        <v>2.7163048980682132</v>
      </c>
    </row>
    <row r="1732" spans="1:14" x14ac:dyDescent="0.3">
      <c r="A1732" s="1">
        <v>31155</v>
      </c>
      <c r="B1732" t="s">
        <v>1115</v>
      </c>
      <c r="C1732" t="s">
        <v>1152</v>
      </c>
      <c r="D1732" s="7">
        <v>72836.979128399995</v>
      </c>
      <c r="E1732" s="7">
        <v>72836.979128399995</v>
      </c>
      <c r="F1732">
        <v>2</v>
      </c>
      <c r="G1732" s="7">
        <f t="shared" si="170"/>
        <v>19301.799469025998</v>
      </c>
      <c r="H1732" s="15">
        <f t="shared" si="171"/>
        <v>19311.584344248</v>
      </c>
      <c r="I1732" s="13">
        <f t="shared" si="172"/>
        <v>5.0694108793864368E-4</v>
      </c>
      <c r="J1732" s="8">
        <v>1</v>
      </c>
      <c r="K1732" s="16">
        <f t="shared" si="173"/>
        <v>1</v>
      </c>
      <c r="L1732" s="7">
        <f t="shared" si="174"/>
        <v>19311.584344248</v>
      </c>
      <c r="M1732" s="4">
        <v>2664401.8135000002</v>
      </c>
      <c r="N1732" s="4">
        <f t="shared" si="175"/>
        <v>5.4582782086129571</v>
      </c>
    </row>
    <row r="1733" spans="1:14" x14ac:dyDescent="0.3">
      <c r="A1733" s="1">
        <v>31157</v>
      </c>
      <c r="B1733" t="s">
        <v>1115</v>
      </c>
      <c r="C1733" t="s">
        <v>1153</v>
      </c>
      <c r="D1733" s="7">
        <v>150321.103019</v>
      </c>
      <c r="E1733" s="7">
        <v>105408</v>
      </c>
      <c r="F1733">
        <v>2</v>
      </c>
      <c r="G1733" s="7">
        <f t="shared" si="170"/>
        <v>39835.092300035001</v>
      </c>
      <c r="H1733" s="15">
        <f t="shared" si="171"/>
        <v>41237.26306682016</v>
      </c>
      <c r="I1733" s="13">
        <f t="shared" si="172"/>
        <v>3.5199385411840173E-2</v>
      </c>
      <c r="J1733" s="8">
        <v>0.70121890994025526</v>
      </c>
      <c r="K1733" s="16">
        <f t="shared" si="173"/>
        <v>1</v>
      </c>
      <c r="L1733" s="7">
        <f t="shared" si="174"/>
        <v>41237.26306682016</v>
      </c>
      <c r="M1733" s="4">
        <v>5689467.8624200001</v>
      </c>
      <c r="N1733" s="4">
        <f t="shared" si="175"/>
        <v>2.5561347228403268</v>
      </c>
    </row>
    <row r="1734" spans="1:14" x14ac:dyDescent="0.3">
      <c r="A1734" s="1">
        <v>31159</v>
      </c>
      <c r="B1734" t="s">
        <v>1115</v>
      </c>
      <c r="C1734" t="s">
        <v>697</v>
      </c>
      <c r="D1734" s="7">
        <v>1905153.56843</v>
      </c>
      <c r="E1734" s="7">
        <v>333792</v>
      </c>
      <c r="F1734">
        <v>38</v>
      </c>
      <c r="G1734" s="7">
        <f t="shared" si="170"/>
        <v>504865.69563395</v>
      </c>
      <c r="H1734" s="15">
        <f t="shared" si="171"/>
        <v>505121.63723351934</v>
      </c>
      <c r="I1734" s="13">
        <f t="shared" si="172"/>
        <v>5.0694987158507725E-4</v>
      </c>
      <c r="J1734" s="8">
        <v>0.17520477379420468</v>
      </c>
      <c r="K1734" s="16">
        <f t="shared" si="173"/>
        <v>0.66081508966460467</v>
      </c>
      <c r="L1734" s="7">
        <f t="shared" si="174"/>
        <v>333792</v>
      </c>
      <c r="M1734" s="4">
        <v>69691175.114999905</v>
      </c>
      <c r="N1734" s="4">
        <f t="shared" si="175"/>
        <v>0.66081508966460467</v>
      </c>
    </row>
    <row r="1735" spans="1:14" x14ac:dyDescent="0.3">
      <c r="A1735" s="1">
        <v>31161</v>
      </c>
      <c r="B1735" t="s">
        <v>1115</v>
      </c>
      <c r="C1735" t="s">
        <v>699</v>
      </c>
      <c r="D1735" s="7">
        <v>0</v>
      </c>
      <c r="E1735" s="7">
        <v>0</v>
      </c>
      <c r="F1735">
        <v>0</v>
      </c>
      <c r="G1735" s="7">
        <f t="shared" si="170"/>
        <v>0</v>
      </c>
      <c r="H1735" s="15">
        <f t="shared" si="171"/>
        <v>0</v>
      </c>
      <c r="I1735" s="13">
        <f t="shared" si="172"/>
        <v>0</v>
      </c>
      <c r="J1735" s="8">
        <v>1</v>
      </c>
      <c r="K1735" s="16">
        <f t="shared" si="173"/>
        <v>1</v>
      </c>
      <c r="L1735" s="7">
        <f t="shared" si="174"/>
        <v>0</v>
      </c>
      <c r="M1735" s="4">
        <v>0</v>
      </c>
      <c r="N1735" s="4">
        <f t="shared" si="175"/>
        <v>1</v>
      </c>
    </row>
    <row r="1736" spans="1:14" x14ac:dyDescent="0.3">
      <c r="A1736" s="1">
        <v>31163</v>
      </c>
      <c r="B1736" t="s">
        <v>1115</v>
      </c>
      <c r="C1736" t="s">
        <v>700</v>
      </c>
      <c r="D1736" s="7">
        <v>0</v>
      </c>
      <c r="E1736" s="7">
        <v>0</v>
      </c>
      <c r="F1736">
        <v>0</v>
      </c>
      <c r="G1736" s="7">
        <f t="shared" si="170"/>
        <v>0</v>
      </c>
      <c r="H1736" s="15">
        <f t="shared" si="171"/>
        <v>0</v>
      </c>
      <c r="I1736" s="13">
        <f t="shared" si="172"/>
        <v>0</v>
      </c>
      <c r="J1736" s="8">
        <v>1</v>
      </c>
      <c r="K1736" s="16">
        <f t="shared" si="173"/>
        <v>1</v>
      </c>
      <c r="L1736" s="7">
        <f t="shared" si="174"/>
        <v>0</v>
      </c>
      <c r="M1736" s="4">
        <v>0</v>
      </c>
      <c r="N1736" s="4">
        <f t="shared" si="175"/>
        <v>1</v>
      </c>
    </row>
    <row r="1737" spans="1:14" x14ac:dyDescent="0.3">
      <c r="A1737" s="1">
        <v>31165</v>
      </c>
      <c r="B1737" t="s">
        <v>1115</v>
      </c>
      <c r="C1737" t="s">
        <v>638</v>
      </c>
      <c r="D1737" s="7">
        <v>0</v>
      </c>
      <c r="E1737" s="7">
        <v>0</v>
      </c>
      <c r="F1737">
        <v>0</v>
      </c>
      <c r="G1737" s="7">
        <f t="shared" si="170"/>
        <v>0</v>
      </c>
      <c r="H1737" s="15">
        <f t="shared" si="171"/>
        <v>0</v>
      </c>
      <c r="I1737" s="13">
        <f t="shared" si="172"/>
        <v>0</v>
      </c>
      <c r="J1737" s="8">
        <v>1</v>
      </c>
      <c r="K1737" s="16">
        <f t="shared" si="173"/>
        <v>1</v>
      </c>
      <c r="L1737" s="7">
        <f t="shared" si="174"/>
        <v>0</v>
      </c>
      <c r="M1737" s="4">
        <v>0</v>
      </c>
      <c r="N1737" s="4">
        <f t="shared" si="175"/>
        <v>1</v>
      </c>
    </row>
    <row r="1738" spans="1:14" x14ac:dyDescent="0.3">
      <c r="A1738" s="1">
        <v>31167</v>
      </c>
      <c r="B1738" t="s">
        <v>1115</v>
      </c>
      <c r="C1738" t="s">
        <v>703</v>
      </c>
      <c r="D1738" s="7">
        <v>0</v>
      </c>
      <c r="E1738" s="7">
        <v>0</v>
      </c>
      <c r="F1738">
        <v>0</v>
      </c>
      <c r="G1738" s="7">
        <f t="shared" si="170"/>
        <v>0</v>
      </c>
      <c r="H1738" s="15">
        <f t="shared" si="171"/>
        <v>0</v>
      </c>
      <c r="I1738" s="13">
        <f t="shared" si="172"/>
        <v>0</v>
      </c>
      <c r="J1738" s="8">
        <v>1</v>
      </c>
      <c r="K1738" s="16">
        <f t="shared" si="173"/>
        <v>1</v>
      </c>
      <c r="L1738" s="7">
        <f t="shared" si="174"/>
        <v>0</v>
      </c>
      <c r="M1738" s="4">
        <v>0</v>
      </c>
      <c r="N1738" s="4">
        <f t="shared" si="175"/>
        <v>1</v>
      </c>
    </row>
    <row r="1739" spans="1:14" x14ac:dyDescent="0.3">
      <c r="A1739" s="1">
        <v>31169</v>
      </c>
      <c r="B1739" t="s">
        <v>1115</v>
      </c>
      <c r="C1739" t="s">
        <v>1154</v>
      </c>
      <c r="D1739" s="7">
        <v>114398.4889713</v>
      </c>
      <c r="E1739" s="7">
        <v>114398.4889713</v>
      </c>
      <c r="F1739">
        <v>26</v>
      </c>
      <c r="G1739" s="7">
        <f t="shared" si="170"/>
        <v>30315.599577394503</v>
      </c>
      <c r="H1739" s="15">
        <f t="shared" si="171"/>
        <v>30330.96751952633</v>
      </c>
      <c r="I1739" s="13">
        <f t="shared" si="172"/>
        <v>5.0693182210013131E-4</v>
      </c>
      <c r="J1739" s="8">
        <v>1</v>
      </c>
      <c r="K1739" s="16">
        <f t="shared" si="173"/>
        <v>1</v>
      </c>
      <c r="L1739" s="7">
        <f t="shared" si="174"/>
        <v>30330.96751952633</v>
      </c>
      <c r="M1739" s="4">
        <v>4184736.1367999902</v>
      </c>
      <c r="N1739" s="4">
        <f t="shared" si="175"/>
        <v>7.5297301298737667</v>
      </c>
    </row>
    <row r="1740" spans="1:14" x14ac:dyDescent="0.3">
      <c r="A1740" s="1">
        <v>31171</v>
      </c>
      <c r="B1740" t="s">
        <v>1115</v>
      </c>
      <c r="C1740" t="s">
        <v>138</v>
      </c>
      <c r="D1740" s="7">
        <v>0</v>
      </c>
      <c r="E1740" s="7">
        <v>0</v>
      </c>
      <c r="F1740">
        <v>0</v>
      </c>
      <c r="G1740" s="7">
        <f t="shared" si="170"/>
        <v>0</v>
      </c>
      <c r="H1740" s="15">
        <f t="shared" si="171"/>
        <v>0</v>
      </c>
      <c r="I1740" s="13">
        <f t="shared" si="172"/>
        <v>0</v>
      </c>
      <c r="J1740" s="8">
        <v>1</v>
      </c>
      <c r="K1740" s="16">
        <f t="shared" si="173"/>
        <v>1</v>
      </c>
      <c r="L1740" s="7">
        <f t="shared" si="174"/>
        <v>0</v>
      </c>
      <c r="M1740" s="4">
        <v>0</v>
      </c>
      <c r="N1740" s="4">
        <f t="shared" si="175"/>
        <v>1</v>
      </c>
    </row>
    <row r="1741" spans="1:14" x14ac:dyDescent="0.3">
      <c r="A1741" s="1">
        <v>31173</v>
      </c>
      <c r="B1741" t="s">
        <v>1115</v>
      </c>
      <c r="C1741" t="s">
        <v>1155</v>
      </c>
      <c r="D1741" s="7">
        <v>0</v>
      </c>
      <c r="E1741" s="7">
        <v>0</v>
      </c>
      <c r="F1741">
        <v>0</v>
      </c>
      <c r="G1741" s="7">
        <f t="shared" si="170"/>
        <v>0</v>
      </c>
      <c r="H1741" s="15">
        <f t="shared" si="171"/>
        <v>0</v>
      </c>
      <c r="I1741" s="13">
        <f t="shared" si="172"/>
        <v>0</v>
      </c>
      <c r="J1741" s="8">
        <v>1</v>
      </c>
      <c r="K1741" s="16">
        <f t="shared" si="173"/>
        <v>1</v>
      </c>
      <c r="L1741" s="7">
        <f t="shared" si="174"/>
        <v>0</v>
      </c>
      <c r="M1741" s="4">
        <v>0</v>
      </c>
      <c r="N1741" s="4">
        <f t="shared" si="175"/>
        <v>1</v>
      </c>
    </row>
    <row r="1742" spans="1:14" x14ac:dyDescent="0.3">
      <c r="A1742" s="1">
        <v>31175</v>
      </c>
      <c r="B1742" t="s">
        <v>1115</v>
      </c>
      <c r="C1742" t="s">
        <v>501</v>
      </c>
      <c r="D1742" s="7">
        <v>0</v>
      </c>
      <c r="E1742" s="7">
        <v>0</v>
      </c>
      <c r="F1742">
        <v>0</v>
      </c>
      <c r="G1742" s="7">
        <f t="shared" si="170"/>
        <v>0</v>
      </c>
      <c r="H1742" s="15">
        <f t="shared" si="171"/>
        <v>0</v>
      </c>
      <c r="I1742" s="13">
        <f t="shared" si="172"/>
        <v>0</v>
      </c>
      <c r="J1742" s="8">
        <v>1</v>
      </c>
      <c r="K1742" s="16">
        <f t="shared" si="173"/>
        <v>1</v>
      </c>
      <c r="L1742" s="7">
        <f t="shared" si="174"/>
        <v>0</v>
      </c>
      <c r="M1742" s="4">
        <v>0</v>
      </c>
      <c r="N1742" s="4">
        <f t="shared" si="175"/>
        <v>1</v>
      </c>
    </row>
    <row r="1743" spans="1:14" x14ac:dyDescent="0.3">
      <c r="A1743" s="1">
        <v>31177</v>
      </c>
      <c r="B1743" t="s">
        <v>1115</v>
      </c>
      <c r="C1743" t="s">
        <v>152</v>
      </c>
      <c r="D1743" s="7">
        <v>0</v>
      </c>
      <c r="E1743" s="7">
        <v>0</v>
      </c>
      <c r="F1743">
        <v>0</v>
      </c>
      <c r="G1743" s="7">
        <f t="shared" si="170"/>
        <v>0</v>
      </c>
      <c r="H1743" s="15">
        <f t="shared" si="171"/>
        <v>0</v>
      </c>
      <c r="I1743" s="13">
        <f t="shared" si="172"/>
        <v>0</v>
      </c>
      <c r="J1743" s="8">
        <v>1</v>
      </c>
      <c r="K1743" s="16">
        <f t="shared" si="173"/>
        <v>1</v>
      </c>
      <c r="L1743" s="7">
        <f t="shared" si="174"/>
        <v>0</v>
      </c>
      <c r="M1743" s="4">
        <v>0</v>
      </c>
      <c r="N1743" s="4">
        <f t="shared" si="175"/>
        <v>1</v>
      </c>
    </row>
    <row r="1744" spans="1:14" x14ac:dyDescent="0.3">
      <c r="A1744" s="1">
        <v>31179</v>
      </c>
      <c r="B1744" t="s">
        <v>1115</v>
      </c>
      <c r="C1744" t="s">
        <v>153</v>
      </c>
      <c r="D1744" s="7">
        <v>0</v>
      </c>
      <c r="E1744" s="7">
        <v>0</v>
      </c>
      <c r="F1744">
        <v>0</v>
      </c>
      <c r="G1744" s="7">
        <f t="shared" si="170"/>
        <v>0</v>
      </c>
      <c r="H1744" s="15">
        <f t="shared" si="171"/>
        <v>0</v>
      </c>
      <c r="I1744" s="13">
        <f t="shared" si="172"/>
        <v>0</v>
      </c>
      <c r="J1744" s="8">
        <v>1</v>
      </c>
      <c r="K1744" s="16">
        <f t="shared" si="173"/>
        <v>1</v>
      </c>
      <c r="L1744" s="7">
        <f t="shared" si="174"/>
        <v>0</v>
      </c>
      <c r="M1744" s="4">
        <v>0</v>
      </c>
      <c r="N1744" s="4">
        <f t="shared" si="175"/>
        <v>1</v>
      </c>
    </row>
    <row r="1745" spans="1:14" x14ac:dyDescent="0.3">
      <c r="A1745" s="1">
        <v>31181</v>
      </c>
      <c r="B1745" t="s">
        <v>1115</v>
      </c>
      <c r="C1745" t="s">
        <v>154</v>
      </c>
      <c r="D1745" s="7">
        <v>0</v>
      </c>
      <c r="E1745" s="7">
        <v>0</v>
      </c>
      <c r="F1745">
        <v>0</v>
      </c>
      <c r="G1745" s="7">
        <f t="shared" si="170"/>
        <v>0</v>
      </c>
      <c r="H1745" s="15">
        <f t="shared" si="171"/>
        <v>0</v>
      </c>
      <c r="I1745" s="13">
        <f t="shared" si="172"/>
        <v>0</v>
      </c>
      <c r="J1745" s="8">
        <v>1</v>
      </c>
      <c r="K1745" s="16">
        <f t="shared" si="173"/>
        <v>1</v>
      </c>
      <c r="L1745" s="7">
        <f t="shared" si="174"/>
        <v>0</v>
      </c>
      <c r="M1745" s="4">
        <v>0</v>
      </c>
      <c r="N1745" s="4">
        <f t="shared" si="175"/>
        <v>1</v>
      </c>
    </row>
    <row r="1746" spans="1:14" x14ac:dyDescent="0.3">
      <c r="A1746" s="1">
        <v>31183</v>
      </c>
      <c r="B1746" t="s">
        <v>1115</v>
      </c>
      <c r="C1746" t="s">
        <v>155</v>
      </c>
      <c r="D1746" s="7">
        <v>0</v>
      </c>
      <c r="E1746" s="7">
        <v>0</v>
      </c>
      <c r="F1746">
        <v>0</v>
      </c>
      <c r="G1746" s="7">
        <f t="shared" si="170"/>
        <v>0</v>
      </c>
      <c r="H1746" s="15">
        <f t="shared" si="171"/>
        <v>0</v>
      </c>
      <c r="I1746" s="13">
        <f t="shared" si="172"/>
        <v>0</v>
      </c>
      <c r="J1746" s="8">
        <v>1</v>
      </c>
      <c r="K1746" s="16">
        <f t="shared" si="173"/>
        <v>1</v>
      </c>
      <c r="L1746" s="7">
        <f t="shared" si="174"/>
        <v>0</v>
      </c>
      <c r="M1746" s="4">
        <v>0</v>
      </c>
      <c r="N1746" s="4">
        <f t="shared" si="175"/>
        <v>1</v>
      </c>
    </row>
    <row r="1747" spans="1:14" x14ac:dyDescent="0.3">
      <c r="A1747" s="1">
        <v>31185</v>
      </c>
      <c r="B1747" t="s">
        <v>1115</v>
      </c>
      <c r="C1747" t="s">
        <v>844</v>
      </c>
      <c r="D1747" s="7">
        <v>1672603.9593700001</v>
      </c>
      <c r="E1747" s="7">
        <v>1672603.9593700001</v>
      </c>
      <c r="F1747">
        <v>288</v>
      </c>
      <c r="G1747" s="7">
        <f t="shared" si="170"/>
        <v>443240.04923305003</v>
      </c>
      <c r="H1747" s="15">
        <f t="shared" si="171"/>
        <v>446010.67101360549</v>
      </c>
      <c r="I1747" s="13">
        <f t="shared" si="172"/>
        <v>6.2508380850276107E-3</v>
      </c>
      <c r="J1747" s="8">
        <v>1</v>
      </c>
      <c r="K1747" s="16">
        <f t="shared" si="173"/>
        <v>1</v>
      </c>
      <c r="L1747" s="7">
        <f t="shared" si="174"/>
        <v>446010.67101360549</v>
      </c>
      <c r="M1747" s="4">
        <v>61535688.605629899</v>
      </c>
      <c r="N1747" s="4">
        <f t="shared" si="175"/>
        <v>5.672043662656737</v>
      </c>
    </row>
    <row r="1748" spans="1:14" x14ac:dyDescent="0.3">
      <c r="A1748" s="1">
        <v>32001</v>
      </c>
      <c r="B1748" t="s">
        <v>1156</v>
      </c>
      <c r="C1748" t="s">
        <v>1157</v>
      </c>
      <c r="D1748" s="7">
        <v>377432.23042699997</v>
      </c>
      <c r="E1748" s="7">
        <v>175680</v>
      </c>
      <c r="F1748">
        <v>20</v>
      </c>
      <c r="G1748" s="7">
        <f t="shared" si="170"/>
        <v>100019.541063155</v>
      </c>
      <c r="H1748" s="15">
        <f t="shared" si="171"/>
        <v>100070.24691095928</v>
      </c>
      <c r="I1748" s="13">
        <f t="shared" si="172"/>
        <v>5.0695941278372297E-4</v>
      </c>
      <c r="J1748" s="8">
        <v>0.46546104396343724</v>
      </c>
      <c r="K1748" s="16">
        <f t="shared" si="173"/>
        <v>1</v>
      </c>
      <c r="L1748" s="7">
        <f t="shared" si="174"/>
        <v>100070.24691095928</v>
      </c>
      <c r="M1748" s="4">
        <v>13806601.394999901</v>
      </c>
      <c r="N1748" s="4">
        <f t="shared" si="175"/>
        <v>1.7555667685752483</v>
      </c>
    </row>
    <row r="1749" spans="1:14" x14ac:dyDescent="0.3">
      <c r="A1749" s="1">
        <v>32003</v>
      </c>
      <c r="B1749" t="s">
        <v>1156</v>
      </c>
      <c r="C1749" t="s">
        <v>255</v>
      </c>
      <c r="D1749" s="7">
        <v>3951762.3650549706</v>
      </c>
      <c r="E1749" s="7">
        <v>3951762.3650549706</v>
      </c>
      <c r="F1749">
        <v>1093</v>
      </c>
      <c r="G1749" s="7">
        <f t="shared" si="170"/>
        <v>1047217.0267395673</v>
      </c>
      <c r="H1749" s="15">
        <f t="shared" si="171"/>
        <v>1047750.1333102968</v>
      </c>
      <c r="I1749" s="13">
        <f t="shared" si="172"/>
        <v>5.0906980799319895E-4</v>
      </c>
      <c r="J1749" s="8">
        <v>1</v>
      </c>
      <c r="K1749" s="16">
        <f t="shared" si="173"/>
        <v>1</v>
      </c>
      <c r="L1749" s="7">
        <f t="shared" si="174"/>
        <v>1047750.1333102968</v>
      </c>
      <c r="M1749" s="4">
        <v>144557137.59799901</v>
      </c>
      <c r="N1749" s="4">
        <f t="shared" si="175"/>
        <v>9.1633603230061702</v>
      </c>
    </row>
    <row r="1750" spans="1:14" x14ac:dyDescent="0.3">
      <c r="A1750" s="1">
        <v>32005</v>
      </c>
      <c r="B1750" t="s">
        <v>1156</v>
      </c>
      <c r="C1750" t="s">
        <v>50</v>
      </c>
      <c r="D1750" s="7">
        <v>0</v>
      </c>
      <c r="E1750" s="7">
        <v>0</v>
      </c>
      <c r="F1750">
        <v>0</v>
      </c>
      <c r="G1750" s="7">
        <f t="shared" si="170"/>
        <v>0</v>
      </c>
      <c r="H1750" s="15">
        <f t="shared" si="171"/>
        <v>0</v>
      </c>
      <c r="I1750" s="13">
        <f t="shared" si="172"/>
        <v>0</v>
      </c>
      <c r="J1750" s="8">
        <v>1</v>
      </c>
      <c r="K1750" s="16">
        <f t="shared" si="173"/>
        <v>1</v>
      </c>
      <c r="L1750" s="7">
        <f t="shared" si="174"/>
        <v>0</v>
      </c>
      <c r="M1750" s="4">
        <v>0</v>
      </c>
      <c r="N1750" s="4">
        <f t="shared" si="175"/>
        <v>1</v>
      </c>
    </row>
    <row r="1751" spans="1:14" x14ac:dyDescent="0.3">
      <c r="A1751" s="1">
        <v>32007</v>
      </c>
      <c r="B1751" t="s">
        <v>1156</v>
      </c>
      <c r="C1751" t="s">
        <v>1158</v>
      </c>
      <c r="D1751" s="7">
        <v>1439140.55519999</v>
      </c>
      <c r="E1751" s="7">
        <v>1439140.55519999</v>
      </c>
      <c r="F1751">
        <v>811</v>
      </c>
      <c r="G1751" s="7">
        <f t="shared" si="170"/>
        <v>381372.2471279974</v>
      </c>
      <c r="H1751" s="15">
        <f t="shared" si="171"/>
        <v>391684.20406876248</v>
      </c>
      <c r="I1751" s="13">
        <f t="shared" si="172"/>
        <v>2.703908587586383E-2</v>
      </c>
      <c r="J1751" s="8">
        <v>1</v>
      </c>
      <c r="K1751" s="16">
        <f t="shared" si="173"/>
        <v>1</v>
      </c>
      <c r="L1751" s="7">
        <f t="shared" si="174"/>
        <v>391684.20406876248</v>
      </c>
      <c r="M1751" s="4">
        <v>54040315.130899899</v>
      </c>
      <c r="N1751" s="4">
        <f t="shared" si="175"/>
        <v>18.187672431000998</v>
      </c>
    </row>
    <row r="1752" spans="1:14" x14ac:dyDescent="0.3">
      <c r="A1752" s="1">
        <v>32009</v>
      </c>
      <c r="B1752" t="s">
        <v>1156</v>
      </c>
      <c r="C1752" t="s">
        <v>1159</v>
      </c>
      <c r="D1752" s="7">
        <v>0</v>
      </c>
      <c r="E1752" s="7">
        <v>0</v>
      </c>
      <c r="F1752">
        <v>0</v>
      </c>
      <c r="G1752" s="7">
        <f t="shared" si="170"/>
        <v>0</v>
      </c>
      <c r="H1752" s="15">
        <f t="shared" si="171"/>
        <v>0</v>
      </c>
      <c r="I1752" s="13">
        <f t="shared" si="172"/>
        <v>0</v>
      </c>
      <c r="J1752" s="8">
        <v>1</v>
      </c>
      <c r="K1752" s="16">
        <f t="shared" si="173"/>
        <v>1</v>
      </c>
      <c r="L1752" s="7">
        <f t="shared" si="174"/>
        <v>0</v>
      </c>
      <c r="M1752" s="4">
        <v>0</v>
      </c>
      <c r="N1752" s="4">
        <f t="shared" si="175"/>
        <v>1</v>
      </c>
    </row>
    <row r="1753" spans="1:14" x14ac:dyDescent="0.3">
      <c r="A1753" s="1">
        <v>32011</v>
      </c>
      <c r="B1753" t="s">
        <v>1156</v>
      </c>
      <c r="C1753" t="s">
        <v>1160</v>
      </c>
      <c r="D1753" s="7">
        <v>337637.30670199997</v>
      </c>
      <c r="E1753" s="7">
        <v>337637.30670199997</v>
      </c>
      <c r="F1753">
        <v>72</v>
      </c>
      <c r="G1753" s="7">
        <f t="shared" si="170"/>
        <v>89473.886276029996</v>
      </c>
      <c r="H1753" s="15">
        <f t="shared" si="171"/>
        <v>89519.241181632009</v>
      </c>
      <c r="I1753" s="13">
        <f t="shared" si="172"/>
        <v>5.0690662370573073E-4</v>
      </c>
      <c r="J1753" s="8">
        <v>1</v>
      </c>
      <c r="K1753" s="16">
        <f t="shared" si="173"/>
        <v>1</v>
      </c>
      <c r="L1753" s="7">
        <f t="shared" si="174"/>
        <v>89519.241181632009</v>
      </c>
      <c r="M1753" s="4">
        <v>12350888.684</v>
      </c>
      <c r="N1753" s="4">
        <f t="shared" si="175"/>
        <v>7.0649392426906399</v>
      </c>
    </row>
    <row r="1754" spans="1:14" x14ac:dyDescent="0.3">
      <c r="A1754" s="1">
        <v>32013</v>
      </c>
      <c r="B1754" t="s">
        <v>1156</v>
      </c>
      <c r="C1754" t="s">
        <v>305</v>
      </c>
      <c r="D1754" s="7">
        <v>697641.644988999</v>
      </c>
      <c r="E1754" s="7">
        <v>697641.644988999</v>
      </c>
      <c r="F1754">
        <v>228</v>
      </c>
      <c r="G1754" s="7">
        <f t="shared" si="170"/>
        <v>184875.03592208473</v>
      </c>
      <c r="H1754" s="15">
        <f t="shared" si="171"/>
        <v>189707.89265920199</v>
      </c>
      <c r="I1754" s="13">
        <f t="shared" si="172"/>
        <v>2.6141207832700859E-2</v>
      </c>
      <c r="J1754" s="8">
        <v>1</v>
      </c>
      <c r="K1754" s="16">
        <f t="shared" si="173"/>
        <v>1</v>
      </c>
      <c r="L1754" s="7">
        <f t="shared" si="174"/>
        <v>189707.89265920199</v>
      </c>
      <c r="M1754" s="4">
        <v>26173826.249889899</v>
      </c>
      <c r="N1754" s="4">
        <f t="shared" si="175"/>
        <v>10.557030453117809</v>
      </c>
    </row>
    <row r="1755" spans="1:14" x14ac:dyDescent="0.3">
      <c r="A1755" s="1">
        <v>32015</v>
      </c>
      <c r="B1755" t="s">
        <v>1156</v>
      </c>
      <c r="C1755" t="s">
        <v>1161</v>
      </c>
      <c r="D1755" s="7">
        <v>336849.97732399998</v>
      </c>
      <c r="E1755" s="7">
        <v>336849.97732399998</v>
      </c>
      <c r="F1755">
        <v>70</v>
      </c>
      <c r="G1755" s="7">
        <f t="shared" si="170"/>
        <v>89265.243990859992</v>
      </c>
      <c r="H1755" s="15">
        <f t="shared" si="171"/>
        <v>89310.49800609528</v>
      </c>
      <c r="I1755" s="13">
        <f t="shared" si="172"/>
        <v>5.0696120026202094E-4</v>
      </c>
      <c r="J1755" s="8">
        <v>1</v>
      </c>
      <c r="K1755" s="16">
        <f t="shared" si="173"/>
        <v>1</v>
      </c>
      <c r="L1755" s="7">
        <f t="shared" si="174"/>
        <v>89310.49800609528</v>
      </c>
      <c r="M1755" s="4">
        <v>12322088.576999901</v>
      </c>
      <c r="N1755" s="4">
        <f t="shared" si="175"/>
        <v>6.8847449485505674</v>
      </c>
    </row>
    <row r="1756" spans="1:14" x14ac:dyDescent="0.3">
      <c r="A1756" s="1">
        <v>32017</v>
      </c>
      <c r="B1756" t="s">
        <v>1156</v>
      </c>
      <c r="C1756" t="s">
        <v>92</v>
      </c>
      <c r="D1756" s="7">
        <v>0</v>
      </c>
      <c r="E1756" s="7">
        <v>0</v>
      </c>
      <c r="F1756">
        <v>58</v>
      </c>
      <c r="G1756" s="7">
        <f t="shared" si="170"/>
        <v>0</v>
      </c>
      <c r="H1756" s="15">
        <f t="shared" si="171"/>
        <v>0</v>
      </c>
      <c r="I1756" s="13">
        <f t="shared" si="172"/>
        <v>0</v>
      </c>
      <c r="J1756" s="8">
        <v>1</v>
      </c>
      <c r="K1756" s="16">
        <f t="shared" si="173"/>
        <v>1</v>
      </c>
      <c r="L1756" s="7">
        <f t="shared" si="174"/>
        <v>0</v>
      </c>
      <c r="M1756" s="4">
        <v>0</v>
      </c>
      <c r="N1756" s="4">
        <f t="shared" si="175"/>
        <v>1</v>
      </c>
    </row>
    <row r="1757" spans="1:14" x14ac:dyDescent="0.3">
      <c r="A1757" s="1">
        <v>32019</v>
      </c>
      <c r="B1757" t="s">
        <v>1156</v>
      </c>
      <c r="C1757" t="s">
        <v>624</v>
      </c>
      <c r="D1757" s="7">
        <v>118702.871585</v>
      </c>
      <c r="E1757" s="7">
        <v>118702.871585</v>
      </c>
      <c r="F1757">
        <v>192</v>
      </c>
      <c r="G1757" s="7">
        <f t="shared" si="170"/>
        <v>31456.260970025003</v>
      </c>
      <c r="H1757" s="15">
        <f t="shared" si="171"/>
        <v>39059.420709527927</v>
      </c>
      <c r="I1757" s="13">
        <f t="shared" si="172"/>
        <v>0.24170576874181116</v>
      </c>
      <c r="J1757" s="8">
        <v>1</v>
      </c>
      <c r="K1757" s="16">
        <f t="shared" si="173"/>
        <v>1</v>
      </c>
      <c r="L1757" s="7">
        <f t="shared" si="174"/>
        <v>39059.420709527927</v>
      </c>
      <c r="M1757" s="4">
        <v>5388992.9234999903</v>
      </c>
      <c r="N1757" s="4">
        <f t="shared" si="175"/>
        <v>43.178520555697801</v>
      </c>
    </row>
    <row r="1758" spans="1:14" x14ac:dyDescent="0.3">
      <c r="A1758" s="1">
        <v>32021</v>
      </c>
      <c r="B1758" t="s">
        <v>1156</v>
      </c>
      <c r="C1758" t="s">
        <v>384</v>
      </c>
      <c r="D1758" s="7">
        <v>0</v>
      </c>
      <c r="E1758" s="7">
        <v>0</v>
      </c>
      <c r="F1758">
        <v>0</v>
      </c>
      <c r="G1758" s="7">
        <f t="shared" si="170"/>
        <v>0</v>
      </c>
      <c r="H1758" s="15">
        <f t="shared" si="171"/>
        <v>0</v>
      </c>
      <c r="I1758" s="13">
        <f t="shared" si="172"/>
        <v>0</v>
      </c>
      <c r="J1758" s="8">
        <v>1</v>
      </c>
      <c r="K1758" s="16">
        <f t="shared" si="173"/>
        <v>1</v>
      </c>
      <c r="L1758" s="7">
        <f t="shared" si="174"/>
        <v>0</v>
      </c>
      <c r="M1758" s="4">
        <v>0</v>
      </c>
      <c r="N1758" s="4">
        <f t="shared" si="175"/>
        <v>1</v>
      </c>
    </row>
    <row r="1759" spans="1:14" x14ac:dyDescent="0.3">
      <c r="A1759" s="1">
        <v>32023</v>
      </c>
      <c r="B1759" t="s">
        <v>1156</v>
      </c>
      <c r="C1759" t="s">
        <v>1162</v>
      </c>
      <c r="D1759" s="7">
        <v>0</v>
      </c>
      <c r="E1759" s="7">
        <v>0</v>
      </c>
      <c r="F1759">
        <v>40</v>
      </c>
      <c r="G1759" s="7">
        <f t="shared" si="170"/>
        <v>0</v>
      </c>
      <c r="H1759" s="15">
        <f t="shared" si="171"/>
        <v>0</v>
      </c>
      <c r="I1759" s="13">
        <f t="shared" si="172"/>
        <v>0</v>
      </c>
      <c r="J1759" s="8">
        <v>1</v>
      </c>
      <c r="K1759" s="16">
        <f t="shared" si="173"/>
        <v>1</v>
      </c>
      <c r="L1759" s="7">
        <f t="shared" si="174"/>
        <v>0</v>
      </c>
      <c r="M1759" s="4">
        <v>0</v>
      </c>
      <c r="N1759" s="4">
        <f t="shared" si="175"/>
        <v>1</v>
      </c>
    </row>
    <row r="1760" spans="1:14" x14ac:dyDescent="0.3">
      <c r="A1760" s="1">
        <v>32027</v>
      </c>
      <c r="B1760" t="s">
        <v>1156</v>
      </c>
      <c r="C1760" t="s">
        <v>1163</v>
      </c>
      <c r="D1760" s="7">
        <v>1081168.1375859999</v>
      </c>
      <c r="E1760" s="7">
        <v>1081168.1375859999</v>
      </c>
      <c r="F1760">
        <v>215</v>
      </c>
      <c r="G1760" s="7">
        <f t="shared" si="170"/>
        <v>286509.55646028998</v>
      </c>
      <c r="H1760" s="15">
        <f t="shared" si="171"/>
        <v>286654.79952700727</v>
      </c>
      <c r="I1760" s="13">
        <f t="shared" si="172"/>
        <v>5.0693969343189793E-4</v>
      </c>
      <c r="J1760" s="8">
        <v>1</v>
      </c>
      <c r="K1760" s="16">
        <f t="shared" si="173"/>
        <v>1</v>
      </c>
      <c r="L1760" s="7">
        <f t="shared" si="174"/>
        <v>286654.79952700727</v>
      </c>
      <c r="M1760" s="4">
        <v>39549503.245999902</v>
      </c>
      <c r="N1760" s="4">
        <f t="shared" si="175"/>
        <v>6.5882727347185712</v>
      </c>
    </row>
    <row r="1761" spans="1:15" x14ac:dyDescent="0.3">
      <c r="A1761" s="1">
        <v>32029</v>
      </c>
      <c r="B1761" t="s">
        <v>1156</v>
      </c>
      <c r="C1761" t="s">
        <v>1164</v>
      </c>
      <c r="D1761" s="7">
        <v>0</v>
      </c>
      <c r="E1761" s="7">
        <v>0</v>
      </c>
      <c r="F1761">
        <v>0</v>
      </c>
      <c r="G1761" s="7">
        <f t="shared" si="170"/>
        <v>0</v>
      </c>
      <c r="H1761" s="15">
        <f t="shared" si="171"/>
        <v>0</v>
      </c>
      <c r="I1761" s="13">
        <f t="shared" si="172"/>
        <v>0</v>
      </c>
      <c r="J1761" s="8">
        <v>1</v>
      </c>
      <c r="K1761" s="16">
        <f t="shared" si="173"/>
        <v>1</v>
      </c>
      <c r="L1761" s="7">
        <f t="shared" si="174"/>
        <v>0</v>
      </c>
      <c r="M1761" s="4">
        <v>0</v>
      </c>
      <c r="N1761" s="4">
        <f t="shared" si="175"/>
        <v>1</v>
      </c>
    </row>
    <row r="1762" spans="1:15" x14ac:dyDescent="0.3">
      <c r="A1762" s="1">
        <v>32031</v>
      </c>
      <c r="B1762" t="s">
        <v>1156</v>
      </c>
      <c r="C1762" t="s">
        <v>1165</v>
      </c>
      <c r="D1762" s="7">
        <v>3928352.5533099999</v>
      </c>
      <c r="E1762" s="7">
        <v>3928352.5533099999</v>
      </c>
      <c r="F1762">
        <v>780</v>
      </c>
      <c r="G1762" s="7">
        <f t="shared" si="170"/>
        <v>1041013.42662715</v>
      </c>
      <c r="H1762" s="15">
        <f t="shared" si="171"/>
        <v>552362.46208382328</v>
      </c>
      <c r="I1762" s="13">
        <f t="shared" si="172"/>
        <v>-0.46939929115663775</v>
      </c>
      <c r="J1762" s="8">
        <v>1</v>
      </c>
      <c r="K1762" s="16">
        <f t="shared" si="173"/>
        <v>1</v>
      </c>
      <c r="L1762" s="7">
        <f t="shared" si="174"/>
        <v>552362.46208382328</v>
      </c>
      <c r="M1762" s="4">
        <v>76208948.962999895</v>
      </c>
      <c r="N1762" s="4">
        <f t="shared" si="175"/>
        <v>12.404029003260279</v>
      </c>
    </row>
    <row r="1763" spans="1:15" x14ac:dyDescent="0.3">
      <c r="A1763" s="1">
        <v>32033</v>
      </c>
      <c r="B1763" t="s">
        <v>1156</v>
      </c>
      <c r="C1763" t="s">
        <v>1166</v>
      </c>
      <c r="D1763" s="7">
        <v>0</v>
      </c>
      <c r="E1763" s="7">
        <v>0</v>
      </c>
      <c r="F1763">
        <v>0</v>
      </c>
      <c r="G1763" s="7">
        <f t="shared" si="170"/>
        <v>0</v>
      </c>
      <c r="H1763" s="15">
        <f t="shared" si="171"/>
        <v>0</v>
      </c>
      <c r="I1763" s="13">
        <f t="shared" si="172"/>
        <v>0</v>
      </c>
      <c r="J1763" s="8">
        <v>1</v>
      </c>
      <c r="K1763" s="16">
        <f t="shared" si="173"/>
        <v>1</v>
      </c>
      <c r="L1763" s="7">
        <f t="shared" si="174"/>
        <v>0</v>
      </c>
      <c r="M1763" s="4">
        <v>0</v>
      </c>
      <c r="N1763" s="4">
        <f t="shared" si="175"/>
        <v>1</v>
      </c>
    </row>
    <row r="1764" spans="1:15" x14ac:dyDescent="0.3">
      <c r="A1764" s="1">
        <v>32510</v>
      </c>
      <c r="B1764" t="s">
        <v>1156</v>
      </c>
      <c r="C1764" t="s">
        <v>1167</v>
      </c>
      <c r="D1764" s="7">
        <v>15426.6454464</v>
      </c>
      <c r="E1764" s="7">
        <v>15426.6454464</v>
      </c>
      <c r="F1764">
        <v>0</v>
      </c>
      <c r="G1764" s="7">
        <f t="shared" si="170"/>
        <v>4088.0610432960002</v>
      </c>
      <c r="H1764" s="15">
        <f t="shared" si="171"/>
        <v>14115.107902900729</v>
      </c>
      <c r="I1764" s="13">
        <f t="shared" si="172"/>
        <v>2.4527634869953947</v>
      </c>
      <c r="J1764" s="8">
        <v>1</v>
      </c>
      <c r="K1764" s="16">
        <f t="shared" si="173"/>
        <v>1</v>
      </c>
      <c r="L1764" s="7">
        <f t="shared" si="174"/>
        <v>14115.107902900729</v>
      </c>
      <c r="M1764" s="4">
        <v>1947448.6620999901</v>
      </c>
      <c r="N1764" s="4">
        <f t="shared" si="175"/>
        <v>7.4677431249631541</v>
      </c>
    </row>
    <row r="1765" spans="1:15" x14ac:dyDescent="0.3">
      <c r="A1765" s="1">
        <v>33001</v>
      </c>
      <c r="B1765" t="s">
        <v>1168</v>
      </c>
      <c r="C1765" t="s">
        <v>1169</v>
      </c>
      <c r="D1765" s="7">
        <v>127489.49167697535</v>
      </c>
      <c r="E1765" s="7">
        <v>127489.49167697535</v>
      </c>
      <c r="F1765">
        <v>15</v>
      </c>
      <c r="G1765" s="7">
        <f t="shared" si="170"/>
        <v>33784.715294398469</v>
      </c>
      <c r="H1765" s="15">
        <f t="shared" si="171"/>
        <v>33801.948011702327</v>
      </c>
      <c r="I1765" s="13">
        <f t="shared" si="172"/>
        <v>5.1007436805941336E-4</v>
      </c>
      <c r="J1765" s="8">
        <v>1</v>
      </c>
      <c r="K1765" s="16">
        <f t="shared" si="173"/>
        <v>1</v>
      </c>
      <c r="L1765" s="7">
        <f t="shared" si="174"/>
        <v>33801.948011702327</v>
      </c>
      <c r="M1765" s="4">
        <v>4663624.1737999897</v>
      </c>
      <c r="N1765" s="4">
        <f t="shared" si="175"/>
        <v>3.8980001967455937</v>
      </c>
    </row>
    <row r="1766" spans="1:15" x14ac:dyDescent="0.3">
      <c r="A1766" s="1">
        <v>33003</v>
      </c>
      <c r="B1766" t="s">
        <v>1168</v>
      </c>
      <c r="C1766" t="s">
        <v>24</v>
      </c>
      <c r="D1766" s="7">
        <v>156124.40032442199</v>
      </c>
      <c r="E1766" s="7">
        <v>105408</v>
      </c>
      <c r="F1766">
        <v>0</v>
      </c>
      <c r="G1766" s="7">
        <f t="shared" si="170"/>
        <v>41372.966085971828</v>
      </c>
      <c r="H1766" s="15">
        <f t="shared" si="171"/>
        <v>41394.066911855931</v>
      </c>
      <c r="I1766" s="13">
        <f t="shared" si="172"/>
        <v>5.1001482079520365E-4</v>
      </c>
      <c r="J1766" s="8">
        <v>0.67515391432066496</v>
      </c>
      <c r="K1766" s="16">
        <f t="shared" si="173"/>
        <v>1</v>
      </c>
      <c r="L1766" s="7">
        <f t="shared" si="174"/>
        <v>41394.066911855931</v>
      </c>
      <c r="M1766" s="4">
        <v>5711101.9469999904</v>
      </c>
      <c r="N1766" s="4">
        <f t="shared" si="175"/>
        <v>2.5464518918726839</v>
      </c>
    </row>
    <row r="1767" spans="1:15" x14ac:dyDescent="0.3">
      <c r="A1767" s="1">
        <v>33005</v>
      </c>
      <c r="B1767" t="s">
        <v>1168</v>
      </c>
      <c r="C1767" t="s">
        <v>1170</v>
      </c>
      <c r="D1767" s="7">
        <v>79003.252496682893</v>
      </c>
      <c r="E1767" s="7">
        <v>79003.252496682893</v>
      </c>
      <c r="F1767">
        <v>1</v>
      </c>
      <c r="G1767" s="7">
        <f t="shared" si="170"/>
        <v>20935.861911620967</v>
      </c>
      <c r="H1767" s="15">
        <f t="shared" si="171"/>
        <v>20946.540563438401</v>
      </c>
      <c r="I1767" s="13">
        <f t="shared" si="172"/>
        <v>5.1006506741939068E-4</v>
      </c>
      <c r="J1767" s="8">
        <v>1</v>
      </c>
      <c r="K1767" s="16">
        <f t="shared" si="173"/>
        <v>1</v>
      </c>
      <c r="L1767" s="7">
        <f t="shared" si="174"/>
        <v>20946.540563438401</v>
      </c>
      <c r="M1767" s="4">
        <v>2889975.2433000002</v>
      </c>
      <c r="N1767" s="4">
        <f t="shared" si="175"/>
        <v>5.0322390793249507</v>
      </c>
    </row>
    <row r="1768" spans="1:15" x14ac:dyDescent="0.3">
      <c r="A1768" s="1">
        <v>33007</v>
      </c>
      <c r="B1768" t="s">
        <v>1168</v>
      </c>
      <c r="C1768" t="s">
        <v>1171</v>
      </c>
      <c r="D1768" s="7">
        <v>40788.265021028135</v>
      </c>
      <c r="E1768" s="7">
        <v>40788.265021028135</v>
      </c>
      <c r="F1768">
        <v>20</v>
      </c>
      <c r="G1768" s="7">
        <f t="shared" si="170"/>
        <v>10808.890230572457</v>
      </c>
      <c r="H1768" s="15">
        <f t="shared" si="171"/>
        <v>10814.403426619127</v>
      </c>
      <c r="I1768" s="13">
        <f t="shared" si="172"/>
        <v>5.1006124857072425E-4</v>
      </c>
      <c r="J1768" s="8">
        <v>1</v>
      </c>
      <c r="K1768" s="16">
        <f t="shared" si="173"/>
        <v>1</v>
      </c>
      <c r="L1768" s="7">
        <f t="shared" si="174"/>
        <v>10814.403426619127</v>
      </c>
      <c r="M1768" s="4">
        <v>1492053.4528999899</v>
      </c>
      <c r="N1768" s="4">
        <f t="shared" si="175"/>
        <v>16.245001510445991</v>
      </c>
    </row>
    <row r="1769" spans="1:15" x14ac:dyDescent="0.3">
      <c r="A1769" s="1">
        <v>33009</v>
      </c>
      <c r="B1769" t="s">
        <v>1168</v>
      </c>
      <c r="C1769" t="s">
        <v>1172</v>
      </c>
      <c r="D1769" s="7">
        <v>273358.4689920852</v>
      </c>
      <c r="E1769" s="7">
        <v>273358.4689920852</v>
      </c>
      <c r="F1769">
        <v>54</v>
      </c>
      <c r="G1769" s="7">
        <f t="shared" si="170"/>
        <v>72439.994282902582</v>
      </c>
      <c r="H1769" s="15">
        <f t="shared" si="171"/>
        <v>72476.941372267131</v>
      </c>
      <c r="I1769" s="13">
        <f t="shared" si="172"/>
        <v>5.1003716566096918E-4</v>
      </c>
      <c r="J1769" s="8">
        <v>1</v>
      </c>
      <c r="K1769" s="16">
        <f t="shared" si="173"/>
        <v>1</v>
      </c>
      <c r="L1769" s="7">
        <f t="shared" si="174"/>
        <v>72476.941372267131</v>
      </c>
      <c r="M1769" s="4">
        <v>9999578.0038999896</v>
      </c>
      <c r="N1769" s="4">
        <f t="shared" si="175"/>
        <v>6.544647042479939</v>
      </c>
    </row>
    <row r="1770" spans="1:15" x14ac:dyDescent="0.3">
      <c r="A1770" s="1">
        <v>33011</v>
      </c>
      <c r="B1770" t="s">
        <v>1168</v>
      </c>
      <c r="C1770" t="s">
        <v>441</v>
      </c>
      <c r="D1770" s="7">
        <v>614144.71039258398</v>
      </c>
      <c r="E1770" s="7">
        <v>386496</v>
      </c>
      <c r="F1770">
        <v>44</v>
      </c>
      <c r="G1770" s="7">
        <f t="shared" si="170"/>
        <v>162748.34825403476</v>
      </c>
      <c r="H1770" s="15">
        <f t="shared" si="171"/>
        <v>162831.35353305598</v>
      </c>
      <c r="I1770" s="13">
        <f t="shared" si="172"/>
        <v>5.1002225160317965E-4</v>
      </c>
      <c r="J1770" s="8">
        <v>0.62932399068118239</v>
      </c>
      <c r="K1770" s="16">
        <f t="shared" si="173"/>
        <v>1</v>
      </c>
      <c r="L1770" s="7">
        <f t="shared" si="174"/>
        <v>162831.35353305598</v>
      </c>
      <c r="M1770" s="4">
        <v>22465694.471999999</v>
      </c>
      <c r="N1770" s="4">
        <f t="shared" si="175"/>
        <v>2.373596924756499</v>
      </c>
    </row>
    <row r="1771" spans="1:15" x14ac:dyDescent="0.3">
      <c r="A1771" s="1">
        <v>33013</v>
      </c>
      <c r="B1771" t="s">
        <v>1168</v>
      </c>
      <c r="C1771" t="s">
        <v>1173</v>
      </c>
      <c r="D1771" s="7">
        <v>944227.73560421588</v>
      </c>
      <c r="E1771" s="7">
        <v>944227.73560421588</v>
      </c>
      <c r="F1771">
        <v>207</v>
      </c>
      <c r="G1771" s="7">
        <f t="shared" si="170"/>
        <v>250220.34993511721</v>
      </c>
      <c r="H1771" s="15">
        <f t="shared" si="171"/>
        <v>250347.97347219361</v>
      </c>
      <c r="I1771" s="13">
        <f t="shared" si="172"/>
        <v>5.1004459513184059E-4</v>
      </c>
      <c r="J1771" s="8">
        <v>1</v>
      </c>
      <c r="K1771" s="16">
        <f t="shared" si="173"/>
        <v>1</v>
      </c>
      <c r="L1771" s="7">
        <f t="shared" si="174"/>
        <v>250347.97347219361</v>
      </c>
      <c r="M1771" s="4">
        <v>34540283.315700002</v>
      </c>
      <c r="N1771" s="4">
        <f t="shared" si="175"/>
        <v>7.2630426153697583</v>
      </c>
    </row>
    <row r="1772" spans="1:15" x14ac:dyDescent="0.3">
      <c r="A1772" s="1">
        <v>33015</v>
      </c>
      <c r="B1772" t="s">
        <v>1168</v>
      </c>
      <c r="C1772" t="s">
        <v>1174</v>
      </c>
      <c r="D1772" s="7">
        <v>988236.28700116649</v>
      </c>
      <c r="E1772" s="7">
        <v>988236.28700116649</v>
      </c>
      <c r="F1772">
        <v>212</v>
      </c>
      <c r="G1772" s="7">
        <f t="shared" si="170"/>
        <v>261882.61605530913</v>
      </c>
      <c r="H1772" s="15">
        <f t="shared" si="171"/>
        <v>262016.18592079607</v>
      </c>
      <c r="I1772" s="13">
        <f t="shared" si="172"/>
        <v>5.100371590099136E-4</v>
      </c>
      <c r="J1772" s="8">
        <v>1</v>
      </c>
      <c r="K1772" s="16">
        <f t="shared" si="173"/>
        <v>1</v>
      </c>
      <c r="L1772" s="7">
        <f t="shared" si="174"/>
        <v>262016.18592079607</v>
      </c>
      <c r="M1772" s="4">
        <v>36150136.026599899</v>
      </c>
      <c r="N1772" s="4">
        <f t="shared" si="175"/>
        <v>7.1072250496880383</v>
      </c>
    </row>
    <row r="1773" spans="1:15" x14ac:dyDescent="0.3">
      <c r="A1773" s="1">
        <v>33017</v>
      </c>
      <c r="B1773" t="s">
        <v>1168</v>
      </c>
      <c r="C1773" t="s">
        <v>1175</v>
      </c>
      <c r="D1773" s="7">
        <v>184985.1423177949</v>
      </c>
      <c r="E1773" s="7">
        <v>105408</v>
      </c>
      <c r="F1773">
        <v>0</v>
      </c>
      <c r="G1773" s="7">
        <f t="shared" si="170"/>
        <v>49021.062714215652</v>
      </c>
      <c r="H1773" s="15">
        <f t="shared" si="171"/>
        <v>49046.065914902407</v>
      </c>
      <c r="I1773" s="13">
        <f t="shared" si="172"/>
        <v>5.1005015604250277E-4</v>
      </c>
      <c r="J1773" s="8">
        <v>0.56981873613889766</v>
      </c>
      <c r="K1773" s="16">
        <f t="shared" si="173"/>
        <v>1</v>
      </c>
      <c r="L1773" s="7">
        <f t="shared" si="174"/>
        <v>49046.065914902407</v>
      </c>
      <c r="M1773" s="4">
        <v>6766841.3238000004</v>
      </c>
      <c r="N1773" s="4">
        <f t="shared" si="175"/>
        <v>2.1491632006303751</v>
      </c>
    </row>
    <row r="1774" spans="1:15" x14ac:dyDescent="0.3">
      <c r="A1774" s="1">
        <v>33019</v>
      </c>
      <c r="B1774" t="s">
        <v>1168</v>
      </c>
      <c r="C1774" t="s">
        <v>589</v>
      </c>
      <c r="D1774" s="7">
        <v>45188.421012297222</v>
      </c>
      <c r="E1774" s="7">
        <v>45188.421012297222</v>
      </c>
      <c r="F1774">
        <v>15</v>
      </c>
      <c r="G1774" s="7">
        <f t="shared" si="170"/>
        <v>11974.931568258764</v>
      </c>
      <c r="H1774" s="15">
        <f t="shared" si="171"/>
        <v>11981.039741006327</v>
      </c>
      <c r="I1774" s="13">
        <f t="shared" si="172"/>
        <v>5.1007997104163597E-4</v>
      </c>
      <c r="J1774" s="8">
        <v>1</v>
      </c>
      <c r="K1774" s="16">
        <f t="shared" si="173"/>
        <v>1</v>
      </c>
      <c r="L1774" s="7">
        <f t="shared" si="174"/>
        <v>11981.039741006327</v>
      </c>
      <c r="M1774" s="4">
        <v>1653013.20929999</v>
      </c>
      <c r="N1774" s="4">
        <f t="shared" si="175"/>
        <v>10.99737609157893</v>
      </c>
    </row>
    <row r="1775" spans="1:15" x14ac:dyDescent="0.3">
      <c r="A1775" s="1">
        <v>34001</v>
      </c>
      <c r="B1775" t="s">
        <v>1176</v>
      </c>
      <c r="C1775" t="s">
        <v>1177</v>
      </c>
      <c r="D1775" s="7">
        <v>350667.91226999997</v>
      </c>
      <c r="E1775" s="7">
        <v>350667.91226999997</v>
      </c>
      <c r="F1775">
        <v>52</v>
      </c>
      <c r="G1775" s="7">
        <f t="shared" si="170"/>
        <v>92926.996751550003</v>
      </c>
      <c r="H1775" s="15">
        <f t="shared" si="171"/>
        <v>56990.996010261268</v>
      </c>
      <c r="I1775" s="13">
        <f t="shared" si="172"/>
        <v>-0.38671217189303314</v>
      </c>
      <c r="J1775" s="11">
        <v>1</v>
      </c>
      <c r="K1775" s="11">
        <v>1</v>
      </c>
      <c r="L1775" s="17">
        <v>57133.146204999997</v>
      </c>
      <c r="M1775" s="4">
        <v>7862996.1382810799</v>
      </c>
      <c r="N1775" s="4">
        <f t="shared" si="175"/>
        <v>8.0147397304261645</v>
      </c>
      <c r="O1775" t="s">
        <v>2044</v>
      </c>
    </row>
    <row r="1776" spans="1:15" x14ac:dyDescent="0.3">
      <c r="A1776" s="1">
        <v>34003</v>
      </c>
      <c r="B1776" t="s">
        <v>1176</v>
      </c>
      <c r="C1776" t="s">
        <v>1178</v>
      </c>
      <c r="D1776" s="7">
        <v>1151382.9920999999</v>
      </c>
      <c r="E1776" s="7">
        <v>1151382.9920999999</v>
      </c>
      <c r="F1776">
        <v>276</v>
      </c>
      <c r="G1776" s="7">
        <f t="shared" si="170"/>
        <v>305116.4929065</v>
      </c>
      <c r="H1776" s="15">
        <f t="shared" si="171"/>
        <v>1396495.1507949007</v>
      </c>
      <c r="I1776" s="13">
        <f t="shared" si="172"/>
        <v>3.5769244969095895</v>
      </c>
      <c r="J1776" s="11">
        <v>1</v>
      </c>
      <c r="K1776" s="11">
        <v>1</v>
      </c>
      <c r="L1776" s="17">
        <v>1400156.4937</v>
      </c>
      <c r="M1776" s="4">
        <v>192673172.019164</v>
      </c>
      <c r="N1776" s="4">
        <f t="shared" si="175"/>
        <v>1.7360489928088998</v>
      </c>
    </row>
    <row r="1777" spans="1:14" x14ac:dyDescent="0.3">
      <c r="A1777" s="1">
        <v>34005</v>
      </c>
      <c r="B1777" t="s">
        <v>1176</v>
      </c>
      <c r="C1777" t="s">
        <v>1179</v>
      </c>
      <c r="D1777" s="7">
        <v>494056.99174999999</v>
      </c>
      <c r="E1777" s="7">
        <v>494056.99174999999</v>
      </c>
      <c r="F1777">
        <v>691</v>
      </c>
      <c r="G1777" s="7">
        <f t="shared" si="170"/>
        <v>130925.10281375</v>
      </c>
      <c r="H1777" s="15">
        <f t="shared" si="171"/>
        <v>356190.46158224373</v>
      </c>
      <c r="I1777" s="13">
        <f t="shared" si="172"/>
        <v>1.7205665982095832</v>
      </c>
      <c r="J1777" s="11">
        <v>1</v>
      </c>
      <c r="K1777" s="11">
        <v>1</v>
      </c>
      <c r="L1777" s="17">
        <v>357114.97622999997</v>
      </c>
      <c r="M1777" s="4">
        <v>49143275.604614198</v>
      </c>
      <c r="N1777" s="4">
        <f t="shared" si="175"/>
        <v>17.040725832571198</v>
      </c>
    </row>
    <row r="1778" spans="1:14" x14ac:dyDescent="0.3">
      <c r="A1778" s="1">
        <v>34007</v>
      </c>
      <c r="B1778" t="s">
        <v>1176</v>
      </c>
      <c r="C1778" t="s">
        <v>22</v>
      </c>
      <c r="D1778" s="7">
        <v>542443.64130000002</v>
      </c>
      <c r="E1778" s="7">
        <v>542443.64130000002</v>
      </c>
      <c r="F1778">
        <v>34</v>
      </c>
      <c r="G1778" s="7">
        <f t="shared" si="170"/>
        <v>143747.56494450002</v>
      </c>
      <c r="H1778" s="15">
        <f t="shared" si="171"/>
        <v>232199.49884539185</v>
      </c>
      <c r="I1778" s="13">
        <f t="shared" si="172"/>
        <v>0.61532822441230595</v>
      </c>
      <c r="J1778" s="11">
        <v>1</v>
      </c>
      <c r="K1778" s="11">
        <v>1</v>
      </c>
      <c r="L1778" s="17">
        <v>232802.30345000001</v>
      </c>
      <c r="M1778" s="4">
        <v>32036354.697211899</v>
      </c>
      <c r="N1778" s="4">
        <f t="shared" si="175"/>
        <v>1.2862043263877054</v>
      </c>
    </row>
    <row r="1779" spans="1:14" x14ac:dyDescent="0.3">
      <c r="A1779" s="1">
        <v>34009</v>
      </c>
      <c r="B1779" t="s">
        <v>1176</v>
      </c>
      <c r="C1779" t="s">
        <v>1180</v>
      </c>
      <c r="D1779" s="7">
        <v>224494.91712999999</v>
      </c>
      <c r="E1779" s="7">
        <v>224494.91712999999</v>
      </c>
      <c r="F1779">
        <v>0</v>
      </c>
      <c r="G1779" s="7">
        <f t="shared" si="170"/>
        <v>59491.153039450001</v>
      </c>
      <c r="H1779" s="15">
        <f t="shared" si="171"/>
        <v>19297.098763835813</v>
      </c>
      <c r="I1779" s="13">
        <f t="shared" si="172"/>
        <v>-0.67563078242844865</v>
      </c>
      <c r="J1779" s="11">
        <v>1</v>
      </c>
      <c r="K1779" s="11">
        <v>1</v>
      </c>
      <c r="L1779" s="17">
        <v>19345.142799000001</v>
      </c>
      <c r="M1779" s="4">
        <v>2662403.2510811002</v>
      </c>
      <c r="N1779" s="4">
        <f t="shared" si="175"/>
        <v>5.4623755254620123</v>
      </c>
    </row>
    <row r="1780" spans="1:14" x14ac:dyDescent="0.3">
      <c r="A1780" s="1">
        <v>34011</v>
      </c>
      <c r="B1780" t="s">
        <v>1176</v>
      </c>
      <c r="C1780" t="s">
        <v>512</v>
      </c>
      <c r="D1780" s="7">
        <v>87306.893622999996</v>
      </c>
      <c r="E1780" s="7">
        <v>87306.893622999996</v>
      </c>
      <c r="F1780">
        <v>32</v>
      </c>
      <c r="G1780" s="7">
        <f t="shared" si="170"/>
        <v>23136.326810095001</v>
      </c>
      <c r="H1780" s="15">
        <f t="shared" si="171"/>
        <v>19979.651449265446</v>
      </c>
      <c r="I1780" s="13">
        <f t="shared" si="172"/>
        <v>-0.13643805201836157</v>
      </c>
      <c r="J1780" s="11">
        <v>1</v>
      </c>
      <c r="K1780" s="11">
        <v>1</v>
      </c>
      <c r="L1780" s="17">
        <v>20029.816953000001</v>
      </c>
      <c r="M1780" s="4">
        <v>2756574.4273269102</v>
      </c>
      <c r="N1780" s="4">
        <f t="shared" si="175"/>
        <v>14.068713896925075</v>
      </c>
    </row>
    <row r="1781" spans="1:14" x14ac:dyDescent="0.3">
      <c r="A1781" s="1">
        <v>34013</v>
      </c>
      <c r="B1781" t="s">
        <v>1176</v>
      </c>
      <c r="C1781" t="s">
        <v>868</v>
      </c>
      <c r="D1781" s="7">
        <v>903356.69449999998</v>
      </c>
      <c r="E1781" s="7">
        <v>903356.69449999998</v>
      </c>
      <c r="F1781">
        <v>0</v>
      </c>
      <c r="G1781" s="7">
        <f t="shared" si="170"/>
        <v>239389.52404250001</v>
      </c>
      <c r="H1781" s="15">
        <f t="shared" si="171"/>
        <v>785461.96837430808</v>
      </c>
      <c r="I1781" s="13">
        <f t="shared" si="172"/>
        <v>2.2811041816301914</v>
      </c>
      <c r="J1781" s="11">
        <v>1</v>
      </c>
      <c r="K1781" s="11">
        <v>1</v>
      </c>
      <c r="L1781" s="17">
        <v>787518.87956999999</v>
      </c>
      <c r="M1781" s="4">
        <v>108369476.872835</v>
      </c>
      <c r="N1781" s="4">
        <f t="shared" si="175"/>
        <v>0.13419873175803254</v>
      </c>
    </row>
    <row r="1782" spans="1:14" x14ac:dyDescent="0.3">
      <c r="A1782" s="1">
        <v>34015</v>
      </c>
      <c r="B1782" t="s">
        <v>1176</v>
      </c>
      <c r="C1782" t="s">
        <v>1181</v>
      </c>
      <c r="D1782" s="7">
        <v>336319.76546000002</v>
      </c>
      <c r="E1782" s="7">
        <v>336319.76546000002</v>
      </c>
      <c r="F1782">
        <v>199</v>
      </c>
      <c r="G1782" s="7">
        <f t="shared" si="170"/>
        <v>89124.73784690001</v>
      </c>
      <c r="H1782" s="15">
        <f t="shared" si="171"/>
        <v>215571.82579400597</v>
      </c>
      <c r="I1782" s="13">
        <f t="shared" si="172"/>
        <v>1.4187653282562123</v>
      </c>
      <c r="J1782" s="11">
        <v>1</v>
      </c>
      <c r="K1782" s="11">
        <v>1</v>
      </c>
      <c r="L1782" s="17">
        <v>216118.72299000001</v>
      </c>
      <c r="M1782" s="4">
        <v>29742249.695641</v>
      </c>
      <c r="N1782" s="4">
        <f t="shared" si="175"/>
        <v>8.1087405256304326</v>
      </c>
    </row>
    <row r="1783" spans="1:14" x14ac:dyDescent="0.3">
      <c r="A1783" s="1">
        <v>34017</v>
      </c>
      <c r="B1783" t="s">
        <v>1176</v>
      </c>
      <c r="C1783" t="s">
        <v>1182</v>
      </c>
      <c r="D1783" s="7">
        <v>372081.89951000002</v>
      </c>
      <c r="E1783" s="7">
        <v>372081.89951000002</v>
      </c>
      <c r="F1783">
        <v>169</v>
      </c>
      <c r="G1783" s="7">
        <f t="shared" si="170"/>
        <v>98601.703370150004</v>
      </c>
      <c r="H1783" s="15">
        <f t="shared" si="171"/>
        <v>417074.45806741284</v>
      </c>
      <c r="I1783" s="13">
        <f t="shared" si="172"/>
        <v>3.2298910040298052</v>
      </c>
      <c r="J1783" s="11">
        <v>1</v>
      </c>
      <c r="K1783" s="11">
        <v>1</v>
      </c>
      <c r="L1783" s="17">
        <v>418168.20494000003</v>
      </c>
      <c r="M1783" s="4">
        <v>57543385.494952098</v>
      </c>
      <c r="N1783" s="4">
        <f t="shared" si="175"/>
        <v>3.5593069086001354</v>
      </c>
    </row>
    <row r="1784" spans="1:14" x14ac:dyDescent="0.3">
      <c r="A1784" s="1">
        <v>34019</v>
      </c>
      <c r="B1784" t="s">
        <v>1176</v>
      </c>
      <c r="C1784" t="s">
        <v>1183</v>
      </c>
      <c r="D1784" s="7">
        <v>827596.69830000005</v>
      </c>
      <c r="E1784" s="7">
        <v>827596.69830000005</v>
      </c>
      <c r="F1784">
        <v>353</v>
      </c>
      <c r="G1784" s="7">
        <f t="shared" si="170"/>
        <v>219313.12504950003</v>
      </c>
      <c r="H1784" s="15">
        <f t="shared" si="171"/>
        <v>437108.72204226168</v>
      </c>
      <c r="I1784" s="13">
        <f t="shared" si="172"/>
        <v>0.99308054154809089</v>
      </c>
      <c r="J1784" s="11">
        <v>1</v>
      </c>
      <c r="K1784" s="11">
        <v>1</v>
      </c>
      <c r="L1784" s="17">
        <v>438212.10678999999</v>
      </c>
      <c r="M1784" s="4">
        <v>60307494.763005197</v>
      </c>
      <c r="N1784" s="4">
        <f t="shared" si="175"/>
        <v>7.0937774600164696</v>
      </c>
    </row>
    <row r="1785" spans="1:14" x14ac:dyDescent="0.3">
      <c r="A1785" s="1">
        <v>34021</v>
      </c>
      <c r="B1785" t="s">
        <v>1176</v>
      </c>
      <c r="C1785" t="s">
        <v>538</v>
      </c>
      <c r="D1785" s="7">
        <v>539935.68519999995</v>
      </c>
      <c r="E1785" s="7">
        <v>539935.68519999995</v>
      </c>
      <c r="F1785">
        <v>128</v>
      </c>
      <c r="G1785" s="7">
        <f t="shared" si="170"/>
        <v>143082.95657799998</v>
      </c>
      <c r="H1785" s="15">
        <f t="shared" si="171"/>
        <v>162860.69075443567</v>
      </c>
      <c r="I1785" s="13">
        <f t="shared" si="172"/>
        <v>0.13822564650216801</v>
      </c>
      <c r="J1785" s="11">
        <v>1</v>
      </c>
      <c r="K1785" s="11">
        <v>1</v>
      </c>
      <c r="L1785" s="17">
        <v>163281.39592000001</v>
      </c>
      <c r="M1785" s="4">
        <v>22469742.101881299</v>
      </c>
      <c r="N1785" s="4">
        <f t="shared" si="175"/>
        <v>6.9037653886370807</v>
      </c>
    </row>
    <row r="1786" spans="1:14" x14ac:dyDescent="0.3">
      <c r="A1786" s="1">
        <v>34023</v>
      </c>
      <c r="B1786" t="s">
        <v>1176</v>
      </c>
      <c r="C1786" t="s">
        <v>408</v>
      </c>
      <c r="D1786" s="7">
        <v>3263396.2357999999</v>
      </c>
      <c r="E1786" s="7">
        <v>3263396.2357999999</v>
      </c>
      <c r="F1786">
        <v>340</v>
      </c>
      <c r="G1786" s="7">
        <f t="shared" si="170"/>
        <v>864800.00248699996</v>
      </c>
      <c r="H1786" s="15">
        <f t="shared" si="171"/>
        <v>1536843.1873429019</v>
      </c>
      <c r="I1786" s="13">
        <f t="shared" si="172"/>
        <v>0.77710821337099201</v>
      </c>
      <c r="J1786" s="11">
        <v>1</v>
      </c>
      <c r="K1786" s="11">
        <v>1</v>
      </c>
      <c r="L1786" s="17">
        <v>1540854.0294000001</v>
      </c>
      <c r="M1786" s="4">
        <v>212036863.59587499</v>
      </c>
      <c r="N1786" s="4">
        <f t="shared" si="175"/>
        <v>1.9433082207714116</v>
      </c>
    </row>
    <row r="1787" spans="1:14" x14ac:dyDescent="0.3">
      <c r="A1787" s="1">
        <v>34025</v>
      </c>
      <c r="B1787" t="s">
        <v>1176</v>
      </c>
      <c r="C1787" t="s">
        <v>1184</v>
      </c>
      <c r="D1787" s="7">
        <v>2537666.5115</v>
      </c>
      <c r="E1787" s="7">
        <v>2537666.5115</v>
      </c>
      <c r="F1787">
        <v>22</v>
      </c>
      <c r="G1787" s="7">
        <f t="shared" si="170"/>
        <v>672481.62554750009</v>
      </c>
      <c r="H1787" s="15">
        <f t="shared" si="171"/>
        <v>107546.34209726403</v>
      </c>
      <c r="I1787" s="13">
        <f t="shared" si="172"/>
        <v>-0.84007541914664907</v>
      </c>
      <c r="J1787" s="11">
        <v>1</v>
      </c>
      <c r="K1787" s="11">
        <v>1</v>
      </c>
      <c r="L1787" s="17">
        <v>107826.65339000001</v>
      </c>
      <c r="M1787" s="4">
        <v>14838071.4814106</v>
      </c>
      <c r="N1787" s="4">
        <f t="shared" si="175"/>
        <v>1.796881197737326</v>
      </c>
    </row>
    <row r="1788" spans="1:14" x14ac:dyDescent="0.3">
      <c r="A1788" s="1">
        <v>34027</v>
      </c>
      <c r="B1788" t="s">
        <v>1176</v>
      </c>
      <c r="C1788" t="s">
        <v>679</v>
      </c>
      <c r="D1788" s="7">
        <v>2245489.6734000002</v>
      </c>
      <c r="E1788" s="7">
        <v>2245489.6734000002</v>
      </c>
      <c r="F1788">
        <v>99</v>
      </c>
      <c r="G1788" s="7">
        <f t="shared" si="170"/>
        <v>595054.76345100009</v>
      </c>
      <c r="H1788" s="15">
        <f t="shared" si="171"/>
        <v>762168.93233028182</v>
      </c>
      <c r="I1788" s="13">
        <f t="shared" si="172"/>
        <v>0.28083830118443004</v>
      </c>
      <c r="J1788" s="11">
        <v>1</v>
      </c>
      <c r="K1788" s="11">
        <v>1</v>
      </c>
      <c r="L1788" s="17">
        <v>764161.13312999997</v>
      </c>
      <c r="M1788" s="4">
        <v>105155757.77183799</v>
      </c>
      <c r="N1788" s="4">
        <f t="shared" si="175"/>
        <v>1.1409753968076417</v>
      </c>
    </row>
    <row r="1789" spans="1:14" x14ac:dyDescent="0.3">
      <c r="A1789" s="1">
        <v>34029</v>
      </c>
      <c r="B1789" t="s">
        <v>1176</v>
      </c>
      <c r="C1789" t="s">
        <v>1185</v>
      </c>
      <c r="D1789" s="7">
        <v>1932732.5987</v>
      </c>
      <c r="E1789" s="7">
        <v>1932732.5987</v>
      </c>
      <c r="F1789">
        <v>8</v>
      </c>
      <c r="G1789" s="7">
        <f t="shared" si="170"/>
        <v>512174.13865550002</v>
      </c>
      <c r="H1789" s="15">
        <f t="shared" si="171"/>
        <v>109841.17180454162</v>
      </c>
      <c r="I1789" s="13">
        <f t="shared" si="172"/>
        <v>-0.78553940249134036</v>
      </c>
      <c r="J1789" s="11">
        <v>1</v>
      </c>
      <c r="K1789" s="11">
        <v>1</v>
      </c>
      <c r="L1789" s="17">
        <v>110119.0738</v>
      </c>
      <c r="M1789" s="4">
        <v>15154687.0591255</v>
      </c>
      <c r="N1789" s="4">
        <f t="shared" si="175"/>
        <v>0.95964016286688669</v>
      </c>
    </row>
    <row r="1790" spans="1:14" x14ac:dyDescent="0.3">
      <c r="A1790" s="1">
        <v>34031</v>
      </c>
      <c r="B1790" t="s">
        <v>1176</v>
      </c>
      <c r="C1790" t="s">
        <v>1186</v>
      </c>
      <c r="D1790" s="7">
        <v>861925.00991999998</v>
      </c>
      <c r="E1790" s="7">
        <v>861925.00991999998</v>
      </c>
      <c r="F1790">
        <v>0</v>
      </c>
      <c r="G1790" s="7">
        <f t="shared" si="170"/>
        <v>228410.12762879999</v>
      </c>
      <c r="H1790" s="15">
        <f t="shared" si="171"/>
        <v>212648.67370323627</v>
      </c>
      <c r="I1790" s="13">
        <f t="shared" si="172"/>
        <v>-6.9005057215231716E-2</v>
      </c>
      <c r="J1790" s="11">
        <v>1</v>
      </c>
      <c r="K1790" s="11">
        <v>1</v>
      </c>
      <c r="L1790" s="17">
        <v>213202.39713999999</v>
      </c>
      <c r="M1790" s="4">
        <v>29338945.047355998</v>
      </c>
      <c r="N1790" s="4">
        <f t="shared" si="175"/>
        <v>0.49569084144443365</v>
      </c>
    </row>
    <row r="1791" spans="1:14" x14ac:dyDescent="0.3">
      <c r="A1791" s="1">
        <v>34033</v>
      </c>
      <c r="B1791" t="s">
        <v>1176</v>
      </c>
      <c r="C1791" t="s">
        <v>1187</v>
      </c>
      <c r="D1791" s="7">
        <v>327936.64542000002</v>
      </c>
      <c r="E1791" s="7">
        <v>327936.64542000002</v>
      </c>
      <c r="F1791">
        <v>565</v>
      </c>
      <c r="G1791" s="7">
        <f t="shared" si="170"/>
        <v>86903.21103630001</v>
      </c>
      <c r="H1791" s="15">
        <f t="shared" si="171"/>
        <v>24097.371151324998</v>
      </c>
      <c r="I1791" s="13">
        <f t="shared" si="172"/>
        <v>-0.72271023286746705</v>
      </c>
      <c r="J1791" s="11">
        <v>1</v>
      </c>
      <c r="K1791" s="11">
        <v>1</v>
      </c>
      <c r="L1791" s="17">
        <v>24156.974257999998</v>
      </c>
      <c r="M1791" s="4">
        <v>3324692.4877655902</v>
      </c>
      <c r="N1791" s="4">
        <f t="shared" si="175"/>
        <v>205.95441589183935</v>
      </c>
    </row>
    <row r="1792" spans="1:14" x14ac:dyDescent="0.3">
      <c r="A1792" s="1">
        <v>34035</v>
      </c>
      <c r="B1792" t="s">
        <v>1176</v>
      </c>
      <c r="C1792" t="s">
        <v>842</v>
      </c>
      <c r="D1792" s="7">
        <v>1471203.6468</v>
      </c>
      <c r="E1792" s="7">
        <v>1471203.6468</v>
      </c>
      <c r="F1792">
        <v>2</v>
      </c>
      <c r="G1792" s="7">
        <f t="shared" si="170"/>
        <v>389868.96640199999</v>
      </c>
      <c r="H1792" s="15">
        <f t="shared" si="171"/>
        <v>812017.89921681874</v>
      </c>
      <c r="I1792" s="13">
        <f t="shared" si="172"/>
        <v>1.0827969630687002</v>
      </c>
      <c r="J1792" s="11">
        <v>1</v>
      </c>
      <c r="K1792" s="11">
        <v>1</v>
      </c>
      <c r="L1792" s="17">
        <v>814132.66356999998</v>
      </c>
      <c r="M1792" s="4">
        <v>112033374.616007</v>
      </c>
      <c r="N1792" s="4">
        <f t="shared" si="175"/>
        <v>0.12980994643303395</v>
      </c>
    </row>
    <row r="1793" spans="1:14" x14ac:dyDescent="0.3">
      <c r="A1793" s="1">
        <v>34037</v>
      </c>
      <c r="B1793" t="s">
        <v>1176</v>
      </c>
      <c r="C1793" t="s">
        <v>416</v>
      </c>
      <c r="D1793" s="7">
        <v>53711.589282000001</v>
      </c>
      <c r="E1793" s="7">
        <v>53711.589282000001</v>
      </c>
      <c r="F1793">
        <v>4</v>
      </c>
      <c r="G1793" s="7">
        <f t="shared" si="170"/>
        <v>14233.571159730001</v>
      </c>
      <c r="H1793" s="15">
        <f t="shared" si="171"/>
        <v>1054.7369416286656</v>
      </c>
      <c r="I1793" s="13">
        <f t="shared" si="172"/>
        <v>-0.925897940173106</v>
      </c>
      <c r="J1793" s="11">
        <v>1</v>
      </c>
      <c r="K1793" s="11">
        <v>1</v>
      </c>
      <c r="L1793" s="17">
        <v>1064.1636249000001</v>
      </c>
      <c r="M1793" s="4">
        <v>145521.101218083</v>
      </c>
      <c r="N1793" s="4">
        <f t="shared" si="175"/>
        <v>99.937715120923784</v>
      </c>
    </row>
    <row r="1794" spans="1:14" x14ac:dyDescent="0.3">
      <c r="A1794" s="1">
        <v>34039</v>
      </c>
      <c r="B1794" t="s">
        <v>1176</v>
      </c>
      <c r="C1794" t="s">
        <v>146</v>
      </c>
      <c r="D1794" s="7">
        <v>1503911.1658999999</v>
      </c>
      <c r="E1794" s="7">
        <v>1503911.1658999999</v>
      </c>
      <c r="F1794">
        <v>22</v>
      </c>
      <c r="G1794" s="7">
        <f t="shared" si="170"/>
        <v>398536.45896349999</v>
      </c>
      <c r="H1794" s="15">
        <f t="shared" si="171"/>
        <v>824863.51600518345</v>
      </c>
      <c r="I1794" s="13">
        <f t="shared" si="172"/>
        <v>1.0697316329614117</v>
      </c>
      <c r="J1794" s="11">
        <v>1</v>
      </c>
      <c r="K1794" s="11">
        <v>1</v>
      </c>
      <c r="L1794" s="17">
        <v>827013.91414999997</v>
      </c>
      <c r="M1794" s="4">
        <v>113805672.738022</v>
      </c>
      <c r="N1794" s="4">
        <f t="shared" si="175"/>
        <v>0.23427875794034467</v>
      </c>
    </row>
    <row r="1795" spans="1:14" x14ac:dyDescent="0.3">
      <c r="A1795" s="1">
        <v>34041</v>
      </c>
      <c r="B1795" t="s">
        <v>1176</v>
      </c>
      <c r="C1795" t="s">
        <v>151</v>
      </c>
      <c r="D1795" s="7">
        <v>547211.29813999997</v>
      </c>
      <c r="E1795" s="7">
        <v>547211.29813999997</v>
      </c>
      <c r="F1795">
        <v>394</v>
      </c>
      <c r="G1795" s="7">
        <f t="shared" ref="G1795:G1858" si="176">D1795*0.265</f>
        <v>145010.9940071</v>
      </c>
      <c r="H1795" s="15">
        <f t="shared" ref="H1795:H1858" si="177">M1795*0.007248</f>
        <v>589940.85077203286</v>
      </c>
      <c r="I1795" s="13">
        <f t="shared" ref="I1795:I1858" si="178">(H1795-G1795)/(G1795+1E-50)</f>
        <v>3.0682491338770377</v>
      </c>
      <c r="J1795" s="11">
        <v>1</v>
      </c>
      <c r="K1795" s="11">
        <v>1</v>
      </c>
      <c r="L1795" s="17">
        <v>591421.30098000006</v>
      </c>
      <c r="M1795" s="4">
        <v>81393605.238967001</v>
      </c>
      <c r="N1795" s="4">
        <f t="shared" ref="N1795:N1858" si="179">IFERROR((MAX(F1795,12)*8784)/H1795,1)</f>
        <v>5.8665135588946908</v>
      </c>
    </row>
    <row r="1796" spans="1:14" x14ac:dyDescent="0.3">
      <c r="A1796" s="1">
        <v>35001</v>
      </c>
      <c r="B1796" t="s">
        <v>1188</v>
      </c>
      <c r="C1796" t="s">
        <v>1189</v>
      </c>
      <c r="D1796" s="7">
        <v>2413562.1361400001</v>
      </c>
      <c r="E1796" s="7">
        <v>2413562.1361400001</v>
      </c>
      <c r="F1796">
        <v>419</v>
      </c>
      <c r="G1796" s="7">
        <f t="shared" si="176"/>
        <v>639593.96607710002</v>
      </c>
      <c r="H1796" s="15">
        <f t="shared" si="177"/>
        <v>966634.10462817596</v>
      </c>
      <c r="I1796" s="13">
        <f t="shared" si="178"/>
        <v>0.511324615141308</v>
      </c>
      <c r="J1796" s="8">
        <v>1</v>
      </c>
      <c r="K1796" s="16">
        <f t="shared" ref="K1796:K1828" si="180">MIN(N1796,1)</f>
        <v>1</v>
      </c>
      <c r="L1796" s="7">
        <f t="shared" ref="L1796:L1858" si="181">K1796*H1796</f>
        <v>966634.10462817596</v>
      </c>
      <c r="M1796" s="4">
        <v>133365632.537</v>
      </c>
      <c r="N1796" s="4">
        <f t="shared" si="179"/>
        <v>3.8075379115821018</v>
      </c>
    </row>
    <row r="1797" spans="1:14" x14ac:dyDescent="0.3">
      <c r="A1797" s="1">
        <v>35003</v>
      </c>
      <c r="B1797" t="s">
        <v>1188</v>
      </c>
      <c r="C1797" t="s">
        <v>1190</v>
      </c>
      <c r="D1797" s="7">
        <v>0</v>
      </c>
      <c r="E1797" s="7">
        <v>0</v>
      </c>
      <c r="F1797">
        <v>0</v>
      </c>
      <c r="G1797" s="7">
        <f t="shared" si="176"/>
        <v>0</v>
      </c>
      <c r="H1797" s="15">
        <f t="shared" si="177"/>
        <v>0</v>
      </c>
      <c r="I1797" s="13">
        <f t="shared" si="178"/>
        <v>0</v>
      </c>
      <c r="J1797" s="8">
        <v>1</v>
      </c>
      <c r="K1797" s="16">
        <f t="shared" si="180"/>
        <v>1</v>
      </c>
      <c r="L1797" s="7">
        <f t="shared" si="181"/>
        <v>0</v>
      </c>
      <c r="M1797" s="4">
        <v>0</v>
      </c>
      <c r="N1797" s="4">
        <f t="shared" si="179"/>
        <v>1</v>
      </c>
    </row>
    <row r="1798" spans="1:14" x14ac:dyDescent="0.3">
      <c r="A1798" s="1">
        <v>35005</v>
      </c>
      <c r="B1798" t="s">
        <v>1188</v>
      </c>
      <c r="C1798" t="s">
        <v>1191</v>
      </c>
      <c r="D1798" s="7">
        <v>0</v>
      </c>
      <c r="E1798" s="7">
        <v>0</v>
      </c>
      <c r="F1798">
        <v>180</v>
      </c>
      <c r="G1798" s="7">
        <f t="shared" si="176"/>
        <v>0</v>
      </c>
      <c r="H1798" s="15">
        <f t="shared" si="177"/>
        <v>0</v>
      </c>
      <c r="I1798" s="13">
        <f t="shared" si="178"/>
        <v>0</v>
      </c>
      <c r="J1798" s="8">
        <v>1</v>
      </c>
      <c r="K1798" s="16">
        <f t="shared" si="180"/>
        <v>1</v>
      </c>
      <c r="L1798" s="7">
        <f t="shared" si="181"/>
        <v>0</v>
      </c>
      <c r="M1798" s="4">
        <v>0</v>
      </c>
      <c r="N1798" s="4">
        <f t="shared" si="179"/>
        <v>1</v>
      </c>
    </row>
    <row r="1799" spans="1:14" x14ac:dyDescent="0.3">
      <c r="A1799" s="1">
        <v>35006</v>
      </c>
      <c r="B1799" t="s">
        <v>1188</v>
      </c>
      <c r="C1799" t="s">
        <v>1192</v>
      </c>
      <c r="D1799" s="7">
        <v>4220369.2801200002</v>
      </c>
      <c r="E1799" s="7">
        <v>2512224</v>
      </c>
      <c r="F1799">
        <v>286</v>
      </c>
      <c r="G1799" s="7">
        <f t="shared" si="176"/>
        <v>1118397.8592318001</v>
      </c>
      <c r="H1799" s="15">
        <f t="shared" si="177"/>
        <v>1133049.7348180944</v>
      </c>
      <c r="I1799" s="13">
        <f t="shared" si="178"/>
        <v>1.3100772203157066E-2</v>
      </c>
      <c r="J1799" s="8">
        <v>0.59526165443242174</v>
      </c>
      <c r="K1799" s="16">
        <f t="shared" si="180"/>
        <v>1</v>
      </c>
      <c r="L1799" s="7">
        <f t="shared" si="181"/>
        <v>1133049.7348180944</v>
      </c>
      <c r="M1799" s="4">
        <v>156325846.41530001</v>
      </c>
      <c r="N1799" s="4">
        <f t="shared" si="179"/>
        <v>2.2172230598538776</v>
      </c>
    </row>
    <row r="1800" spans="1:14" x14ac:dyDescent="0.3">
      <c r="A1800" s="1">
        <v>35007</v>
      </c>
      <c r="B1800" t="s">
        <v>1188</v>
      </c>
      <c r="C1800" t="s">
        <v>1123</v>
      </c>
      <c r="D1800" s="7">
        <v>953455.75847300002</v>
      </c>
      <c r="E1800" s="7">
        <v>904752</v>
      </c>
      <c r="F1800">
        <v>103</v>
      </c>
      <c r="G1800" s="7">
        <f t="shared" si="176"/>
        <v>252665.77599534503</v>
      </c>
      <c r="H1800" s="15">
        <f t="shared" si="177"/>
        <v>259875.26805020039</v>
      </c>
      <c r="I1800" s="13">
        <f t="shared" si="178"/>
        <v>2.8533710299523063E-2</v>
      </c>
      <c r="J1800" s="8">
        <v>0.94891870121902544</v>
      </c>
      <c r="K1800" s="16">
        <f t="shared" si="180"/>
        <v>1</v>
      </c>
      <c r="L1800" s="7">
        <f t="shared" si="181"/>
        <v>259875.26805020039</v>
      </c>
      <c r="M1800" s="4">
        <v>35854755.5256899</v>
      </c>
      <c r="N1800" s="4">
        <f t="shared" si="179"/>
        <v>3.4814855864823122</v>
      </c>
    </row>
    <row r="1801" spans="1:14" x14ac:dyDescent="0.3">
      <c r="A1801" s="1">
        <v>35009</v>
      </c>
      <c r="B1801" t="s">
        <v>1188</v>
      </c>
      <c r="C1801" t="s">
        <v>1193</v>
      </c>
      <c r="D1801" s="7">
        <v>0</v>
      </c>
      <c r="E1801" s="7">
        <v>0</v>
      </c>
      <c r="F1801">
        <v>110</v>
      </c>
      <c r="G1801" s="7">
        <f t="shared" si="176"/>
        <v>0</v>
      </c>
      <c r="H1801" s="15">
        <f t="shared" si="177"/>
        <v>0</v>
      </c>
      <c r="I1801" s="13">
        <f t="shared" si="178"/>
        <v>0</v>
      </c>
      <c r="J1801" s="8">
        <v>1</v>
      </c>
      <c r="K1801" s="16">
        <f t="shared" si="180"/>
        <v>1</v>
      </c>
      <c r="L1801" s="7">
        <f t="shared" si="181"/>
        <v>0</v>
      </c>
      <c r="M1801" s="4">
        <v>0</v>
      </c>
      <c r="N1801" s="4">
        <f t="shared" si="179"/>
        <v>1</v>
      </c>
    </row>
    <row r="1802" spans="1:14" x14ac:dyDescent="0.3">
      <c r="A1802" s="1">
        <v>35011</v>
      </c>
      <c r="B1802" t="s">
        <v>1188</v>
      </c>
      <c r="C1802" t="s">
        <v>1194</v>
      </c>
      <c r="D1802" s="7">
        <v>0</v>
      </c>
      <c r="E1802" s="7">
        <v>0</v>
      </c>
      <c r="F1802">
        <v>0</v>
      </c>
      <c r="G1802" s="7">
        <f t="shared" si="176"/>
        <v>0</v>
      </c>
      <c r="H1802" s="15">
        <f t="shared" si="177"/>
        <v>0</v>
      </c>
      <c r="I1802" s="13">
        <f t="shared" si="178"/>
        <v>0</v>
      </c>
      <c r="J1802" s="8">
        <v>1</v>
      </c>
      <c r="K1802" s="16">
        <f t="shared" si="180"/>
        <v>1</v>
      </c>
      <c r="L1802" s="7">
        <f t="shared" si="181"/>
        <v>0</v>
      </c>
      <c r="M1802" s="4">
        <v>0</v>
      </c>
      <c r="N1802" s="4">
        <f t="shared" si="179"/>
        <v>1</v>
      </c>
    </row>
    <row r="1803" spans="1:14" x14ac:dyDescent="0.3">
      <c r="A1803" s="1">
        <v>35013</v>
      </c>
      <c r="B1803" t="s">
        <v>1188</v>
      </c>
      <c r="C1803" t="s">
        <v>1195</v>
      </c>
      <c r="D1803" s="7">
        <v>3419221.8285099999</v>
      </c>
      <c r="E1803" s="7">
        <v>3419221.8285099999</v>
      </c>
      <c r="F1803">
        <v>499</v>
      </c>
      <c r="G1803" s="7">
        <f t="shared" si="176"/>
        <v>906093.78455514996</v>
      </c>
      <c r="H1803" s="15">
        <f t="shared" si="177"/>
        <v>1176108.4201564728</v>
      </c>
      <c r="I1803" s="13">
        <f t="shared" si="178"/>
        <v>0.29799855180983009</v>
      </c>
      <c r="J1803" s="8">
        <v>1</v>
      </c>
      <c r="K1803" s="16">
        <f t="shared" si="180"/>
        <v>1</v>
      </c>
      <c r="L1803" s="7">
        <f t="shared" si="181"/>
        <v>1176108.4201564728</v>
      </c>
      <c r="M1803" s="4">
        <v>162266614.25999901</v>
      </c>
      <c r="N1803" s="4">
        <f t="shared" si="179"/>
        <v>3.7268808936992768</v>
      </c>
    </row>
    <row r="1804" spans="1:14" x14ac:dyDescent="0.3">
      <c r="A1804" s="1">
        <v>35015</v>
      </c>
      <c r="B1804" t="s">
        <v>1188</v>
      </c>
      <c r="C1804" t="s">
        <v>1196</v>
      </c>
      <c r="D1804" s="7">
        <v>0</v>
      </c>
      <c r="E1804" s="7">
        <v>0</v>
      </c>
      <c r="F1804">
        <v>51</v>
      </c>
      <c r="G1804" s="7">
        <f t="shared" si="176"/>
        <v>0</v>
      </c>
      <c r="H1804" s="15">
        <f t="shared" si="177"/>
        <v>0</v>
      </c>
      <c r="I1804" s="13">
        <f t="shared" si="178"/>
        <v>0</v>
      </c>
      <c r="J1804" s="8">
        <v>1</v>
      </c>
      <c r="K1804" s="16">
        <f t="shared" si="180"/>
        <v>1</v>
      </c>
      <c r="L1804" s="7">
        <f t="shared" si="181"/>
        <v>0</v>
      </c>
      <c r="M1804" s="4">
        <v>0</v>
      </c>
      <c r="N1804" s="4">
        <f t="shared" si="179"/>
        <v>1</v>
      </c>
    </row>
    <row r="1805" spans="1:14" x14ac:dyDescent="0.3">
      <c r="A1805" s="1">
        <v>35017</v>
      </c>
      <c r="B1805" t="s">
        <v>1188</v>
      </c>
      <c r="C1805" t="s">
        <v>265</v>
      </c>
      <c r="D1805" s="7">
        <v>787981.27585400001</v>
      </c>
      <c r="E1805" s="7">
        <v>175680</v>
      </c>
      <c r="F1805">
        <v>20</v>
      </c>
      <c r="G1805" s="7">
        <f t="shared" si="176"/>
        <v>208815.03810131003</v>
      </c>
      <c r="H1805" s="15">
        <f t="shared" si="177"/>
        <v>208920.89391571202</v>
      </c>
      <c r="I1805" s="13">
        <f t="shared" si="178"/>
        <v>5.0693578089253317E-4</v>
      </c>
      <c r="J1805" s="8">
        <v>0.22294946007390995</v>
      </c>
      <c r="K1805" s="16">
        <f t="shared" si="180"/>
        <v>0.84089243879493036</v>
      </c>
      <c r="L1805" s="7">
        <f t="shared" si="181"/>
        <v>175680</v>
      </c>
      <c r="M1805" s="4">
        <v>28824626.644000001</v>
      </c>
      <c r="N1805" s="4">
        <f t="shared" si="179"/>
        <v>0.84089243879493036</v>
      </c>
    </row>
    <row r="1806" spans="1:14" x14ac:dyDescent="0.3">
      <c r="A1806" s="1">
        <v>35019</v>
      </c>
      <c r="B1806" t="s">
        <v>1188</v>
      </c>
      <c r="C1806" t="s">
        <v>1197</v>
      </c>
      <c r="D1806" s="7">
        <v>3154740.43511</v>
      </c>
      <c r="E1806" s="7">
        <v>2547360</v>
      </c>
      <c r="F1806">
        <v>290</v>
      </c>
      <c r="G1806" s="7">
        <f t="shared" si="176"/>
        <v>836006.21530415001</v>
      </c>
      <c r="H1806" s="15">
        <f t="shared" si="177"/>
        <v>836430.02090160002</v>
      </c>
      <c r="I1806" s="13">
        <f t="shared" si="178"/>
        <v>5.069407256689068E-4</v>
      </c>
      <c r="J1806" s="8">
        <v>0.8074705518240769</v>
      </c>
      <c r="K1806" s="16">
        <f t="shared" si="180"/>
        <v>1</v>
      </c>
      <c r="L1806" s="7">
        <f t="shared" si="181"/>
        <v>836430.02090160002</v>
      </c>
      <c r="M1806" s="4">
        <v>115401492.95</v>
      </c>
      <c r="N1806" s="4">
        <f t="shared" si="179"/>
        <v>3.0455147906505839</v>
      </c>
    </row>
    <row r="1807" spans="1:14" x14ac:dyDescent="0.3">
      <c r="A1807" s="1">
        <v>35021</v>
      </c>
      <c r="B1807" t="s">
        <v>1188</v>
      </c>
      <c r="C1807" t="s">
        <v>1198</v>
      </c>
      <c r="D1807" s="7">
        <v>0</v>
      </c>
      <c r="E1807" s="7">
        <v>0</v>
      </c>
      <c r="F1807">
        <v>0</v>
      </c>
      <c r="G1807" s="7">
        <f t="shared" si="176"/>
        <v>0</v>
      </c>
      <c r="H1807" s="15">
        <f t="shared" si="177"/>
        <v>0</v>
      </c>
      <c r="I1807" s="13">
        <f t="shared" si="178"/>
        <v>0</v>
      </c>
      <c r="J1807" s="8">
        <v>1</v>
      </c>
      <c r="K1807" s="16">
        <f t="shared" si="180"/>
        <v>1</v>
      </c>
      <c r="L1807" s="7">
        <f t="shared" si="181"/>
        <v>0</v>
      </c>
      <c r="M1807" s="4">
        <v>0</v>
      </c>
      <c r="N1807" s="4">
        <f t="shared" si="179"/>
        <v>1</v>
      </c>
    </row>
    <row r="1808" spans="1:14" x14ac:dyDescent="0.3">
      <c r="A1808" s="1">
        <v>35023</v>
      </c>
      <c r="B1808" t="s">
        <v>1188</v>
      </c>
      <c r="C1808" t="s">
        <v>1199</v>
      </c>
      <c r="D1808" s="7">
        <v>1375859.85295</v>
      </c>
      <c r="E1808" s="7">
        <v>1375859.85295</v>
      </c>
      <c r="F1808">
        <v>492</v>
      </c>
      <c r="G1808" s="7">
        <f t="shared" si="176"/>
        <v>364602.86103174998</v>
      </c>
      <c r="H1808" s="15">
        <f t="shared" si="177"/>
        <v>364787.701478976</v>
      </c>
      <c r="I1808" s="13">
        <f t="shared" si="178"/>
        <v>5.0696378712705519E-4</v>
      </c>
      <c r="J1808" s="8">
        <v>1</v>
      </c>
      <c r="K1808" s="16">
        <f t="shared" si="180"/>
        <v>1</v>
      </c>
      <c r="L1808" s="7">
        <f t="shared" si="181"/>
        <v>364787.701478976</v>
      </c>
      <c r="M1808" s="4">
        <v>50329429.012000002</v>
      </c>
      <c r="N1808" s="4">
        <f t="shared" si="179"/>
        <v>11.847241511921082</v>
      </c>
    </row>
    <row r="1809" spans="1:14" x14ac:dyDescent="0.3">
      <c r="A1809" s="1">
        <v>35025</v>
      </c>
      <c r="B1809" t="s">
        <v>1188</v>
      </c>
      <c r="C1809" t="s">
        <v>1200</v>
      </c>
      <c r="D1809" s="7">
        <v>0</v>
      </c>
      <c r="E1809" s="7">
        <v>0</v>
      </c>
      <c r="F1809">
        <v>68</v>
      </c>
      <c r="G1809" s="7">
        <f t="shared" si="176"/>
        <v>0</v>
      </c>
      <c r="H1809" s="15">
        <f t="shared" si="177"/>
        <v>0</v>
      </c>
      <c r="I1809" s="13">
        <f t="shared" si="178"/>
        <v>0</v>
      </c>
      <c r="J1809" s="8">
        <v>1</v>
      </c>
      <c r="K1809" s="16">
        <f t="shared" si="180"/>
        <v>1</v>
      </c>
      <c r="L1809" s="7">
        <f t="shared" si="181"/>
        <v>0</v>
      </c>
      <c r="M1809" s="4">
        <v>0</v>
      </c>
      <c r="N1809" s="4">
        <f t="shared" si="179"/>
        <v>1</v>
      </c>
    </row>
    <row r="1810" spans="1:14" x14ac:dyDescent="0.3">
      <c r="A1810" s="1">
        <v>35027</v>
      </c>
      <c r="B1810" t="s">
        <v>1188</v>
      </c>
      <c r="C1810" t="s">
        <v>92</v>
      </c>
      <c r="D1810" s="7">
        <v>0</v>
      </c>
      <c r="E1810" s="7">
        <v>0</v>
      </c>
      <c r="F1810">
        <v>2</v>
      </c>
      <c r="G1810" s="7">
        <f t="shared" si="176"/>
        <v>0</v>
      </c>
      <c r="H1810" s="15">
        <f t="shared" si="177"/>
        <v>0</v>
      </c>
      <c r="I1810" s="13">
        <f t="shared" si="178"/>
        <v>0</v>
      </c>
      <c r="J1810" s="8">
        <v>1</v>
      </c>
      <c r="K1810" s="16">
        <f t="shared" si="180"/>
        <v>1</v>
      </c>
      <c r="L1810" s="7">
        <f t="shared" si="181"/>
        <v>0</v>
      </c>
      <c r="M1810" s="4">
        <v>0</v>
      </c>
      <c r="N1810" s="4">
        <f t="shared" si="179"/>
        <v>1</v>
      </c>
    </row>
    <row r="1811" spans="1:14" x14ac:dyDescent="0.3">
      <c r="A1811" s="1">
        <v>35028</v>
      </c>
      <c r="B1811" t="s">
        <v>1188</v>
      </c>
      <c r="C1811" t="s">
        <v>1201</v>
      </c>
      <c r="D1811" s="7">
        <v>0</v>
      </c>
      <c r="E1811" s="7">
        <v>0</v>
      </c>
      <c r="F1811">
        <v>0</v>
      </c>
      <c r="G1811" s="7">
        <f t="shared" si="176"/>
        <v>0</v>
      </c>
      <c r="H1811" s="15">
        <f t="shared" si="177"/>
        <v>0</v>
      </c>
      <c r="I1811" s="13">
        <f t="shared" si="178"/>
        <v>0</v>
      </c>
      <c r="J1811" s="8">
        <v>1</v>
      </c>
      <c r="K1811" s="16">
        <f t="shared" si="180"/>
        <v>1</v>
      </c>
      <c r="L1811" s="7">
        <f t="shared" si="181"/>
        <v>0</v>
      </c>
      <c r="M1811" s="4">
        <v>0</v>
      </c>
      <c r="N1811" s="4">
        <f t="shared" si="179"/>
        <v>1</v>
      </c>
    </row>
    <row r="1812" spans="1:14" x14ac:dyDescent="0.3">
      <c r="A1812" s="1">
        <v>35029</v>
      </c>
      <c r="B1812" t="s">
        <v>1188</v>
      </c>
      <c r="C1812" t="s">
        <v>1202</v>
      </c>
      <c r="D1812" s="7">
        <v>2501957.0164399999</v>
      </c>
      <c r="E1812" s="7">
        <v>2501957.0164399999</v>
      </c>
      <c r="F1812">
        <v>320</v>
      </c>
      <c r="G1812" s="7">
        <f t="shared" si="176"/>
        <v>663018.60935659998</v>
      </c>
      <c r="H1812" s="15">
        <f t="shared" si="177"/>
        <v>691977.85715245921</v>
      </c>
      <c r="I1812" s="13">
        <f t="shared" si="178"/>
        <v>4.3677880812367523E-2</v>
      </c>
      <c r="J1812" s="8">
        <v>1</v>
      </c>
      <c r="K1812" s="16">
        <f t="shared" si="180"/>
        <v>1</v>
      </c>
      <c r="L1812" s="7">
        <f t="shared" si="181"/>
        <v>691977.85715245921</v>
      </c>
      <c r="M1812" s="4">
        <v>95471558.657900006</v>
      </c>
      <c r="N1812" s="4">
        <f t="shared" si="179"/>
        <v>4.0620952982035901</v>
      </c>
    </row>
    <row r="1813" spans="1:14" x14ac:dyDescent="0.3">
      <c r="A1813" s="1">
        <v>35031</v>
      </c>
      <c r="B1813" t="s">
        <v>1188</v>
      </c>
      <c r="C1813" t="s">
        <v>1203</v>
      </c>
      <c r="D1813" s="7">
        <v>3841575.6947300001</v>
      </c>
      <c r="E1813" s="7">
        <v>3841575.6947300001</v>
      </c>
      <c r="F1813">
        <v>578</v>
      </c>
      <c r="G1813" s="7">
        <f t="shared" si="176"/>
        <v>1018017.55910345</v>
      </c>
      <c r="H1813" s="15">
        <f t="shared" si="177"/>
        <v>1065815.9057979384</v>
      </c>
      <c r="I1813" s="13">
        <f t="shared" si="178"/>
        <v>4.6952379423183491E-2</v>
      </c>
      <c r="J1813" s="8">
        <v>1</v>
      </c>
      <c r="K1813" s="16">
        <f t="shared" si="180"/>
        <v>1</v>
      </c>
      <c r="L1813" s="7">
        <f t="shared" si="181"/>
        <v>1065815.9057979384</v>
      </c>
      <c r="M1813" s="4">
        <v>147049655.87719899</v>
      </c>
      <c r="N1813" s="4">
        <f t="shared" si="179"/>
        <v>4.7636294151558163</v>
      </c>
    </row>
    <row r="1814" spans="1:14" x14ac:dyDescent="0.3">
      <c r="A1814" s="1">
        <v>35033</v>
      </c>
      <c r="B1814" t="s">
        <v>1188</v>
      </c>
      <c r="C1814" t="s">
        <v>1204</v>
      </c>
      <c r="D1814" s="7">
        <v>638552.60394599999</v>
      </c>
      <c r="E1814" s="7">
        <v>316224</v>
      </c>
      <c r="F1814">
        <v>36</v>
      </c>
      <c r="G1814" s="7">
        <f t="shared" si="176"/>
        <v>169216.44004569002</v>
      </c>
      <c r="H1814" s="15">
        <f t="shared" si="177"/>
        <v>169302.22419072001</v>
      </c>
      <c r="I1814" s="13">
        <f t="shared" si="178"/>
        <v>5.0694923617839252E-4</v>
      </c>
      <c r="J1814" s="8">
        <v>0.49521996785521194</v>
      </c>
      <c r="K1814" s="16">
        <f t="shared" si="180"/>
        <v>1</v>
      </c>
      <c r="L1814" s="7">
        <f t="shared" si="181"/>
        <v>169302.22419072001</v>
      </c>
      <c r="M1814" s="4">
        <v>23358474.640000001</v>
      </c>
      <c r="N1814" s="4">
        <f t="shared" si="179"/>
        <v>1.8678077119871248</v>
      </c>
    </row>
    <row r="1815" spans="1:14" x14ac:dyDescent="0.3">
      <c r="A1815" s="1">
        <v>35035</v>
      </c>
      <c r="B1815" t="s">
        <v>1188</v>
      </c>
      <c r="C1815" t="s">
        <v>388</v>
      </c>
      <c r="D1815" s="7">
        <v>0</v>
      </c>
      <c r="E1815" s="7">
        <v>0</v>
      </c>
      <c r="F1815">
        <v>110</v>
      </c>
      <c r="G1815" s="7">
        <f t="shared" si="176"/>
        <v>0</v>
      </c>
      <c r="H1815" s="15">
        <f t="shared" si="177"/>
        <v>0</v>
      </c>
      <c r="I1815" s="13">
        <f t="shared" si="178"/>
        <v>0</v>
      </c>
      <c r="J1815" s="8">
        <v>1</v>
      </c>
      <c r="K1815" s="16">
        <f t="shared" si="180"/>
        <v>1</v>
      </c>
      <c r="L1815" s="7">
        <f t="shared" si="181"/>
        <v>0</v>
      </c>
      <c r="M1815" s="4">
        <v>0</v>
      </c>
      <c r="N1815" s="4">
        <f t="shared" si="179"/>
        <v>1</v>
      </c>
    </row>
    <row r="1816" spans="1:14" x14ac:dyDescent="0.3">
      <c r="A1816" s="1">
        <v>35037</v>
      </c>
      <c r="B1816" t="s">
        <v>1188</v>
      </c>
      <c r="C1816" t="s">
        <v>1205</v>
      </c>
      <c r="D1816" s="7">
        <v>2705489.10304</v>
      </c>
      <c r="E1816" s="7">
        <v>2705489.10304</v>
      </c>
      <c r="F1816">
        <v>428</v>
      </c>
      <c r="G1816" s="7">
        <f t="shared" si="176"/>
        <v>716954.61230560008</v>
      </c>
      <c r="H1816" s="15">
        <f t="shared" si="177"/>
        <v>722489.50545041543</v>
      </c>
      <c r="I1816" s="13">
        <f t="shared" si="178"/>
        <v>7.7200049345049907E-3</v>
      </c>
      <c r="J1816" s="8">
        <v>1</v>
      </c>
      <c r="K1816" s="16">
        <f t="shared" si="180"/>
        <v>1</v>
      </c>
      <c r="L1816" s="7">
        <f t="shared" si="181"/>
        <v>722489.50545041543</v>
      </c>
      <c r="M1816" s="4">
        <v>99681223.158169895</v>
      </c>
      <c r="N1816" s="4">
        <f t="shared" si="179"/>
        <v>5.2036077640411049</v>
      </c>
    </row>
    <row r="1817" spans="1:14" x14ac:dyDescent="0.3">
      <c r="A1817" s="1">
        <v>35039</v>
      </c>
      <c r="B1817" t="s">
        <v>1188</v>
      </c>
      <c r="C1817" t="s">
        <v>1206</v>
      </c>
      <c r="D1817" s="7">
        <v>0</v>
      </c>
      <c r="E1817" s="7">
        <v>0</v>
      </c>
      <c r="F1817">
        <v>2</v>
      </c>
      <c r="G1817" s="7">
        <f t="shared" si="176"/>
        <v>0</v>
      </c>
      <c r="H1817" s="15">
        <f t="shared" si="177"/>
        <v>0</v>
      </c>
      <c r="I1817" s="13">
        <f t="shared" si="178"/>
        <v>0</v>
      </c>
      <c r="J1817" s="8">
        <v>1</v>
      </c>
      <c r="K1817" s="16">
        <f t="shared" si="180"/>
        <v>1</v>
      </c>
      <c r="L1817" s="7">
        <f t="shared" si="181"/>
        <v>0</v>
      </c>
      <c r="M1817" s="4">
        <v>0</v>
      </c>
      <c r="N1817" s="4">
        <f t="shared" si="179"/>
        <v>1</v>
      </c>
    </row>
    <row r="1818" spans="1:14" x14ac:dyDescent="0.3">
      <c r="A1818" s="1">
        <v>35041</v>
      </c>
      <c r="B1818" t="s">
        <v>1188</v>
      </c>
      <c r="C1818" t="s">
        <v>1104</v>
      </c>
      <c r="D1818" s="7">
        <v>0</v>
      </c>
      <c r="E1818" s="7">
        <v>0</v>
      </c>
      <c r="F1818">
        <v>74</v>
      </c>
      <c r="G1818" s="7">
        <f t="shared" si="176"/>
        <v>0</v>
      </c>
      <c r="H1818" s="15">
        <f t="shared" si="177"/>
        <v>0</v>
      </c>
      <c r="I1818" s="13">
        <f t="shared" si="178"/>
        <v>0</v>
      </c>
      <c r="J1818" s="8">
        <v>1</v>
      </c>
      <c r="K1818" s="16">
        <f t="shared" si="180"/>
        <v>1</v>
      </c>
      <c r="L1818" s="7">
        <f t="shared" si="181"/>
        <v>0</v>
      </c>
      <c r="M1818" s="4">
        <v>0</v>
      </c>
      <c r="N1818" s="4">
        <f t="shared" si="179"/>
        <v>1</v>
      </c>
    </row>
    <row r="1819" spans="1:14" x14ac:dyDescent="0.3">
      <c r="A1819" s="1">
        <v>35043</v>
      </c>
      <c r="B1819" t="s">
        <v>1188</v>
      </c>
      <c r="C1819" t="s">
        <v>1207</v>
      </c>
      <c r="D1819" s="7">
        <v>1351940.8464500001</v>
      </c>
      <c r="E1819" s="7">
        <v>105407.99999999999</v>
      </c>
      <c r="F1819">
        <v>4</v>
      </c>
      <c r="G1819" s="7">
        <f t="shared" si="176"/>
        <v>358264.32430925005</v>
      </c>
      <c r="H1819" s="15">
        <f t="shared" si="177"/>
        <v>577906.9000680953</v>
      </c>
      <c r="I1819" s="13">
        <f t="shared" si="178"/>
        <v>0.61307409321965323</v>
      </c>
      <c r="J1819" s="8">
        <v>7.7967908342133505E-2</v>
      </c>
      <c r="K1819" s="16">
        <f t="shared" si="180"/>
        <v>0.18239616102105663</v>
      </c>
      <c r="L1819" s="7">
        <f t="shared" si="181"/>
        <v>105408</v>
      </c>
      <c r="M1819" s="4">
        <v>79733291.951999903</v>
      </c>
      <c r="N1819" s="4">
        <f t="shared" si="179"/>
        <v>0.18239616102105663</v>
      </c>
    </row>
    <row r="1820" spans="1:14" x14ac:dyDescent="0.3">
      <c r="A1820" s="1">
        <v>35045</v>
      </c>
      <c r="B1820" t="s">
        <v>1188</v>
      </c>
      <c r="C1820" t="s">
        <v>398</v>
      </c>
      <c r="D1820" s="7">
        <v>0</v>
      </c>
      <c r="E1820" s="7">
        <v>0</v>
      </c>
      <c r="F1820">
        <v>53</v>
      </c>
      <c r="G1820" s="7">
        <f t="shared" si="176"/>
        <v>0</v>
      </c>
      <c r="H1820" s="15">
        <f t="shared" si="177"/>
        <v>0</v>
      </c>
      <c r="I1820" s="13">
        <f t="shared" si="178"/>
        <v>0</v>
      </c>
      <c r="J1820" s="8">
        <v>1</v>
      </c>
      <c r="K1820" s="16">
        <f t="shared" si="180"/>
        <v>1</v>
      </c>
      <c r="L1820" s="7">
        <f t="shared" si="181"/>
        <v>0</v>
      </c>
      <c r="M1820" s="4">
        <v>0</v>
      </c>
      <c r="N1820" s="4">
        <f t="shared" si="179"/>
        <v>1</v>
      </c>
    </row>
    <row r="1821" spans="1:14" x14ac:dyDescent="0.3">
      <c r="A1821" s="1">
        <v>35047</v>
      </c>
      <c r="B1821" t="s">
        <v>1188</v>
      </c>
      <c r="C1821" t="s">
        <v>399</v>
      </c>
      <c r="D1821" s="7">
        <v>1301790.5082</v>
      </c>
      <c r="E1821" s="7">
        <v>1045296</v>
      </c>
      <c r="F1821">
        <v>119</v>
      </c>
      <c r="G1821" s="7">
        <f t="shared" si="176"/>
        <v>344974.484673</v>
      </c>
      <c r="H1821" s="15">
        <f t="shared" si="177"/>
        <v>351820.62318689999</v>
      </c>
      <c r="I1821" s="13">
        <f t="shared" si="178"/>
        <v>1.9845347462115696E-2</v>
      </c>
      <c r="J1821" s="8">
        <v>0.80296790721369005</v>
      </c>
      <c r="K1821" s="16">
        <f t="shared" si="180"/>
        <v>1</v>
      </c>
      <c r="L1821" s="7">
        <f t="shared" si="181"/>
        <v>351820.62318689999</v>
      </c>
      <c r="M1821" s="4">
        <v>48540372.956249997</v>
      </c>
      <c r="N1821" s="4">
        <f t="shared" si="179"/>
        <v>2.9711049640336191</v>
      </c>
    </row>
    <row r="1822" spans="1:14" x14ac:dyDescent="0.3">
      <c r="A1822" s="1">
        <v>35049</v>
      </c>
      <c r="B1822" t="s">
        <v>1188</v>
      </c>
      <c r="C1822" t="s">
        <v>1208</v>
      </c>
      <c r="D1822" s="7">
        <v>2215132.9529900001</v>
      </c>
      <c r="E1822" s="7">
        <v>175680</v>
      </c>
      <c r="F1822">
        <v>20</v>
      </c>
      <c r="G1822" s="7">
        <f t="shared" si="176"/>
        <v>587010.23254235007</v>
      </c>
      <c r="H1822" s="15">
        <f t="shared" si="177"/>
        <v>695944.32071740727</v>
      </c>
      <c r="I1822" s="13">
        <f t="shared" si="178"/>
        <v>0.18557442806961311</v>
      </c>
      <c r="J1822" s="8">
        <v>7.9309009313804871E-2</v>
      </c>
      <c r="K1822" s="16">
        <f t="shared" si="180"/>
        <v>0.25243398756225499</v>
      </c>
      <c r="L1822" s="7">
        <f t="shared" si="181"/>
        <v>175680</v>
      </c>
      <c r="M1822" s="4">
        <v>96018808.0459999</v>
      </c>
      <c r="N1822" s="4">
        <f t="shared" si="179"/>
        <v>0.25243398756225499</v>
      </c>
    </row>
    <row r="1823" spans="1:14" x14ac:dyDescent="0.3">
      <c r="A1823" s="1">
        <v>35051</v>
      </c>
      <c r="B1823" t="s">
        <v>1188</v>
      </c>
      <c r="C1823" t="s">
        <v>337</v>
      </c>
      <c r="D1823" s="7">
        <v>989971.71836499998</v>
      </c>
      <c r="E1823" s="7">
        <v>105408</v>
      </c>
      <c r="F1823">
        <v>2</v>
      </c>
      <c r="G1823" s="7">
        <f t="shared" si="176"/>
        <v>262342.50536672503</v>
      </c>
      <c r="H1823" s="15">
        <f t="shared" si="177"/>
        <v>266945.40821982577</v>
      </c>
      <c r="I1823" s="13">
        <f t="shared" si="178"/>
        <v>1.7545394890036595E-2</v>
      </c>
      <c r="J1823" s="8">
        <v>0.10647576899882341</v>
      </c>
      <c r="K1823" s="16">
        <f t="shared" si="180"/>
        <v>0.39486725283245183</v>
      </c>
      <c r="L1823" s="7">
        <f t="shared" si="181"/>
        <v>105408</v>
      </c>
      <c r="M1823" s="4">
        <v>36830216.365869999</v>
      </c>
      <c r="N1823" s="4">
        <f t="shared" si="179"/>
        <v>0.39486725283245183</v>
      </c>
    </row>
    <row r="1824" spans="1:14" x14ac:dyDescent="0.3">
      <c r="A1824" s="1">
        <v>35053</v>
      </c>
      <c r="B1824" t="s">
        <v>1188</v>
      </c>
      <c r="C1824" t="s">
        <v>1209</v>
      </c>
      <c r="D1824" s="7">
        <v>1854509.7390600001</v>
      </c>
      <c r="E1824" s="7">
        <v>1361520</v>
      </c>
      <c r="F1824">
        <v>155</v>
      </c>
      <c r="G1824" s="7">
        <f t="shared" si="176"/>
        <v>491445.08085090003</v>
      </c>
      <c r="H1824" s="15">
        <f t="shared" si="177"/>
        <v>502218.83794340165</v>
      </c>
      <c r="I1824" s="13">
        <f t="shared" si="178"/>
        <v>2.1922606436201725E-2</v>
      </c>
      <c r="J1824" s="8">
        <v>0.73416708002305608</v>
      </c>
      <c r="K1824" s="16">
        <f t="shared" si="180"/>
        <v>1</v>
      </c>
      <c r="L1824" s="7">
        <f t="shared" si="181"/>
        <v>502218.83794340165</v>
      </c>
      <c r="M1824" s="4">
        <v>69290678.524200007</v>
      </c>
      <c r="N1824" s="4">
        <f t="shared" si="179"/>
        <v>2.7110094188729708</v>
      </c>
    </row>
    <row r="1825" spans="1:14" x14ac:dyDescent="0.3">
      <c r="A1825" s="1">
        <v>35055</v>
      </c>
      <c r="B1825" t="s">
        <v>1188</v>
      </c>
      <c r="C1825" t="s">
        <v>1210</v>
      </c>
      <c r="D1825" s="7">
        <v>0</v>
      </c>
      <c r="E1825" s="7">
        <v>0</v>
      </c>
      <c r="F1825">
        <v>0</v>
      </c>
      <c r="G1825" s="7">
        <f t="shared" si="176"/>
        <v>0</v>
      </c>
      <c r="H1825" s="15">
        <f t="shared" si="177"/>
        <v>0</v>
      </c>
      <c r="I1825" s="13">
        <f t="shared" si="178"/>
        <v>0</v>
      </c>
      <c r="J1825" s="8">
        <v>1</v>
      </c>
      <c r="K1825" s="16">
        <f t="shared" si="180"/>
        <v>1</v>
      </c>
      <c r="L1825" s="7">
        <f t="shared" si="181"/>
        <v>0</v>
      </c>
      <c r="M1825" s="4">
        <v>0</v>
      </c>
      <c r="N1825" s="4">
        <f t="shared" si="179"/>
        <v>1</v>
      </c>
    </row>
    <row r="1826" spans="1:14" x14ac:dyDescent="0.3">
      <c r="A1826" s="1">
        <v>35057</v>
      </c>
      <c r="B1826" t="s">
        <v>1188</v>
      </c>
      <c r="C1826" t="s">
        <v>1211</v>
      </c>
      <c r="D1826" s="7">
        <v>2626996.3978900001</v>
      </c>
      <c r="E1826" s="7">
        <v>2626996.3978900001</v>
      </c>
      <c r="F1826">
        <v>447</v>
      </c>
      <c r="G1826" s="7">
        <f t="shared" si="176"/>
        <v>696154.04544085008</v>
      </c>
      <c r="H1826" s="15">
        <f t="shared" si="177"/>
        <v>696506.94656520011</v>
      </c>
      <c r="I1826" s="13">
        <f t="shared" si="178"/>
        <v>5.0692964676596558E-4</v>
      </c>
      <c r="J1826" s="8">
        <v>1</v>
      </c>
      <c r="K1826" s="16">
        <f t="shared" si="180"/>
        <v>1</v>
      </c>
      <c r="L1826" s="7">
        <f t="shared" si="181"/>
        <v>696506.94656520011</v>
      </c>
      <c r="M1826" s="4">
        <v>96096433.025000006</v>
      </c>
      <c r="N1826" s="4">
        <f t="shared" si="179"/>
        <v>5.6373421964606996</v>
      </c>
    </row>
    <row r="1827" spans="1:14" x14ac:dyDescent="0.3">
      <c r="A1827" s="1">
        <v>35059</v>
      </c>
      <c r="B1827" t="s">
        <v>1188</v>
      </c>
      <c r="C1827" t="s">
        <v>146</v>
      </c>
      <c r="D1827" s="7">
        <v>0</v>
      </c>
      <c r="E1827" s="7">
        <v>0</v>
      </c>
      <c r="F1827">
        <v>76</v>
      </c>
      <c r="G1827" s="7">
        <f t="shared" si="176"/>
        <v>0</v>
      </c>
      <c r="H1827" s="15">
        <f t="shared" si="177"/>
        <v>0</v>
      </c>
      <c r="I1827" s="13">
        <f t="shared" si="178"/>
        <v>0</v>
      </c>
      <c r="J1827" s="8">
        <v>1</v>
      </c>
      <c r="K1827" s="16">
        <f t="shared" si="180"/>
        <v>1</v>
      </c>
      <c r="L1827" s="7">
        <f t="shared" si="181"/>
        <v>0</v>
      </c>
      <c r="M1827" s="4">
        <v>0</v>
      </c>
      <c r="N1827" s="4">
        <f t="shared" si="179"/>
        <v>1</v>
      </c>
    </row>
    <row r="1828" spans="1:14" x14ac:dyDescent="0.3">
      <c r="A1828" s="1">
        <v>35061</v>
      </c>
      <c r="B1828" t="s">
        <v>1188</v>
      </c>
      <c r="C1828" t="s">
        <v>1212</v>
      </c>
      <c r="D1828" s="7">
        <v>710153.85324199998</v>
      </c>
      <c r="E1828" s="7">
        <v>105408</v>
      </c>
      <c r="F1828">
        <v>4</v>
      </c>
      <c r="G1828" s="7">
        <f t="shared" si="176"/>
        <v>188190.77110913</v>
      </c>
      <c r="H1828" s="15">
        <f t="shared" si="177"/>
        <v>229882.48629710326</v>
      </c>
      <c r="I1828" s="13">
        <f t="shared" si="178"/>
        <v>0.22153963737040344</v>
      </c>
      <c r="J1828" s="8">
        <v>0.14842980787725163</v>
      </c>
      <c r="K1828" s="16">
        <f t="shared" si="180"/>
        <v>0.45852992847732327</v>
      </c>
      <c r="L1828" s="7">
        <f t="shared" si="181"/>
        <v>105408</v>
      </c>
      <c r="M1828" s="4">
        <v>31716678.572999898</v>
      </c>
      <c r="N1828" s="4">
        <f t="shared" si="179"/>
        <v>0.45852992847732327</v>
      </c>
    </row>
    <row r="1829" spans="1:14" x14ac:dyDescent="0.3">
      <c r="A1829" s="1">
        <v>36001</v>
      </c>
      <c r="B1829" t="s">
        <v>1213</v>
      </c>
      <c r="C1829" t="s">
        <v>1214</v>
      </c>
      <c r="D1829" s="7">
        <v>554140.92781000002</v>
      </c>
      <c r="E1829" s="7">
        <v>554140.92781000002</v>
      </c>
      <c r="F1829">
        <v>65</v>
      </c>
      <c r="G1829" s="7">
        <f t="shared" si="176"/>
        <v>146847.34586965002</v>
      </c>
      <c r="H1829" s="15">
        <f t="shared" si="177"/>
        <v>149778.57310126079</v>
      </c>
      <c r="I1829" s="13">
        <f t="shared" si="178"/>
        <v>1.9961050124887462E-2</v>
      </c>
      <c r="J1829" s="11">
        <v>1</v>
      </c>
      <c r="K1829" s="11">
        <v>1</v>
      </c>
      <c r="L1829" s="7">
        <f t="shared" si="181"/>
        <v>149778.57310126079</v>
      </c>
      <c r="M1829" s="4">
        <v>20664814.169599999</v>
      </c>
      <c r="N1829" s="4">
        <f t="shared" si="179"/>
        <v>3.8120272357915383</v>
      </c>
    </row>
    <row r="1830" spans="1:14" x14ac:dyDescent="0.3">
      <c r="A1830" s="1">
        <v>36003</v>
      </c>
      <c r="B1830" t="s">
        <v>1213</v>
      </c>
      <c r="C1830" t="s">
        <v>846</v>
      </c>
      <c r="D1830" s="7">
        <v>101047.9752797</v>
      </c>
      <c r="E1830" s="7">
        <v>101047.9752797</v>
      </c>
      <c r="F1830">
        <v>63</v>
      </c>
      <c r="G1830" s="7">
        <f t="shared" si="176"/>
        <v>26777.7134491205</v>
      </c>
      <c r="H1830" s="15">
        <f t="shared" si="177"/>
        <v>27873.45430549913</v>
      </c>
      <c r="I1830" s="13">
        <f t="shared" si="178"/>
        <v>4.0919881320733875E-2</v>
      </c>
      <c r="J1830" s="11">
        <v>1</v>
      </c>
      <c r="K1830" s="11">
        <v>1</v>
      </c>
      <c r="L1830" s="7">
        <f t="shared" si="181"/>
        <v>27873.45430549913</v>
      </c>
      <c r="M1830" s="4">
        <v>3845675.2628999902</v>
      </c>
      <c r="N1830" s="4">
        <f t="shared" si="179"/>
        <v>19.853728710288404</v>
      </c>
    </row>
    <row r="1831" spans="1:14" x14ac:dyDescent="0.3">
      <c r="A1831" s="1">
        <v>36005</v>
      </c>
      <c r="B1831" t="s">
        <v>1213</v>
      </c>
      <c r="C1831" t="s">
        <v>1215</v>
      </c>
      <c r="D1831" s="7">
        <v>384644.27559700003</v>
      </c>
      <c r="E1831" s="7">
        <v>384644.27559700003</v>
      </c>
      <c r="F1831">
        <v>0</v>
      </c>
      <c r="G1831" s="7">
        <f t="shared" si="176"/>
        <v>101930.73303320502</v>
      </c>
      <c r="H1831" s="15">
        <f t="shared" si="177"/>
        <v>106327.71636441528</v>
      </c>
      <c r="I1831" s="13">
        <f t="shared" si="178"/>
        <v>4.3136973514925007E-2</v>
      </c>
      <c r="J1831" s="11">
        <v>1</v>
      </c>
      <c r="K1831" s="11">
        <v>1</v>
      </c>
      <c r="L1831" s="7">
        <f t="shared" si="181"/>
        <v>106327.71636441528</v>
      </c>
      <c r="M1831" s="4">
        <v>14669938.791999901</v>
      </c>
      <c r="N1831" s="4">
        <f t="shared" si="179"/>
        <v>0.99135017288189331</v>
      </c>
    </row>
    <row r="1832" spans="1:14" x14ac:dyDescent="0.3">
      <c r="A1832" s="1">
        <v>36007</v>
      </c>
      <c r="B1832" t="s">
        <v>1213</v>
      </c>
      <c r="C1832" t="s">
        <v>1216</v>
      </c>
      <c r="D1832" s="7">
        <v>330540.056561</v>
      </c>
      <c r="E1832" s="7">
        <v>330540.056561</v>
      </c>
      <c r="F1832">
        <v>270</v>
      </c>
      <c r="G1832" s="7">
        <f t="shared" si="176"/>
        <v>87593.114988665009</v>
      </c>
      <c r="H1832" s="15">
        <f t="shared" si="177"/>
        <v>89688.178149095998</v>
      </c>
      <c r="I1832" s="13">
        <f t="shared" si="178"/>
        <v>2.3918125993145706E-2</v>
      </c>
      <c r="J1832" s="11">
        <v>1</v>
      </c>
      <c r="K1832" s="11">
        <v>1</v>
      </c>
      <c r="L1832" s="7">
        <f t="shared" si="181"/>
        <v>89688.178149095998</v>
      </c>
      <c r="M1832" s="4">
        <v>12374196.7645</v>
      </c>
      <c r="N1832" s="4">
        <f t="shared" si="179"/>
        <v>26.443618868669205</v>
      </c>
    </row>
    <row r="1833" spans="1:14" x14ac:dyDescent="0.3">
      <c r="A1833" s="1">
        <v>36009</v>
      </c>
      <c r="B1833" t="s">
        <v>1213</v>
      </c>
      <c r="C1833" t="s">
        <v>1217</v>
      </c>
      <c r="D1833" s="7">
        <v>254707.174677</v>
      </c>
      <c r="E1833" s="7">
        <v>254707.174677</v>
      </c>
      <c r="F1833">
        <v>101</v>
      </c>
      <c r="G1833" s="7">
        <f t="shared" si="176"/>
        <v>67497.40128940501</v>
      </c>
      <c r="H1833" s="15">
        <f t="shared" si="177"/>
        <v>70033.730180740808</v>
      </c>
      <c r="I1833" s="13">
        <f t="shared" si="178"/>
        <v>3.7576689515214298E-2</v>
      </c>
      <c r="J1833" s="11">
        <v>1</v>
      </c>
      <c r="K1833" s="11">
        <v>1</v>
      </c>
      <c r="L1833" s="7">
        <f t="shared" si="181"/>
        <v>70033.730180740808</v>
      </c>
      <c r="M1833" s="4">
        <v>9662490.3671000004</v>
      </c>
      <c r="N1833" s="4">
        <f t="shared" si="179"/>
        <v>12.667952966526043</v>
      </c>
    </row>
    <row r="1834" spans="1:14" x14ac:dyDescent="0.3">
      <c r="A1834" s="1">
        <v>36011</v>
      </c>
      <c r="B1834" t="s">
        <v>1213</v>
      </c>
      <c r="C1834" t="s">
        <v>1218</v>
      </c>
      <c r="D1834" s="7">
        <v>172688.88845499899</v>
      </c>
      <c r="E1834" s="7">
        <v>172688.88845499899</v>
      </c>
      <c r="F1834">
        <v>22</v>
      </c>
      <c r="G1834" s="7">
        <f t="shared" si="176"/>
        <v>45762.555440574732</v>
      </c>
      <c r="H1834" s="15">
        <f t="shared" si="177"/>
        <v>47494.809760987249</v>
      </c>
      <c r="I1834" s="13">
        <f t="shared" si="178"/>
        <v>3.7853094166953767E-2</v>
      </c>
      <c r="J1834" s="11">
        <v>1</v>
      </c>
      <c r="K1834" s="11">
        <v>1</v>
      </c>
      <c r="L1834" s="7">
        <f t="shared" si="181"/>
        <v>47494.809760987249</v>
      </c>
      <c r="M1834" s="4">
        <v>6552815.916251</v>
      </c>
      <c r="N1834" s="4">
        <f t="shared" si="179"/>
        <v>4.0688235403510555</v>
      </c>
    </row>
    <row r="1835" spans="1:14" x14ac:dyDescent="0.3">
      <c r="A1835" s="1">
        <v>36013</v>
      </c>
      <c r="B1835" t="s">
        <v>1213</v>
      </c>
      <c r="C1835" t="s">
        <v>652</v>
      </c>
      <c r="D1835" s="7">
        <v>616585.797059</v>
      </c>
      <c r="E1835" s="7">
        <v>616585.797059</v>
      </c>
      <c r="F1835">
        <v>22</v>
      </c>
      <c r="G1835" s="7">
        <f t="shared" si="176"/>
        <v>163395.23622063501</v>
      </c>
      <c r="H1835" s="15">
        <f t="shared" si="177"/>
        <v>169875.4692478416</v>
      </c>
      <c r="I1835" s="13">
        <f t="shared" si="178"/>
        <v>3.9659865104367142E-2</v>
      </c>
      <c r="J1835" s="11">
        <v>1</v>
      </c>
      <c r="K1835" s="11">
        <v>1</v>
      </c>
      <c r="L1835" s="7">
        <f t="shared" si="181"/>
        <v>169875.4692478416</v>
      </c>
      <c r="M1835" s="4">
        <v>23437564.741700001</v>
      </c>
      <c r="N1835" s="4">
        <f t="shared" si="179"/>
        <v>1.1375862616047219</v>
      </c>
    </row>
    <row r="1836" spans="1:14" x14ac:dyDescent="0.3">
      <c r="A1836" s="1">
        <v>36015</v>
      </c>
      <c r="B1836" t="s">
        <v>1213</v>
      </c>
      <c r="C1836" t="s">
        <v>1219</v>
      </c>
      <c r="D1836" s="7">
        <v>237827.06182099899</v>
      </c>
      <c r="E1836" s="7">
        <v>237827.06182099899</v>
      </c>
      <c r="F1836">
        <v>20</v>
      </c>
      <c r="G1836" s="7">
        <f t="shared" si="176"/>
        <v>63024.171382564738</v>
      </c>
      <c r="H1836" s="15">
        <f t="shared" si="177"/>
        <v>66392.386515470324</v>
      </c>
      <c r="I1836" s="13">
        <f t="shared" si="178"/>
        <v>5.3443227558837555E-2</v>
      </c>
      <c r="J1836" s="11">
        <v>1</v>
      </c>
      <c r="K1836" s="11">
        <v>1</v>
      </c>
      <c r="L1836" s="7">
        <f t="shared" si="181"/>
        <v>66392.386515470324</v>
      </c>
      <c r="M1836" s="4">
        <v>9160097.4772999901</v>
      </c>
      <c r="N1836" s="4">
        <f t="shared" si="179"/>
        <v>2.6460865352243994</v>
      </c>
    </row>
    <row r="1837" spans="1:14" x14ac:dyDescent="0.3">
      <c r="A1837" s="1">
        <v>36017</v>
      </c>
      <c r="B1837" t="s">
        <v>1213</v>
      </c>
      <c r="C1837" t="s">
        <v>1220</v>
      </c>
      <c r="D1837" s="7">
        <v>40863.764088399999</v>
      </c>
      <c r="E1837" s="7">
        <v>40863.764088399999</v>
      </c>
      <c r="F1837">
        <v>2</v>
      </c>
      <c r="G1837" s="7">
        <f t="shared" si="176"/>
        <v>10828.897483426001</v>
      </c>
      <c r="H1837" s="15">
        <f t="shared" si="177"/>
        <v>11352.894504215927</v>
      </c>
      <c r="I1837" s="13">
        <f t="shared" si="178"/>
        <v>4.8388769179126628E-2</v>
      </c>
      <c r="J1837" s="11">
        <v>1</v>
      </c>
      <c r="K1837" s="11">
        <v>1</v>
      </c>
      <c r="L1837" s="7">
        <f t="shared" si="181"/>
        <v>11352.894504215927</v>
      </c>
      <c r="M1837" s="4">
        <v>1566348.57949999</v>
      </c>
      <c r="N1837" s="4">
        <f t="shared" si="179"/>
        <v>9.284680656625186</v>
      </c>
    </row>
    <row r="1838" spans="1:14" x14ac:dyDescent="0.3">
      <c r="A1838" s="1">
        <v>36019</v>
      </c>
      <c r="B1838" t="s">
        <v>1213</v>
      </c>
      <c r="C1838" t="s">
        <v>510</v>
      </c>
      <c r="D1838" s="7">
        <v>203302.01902199999</v>
      </c>
      <c r="E1838" s="7">
        <v>203302.01902199999</v>
      </c>
      <c r="F1838">
        <v>137</v>
      </c>
      <c r="G1838" s="7">
        <f t="shared" si="176"/>
        <v>53875.03504083</v>
      </c>
      <c r="H1838" s="15">
        <f t="shared" si="177"/>
        <v>56204.050152988799</v>
      </c>
      <c r="I1838" s="13">
        <f t="shared" si="178"/>
        <v>4.322995076279245E-2</v>
      </c>
      <c r="J1838" s="11">
        <v>1</v>
      </c>
      <c r="K1838" s="11">
        <v>1</v>
      </c>
      <c r="L1838" s="7">
        <f t="shared" si="181"/>
        <v>56204.050152988799</v>
      </c>
      <c r="M1838" s="4">
        <v>7754421.9305999996</v>
      </c>
      <c r="N1838" s="4">
        <f t="shared" si="179"/>
        <v>21.411410685249443</v>
      </c>
    </row>
    <row r="1839" spans="1:14" x14ac:dyDescent="0.3">
      <c r="A1839" s="1">
        <v>36021</v>
      </c>
      <c r="B1839" t="s">
        <v>1213</v>
      </c>
      <c r="C1839" t="s">
        <v>38</v>
      </c>
      <c r="D1839" s="7">
        <v>63740.7510769</v>
      </c>
      <c r="E1839" s="7">
        <v>63740.7510769</v>
      </c>
      <c r="F1839">
        <v>60</v>
      </c>
      <c r="G1839" s="7">
        <f t="shared" si="176"/>
        <v>16891.299035378503</v>
      </c>
      <c r="H1839" s="15">
        <f t="shared" si="177"/>
        <v>17832.467099807927</v>
      </c>
      <c r="I1839" s="13">
        <f t="shared" si="178"/>
        <v>5.5719104993533428E-2</v>
      </c>
      <c r="J1839" s="11">
        <v>1</v>
      </c>
      <c r="K1839" s="11">
        <v>1</v>
      </c>
      <c r="L1839" s="7">
        <f t="shared" si="181"/>
        <v>17832.467099807927</v>
      </c>
      <c r="M1839" s="4">
        <v>2460329.3459999901</v>
      </c>
      <c r="N1839" s="4">
        <f t="shared" si="179"/>
        <v>29.555080463637964</v>
      </c>
    </row>
    <row r="1840" spans="1:14" x14ac:dyDescent="0.3">
      <c r="A1840" s="1">
        <v>36023</v>
      </c>
      <c r="B1840" t="s">
        <v>1213</v>
      </c>
      <c r="C1840" t="s">
        <v>1221</v>
      </c>
      <c r="D1840" s="7">
        <v>255070.19799599901</v>
      </c>
      <c r="E1840" s="7">
        <v>255070.19799599901</v>
      </c>
      <c r="F1840">
        <v>18</v>
      </c>
      <c r="G1840" s="7">
        <f t="shared" si="176"/>
        <v>67593.602468939745</v>
      </c>
      <c r="H1840" s="15">
        <f t="shared" si="177"/>
        <v>71493.322591945369</v>
      </c>
      <c r="I1840" s="13">
        <f t="shared" si="178"/>
        <v>5.7693627511532654E-2</v>
      </c>
      <c r="J1840" s="11">
        <v>1</v>
      </c>
      <c r="K1840" s="11">
        <v>1</v>
      </c>
      <c r="L1840" s="7">
        <f t="shared" si="181"/>
        <v>71493.322591945369</v>
      </c>
      <c r="M1840" s="4">
        <v>9863869.0110299904</v>
      </c>
      <c r="N1840" s="4">
        <f t="shared" si="179"/>
        <v>2.2115631819553081</v>
      </c>
    </row>
    <row r="1841" spans="1:14" x14ac:dyDescent="0.3">
      <c r="A1841" s="1">
        <v>36025</v>
      </c>
      <c r="B1841" t="s">
        <v>1213</v>
      </c>
      <c r="C1841" t="s">
        <v>563</v>
      </c>
      <c r="D1841" s="7">
        <v>86512.371486200005</v>
      </c>
      <c r="E1841" s="7">
        <v>86512.371486200005</v>
      </c>
      <c r="F1841">
        <v>72</v>
      </c>
      <c r="G1841" s="7">
        <f t="shared" si="176"/>
        <v>22925.778443843003</v>
      </c>
      <c r="H1841" s="15">
        <f t="shared" si="177"/>
        <v>24208.666549131362</v>
      </c>
      <c r="I1841" s="13">
        <f t="shared" si="178"/>
        <v>5.5958322568230794E-2</v>
      </c>
      <c r="J1841" s="11">
        <v>1</v>
      </c>
      <c r="K1841" s="11">
        <v>1</v>
      </c>
      <c r="L1841" s="7">
        <f t="shared" si="181"/>
        <v>24208.666549131362</v>
      </c>
      <c r="M1841" s="4">
        <v>3340047.8130700001</v>
      </c>
      <c r="N1841" s="4">
        <f t="shared" si="179"/>
        <v>26.124858992809461</v>
      </c>
    </row>
    <row r="1842" spans="1:14" x14ac:dyDescent="0.3">
      <c r="A1842" s="1">
        <v>36027</v>
      </c>
      <c r="B1842" t="s">
        <v>1213</v>
      </c>
      <c r="C1842" t="s">
        <v>1222</v>
      </c>
      <c r="D1842" s="7">
        <v>31643.6957435</v>
      </c>
      <c r="E1842" s="7">
        <v>31643.6957435</v>
      </c>
      <c r="F1842">
        <v>38</v>
      </c>
      <c r="G1842" s="7">
        <f t="shared" si="176"/>
        <v>8385.5793720274996</v>
      </c>
      <c r="H1842" s="15">
        <f t="shared" si="177"/>
        <v>8914.3909466735277</v>
      </c>
      <c r="I1842" s="13">
        <f t="shared" si="178"/>
        <v>6.306202006864671E-2</v>
      </c>
      <c r="J1842" s="11">
        <v>1</v>
      </c>
      <c r="K1842" s="11">
        <v>1</v>
      </c>
      <c r="L1842" s="7">
        <f t="shared" si="181"/>
        <v>8914.3909466735277</v>
      </c>
      <c r="M1842" s="4">
        <v>1229910.4506999899</v>
      </c>
      <c r="N1842" s="4">
        <f t="shared" si="179"/>
        <v>37.444173359320416</v>
      </c>
    </row>
    <row r="1843" spans="1:14" x14ac:dyDescent="0.3">
      <c r="A1843" s="1">
        <v>36029</v>
      </c>
      <c r="B1843" t="s">
        <v>1213</v>
      </c>
      <c r="C1843" t="s">
        <v>1223</v>
      </c>
      <c r="D1843" s="7">
        <v>1435824.73171</v>
      </c>
      <c r="E1843" s="7">
        <v>1435824.73171</v>
      </c>
      <c r="F1843">
        <v>56</v>
      </c>
      <c r="G1843" s="7">
        <f t="shared" si="176"/>
        <v>380493.55390315002</v>
      </c>
      <c r="H1843" s="15">
        <f t="shared" si="177"/>
        <v>388415.95607342402</v>
      </c>
      <c r="I1843" s="13">
        <f t="shared" si="178"/>
        <v>2.0821383408483576E-2</v>
      </c>
      <c r="J1843" s="11">
        <v>1</v>
      </c>
      <c r="K1843" s="11">
        <v>1</v>
      </c>
      <c r="L1843" s="7">
        <f t="shared" si="181"/>
        <v>388415.95607342402</v>
      </c>
      <c r="M1843" s="4">
        <v>53589397.913000003</v>
      </c>
      <c r="N1843" s="4">
        <f t="shared" si="179"/>
        <v>1.266436129382422</v>
      </c>
    </row>
    <row r="1844" spans="1:14" x14ac:dyDescent="0.3">
      <c r="A1844" s="1">
        <v>36031</v>
      </c>
      <c r="B1844" t="s">
        <v>1213</v>
      </c>
      <c r="C1844" t="s">
        <v>868</v>
      </c>
      <c r="D1844" s="7">
        <v>157228.72057899999</v>
      </c>
      <c r="E1844" s="7">
        <v>157228.72057899999</v>
      </c>
      <c r="F1844">
        <v>180</v>
      </c>
      <c r="G1844" s="7">
        <f t="shared" si="176"/>
        <v>41665.610953434996</v>
      </c>
      <c r="H1844" s="15">
        <f t="shared" si="177"/>
        <v>44000.536788326404</v>
      </c>
      <c r="I1844" s="13">
        <f t="shared" si="178"/>
        <v>5.6039639920338481E-2</v>
      </c>
      <c r="J1844" s="11">
        <v>1</v>
      </c>
      <c r="K1844" s="11">
        <v>1</v>
      </c>
      <c r="L1844" s="7">
        <f t="shared" si="181"/>
        <v>44000.536788326404</v>
      </c>
      <c r="M1844" s="4">
        <v>6070714.2368000001</v>
      </c>
      <c r="N1844" s="4">
        <f t="shared" si="179"/>
        <v>35.934107067972867</v>
      </c>
    </row>
    <row r="1845" spans="1:14" x14ac:dyDescent="0.3">
      <c r="A1845" s="1">
        <v>36033</v>
      </c>
      <c r="B1845" t="s">
        <v>1213</v>
      </c>
      <c r="C1845" t="s">
        <v>61</v>
      </c>
      <c r="D1845" s="7">
        <v>70808.116365099995</v>
      </c>
      <c r="E1845" s="7">
        <v>70808.116365099995</v>
      </c>
      <c r="F1845">
        <v>47</v>
      </c>
      <c r="G1845" s="7">
        <f t="shared" si="176"/>
        <v>18764.150836751498</v>
      </c>
      <c r="H1845" s="15">
        <f t="shared" si="177"/>
        <v>0</v>
      </c>
      <c r="I1845" s="13">
        <f t="shared" si="178"/>
        <v>-1</v>
      </c>
      <c r="J1845" s="11">
        <v>1</v>
      </c>
      <c r="K1845" s="11">
        <v>1</v>
      </c>
      <c r="L1845" s="7">
        <f t="shared" si="181"/>
        <v>0</v>
      </c>
      <c r="M1845" s="4">
        <v>0</v>
      </c>
      <c r="N1845" s="4">
        <f t="shared" si="179"/>
        <v>1</v>
      </c>
    </row>
    <row r="1846" spans="1:14" x14ac:dyDescent="0.3">
      <c r="A1846" s="1">
        <v>36035</v>
      </c>
      <c r="B1846" t="s">
        <v>1213</v>
      </c>
      <c r="C1846" t="s">
        <v>62</v>
      </c>
      <c r="D1846" s="7">
        <v>35715.096291299997</v>
      </c>
      <c r="E1846" s="7">
        <v>35715.096291299997</v>
      </c>
      <c r="F1846">
        <v>0</v>
      </c>
      <c r="G1846" s="7">
        <f t="shared" si="176"/>
        <v>9464.5005171944995</v>
      </c>
      <c r="H1846" s="15">
        <f t="shared" si="177"/>
        <v>0</v>
      </c>
      <c r="I1846" s="13">
        <f t="shared" si="178"/>
        <v>-1</v>
      </c>
      <c r="J1846" s="11">
        <v>1</v>
      </c>
      <c r="K1846" s="11">
        <v>1</v>
      </c>
      <c r="L1846" s="7">
        <f t="shared" si="181"/>
        <v>0</v>
      </c>
      <c r="M1846" s="4">
        <v>0</v>
      </c>
      <c r="N1846" s="4">
        <f t="shared" si="179"/>
        <v>1</v>
      </c>
    </row>
    <row r="1847" spans="1:14" x14ac:dyDescent="0.3">
      <c r="A1847" s="1">
        <v>36037</v>
      </c>
      <c r="B1847" t="s">
        <v>1213</v>
      </c>
      <c r="C1847" t="s">
        <v>890</v>
      </c>
      <c r="D1847" s="7">
        <v>369668.50973599998</v>
      </c>
      <c r="E1847" s="7">
        <v>369668.50973599998</v>
      </c>
      <c r="F1847">
        <v>304</v>
      </c>
      <c r="G1847" s="7">
        <f t="shared" si="176"/>
        <v>97962.15508004</v>
      </c>
      <c r="H1847" s="15">
        <f t="shared" si="177"/>
        <v>103216.13973661824</v>
      </c>
      <c r="I1847" s="13">
        <f t="shared" si="178"/>
        <v>5.3632799853019428E-2</v>
      </c>
      <c r="J1847" s="11">
        <v>1</v>
      </c>
      <c r="K1847" s="11">
        <v>1</v>
      </c>
      <c r="L1847" s="7">
        <f t="shared" si="181"/>
        <v>103216.13973661824</v>
      </c>
      <c r="M1847" s="4">
        <v>14240637.38088</v>
      </c>
      <c r="N1847" s="4">
        <f t="shared" si="179"/>
        <v>25.871302751817975</v>
      </c>
    </row>
    <row r="1848" spans="1:14" x14ac:dyDescent="0.3">
      <c r="A1848" s="1">
        <v>36039</v>
      </c>
      <c r="B1848" t="s">
        <v>1213</v>
      </c>
      <c r="C1848" t="s">
        <v>68</v>
      </c>
      <c r="D1848" s="7">
        <v>247337.159778</v>
      </c>
      <c r="E1848" s="7">
        <v>247337.159778</v>
      </c>
      <c r="F1848">
        <v>2</v>
      </c>
      <c r="G1848" s="7">
        <f t="shared" si="176"/>
        <v>65544.347341170011</v>
      </c>
      <c r="H1848" s="15">
        <f t="shared" si="177"/>
        <v>69418.370213151284</v>
      </c>
      <c r="I1848" s="13">
        <f t="shared" si="178"/>
        <v>5.9105369557138063E-2</v>
      </c>
      <c r="J1848" s="11">
        <v>1</v>
      </c>
      <c r="K1848" s="11">
        <v>1</v>
      </c>
      <c r="L1848" s="7">
        <f t="shared" si="181"/>
        <v>69418.370213151284</v>
      </c>
      <c r="M1848" s="4">
        <v>9577589.7093199901</v>
      </c>
      <c r="N1848" s="4">
        <f t="shared" si="179"/>
        <v>1.5184453290439033</v>
      </c>
    </row>
    <row r="1849" spans="1:14" x14ac:dyDescent="0.3">
      <c r="A1849" s="1">
        <v>36041</v>
      </c>
      <c r="B1849" t="s">
        <v>1213</v>
      </c>
      <c r="C1849" t="s">
        <v>436</v>
      </c>
      <c r="D1849" s="7">
        <v>18550.670121499999</v>
      </c>
      <c r="E1849" s="7">
        <v>18550.670121499999</v>
      </c>
      <c r="F1849">
        <v>0</v>
      </c>
      <c r="G1849" s="7">
        <f t="shared" si="176"/>
        <v>4915.9275821974998</v>
      </c>
      <c r="H1849" s="15">
        <f t="shared" si="177"/>
        <v>0</v>
      </c>
      <c r="I1849" s="13">
        <f t="shared" si="178"/>
        <v>-1</v>
      </c>
      <c r="J1849" s="11">
        <v>1</v>
      </c>
      <c r="K1849" s="11">
        <v>1</v>
      </c>
      <c r="L1849" s="7">
        <f t="shared" si="181"/>
        <v>0</v>
      </c>
      <c r="M1849" s="4">
        <v>0</v>
      </c>
      <c r="N1849" s="4">
        <f t="shared" si="179"/>
        <v>1</v>
      </c>
    </row>
    <row r="1850" spans="1:14" x14ac:dyDescent="0.3">
      <c r="A1850" s="1">
        <v>36043</v>
      </c>
      <c r="B1850" t="s">
        <v>1213</v>
      </c>
      <c r="C1850" t="s">
        <v>1224</v>
      </c>
      <c r="D1850" s="7">
        <v>157246.51801900001</v>
      </c>
      <c r="E1850" s="7">
        <v>157246.51801900001</v>
      </c>
      <c r="F1850">
        <v>2</v>
      </c>
      <c r="G1850" s="7">
        <f t="shared" si="176"/>
        <v>41670.327275035008</v>
      </c>
      <c r="H1850" s="15">
        <f t="shared" si="177"/>
        <v>43141.298780231933</v>
      </c>
      <c r="I1850" s="13">
        <f t="shared" si="178"/>
        <v>3.5300214838442E-2</v>
      </c>
      <c r="J1850" s="11">
        <v>1</v>
      </c>
      <c r="K1850" s="11">
        <v>1</v>
      </c>
      <c r="L1850" s="7">
        <f t="shared" si="181"/>
        <v>43141.298780231933</v>
      </c>
      <c r="M1850" s="4">
        <v>5952165.9464999903</v>
      </c>
      <c r="N1850" s="4">
        <f t="shared" si="179"/>
        <v>2.443320043213435</v>
      </c>
    </row>
    <row r="1851" spans="1:14" x14ac:dyDescent="0.3">
      <c r="A1851" s="1">
        <v>36045</v>
      </c>
      <c r="B1851" t="s">
        <v>1213</v>
      </c>
      <c r="C1851" t="s">
        <v>83</v>
      </c>
      <c r="D1851" s="7">
        <v>359843.20926999999</v>
      </c>
      <c r="E1851" s="7">
        <v>359843.20926999999</v>
      </c>
      <c r="F1851">
        <v>207</v>
      </c>
      <c r="G1851" s="7">
        <f t="shared" si="176"/>
        <v>95358.450456549996</v>
      </c>
      <c r="H1851" s="15">
        <f t="shared" si="177"/>
        <v>99815.159624783279</v>
      </c>
      <c r="I1851" s="13">
        <f t="shared" si="178"/>
        <v>4.6736384105402165E-2</v>
      </c>
      <c r="J1851" s="11">
        <v>1</v>
      </c>
      <c r="K1851" s="11">
        <v>1</v>
      </c>
      <c r="L1851" s="7">
        <f t="shared" si="181"/>
        <v>99815.159624783279</v>
      </c>
      <c r="M1851" s="4">
        <v>13771407.2329999</v>
      </c>
      <c r="N1851" s="4">
        <f t="shared" si="179"/>
        <v>18.216551542222192</v>
      </c>
    </row>
    <row r="1852" spans="1:14" x14ac:dyDescent="0.3">
      <c r="A1852" s="1">
        <v>36047</v>
      </c>
      <c r="B1852" t="s">
        <v>1213</v>
      </c>
      <c r="C1852" t="s">
        <v>309</v>
      </c>
      <c r="D1852" s="7">
        <v>350050.574738</v>
      </c>
      <c r="E1852" s="7">
        <v>350050.574738</v>
      </c>
      <c r="F1852">
        <v>0</v>
      </c>
      <c r="G1852" s="7">
        <f t="shared" si="176"/>
        <v>92763.402305570009</v>
      </c>
      <c r="H1852" s="15">
        <f t="shared" si="177"/>
        <v>96704.98005710401</v>
      </c>
      <c r="I1852" s="13">
        <f t="shared" si="178"/>
        <v>4.2490655296903962E-2</v>
      </c>
      <c r="J1852" s="11">
        <v>1</v>
      </c>
      <c r="K1852" s="11">
        <v>1</v>
      </c>
      <c r="L1852" s="7">
        <f t="shared" si="181"/>
        <v>96704.98005710401</v>
      </c>
      <c r="M1852" s="4">
        <v>13342298.573000001</v>
      </c>
      <c r="N1852" s="4">
        <f t="shared" si="179"/>
        <v>1.0899955714561638</v>
      </c>
    </row>
    <row r="1853" spans="1:14" x14ac:dyDescent="0.3">
      <c r="A1853" s="1">
        <v>36049</v>
      </c>
      <c r="B1853" t="s">
        <v>1213</v>
      </c>
      <c r="C1853" t="s">
        <v>491</v>
      </c>
      <c r="D1853" s="7">
        <v>72027.878350600004</v>
      </c>
      <c r="E1853" s="7">
        <v>72027.878350600004</v>
      </c>
      <c r="F1853">
        <v>2</v>
      </c>
      <c r="G1853" s="7">
        <f t="shared" si="176"/>
        <v>19087.387762909002</v>
      </c>
      <c r="H1853" s="15">
        <f t="shared" si="177"/>
        <v>0</v>
      </c>
      <c r="I1853" s="13">
        <f t="shared" si="178"/>
        <v>-1</v>
      </c>
      <c r="J1853" s="11">
        <v>1</v>
      </c>
      <c r="K1853" s="11">
        <v>1</v>
      </c>
      <c r="L1853" s="7">
        <f t="shared" si="181"/>
        <v>0</v>
      </c>
      <c r="M1853" s="4">
        <v>0</v>
      </c>
      <c r="N1853" s="4">
        <f t="shared" si="179"/>
        <v>1</v>
      </c>
    </row>
    <row r="1854" spans="1:14" x14ac:dyDescent="0.3">
      <c r="A1854" s="1">
        <v>36051</v>
      </c>
      <c r="B1854" t="s">
        <v>1213</v>
      </c>
      <c r="C1854" t="s">
        <v>530</v>
      </c>
      <c r="D1854" s="7">
        <v>186501.96611099999</v>
      </c>
      <c r="E1854" s="7">
        <v>186501.96611099999</v>
      </c>
      <c r="F1854">
        <v>140</v>
      </c>
      <c r="G1854" s="7">
        <f t="shared" si="176"/>
        <v>49423.021019414999</v>
      </c>
      <c r="H1854" s="15">
        <f t="shared" si="177"/>
        <v>51873.836825543447</v>
      </c>
      <c r="I1854" s="13">
        <f t="shared" si="178"/>
        <v>4.9588547109770703E-2</v>
      </c>
      <c r="J1854" s="11">
        <v>1</v>
      </c>
      <c r="K1854" s="11">
        <v>1</v>
      </c>
      <c r="L1854" s="7">
        <f t="shared" si="181"/>
        <v>51873.836825543447</v>
      </c>
      <c r="M1854" s="4">
        <v>7156986.31698999</v>
      </c>
      <c r="N1854" s="4">
        <f t="shared" si="179"/>
        <v>23.706748435358612</v>
      </c>
    </row>
    <row r="1855" spans="1:14" x14ac:dyDescent="0.3">
      <c r="A1855" s="1">
        <v>36053</v>
      </c>
      <c r="B1855" t="s">
        <v>1213</v>
      </c>
      <c r="C1855" t="s">
        <v>99</v>
      </c>
      <c r="D1855" s="7">
        <v>163106.24654299999</v>
      </c>
      <c r="E1855" s="7">
        <v>163106.24654299999</v>
      </c>
      <c r="F1855">
        <v>2</v>
      </c>
      <c r="G1855" s="7">
        <f t="shared" si="176"/>
        <v>43223.155333894996</v>
      </c>
      <c r="H1855" s="15">
        <f t="shared" si="177"/>
        <v>46176.401493883197</v>
      </c>
      <c r="I1855" s="13">
        <f t="shared" si="178"/>
        <v>6.8325556919078198E-2</v>
      </c>
      <c r="J1855" s="11">
        <v>1</v>
      </c>
      <c r="K1855" s="11">
        <v>1</v>
      </c>
      <c r="L1855" s="7">
        <f t="shared" si="181"/>
        <v>46176.401493883197</v>
      </c>
      <c r="M1855" s="4">
        <v>6370916.3208999997</v>
      </c>
      <c r="N1855" s="4">
        <f t="shared" si="179"/>
        <v>2.2827244347735278</v>
      </c>
    </row>
    <row r="1856" spans="1:14" x14ac:dyDescent="0.3">
      <c r="A1856" s="1">
        <v>36055</v>
      </c>
      <c r="B1856" t="s">
        <v>1213</v>
      </c>
      <c r="C1856" t="s">
        <v>104</v>
      </c>
      <c r="D1856" s="7">
        <v>875126.36555999995</v>
      </c>
      <c r="E1856" s="7">
        <v>875126.36555999995</v>
      </c>
      <c r="F1856">
        <v>78</v>
      </c>
      <c r="G1856" s="7">
        <f t="shared" si="176"/>
        <v>231908.48687339999</v>
      </c>
      <c r="H1856" s="15">
        <f t="shared" si="177"/>
        <v>232546.73871178966</v>
      </c>
      <c r="I1856" s="13">
        <f t="shared" si="178"/>
        <v>2.752171112815257E-3</v>
      </c>
      <c r="J1856" s="11">
        <v>1</v>
      </c>
      <c r="K1856" s="11">
        <v>1</v>
      </c>
      <c r="L1856" s="7">
        <f t="shared" si="181"/>
        <v>232546.73871178966</v>
      </c>
      <c r="M1856" s="4">
        <v>32084263.067299899</v>
      </c>
      <c r="N1856" s="4">
        <f t="shared" si="179"/>
        <v>2.9462980379576664</v>
      </c>
    </row>
    <row r="1857" spans="1:14" x14ac:dyDescent="0.3">
      <c r="A1857" s="1">
        <v>36057</v>
      </c>
      <c r="B1857" t="s">
        <v>1213</v>
      </c>
      <c r="C1857" t="s">
        <v>105</v>
      </c>
      <c r="D1857" s="7">
        <v>313025.86929</v>
      </c>
      <c r="E1857" s="7">
        <v>313025.86929</v>
      </c>
      <c r="F1857">
        <v>157</v>
      </c>
      <c r="G1857" s="7">
        <f t="shared" si="176"/>
        <v>82951.855361850001</v>
      </c>
      <c r="H1857" s="15">
        <f t="shared" si="177"/>
        <v>85550.930476349764</v>
      </c>
      <c r="I1857" s="13">
        <f t="shared" si="178"/>
        <v>3.1332332509769169E-2</v>
      </c>
      <c r="J1857" s="11">
        <v>1</v>
      </c>
      <c r="K1857" s="11">
        <v>1</v>
      </c>
      <c r="L1857" s="7">
        <f t="shared" si="181"/>
        <v>85550.930476349764</v>
      </c>
      <c r="M1857" s="4">
        <v>11803384.447620001</v>
      </c>
      <c r="N1857" s="4">
        <f t="shared" si="179"/>
        <v>16.120081831035652</v>
      </c>
    </row>
    <row r="1858" spans="1:14" x14ac:dyDescent="0.3">
      <c r="A1858" s="1">
        <v>36059</v>
      </c>
      <c r="B1858" t="s">
        <v>1213</v>
      </c>
      <c r="C1858" t="s">
        <v>449</v>
      </c>
      <c r="D1858" s="7">
        <v>639440.56254299998</v>
      </c>
      <c r="E1858" s="7">
        <v>639440.56254299998</v>
      </c>
      <c r="F1858">
        <v>2</v>
      </c>
      <c r="G1858" s="7">
        <f t="shared" si="176"/>
        <v>169451.74907389501</v>
      </c>
      <c r="H1858" s="15">
        <f t="shared" si="177"/>
        <v>175893.51366398402</v>
      </c>
      <c r="I1858" s="13">
        <f t="shared" si="178"/>
        <v>3.8015332537404863E-2</v>
      </c>
      <c r="J1858" s="11">
        <v>1</v>
      </c>
      <c r="K1858" s="11">
        <v>1</v>
      </c>
      <c r="L1858" s="7">
        <f t="shared" si="181"/>
        <v>175893.51366398402</v>
      </c>
      <c r="M1858" s="4">
        <v>24267868.883000001</v>
      </c>
      <c r="N1858" s="4">
        <f t="shared" si="179"/>
        <v>0.59927167184439134</v>
      </c>
    </row>
    <row r="1859" spans="1:14" x14ac:dyDescent="0.3">
      <c r="A1859" s="1">
        <v>36061</v>
      </c>
      <c r="B1859" t="s">
        <v>1213</v>
      </c>
      <c r="C1859" t="s">
        <v>1225</v>
      </c>
      <c r="D1859" s="7">
        <v>304631.29082900001</v>
      </c>
      <c r="E1859" s="7">
        <v>304631.29082900001</v>
      </c>
      <c r="F1859">
        <v>0</v>
      </c>
      <c r="G1859" s="7">
        <f t="shared" ref="G1859:G1922" si="182">D1859*0.265</f>
        <v>80727.292069685005</v>
      </c>
      <c r="H1859" s="15">
        <f t="shared" ref="H1859:H1922" si="183">M1859*0.007248</f>
        <v>84953.633301455266</v>
      </c>
      <c r="I1859" s="13">
        <f t="shared" ref="I1859:I1922" si="184">(H1859-G1859)/(G1859+1E-50)</f>
        <v>5.2353313525269986E-2</v>
      </c>
      <c r="J1859" s="11">
        <v>1</v>
      </c>
      <c r="K1859" s="11">
        <v>1</v>
      </c>
      <c r="L1859" s="7">
        <f t="shared" ref="L1859:L1922" si="185">K1859*H1859</f>
        <v>84953.633301455266</v>
      </c>
      <c r="M1859" s="4">
        <v>11720975.896999899</v>
      </c>
      <c r="N1859" s="4">
        <f t="shared" ref="N1859:N1922" si="186">IFERROR((MAX(F1859,12)*8784)/H1859,1)</f>
        <v>1.2407709464992871</v>
      </c>
    </row>
    <row r="1860" spans="1:14" x14ac:dyDescent="0.3">
      <c r="A1860" s="1">
        <v>36063</v>
      </c>
      <c r="B1860" t="s">
        <v>1213</v>
      </c>
      <c r="C1860" t="s">
        <v>1226</v>
      </c>
      <c r="D1860" s="7">
        <v>65065.174256699996</v>
      </c>
      <c r="E1860" s="7">
        <v>65065.174256699996</v>
      </c>
      <c r="F1860">
        <v>22</v>
      </c>
      <c r="G1860" s="7">
        <f t="shared" si="182"/>
        <v>17242.271178025501</v>
      </c>
      <c r="H1860" s="15">
        <f t="shared" si="183"/>
        <v>17966.60045924153</v>
      </c>
      <c r="I1860" s="13">
        <f t="shared" si="184"/>
        <v>4.2008925259170847E-2</v>
      </c>
      <c r="J1860" s="11">
        <v>1</v>
      </c>
      <c r="K1860" s="11">
        <v>1</v>
      </c>
      <c r="L1860" s="7">
        <f t="shared" si="185"/>
        <v>17966.60045924153</v>
      </c>
      <c r="M1860" s="4">
        <v>2478835.6041999902</v>
      </c>
      <c r="N1860" s="4">
        <f t="shared" si="186"/>
        <v>10.755958003206917</v>
      </c>
    </row>
    <row r="1861" spans="1:14" x14ac:dyDescent="0.3">
      <c r="A1861" s="1">
        <v>36065</v>
      </c>
      <c r="B1861" t="s">
        <v>1213</v>
      </c>
      <c r="C1861" t="s">
        <v>494</v>
      </c>
      <c r="D1861" s="7">
        <v>294410.14767599897</v>
      </c>
      <c r="E1861" s="7">
        <v>294410.14767599897</v>
      </c>
      <c r="F1861">
        <v>42</v>
      </c>
      <c r="G1861" s="7">
        <f t="shared" si="182"/>
        <v>78018.689134139728</v>
      </c>
      <c r="H1861" s="15">
        <f t="shared" si="183"/>
        <v>80713.728887880003</v>
      </c>
      <c r="I1861" s="13">
        <f t="shared" si="184"/>
        <v>3.4543514940460193E-2</v>
      </c>
      <c r="J1861" s="11">
        <v>1</v>
      </c>
      <c r="K1861" s="11">
        <v>1</v>
      </c>
      <c r="L1861" s="7">
        <f t="shared" si="185"/>
        <v>80713.728887880003</v>
      </c>
      <c r="M1861" s="4">
        <v>11136000.122500001</v>
      </c>
      <c r="N1861" s="4">
        <f t="shared" si="186"/>
        <v>4.5708209134096682</v>
      </c>
    </row>
    <row r="1862" spans="1:14" x14ac:dyDescent="0.3">
      <c r="A1862" s="1">
        <v>36067</v>
      </c>
      <c r="B1862" t="s">
        <v>1213</v>
      </c>
      <c r="C1862" t="s">
        <v>1227</v>
      </c>
      <c r="D1862" s="7">
        <v>1157672.7547899999</v>
      </c>
      <c r="E1862" s="7">
        <v>1157672.7547899999</v>
      </c>
      <c r="F1862">
        <v>121</v>
      </c>
      <c r="G1862" s="7">
        <f t="shared" si="182"/>
        <v>306783.28001935</v>
      </c>
      <c r="H1862" s="15">
        <f t="shared" si="183"/>
        <v>314615.72867683129</v>
      </c>
      <c r="I1862" s="13">
        <f t="shared" si="184"/>
        <v>2.5530885050147674E-2</v>
      </c>
      <c r="J1862" s="11">
        <v>1</v>
      </c>
      <c r="K1862" s="11">
        <v>1</v>
      </c>
      <c r="L1862" s="7">
        <f t="shared" si="185"/>
        <v>314615.72867683129</v>
      </c>
      <c r="M1862" s="4">
        <v>43407247.333999902</v>
      </c>
      <c r="N1862" s="4">
        <f t="shared" si="186"/>
        <v>3.3782926380383178</v>
      </c>
    </row>
    <row r="1863" spans="1:14" x14ac:dyDescent="0.3">
      <c r="A1863" s="1">
        <v>36069</v>
      </c>
      <c r="B1863" t="s">
        <v>1213</v>
      </c>
      <c r="C1863" t="s">
        <v>1228</v>
      </c>
      <c r="D1863" s="7">
        <v>273370.34274300002</v>
      </c>
      <c r="E1863" s="7">
        <v>273370.34274300002</v>
      </c>
      <c r="F1863">
        <v>54</v>
      </c>
      <c r="G1863" s="7">
        <f t="shared" si="182"/>
        <v>72443.140826895004</v>
      </c>
      <c r="H1863" s="15">
        <f t="shared" si="183"/>
        <v>73650.252218370471</v>
      </c>
      <c r="I1863" s="13">
        <f t="shared" si="184"/>
        <v>1.6662880401056818E-2</v>
      </c>
      <c r="J1863" s="11">
        <v>1</v>
      </c>
      <c r="K1863" s="11">
        <v>1</v>
      </c>
      <c r="L1863" s="7">
        <f t="shared" si="185"/>
        <v>73650.252218370471</v>
      </c>
      <c r="M1863" s="4">
        <v>10161458.639399899</v>
      </c>
      <c r="N1863" s="4">
        <f t="shared" si="186"/>
        <v>6.440385276531166</v>
      </c>
    </row>
    <row r="1864" spans="1:14" x14ac:dyDescent="0.3">
      <c r="A1864" s="1">
        <v>36071</v>
      </c>
      <c r="B1864" t="s">
        <v>1213</v>
      </c>
      <c r="C1864" t="s">
        <v>322</v>
      </c>
      <c r="D1864" s="7">
        <v>1674382.9090700001</v>
      </c>
      <c r="E1864" s="7">
        <v>1674382.9090700001</v>
      </c>
      <c r="F1864">
        <v>372</v>
      </c>
      <c r="G1864" s="7">
        <f t="shared" si="182"/>
        <v>443711.47090355004</v>
      </c>
      <c r="H1864" s="15">
        <f t="shared" si="183"/>
        <v>78599.56910982648</v>
      </c>
      <c r="I1864" s="13">
        <f t="shared" si="184"/>
        <v>-0.82285882997396809</v>
      </c>
      <c r="J1864" s="11">
        <v>1</v>
      </c>
      <c r="K1864" s="11">
        <v>1</v>
      </c>
      <c r="L1864" s="7">
        <f t="shared" si="185"/>
        <v>78599.56910982648</v>
      </c>
      <c r="M1864" s="4">
        <v>10844311.411399901</v>
      </c>
      <c r="N1864" s="4">
        <f t="shared" si="186"/>
        <v>41.573357678769774</v>
      </c>
    </row>
    <row r="1865" spans="1:14" x14ac:dyDescent="0.3">
      <c r="A1865" s="1">
        <v>36073</v>
      </c>
      <c r="B1865" t="s">
        <v>1213</v>
      </c>
      <c r="C1865" t="s">
        <v>1229</v>
      </c>
      <c r="D1865" s="7">
        <v>40224.3093716</v>
      </c>
      <c r="E1865" s="7">
        <v>40224.3093716</v>
      </c>
      <c r="F1865">
        <v>2</v>
      </c>
      <c r="G1865" s="7">
        <f t="shared" si="182"/>
        <v>10659.441983474</v>
      </c>
      <c r="H1865" s="15">
        <f t="shared" si="183"/>
        <v>0</v>
      </c>
      <c r="I1865" s="13">
        <f t="shared" si="184"/>
        <v>-1</v>
      </c>
      <c r="J1865" s="11">
        <v>1</v>
      </c>
      <c r="K1865" s="11">
        <v>1</v>
      </c>
      <c r="L1865" s="7">
        <f t="shared" si="185"/>
        <v>0</v>
      </c>
      <c r="M1865" s="4">
        <v>0</v>
      </c>
      <c r="N1865" s="4">
        <f t="shared" si="186"/>
        <v>1</v>
      </c>
    </row>
    <row r="1866" spans="1:14" x14ac:dyDescent="0.3">
      <c r="A1866" s="1">
        <v>36075</v>
      </c>
      <c r="B1866" t="s">
        <v>1213</v>
      </c>
      <c r="C1866" t="s">
        <v>1230</v>
      </c>
      <c r="D1866" s="7">
        <v>285967.7882517</v>
      </c>
      <c r="E1866" s="7">
        <v>285967.7882517</v>
      </c>
      <c r="F1866">
        <v>67</v>
      </c>
      <c r="G1866" s="7">
        <f t="shared" si="182"/>
        <v>75781.463886700498</v>
      </c>
      <c r="H1866" s="15">
        <f t="shared" si="183"/>
        <v>81049.431374192878</v>
      </c>
      <c r="I1866" s="13">
        <f t="shared" si="184"/>
        <v>6.951525105622694E-2</v>
      </c>
      <c r="J1866" s="11">
        <v>1</v>
      </c>
      <c r="K1866" s="11">
        <v>1</v>
      </c>
      <c r="L1866" s="7">
        <f t="shared" si="185"/>
        <v>81049.431374192878</v>
      </c>
      <c r="M1866" s="4">
        <v>11182316.6906999</v>
      </c>
      <c r="N1866" s="4">
        <f t="shared" si="186"/>
        <v>7.2613464403328862</v>
      </c>
    </row>
    <row r="1867" spans="1:14" x14ac:dyDescent="0.3">
      <c r="A1867" s="1">
        <v>36077</v>
      </c>
      <c r="B1867" t="s">
        <v>1213</v>
      </c>
      <c r="C1867" t="s">
        <v>927</v>
      </c>
      <c r="D1867" s="7">
        <v>93097.2509403</v>
      </c>
      <c r="E1867" s="7">
        <v>93097.2509403</v>
      </c>
      <c r="F1867">
        <v>38</v>
      </c>
      <c r="G1867" s="7">
        <f t="shared" si="182"/>
        <v>24670.7714991795</v>
      </c>
      <c r="H1867" s="15">
        <f t="shared" si="183"/>
        <v>26251.830649163043</v>
      </c>
      <c r="I1867" s="13">
        <f t="shared" si="184"/>
        <v>6.4086327824653788E-2</v>
      </c>
      <c r="J1867" s="11">
        <v>1</v>
      </c>
      <c r="K1867" s="11">
        <v>1</v>
      </c>
      <c r="L1867" s="7">
        <f t="shared" si="185"/>
        <v>26251.830649163043</v>
      </c>
      <c r="M1867" s="4">
        <v>3621941.3147300002</v>
      </c>
      <c r="N1867" s="4">
        <f t="shared" si="186"/>
        <v>12.714998982771585</v>
      </c>
    </row>
    <row r="1868" spans="1:14" x14ac:dyDescent="0.3">
      <c r="A1868" s="1">
        <v>36079</v>
      </c>
      <c r="B1868" t="s">
        <v>1213</v>
      </c>
      <c r="C1868" t="s">
        <v>119</v>
      </c>
      <c r="D1868" s="7">
        <v>27045.8424271</v>
      </c>
      <c r="E1868" s="7">
        <v>27045.8424271</v>
      </c>
      <c r="F1868">
        <v>18</v>
      </c>
      <c r="G1868" s="7">
        <f t="shared" si="182"/>
        <v>7167.1482431815002</v>
      </c>
      <c r="H1868" s="15">
        <f t="shared" si="183"/>
        <v>7644.1238060640007</v>
      </c>
      <c r="I1868" s="13">
        <f t="shared" si="184"/>
        <v>6.6550257745299671E-2</v>
      </c>
      <c r="J1868" s="11">
        <v>1</v>
      </c>
      <c r="K1868" s="11">
        <v>1</v>
      </c>
      <c r="L1868" s="7">
        <f t="shared" si="185"/>
        <v>7644.1238060640007</v>
      </c>
      <c r="M1868" s="4">
        <v>1054652.8430000001</v>
      </c>
      <c r="N1868" s="4">
        <f t="shared" si="186"/>
        <v>20.684123388290946</v>
      </c>
    </row>
    <row r="1869" spans="1:14" x14ac:dyDescent="0.3">
      <c r="A1869" s="1">
        <v>36081</v>
      </c>
      <c r="B1869" t="s">
        <v>1213</v>
      </c>
      <c r="C1869" t="s">
        <v>1231</v>
      </c>
      <c r="D1869" s="7">
        <v>783646.338093</v>
      </c>
      <c r="E1869" s="7">
        <v>783646.338093</v>
      </c>
      <c r="F1869">
        <v>0</v>
      </c>
      <c r="G1869" s="7">
        <f t="shared" si="182"/>
        <v>207666.27959464502</v>
      </c>
      <c r="H1869" s="15">
        <f t="shared" si="183"/>
        <v>216209.17687185601</v>
      </c>
      <c r="I1869" s="13">
        <f t="shared" si="184"/>
        <v>4.113762375811001E-2</v>
      </c>
      <c r="J1869" s="11">
        <v>1</v>
      </c>
      <c r="K1869" s="11">
        <v>1</v>
      </c>
      <c r="L1869" s="7">
        <f t="shared" si="185"/>
        <v>216209.17687185601</v>
      </c>
      <c r="M1869" s="4">
        <v>29830184.447000001</v>
      </c>
      <c r="N1869" s="4">
        <f t="shared" si="186"/>
        <v>0.48752787242917894</v>
      </c>
    </row>
    <row r="1870" spans="1:14" x14ac:dyDescent="0.3">
      <c r="A1870" s="1">
        <v>36083</v>
      </c>
      <c r="B1870" t="s">
        <v>1213</v>
      </c>
      <c r="C1870" t="s">
        <v>1232</v>
      </c>
      <c r="D1870" s="7">
        <v>122778.8018345</v>
      </c>
      <c r="E1870" s="7">
        <v>122778.8018345</v>
      </c>
      <c r="F1870">
        <v>85</v>
      </c>
      <c r="G1870" s="7">
        <f t="shared" si="182"/>
        <v>32536.382486142502</v>
      </c>
      <c r="H1870" s="15">
        <f t="shared" si="183"/>
        <v>34117.031557219205</v>
      </c>
      <c r="I1870" s="13">
        <f t="shared" si="184"/>
        <v>4.8580971524720476E-2</v>
      </c>
      <c r="J1870" s="11">
        <v>1</v>
      </c>
      <c r="K1870" s="11">
        <v>1</v>
      </c>
      <c r="L1870" s="7">
        <f t="shared" si="185"/>
        <v>34117.031557219205</v>
      </c>
      <c r="M1870" s="4">
        <v>4707095.9654000001</v>
      </c>
      <c r="N1870" s="4">
        <f t="shared" si="186"/>
        <v>21.88467067387667</v>
      </c>
    </row>
    <row r="1871" spans="1:14" x14ac:dyDescent="0.3">
      <c r="A1871" s="1">
        <v>36085</v>
      </c>
      <c r="B1871" t="s">
        <v>1213</v>
      </c>
      <c r="C1871" t="s">
        <v>123</v>
      </c>
      <c r="D1871" s="7">
        <v>182005.89807489901</v>
      </c>
      <c r="E1871" s="7">
        <v>182005.89807489901</v>
      </c>
      <c r="F1871">
        <v>0</v>
      </c>
      <c r="G1871" s="7">
        <f t="shared" si="182"/>
        <v>48231.562989848244</v>
      </c>
      <c r="H1871" s="15">
        <f t="shared" si="183"/>
        <v>50319.510348225602</v>
      </c>
      <c r="I1871" s="13">
        <f t="shared" si="184"/>
        <v>4.3290062128337581E-2</v>
      </c>
      <c r="J1871" s="11">
        <v>1</v>
      </c>
      <c r="K1871" s="11">
        <v>1</v>
      </c>
      <c r="L1871" s="7">
        <f t="shared" si="185"/>
        <v>50319.510348225602</v>
      </c>
      <c r="M1871" s="4">
        <v>6942537.2997000003</v>
      </c>
      <c r="N1871" s="4">
        <f t="shared" si="186"/>
        <v>2.0947739608463212</v>
      </c>
    </row>
    <row r="1872" spans="1:14" x14ac:dyDescent="0.3">
      <c r="A1872" s="1">
        <v>36087</v>
      </c>
      <c r="B1872" t="s">
        <v>1213</v>
      </c>
      <c r="C1872" t="s">
        <v>1233</v>
      </c>
      <c r="D1872" s="7">
        <v>79222.6239126</v>
      </c>
      <c r="E1872" s="7">
        <v>79222.6239126</v>
      </c>
      <c r="F1872">
        <v>0</v>
      </c>
      <c r="G1872" s="7">
        <f t="shared" si="182"/>
        <v>20993.995336839002</v>
      </c>
      <c r="H1872" s="15">
        <f t="shared" si="183"/>
        <v>21956.511596284799</v>
      </c>
      <c r="I1872" s="13">
        <f t="shared" si="184"/>
        <v>4.58472169781248E-2</v>
      </c>
      <c r="J1872" s="11">
        <v>1</v>
      </c>
      <c r="K1872" s="11">
        <v>1</v>
      </c>
      <c r="L1872" s="7">
        <f t="shared" si="185"/>
        <v>21956.511596284799</v>
      </c>
      <c r="M1872" s="4">
        <v>3029320.0326</v>
      </c>
      <c r="N1872" s="4">
        <f t="shared" si="186"/>
        <v>4.8007626137585442</v>
      </c>
    </row>
    <row r="1873" spans="1:14" x14ac:dyDescent="0.3">
      <c r="A1873" s="1">
        <v>36089</v>
      </c>
      <c r="B1873" t="s">
        <v>1213</v>
      </c>
      <c r="C1873" t="s">
        <v>1234</v>
      </c>
      <c r="D1873" s="7">
        <v>161450.06808</v>
      </c>
      <c r="E1873" s="7">
        <v>161450.06808</v>
      </c>
      <c r="F1873">
        <v>4</v>
      </c>
      <c r="G1873" s="7">
        <f t="shared" si="182"/>
        <v>42784.268041200005</v>
      </c>
      <c r="H1873" s="15">
        <f t="shared" si="183"/>
        <v>0</v>
      </c>
      <c r="I1873" s="13">
        <f t="shared" si="184"/>
        <v>-1</v>
      </c>
      <c r="J1873" s="11">
        <v>1</v>
      </c>
      <c r="K1873" s="11">
        <v>1</v>
      </c>
      <c r="L1873" s="7">
        <f t="shared" si="185"/>
        <v>0</v>
      </c>
      <c r="M1873" s="4">
        <v>0</v>
      </c>
      <c r="N1873" s="4">
        <f t="shared" si="186"/>
        <v>1</v>
      </c>
    </row>
    <row r="1874" spans="1:14" x14ac:dyDescent="0.3">
      <c r="A1874" s="1">
        <v>36091</v>
      </c>
      <c r="B1874" t="s">
        <v>1213</v>
      </c>
      <c r="C1874" t="s">
        <v>1235</v>
      </c>
      <c r="D1874" s="7">
        <v>281984.85996700003</v>
      </c>
      <c r="E1874" s="7">
        <v>281984.85996700003</v>
      </c>
      <c r="F1874">
        <v>85</v>
      </c>
      <c r="G1874" s="7">
        <f t="shared" si="182"/>
        <v>74725.987891255005</v>
      </c>
      <c r="H1874" s="15">
        <f t="shared" si="183"/>
        <v>77814.616360367276</v>
      </c>
      <c r="I1874" s="13">
        <f t="shared" si="184"/>
        <v>4.1332721804989689E-2</v>
      </c>
      <c r="J1874" s="11">
        <v>1</v>
      </c>
      <c r="K1874" s="11">
        <v>1</v>
      </c>
      <c r="L1874" s="7">
        <f t="shared" si="185"/>
        <v>77814.616360367276</v>
      </c>
      <c r="M1874" s="4">
        <v>10736012.190999901</v>
      </c>
      <c r="N1874" s="4">
        <f t="shared" si="186"/>
        <v>9.5951125241334534</v>
      </c>
    </row>
    <row r="1875" spans="1:14" x14ac:dyDescent="0.3">
      <c r="A1875" s="1">
        <v>36093</v>
      </c>
      <c r="B1875" t="s">
        <v>1213</v>
      </c>
      <c r="C1875" t="s">
        <v>1236</v>
      </c>
      <c r="D1875" s="7">
        <v>162977.116121</v>
      </c>
      <c r="E1875" s="7">
        <v>162977.116121</v>
      </c>
      <c r="F1875">
        <v>97</v>
      </c>
      <c r="G1875" s="7">
        <f t="shared" si="182"/>
        <v>43188.935772065</v>
      </c>
      <c r="H1875" s="15">
        <f t="shared" si="183"/>
        <v>44255.2684078944</v>
      </c>
      <c r="I1875" s="13">
        <f t="shared" si="184"/>
        <v>2.4689949330011358E-2</v>
      </c>
      <c r="J1875" s="11">
        <v>1</v>
      </c>
      <c r="K1875" s="11">
        <v>1</v>
      </c>
      <c r="L1875" s="7">
        <f t="shared" si="185"/>
        <v>44255.2684078944</v>
      </c>
      <c r="M1875" s="4">
        <v>6105859.3278000001</v>
      </c>
      <c r="N1875" s="4">
        <f t="shared" si="186"/>
        <v>19.253029766914914</v>
      </c>
    </row>
    <row r="1876" spans="1:14" x14ac:dyDescent="0.3">
      <c r="A1876" s="1">
        <v>36095</v>
      </c>
      <c r="B1876" t="s">
        <v>1213</v>
      </c>
      <c r="C1876" t="s">
        <v>1237</v>
      </c>
      <c r="D1876" s="7">
        <v>33540.288154399997</v>
      </c>
      <c r="E1876" s="7">
        <v>33540.288154399997</v>
      </c>
      <c r="F1876">
        <v>2</v>
      </c>
      <c r="G1876" s="7">
        <f t="shared" si="182"/>
        <v>8888.1763609159989</v>
      </c>
      <c r="H1876" s="15">
        <f t="shared" si="183"/>
        <v>9450.0030452480878</v>
      </c>
      <c r="I1876" s="13">
        <f t="shared" si="184"/>
        <v>6.3210568908444578E-2</v>
      </c>
      <c r="J1876" s="11">
        <v>1</v>
      </c>
      <c r="K1876" s="11">
        <v>1</v>
      </c>
      <c r="L1876" s="7">
        <f t="shared" si="185"/>
        <v>9450.0030452480878</v>
      </c>
      <c r="M1876" s="4">
        <v>1303808.36716999</v>
      </c>
      <c r="N1876" s="4">
        <f t="shared" si="186"/>
        <v>11.154282119835312</v>
      </c>
    </row>
    <row r="1877" spans="1:14" x14ac:dyDescent="0.3">
      <c r="A1877" s="1">
        <v>36097</v>
      </c>
      <c r="B1877" t="s">
        <v>1213</v>
      </c>
      <c r="C1877" t="s">
        <v>546</v>
      </c>
      <c r="D1877" s="7">
        <v>28366.876231799899</v>
      </c>
      <c r="E1877" s="7">
        <v>28366.876231799899</v>
      </c>
      <c r="F1877">
        <v>0</v>
      </c>
      <c r="G1877" s="7">
        <f t="shared" si="182"/>
        <v>7517.2222014269737</v>
      </c>
      <c r="H1877" s="15">
        <f t="shared" si="183"/>
        <v>0</v>
      </c>
      <c r="I1877" s="13">
        <f t="shared" si="184"/>
        <v>-1</v>
      </c>
      <c r="J1877" s="11">
        <v>1</v>
      </c>
      <c r="K1877" s="11">
        <v>1</v>
      </c>
      <c r="L1877" s="7">
        <f t="shared" si="185"/>
        <v>0</v>
      </c>
      <c r="M1877" s="4">
        <v>0</v>
      </c>
      <c r="N1877" s="4">
        <f t="shared" si="186"/>
        <v>1</v>
      </c>
    </row>
    <row r="1878" spans="1:14" x14ac:dyDescent="0.3">
      <c r="A1878" s="1">
        <v>36099</v>
      </c>
      <c r="B1878" t="s">
        <v>1213</v>
      </c>
      <c r="C1878" t="s">
        <v>1238</v>
      </c>
      <c r="D1878" s="7">
        <v>173722.69153899999</v>
      </c>
      <c r="E1878" s="7">
        <v>173722.69153899999</v>
      </c>
      <c r="F1878">
        <v>18</v>
      </c>
      <c r="G1878" s="7">
        <f t="shared" si="182"/>
        <v>46036.513257835002</v>
      </c>
      <c r="H1878" s="15">
        <f t="shared" si="183"/>
        <v>47746.734863260732</v>
      </c>
      <c r="I1878" s="13">
        <f t="shared" si="184"/>
        <v>3.7149242729295213E-2</v>
      </c>
      <c r="J1878" s="11">
        <v>1</v>
      </c>
      <c r="K1878" s="11">
        <v>1</v>
      </c>
      <c r="L1878" s="7">
        <f t="shared" si="185"/>
        <v>47746.734863260732</v>
      </c>
      <c r="M1878" s="4">
        <v>6587573.7945999904</v>
      </c>
      <c r="N1878" s="4">
        <f t="shared" si="186"/>
        <v>3.3114725112158627</v>
      </c>
    </row>
    <row r="1879" spans="1:14" x14ac:dyDescent="0.3">
      <c r="A1879" s="1">
        <v>36101</v>
      </c>
      <c r="B1879" t="s">
        <v>1213</v>
      </c>
      <c r="C1879" t="s">
        <v>588</v>
      </c>
      <c r="D1879" s="7">
        <v>516973.11397599999</v>
      </c>
      <c r="E1879" s="7">
        <v>516973.11397599999</v>
      </c>
      <c r="F1879">
        <v>142</v>
      </c>
      <c r="G1879" s="7">
        <f t="shared" si="182"/>
        <v>136997.87520364</v>
      </c>
      <c r="H1879" s="15">
        <f t="shared" si="183"/>
        <v>145886.81299802402</v>
      </c>
      <c r="I1879" s="13">
        <f t="shared" si="184"/>
        <v>6.4883763935543473E-2</v>
      </c>
      <c r="J1879" s="11">
        <v>1</v>
      </c>
      <c r="K1879" s="11">
        <v>1</v>
      </c>
      <c r="L1879" s="7">
        <f t="shared" si="185"/>
        <v>145886.81299802402</v>
      </c>
      <c r="M1879" s="4">
        <v>20127871.550500002</v>
      </c>
      <c r="N1879" s="4">
        <f t="shared" si="186"/>
        <v>8.5499708600591244</v>
      </c>
    </row>
    <row r="1880" spans="1:14" x14ac:dyDescent="0.3">
      <c r="A1880" s="1">
        <v>36103</v>
      </c>
      <c r="B1880" t="s">
        <v>1213</v>
      </c>
      <c r="C1880" t="s">
        <v>873</v>
      </c>
      <c r="D1880" s="7">
        <v>676078.45536699996</v>
      </c>
      <c r="E1880" s="7">
        <v>676078.45536699996</v>
      </c>
      <c r="F1880">
        <v>72</v>
      </c>
      <c r="G1880" s="7">
        <f t="shared" si="182"/>
        <v>179160.79067225501</v>
      </c>
      <c r="H1880" s="15">
        <f t="shared" si="183"/>
        <v>187074.67176945528</v>
      </c>
      <c r="I1880" s="13">
        <f t="shared" si="184"/>
        <v>4.4171947821314332E-2</v>
      </c>
      <c r="J1880" s="11">
        <v>1</v>
      </c>
      <c r="K1880" s="11">
        <v>1</v>
      </c>
      <c r="L1880" s="7">
        <f t="shared" si="185"/>
        <v>187074.67176945528</v>
      </c>
      <c r="M1880" s="4">
        <v>25810523.146999899</v>
      </c>
      <c r="N1880" s="4">
        <f t="shared" si="186"/>
        <v>3.3807248945993518</v>
      </c>
    </row>
    <row r="1881" spans="1:14" x14ac:dyDescent="0.3">
      <c r="A1881" s="1">
        <v>36105</v>
      </c>
      <c r="B1881" t="s">
        <v>1213</v>
      </c>
      <c r="C1881" t="s">
        <v>589</v>
      </c>
      <c r="D1881" s="7">
        <v>141657.22894179999</v>
      </c>
      <c r="E1881" s="7">
        <v>141657.22894179999</v>
      </c>
      <c r="F1881">
        <v>20</v>
      </c>
      <c r="G1881" s="7">
        <f t="shared" si="182"/>
        <v>37539.165669577</v>
      </c>
      <c r="H1881" s="15">
        <f t="shared" si="183"/>
        <v>39858.942177011522</v>
      </c>
      <c r="I1881" s="13">
        <f t="shared" si="184"/>
        <v>6.1796165845916691E-2</v>
      </c>
      <c r="J1881" s="11">
        <v>1</v>
      </c>
      <c r="K1881" s="11">
        <v>1</v>
      </c>
      <c r="L1881" s="7">
        <f t="shared" si="185"/>
        <v>39858.942177011522</v>
      </c>
      <c r="M1881" s="4">
        <v>5499302.17674</v>
      </c>
      <c r="N1881" s="4">
        <f t="shared" si="186"/>
        <v>4.4075429603679419</v>
      </c>
    </row>
    <row r="1882" spans="1:14" x14ac:dyDescent="0.3">
      <c r="A1882" s="1">
        <v>36107</v>
      </c>
      <c r="B1882" t="s">
        <v>1213</v>
      </c>
      <c r="C1882" t="s">
        <v>1239</v>
      </c>
      <c r="D1882" s="7">
        <v>196814.8018588</v>
      </c>
      <c r="E1882" s="7">
        <v>196814.8018588</v>
      </c>
      <c r="F1882">
        <v>106</v>
      </c>
      <c r="G1882" s="7">
        <f t="shared" si="182"/>
        <v>52155.922492582002</v>
      </c>
      <c r="H1882" s="15">
        <f t="shared" si="183"/>
        <v>55242.053331350326</v>
      </c>
      <c r="I1882" s="13">
        <f t="shared" si="184"/>
        <v>5.9171244439349263E-2</v>
      </c>
      <c r="J1882" s="11">
        <v>1</v>
      </c>
      <c r="K1882" s="11">
        <v>1</v>
      </c>
      <c r="L1882" s="7">
        <f t="shared" si="185"/>
        <v>55242.053331350326</v>
      </c>
      <c r="M1882" s="4">
        <v>7621696.0997999897</v>
      </c>
      <c r="N1882" s="4">
        <f t="shared" si="186"/>
        <v>16.854985357171557</v>
      </c>
    </row>
    <row r="1883" spans="1:14" x14ac:dyDescent="0.3">
      <c r="A1883" s="1">
        <v>36109</v>
      </c>
      <c r="B1883" t="s">
        <v>1213</v>
      </c>
      <c r="C1883" t="s">
        <v>1240</v>
      </c>
      <c r="D1883" s="7">
        <v>29186.6321737</v>
      </c>
      <c r="E1883" s="7">
        <v>29186.6321737</v>
      </c>
      <c r="F1883">
        <v>0</v>
      </c>
      <c r="G1883" s="7">
        <f t="shared" si="182"/>
        <v>7734.4575260305</v>
      </c>
      <c r="H1883" s="15">
        <f t="shared" si="183"/>
        <v>8157.6185176127274</v>
      </c>
      <c r="I1883" s="13">
        <f t="shared" si="184"/>
        <v>5.4711140394535618E-2</v>
      </c>
      <c r="J1883" s="11">
        <v>1</v>
      </c>
      <c r="K1883" s="11">
        <v>1</v>
      </c>
      <c r="L1883" s="7">
        <f t="shared" si="185"/>
        <v>8157.6185176127274</v>
      </c>
      <c r="M1883" s="4">
        <v>1125499.2435999899</v>
      </c>
      <c r="N1883" s="4">
        <f t="shared" si="186"/>
        <v>12.921418153155678</v>
      </c>
    </row>
    <row r="1884" spans="1:14" x14ac:dyDescent="0.3">
      <c r="A1884" s="1">
        <v>36111</v>
      </c>
      <c r="B1884" t="s">
        <v>1213</v>
      </c>
      <c r="C1884" t="s">
        <v>1241</v>
      </c>
      <c r="D1884" s="7">
        <v>49904.8903947</v>
      </c>
      <c r="E1884" s="7">
        <v>49904.8903947</v>
      </c>
      <c r="F1884">
        <v>38</v>
      </c>
      <c r="G1884" s="7">
        <f t="shared" si="182"/>
        <v>13224.7959545955</v>
      </c>
      <c r="H1884" s="15">
        <f t="shared" si="183"/>
        <v>14022.888141677207</v>
      </c>
      <c r="I1884" s="13">
        <f t="shared" si="184"/>
        <v>6.0348166415707713E-2</v>
      </c>
      <c r="J1884" s="11">
        <v>1</v>
      </c>
      <c r="K1884" s="11">
        <v>1</v>
      </c>
      <c r="L1884" s="7">
        <f t="shared" si="185"/>
        <v>14022.888141677207</v>
      </c>
      <c r="M1884" s="4">
        <v>1934725.18510999</v>
      </c>
      <c r="N1884" s="4">
        <f t="shared" si="186"/>
        <v>23.803370363337777</v>
      </c>
    </row>
    <row r="1885" spans="1:14" x14ac:dyDescent="0.3">
      <c r="A1885" s="1">
        <v>36113</v>
      </c>
      <c r="B1885" t="s">
        <v>1213</v>
      </c>
      <c r="C1885" t="s">
        <v>151</v>
      </c>
      <c r="D1885" s="7">
        <v>174919.76478299999</v>
      </c>
      <c r="E1885" s="7">
        <v>174919.76478299999</v>
      </c>
      <c r="F1885">
        <v>54</v>
      </c>
      <c r="G1885" s="7">
        <f t="shared" si="182"/>
        <v>46353.737667494999</v>
      </c>
      <c r="H1885" s="15">
        <f t="shared" si="183"/>
        <v>48847.644146496001</v>
      </c>
      <c r="I1885" s="13">
        <f t="shared" si="184"/>
        <v>5.3801626459775723E-2</v>
      </c>
      <c r="J1885" s="11">
        <v>1</v>
      </c>
      <c r="K1885" s="11">
        <v>1</v>
      </c>
      <c r="L1885" s="7">
        <f t="shared" si="185"/>
        <v>48847.644146496001</v>
      </c>
      <c r="M1885" s="4">
        <v>6739465.2520000003</v>
      </c>
      <c r="N1885" s="4">
        <f t="shared" si="186"/>
        <v>9.7105194792495571</v>
      </c>
    </row>
    <row r="1886" spans="1:14" x14ac:dyDescent="0.3">
      <c r="A1886" s="1">
        <v>36115</v>
      </c>
      <c r="B1886" t="s">
        <v>1213</v>
      </c>
      <c r="C1886" t="s">
        <v>152</v>
      </c>
      <c r="D1886" s="7">
        <v>42989.276395200002</v>
      </c>
      <c r="E1886" s="7">
        <v>42989.276395200002</v>
      </c>
      <c r="F1886">
        <v>0</v>
      </c>
      <c r="G1886" s="7">
        <f t="shared" si="182"/>
        <v>11392.158244728002</v>
      </c>
      <c r="H1886" s="15">
        <f t="shared" si="183"/>
        <v>0</v>
      </c>
      <c r="I1886" s="13">
        <f t="shared" si="184"/>
        <v>-1</v>
      </c>
      <c r="J1886" s="11">
        <v>1</v>
      </c>
      <c r="K1886" s="11">
        <v>1</v>
      </c>
      <c r="L1886" s="7">
        <f t="shared" si="185"/>
        <v>0</v>
      </c>
      <c r="M1886" s="4">
        <v>0</v>
      </c>
      <c r="N1886" s="4">
        <f t="shared" si="186"/>
        <v>1</v>
      </c>
    </row>
    <row r="1887" spans="1:14" x14ac:dyDescent="0.3">
      <c r="A1887" s="1">
        <v>36117</v>
      </c>
      <c r="B1887" t="s">
        <v>1213</v>
      </c>
      <c r="C1887" t="s">
        <v>153</v>
      </c>
      <c r="D1887" s="7">
        <v>101329.44428549999</v>
      </c>
      <c r="E1887" s="7">
        <v>101329.44428549999</v>
      </c>
      <c r="F1887">
        <v>2</v>
      </c>
      <c r="G1887" s="7">
        <f t="shared" si="182"/>
        <v>26852.3027356575</v>
      </c>
      <c r="H1887" s="15">
        <f t="shared" si="183"/>
        <v>0</v>
      </c>
      <c r="I1887" s="13">
        <f t="shared" si="184"/>
        <v>-1</v>
      </c>
      <c r="J1887" s="11">
        <v>1</v>
      </c>
      <c r="K1887" s="11">
        <v>1</v>
      </c>
      <c r="L1887" s="7">
        <f t="shared" si="185"/>
        <v>0</v>
      </c>
      <c r="M1887" s="4">
        <v>0</v>
      </c>
      <c r="N1887" s="4">
        <f t="shared" si="186"/>
        <v>1</v>
      </c>
    </row>
    <row r="1888" spans="1:14" x14ac:dyDescent="0.3">
      <c r="A1888" s="1">
        <v>36119</v>
      </c>
      <c r="B1888" t="s">
        <v>1213</v>
      </c>
      <c r="C1888" t="s">
        <v>1242</v>
      </c>
      <c r="D1888" s="7">
        <v>274298.01293500001</v>
      </c>
      <c r="E1888" s="7">
        <v>274298.01293500001</v>
      </c>
      <c r="F1888">
        <v>18</v>
      </c>
      <c r="G1888" s="7">
        <f t="shared" si="182"/>
        <v>72688.97342777501</v>
      </c>
      <c r="H1888" s="15">
        <f t="shared" si="183"/>
        <v>76637.832573455278</v>
      </c>
      <c r="I1888" s="13">
        <f t="shared" si="184"/>
        <v>5.4325421855130764E-2</v>
      </c>
      <c r="J1888" s="11">
        <v>1</v>
      </c>
      <c r="K1888" s="11">
        <v>1</v>
      </c>
      <c r="L1888" s="7">
        <f t="shared" si="185"/>
        <v>76637.832573455278</v>
      </c>
      <c r="M1888" s="4">
        <v>10573652.396999899</v>
      </c>
      <c r="N1888" s="4">
        <f t="shared" si="186"/>
        <v>2.0631063626238899</v>
      </c>
    </row>
    <row r="1889" spans="1:14" x14ac:dyDescent="0.3">
      <c r="A1889" s="1">
        <v>36121</v>
      </c>
      <c r="B1889" t="s">
        <v>1213</v>
      </c>
      <c r="C1889" t="s">
        <v>1243</v>
      </c>
      <c r="D1889" s="7">
        <v>4022.0703161399902</v>
      </c>
      <c r="E1889" s="7">
        <v>4022.0703161399902</v>
      </c>
      <c r="F1889">
        <v>0</v>
      </c>
      <c r="G1889" s="7">
        <f t="shared" si="182"/>
        <v>1065.8486337770973</v>
      </c>
      <c r="H1889" s="15">
        <f t="shared" si="183"/>
        <v>0</v>
      </c>
      <c r="I1889" s="13">
        <f t="shared" si="184"/>
        <v>-1</v>
      </c>
      <c r="J1889" s="11">
        <v>1</v>
      </c>
      <c r="K1889" s="11">
        <v>1</v>
      </c>
      <c r="L1889" s="7">
        <f t="shared" si="185"/>
        <v>0</v>
      </c>
      <c r="M1889" s="4">
        <v>0</v>
      </c>
      <c r="N1889" s="4">
        <f t="shared" si="186"/>
        <v>1</v>
      </c>
    </row>
    <row r="1890" spans="1:14" x14ac:dyDescent="0.3">
      <c r="A1890" s="1">
        <v>36123</v>
      </c>
      <c r="B1890" t="s">
        <v>1213</v>
      </c>
      <c r="C1890" t="s">
        <v>1244</v>
      </c>
      <c r="D1890" s="7">
        <v>11352.95051237</v>
      </c>
      <c r="E1890" s="7">
        <v>11352.95051237</v>
      </c>
      <c r="F1890">
        <v>0</v>
      </c>
      <c r="G1890" s="7">
        <f t="shared" si="182"/>
        <v>3008.5318857780503</v>
      </c>
      <c r="H1890" s="15">
        <f t="shared" si="183"/>
        <v>0</v>
      </c>
      <c r="I1890" s="13">
        <f t="shared" si="184"/>
        <v>-1</v>
      </c>
      <c r="J1890" s="11">
        <v>1</v>
      </c>
      <c r="K1890" s="11">
        <v>1</v>
      </c>
      <c r="L1890" s="7">
        <f t="shared" si="185"/>
        <v>0</v>
      </c>
      <c r="M1890" s="4">
        <v>0</v>
      </c>
      <c r="N1890" s="4">
        <f t="shared" si="186"/>
        <v>1</v>
      </c>
    </row>
    <row r="1891" spans="1:14" x14ac:dyDescent="0.3">
      <c r="A1891" s="1">
        <v>37001</v>
      </c>
      <c r="B1891" t="s">
        <v>1245</v>
      </c>
      <c r="C1891" t="s">
        <v>1246</v>
      </c>
      <c r="D1891" s="7">
        <v>519912.45132227626</v>
      </c>
      <c r="E1891" s="7">
        <v>519912.45132227626</v>
      </c>
      <c r="F1891">
        <v>441</v>
      </c>
      <c r="G1891" s="7">
        <f t="shared" si="182"/>
        <v>137776.7996004032</v>
      </c>
      <c r="H1891" s="15">
        <f t="shared" si="183"/>
        <v>137847.06575629156</v>
      </c>
      <c r="I1891" s="13">
        <f t="shared" si="184"/>
        <v>5.0999991357144237E-4</v>
      </c>
      <c r="J1891" s="8">
        <v>1</v>
      </c>
      <c r="K1891" s="16">
        <f t="shared" ref="K1891:K1922" si="187">MIN(N1891,1)</f>
        <v>1</v>
      </c>
      <c r="L1891" s="7">
        <f t="shared" si="185"/>
        <v>137847.06575629156</v>
      </c>
      <c r="M1891" s="4">
        <v>19018634.900150601</v>
      </c>
      <c r="N1891" s="4">
        <f t="shared" si="186"/>
        <v>28.101751595123787</v>
      </c>
    </row>
    <row r="1892" spans="1:14" x14ac:dyDescent="0.3">
      <c r="A1892" s="1">
        <v>37003</v>
      </c>
      <c r="B1892" t="s">
        <v>1245</v>
      </c>
      <c r="C1892" t="s">
        <v>503</v>
      </c>
      <c r="D1892" s="7">
        <v>0</v>
      </c>
      <c r="E1892" s="7">
        <v>0</v>
      </c>
      <c r="F1892">
        <v>2</v>
      </c>
      <c r="G1892" s="7">
        <f t="shared" si="182"/>
        <v>0</v>
      </c>
      <c r="H1892" s="15">
        <f t="shared" si="183"/>
        <v>0</v>
      </c>
      <c r="I1892" s="13">
        <f t="shared" si="184"/>
        <v>0</v>
      </c>
      <c r="J1892" s="8">
        <v>1</v>
      </c>
      <c r="K1892" s="16">
        <f t="shared" si="187"/>
        <v>1</v>
      </c>
      <c r="L1892" s="7">
        <f t="shared" si="185"/>
        <v>0</v>
      </c>
      <c r="M1892" s="4">
        <v>0</v>
      </c>
      <c r="N1892" s="4">
        <f t="shared" si="186"/>
        <v>1</v>
      </c>
    </row>
    <row r="1893" spans="1:14" x14ac:dyDescent="0.3">
      <c r="A1893" s="1">
        <v>37005</v>
      </c>
      <c r="B1893" t="s">
        <v>1245</v>
      </c>
      <c r="C1893" t="s">
        <v>1247</v>
      </c>
      <c r="D1893" s="7">
        <v>0</v>
      </c>
      <c r="E1893" s="7">
        <v>0</v>
      </c>
      <c r="F1893">
        <v>0</v>
      </c>
      <c r="G1893" s="7">
        <f t="shared" si="182"/>
        <v>0</v>
      </c>
      <c r="H1893" s="15">
        <f t="shared" si="183"/>
        <v>0</v>
      </c>
      <c r="I1893" s="13">
        <f t="shared" si="184"/>
        <v>0</v>
      </c>
      <c r="J1893" s="8">
        <v>1</v>
      </c>
      <c r="K1893" s="16">
        <f t="shared" si="187"/>
        <v>1</v>
      </c>
      <c r="L1893" s="7">
        <f t="shared" si="185"/>
        <v>0</v>
      </c>
      <c r="M1893" s="4">
        <v>0</v>
      </c>
      <c r="N1893" s="4">
        <f t="shared" si="186"/>
        <v>1</v>
      </c>
    </row>
    <row r="1894" spans="1:14" x14ac:dyDescent="0.3">
      <c r="A1894" s="1">
        <v>37007</v>
      </c>
      <c r="B1894" t="s">
        <v>1245</v>
      </c>
      <c r="C1894" t="s">
        <v>1248</v>
      </c>
      <c r="D1894" s="7">
        <v>0</v>
      </c>
      <c r="E1894" s="7">
        <v>0</v>
      </c>
      <c r="F1894">
        <v>2</v>
      </c>
      <c r="G1894" s="7">
        <f t="shared" si="182"/>
        <v>0</v>
      </c>
      <c r="H1894" s="15">
        <f t="shared" si="183"/>
        <v>0</v>
      </c>
      <c r="I1894" s="13">
        <f t="shared" si="184"/>
        <v>0</v>
      </c>
      <c r="J1894" s="8">
        <v>1</v>
      </c>
      <c r="K1894" s="16">
        <f t="shared" si="187"/>
        <v>1</v>
      </c>
      <c r="L1894" s="7">
        <f t="shared" si="185"/>
        <v>0</v>
      </c>
      <c r="M1894" s="4">
        <v>0</v>
      </c>
      <c r="N1894" s="4">
        <f t="shared" si="186"/>
        <v>1</v>
      </c>
    </row>
    <row r="1895" spans="1:14" x14ac:dyDescent="0.3">
      <c r="A1895" s="1">
        <v>37009</v>
      </c>
      <c r="B1895" t="s">
        <v>1245</v>
      </c>
      <c r="C1895" t="s">
        <v>1249</v>
      </c>
      <c r="D1895" s="7">
        <v>0</v>
      </c>
      <c r="E1895" s="7">
        <v>0</v>
      </c>
      <c r="F1895">
        <v>2</v>
      </c>
      <c r="G1895" s="7">
        <f t="shared" si="182"/>
        <v>0</v>
      </c>
      <c r="H1895" s="15">
        <f t="shared" si="183"/>
        <v>0</v>
      </c>
      <c r="I1895" s="13">
        <f t="shared" si="184"/>
        <v>0</v>
      </c>
      <c r="J1895" s="8">
        <v>1</v>
      </c>
      <c r="K1895" s="16">
        <f t="shared" si="187"/>
        <v>1</v>
      </c>
      <c r="L1895" s="7">
        <f t="shared" si="185"/>
        <v>0</v>
      </c>
      <c r="M1895" s="4">
        <v>0</v>
      </c>
      <c r="N1895" s="4">
        <f t="shared" si="186"/>
        <v>1</v>
      </c>
    </row>
    <row r="1896" spans="1:14" x14ac:dyDescent="0.3">
      <c r="A1896" s="1">
        <v>37011</v>
      </c>
      <c r="B1896" t="s">
        <v>1245</v>
      </c>
      <c r="C1896" t="s">
        <v>1250</v>
      </c>
      <c r="D1896" s="7">
        <v>0</v>
      </c>
      <c r="E1896" s="7">
        <v>0</v>
      </c>
      <c r="F1896">
        <v>0</v>
      </c>
      <c r="G1896" s="7">
        <f t="shared" si="182"/>
        <v>0</v>
      </c>
      <c r="H1896" s="15">
        <f t="shared" si="183"/>
        <v>0</v>
      </c>
      <c r="I1896" s="13">
        <f t="shared" si="184"/>
        <v>0</v>
      </c>
      <c r="J1896" s="8">
        <v>1</v>
      </c>
      <c r="K1896" s="16">
        <f t="shared" si="187"/>
        <v>1</v>
      </c>
      <c r="L1896" s="7">
        <f t="shared" si="185"/>
        <v>0</v>
      </c>
      <c r="M1896" s="4">
        <v>0</v>
      </c>
      <c r="N1896" s="4">
        <f t="shared" si="186"/>
        <v>1</v>
      </c>
    </row>
    <row r="1897" spans="1:14" x14ac:dyDescent="0.3">
      <c r="A1897" s="1">
        <v>37013</v>
      </c>
      <c r="B1897" t="s">
        <v>1245</v>
      </c>
      <c r="C1897" t="s">
        <v>1251</v>
      </c>
      <c r="D1897" s="7">
        <v>19694.104693584341</v>
      </c>
      <c r="E1897" s="7">
        <v>19694.104693584341</v>
      </c>
      <c r="F1897">
        <v>2</v>
      </c>
      <c r="G1897" s="7">
        <f t="shared" si="182"/>
        <v>5218.9377437998501</v>
      </c>
      <c r="H1897" s="15">
        <f t="shared" si="183"/>
        <v>5221.5997510266689</v>
      </c>
      <c r="I1897" s="13">
        <f t="shared" si="184"/>
        <v>5.1006686753090279E-4</v>
      </c>
      <c r="J1897" s="8">
        <v>1</v>
      </c>
      <c r="K1897" s="16">
        <f t="shared" si="187"/>
        <v>1</v>
      </c>
      <c r="L1897" s="7">
        <f t="shared" si="185"/>
        <v>5221.5997510266689</v>
      </c>
      <c r="M1897" s="4">
        <v>720419.39169793995</v>
      </c>
      <c r="N1897" s="4">
        <f t="shared" si="186"/>
        <v>20.186916850391437</v>
      </c>
    </row>
    <row r="1898" spans="1:14" x14ac:dyDescent="0.3">
      <c r="A1898" s="1">
        <v>37015</v>
      </c>
      <c r="B1898" t="s">
        <v>1245</v>
      </c>
      <c r="C1898" t="s">
        <v>1252</v>
      </c>
      <c r="D1898" s="7">
        <v>0</v>
      </c>
      <c r="E1898" s="7">
        <v>0</v>
      </c>
      <c r="F1898">
        <v>0</v>
      </c>
      <c r="G1898" s="7">
        <f t="shared" si="182"/>
        <v>0</v>
      </c>
      <c r="H1898" s="15">
        <f t="shared" si="183"/>
        <v>0</v>
      </c>
      <c r="I1898" s="13">
        <f t="shared" si="184"/>
        <v>0</v>
      </c>
      <c r="J1898" s="8">
        <v>1</v>
      </c>
      <c r="K1898" s="16">
        <f t="shared" si="187"/>
        <v>1</v>
      </c>
      <c r="L1898" s="7">
        <f t="shared" si="185"/>
        <v>0</v>
      </c>
      <c r="M1898" s="4">
        <v>0</v>
      </c>
      <c r="N1898" s="4">
        <f t="shared" si="186"/>
        <v>1</v>
      </c>
    </row>
    <row r="1899" spans="1:14" x14ac:dyDescent="0.3">
      <c r="A1899" s="1">
        <v>37017</v>
      </c>
      <c r="B1899" t="s">
        <v>1245</v>
      </c>
      <c r="C1899" t="s">
        <v>1253</v>
      </c>
      <c r="D1899" s="7">
        <v>0</v>
      </c>
      <c r="E1899" s="7">
        <v>0</v>
      </c>
      <c r="F1899">
        <v>0</v>
      </c>
      <c r="G1899" s="7">
        <f t="shared" si="182"/>
        <v>0</v>
      </c>
      <c r="H1899" s="15">
        <f t="shared" si="183"/>
        <v>0</v>
      </c>
      <c r="I1899" s="13">
        <f t="shared" si="184"/>
        <v>0</v>
      </c>
      <c r="J1899" s="8">
        <v>1</v>
      </c>
      <c r="K1899" s="16">
        <f t="shared" si="187"/>
        <v>1</v>
      </c>
      <c r="L1899" s="7">
        <f t="shared" si="185"/>
        <v>0</v>
      </c>
      <c r="M1899" s="4">
        <v>0</v>
      </c>
      <c r="N1899" s="4">
        <f t="shared" si="186"/>
        <v>1</v>
      </c>
    </row>
    <row r="1900" spans="1:14" x14ac:dyDescent="0.3">
      <c r="A1900" s="1">
        <v>37019</v>
      </c>
      <c r="B1900" t="s">
        <v>1245</v>
      </c>
      <c r="C1900" t="s">
        <v>1254</v>
      </c>
      <c r="D1900" s="7">
        <v>84708.362812538311</v>
      </c>
      <c r="E1900" s="7">
        <v>84708.362812538311</v>
      </c>
      <c r="F1900">
        <v>14</v>
      </c>
      <c r="G1900" s="7">
        <f t="shared" si="182"/>
        <v>22447.716145322654</v>
      </c>
      <c r="H1900" s="15">
        <f t="shared" si="183"/>
        <v>22459.165505656652</v>
      </c>
      <c r="I1900" s="13">
        <f t="shared" si="184"/>
        <v>5.1004566611038342E-4</v>
      </c>
      <c r="J1900" s="8">
        <v>1</v>
      </c>
      <c r="K1900" s="16">
        <f t="shared" si="187"/>
        <v>1</v>
      </c>
      <c r="L1900" s="7">
        <f t="shared" si="185"/>
        <v>22459.165505656652</v>
      </c>
      <c r="M1900" s="4">
        <v>3098670.7375354101</v>
      </c>
      <c r="N1900" s="4">
        <f t="shared" si="186"/>
        <v>5.4755373688762745</v>
      </c>
    </row>
    <row r="1901" spans="1:14" x14ac:dyDescent="0.3">
      <c r="A1901" s="1">
        <v>37021</v>
      </c>
      <c r="B1901" t="s">
        <v>1245</v>
      </c>
      <c r="C1901" t="s">
        <v>1255</v>
      </c>
      <c r="D1901" s="7">
        <v>885090.36076085991</v>
      </c>
      <c r="E1901" s="7">
        <v>885090.36076085991</v>
      </c>
      <c r="F1901">
        <v>114</v>
      </c>
      <c r="G1901" s="7">
        <f t="shared" si="182"/>
        <v>234548.9456016279</v>
      </c>
      <c r="H1901" s="15">
        <f t="shared" si="183"/>
        <v>234668.58122636689</v>
      </c>
      <c r="I1901" s="13">
        <f t="shared" si="184"/>
        <v>5.1006677703078899E-4</v>
      </c>
      <c r="J1901" s="8">
        <v>1</v>
      </c>
      <c r="K1901" s="16">
        <f t="shared" si="187"/>
        <v>1</v>
      </c>
      <c r="L1901" s="7">
        <f t="shared" si="185"/>
        <v>234668.58122636689</v>
      </c>
      <c r="M1901" s="4">
        <v>32377011.758604702</v>
      </c>
      <c r="N1901" s="4">
        <f t="shared" si="186"/>
        <v>4.2671924582611629</v>
      </c>
    </row>
    <row r="1902" spans="1:14" x14ac:dyDescent="0.3">
      <c r="A1902" s="1">
        <v>37023</v>
      </c>
      <c r="B1902" t="s">
        <v>1245</v>
      </c>
      <c r="C1902" t="s">
        <v>19</v>
      </c>
      <c r="D1902" s="7">
        <v>316590.2864360176</v>
      </c>
      <c r="E1902" s="7">
        <v>105407.99999999999</v>
      </c>
      <c r="F1902">
        <v>0</v>
      </c>
      <c r="G1902" s="7">
        <f t="shared" si="182"/>
        <v>83896.425905544675</v>
      </c>
      <c r="H1902" s="15">
        <f t="shared" si="183"/>
        <v>83939.215575987284</v>
      </c>
      <c r="I1902" s="13">
        <f t="shared" si="184"/>
        <v>5.1002971796181604E-4</v>
      </c>
      <c r="J1902" s="8">
        <v>0.33294767564292527</v>
      </c>
      <c r="K1902" s="16">
        <f t="shared" si="187"/>
        <v>1</v>
      </c>
      <c r="L1902" s="7">
        <f t="shared" si="185"/>
        <v>83939.215575987284</v>
      </c>
      <c r="M1902" s="4">
        <v>11581017.601543499</v>
      </c>
      <c r="N1902" s="4">
        <f t="shared" si="186"/>
        <v>1.2557658452809553</v>
      </c>
    </row>
    <row r="1903" spans="1:14" x14ac:dyDescent="0.3">
      <c r="A1903" s="1">
        <v>37025</v>
      </c>
      <c r="B1903" t="s">
        <v>1245</v>
      </c>
      <c r="C1903" t="s">
        <v>1256</v>
      </c>
      <c r="D1903" s="7">
        <v>319083.30989438121</v>
      </c>
      <c r="E1903" s="7">
        <v>319083.30989438121</v>
      </c>
      <c r="F1903">
        <v>103</v>
      </c>
      <c r="G1903" s="7">
        <f t="shared" si="182"/>
        <v>84557.077122011018</v>
      </c>
      <c r="H1903" s="15">
        <f t="shared" si="183"/>
        <v>84600.203419133395</v>
      </c>
      <c r="I1903" s="13">
        <f t="shared" si="184"/>
        <v>5.1002587353094148E-4</v>
      </c>
      <c r="J1903" s="8">
        <v>1</v>
      </c>
      <c r="K1903" s="16">
        <f t="shared" si="187"/>
        <v>1</v>
      </c>
      <c r="L1903" s="7">
        <f t="shared" si="185"/>
        <v>84600.203419133395</v>
      </c>
      <c r="M1903" s="4">
        <v>11672213.4960173</v>
      </c>
      <c r="N1903" s="4">
        <f t="shared" si="186"/>
        <v>10.694442370517741</v>
      </c>
    </row>
    <row r="1904" spans="1:14" x14ac:dyDescent="0.3">
      <c r="A1904" s="1">
        <v>37027</v>
      </c>
      <c r="B1904" t="s">
        <v>1245</v>
      </c>
      <c r="C1904" t="s">
        <v>724</v>
      </c>
      <c r="D1904" s="7">
        <v>172.54551155518431</v>
      </c>
      <c r="E1904" s="7">
        <v>172.54551155518431</v>
      </c>
      <c r="F1904">
        <v>2</v>
      </c>
      <c r="G1904" s="7">
        <f t="shared" si="182"/>
        <v>45.724560562123841</v>
      </c>
      <c r="H1904" s="15">
        <f t="shared" si="183"/>
        <v>45.747882219033215</v>
      </c>
      <c r="I1904" s="13">
        <f t="shared" si="184"/>
        <v>5.1004660564617351E-4</v>
      </c>
      <c r="J1904" s="8">
        <v>1</v>
      </c>
      <c r="K1904" s="16">
        <f t="shared" si="187"/>
        <v>1</v>
      </c>
      <c r="L1904" s="7">
        <f t="shared" si="185"/>
        <v>45.747882219033215</v>
      </c>
      <c r="M1904" s="4">
        <v>6311.7939043919996</v>
      </c>
      <c r="N1904" s="4">
        <f t="shared" si="186"/>
        <v>2304.1066577754159</v>
      </c>
    </row>
    <row r="1905" spans="1:14" x14ac:dyDescent="0.3">
      <c r="A1905" s="1">
        <v>37029</v>
      </c>
      <c r="B1905" t="s">
        <v>1245</v>
      </c>
      <c r="C1905" t="s">
        <v>22</v>
      </c>
      <c r="D1905" s="7">
        <v>0</v>
      </c>
      <c r="E1905" s="7">
        <v>0</v>
      </c>
      <c r="F1905">
        <v>6</v>
      </c>
      <c r="G1905" s="7">
        <f t="shared" si="182"/>
        <v>0</v>
      </c>
      <c r="H1905" s="15">
        <f t="shared" si="183"/>
        <v>0</v>
      </c>
      <c r="I1905" s="13">
        <f t="shared" si="184"/>
        <v>0</v>
      </c>
      <c r="J1905" s="8">
        <v>1</v>
      </c>
      <c r="K1905" s="16">
        <f t="shared" si="187"/>
        <v>1</v>
      </c>
      <c r="L1905" s="7">
        <f t="shared" si="185"/>
        <v>0</v>
      </c>
      <c r="M1905" s="4">
        <v>0</v>
      </c>
      <c r="N1905" s="4">
        <f t="shared" si="186"/>
        <v>1</v>
      </c>
    </row>
    <row r="1906" spans="1:14" x14ac:dyDescent="0.3">
      <c r="A1906" s="1">
        <v>37031</v>
      </c>
      <c r="B1906" t="s">
        <v>1245</v>
      </c>
      <c r="C1906" t="s">
        <v>1257</v>
      </c>
      <c r="D1906" s="7">
        <v>0</v>
      </c>
      <c r="E1906" s="7">
        <v>0</v>
      </c>
      <c r="F1906">
        <v>0</v>
      </c>
      <c r="G1906" s="7">
        <f t="shared" si="182"/>
        <v>0</v>
      </c>
      <c r="H1906" s="15">
        <f t="shared" si="183"/>
        <v>0</v>
      </c>
      <c r="I1906" s="13">
        <f t="shared" si="184"/>
        <v>0</v>
      </c>
      <c r="J1906" s="8">
        <v>1</v>
      </c>
      <c r="K1906" s="16">
        <f t="shared" si="187"/>
        <v>1</v>
      </c>
      <c r="L1906" s="7">
        <f t="shared" si="185"/>
        <v>0</v>
      </c>
      <c r="M1906" s="4">
        <v>0</v>
      </c>
      <c r="N1906" s="4">
        <f t="shared" si="186"/>
        <v>1</v>
      </c>
    </row>
    <row r="1907" spans="1:14" x14ac:dyDescent="0.3">
      <c r="A1907" s="1">
        <v>37033</v>
      </c>
      <c r="B1907" t="s">
        <v>1245</v>
      </c>
      <c r="C1907" t="s">
        <v>1258</v>
      </c>
      <c r="D1907" s="7">
        <v>45669.28559156978</v>
      </c>
      <c r="E1907" s="7">
        <v>45669.28559156978</v>
      </c>
      <c r="F1907">
        <v>10</v>
      </c>
      <c r="G1907" s="7">
        <f t="shared" si="182"/>
        <v>12102.360681765993</v>
      </c>
      <c r="H1907" s="15">
        <f t="shared" si="183"/>
        <v>12108.533920759557</v>
      </c>
      <c r="I1907" s="13">
        <f t="shared" si="184"/>
        <v>5.1008552429486411E-4</v>
      </c>
      <c r="J1907" s="8">
        <v>1</v>
      </c>
      <c r="K1907" s="16">
        <f t="shared" si="187"/>
        <v>1</v>
      </c>
      <c r="L1907" s="7">
        <f t="shared" si="185"/>
        <v>12108.533920759557</v>
      </c>
      <c r="M1907" s="4">
        <v>1670603.4658884599</v>
      </c>
      <c r="N1907" s="4">
        <f t="shared" si="186"/>
        <v>8.7052652856084052</v>
      </c>
    </row>
    <row r="1908" spans="1:14" x14ac:dyDescent="0.3">
      <c r="A1908" s="1">
        <v>37035</v>
      </c>
      <c r="B1908" t="s">
        <v>1245</v>
      </c>
      <c r="C1908" t="s">
        <v>1259</v>
      </c>
      <c r="D1908" s="7">
        <v>350080.02453305322</v>
      </c>
      <c r="E1908" s="7">
        <v>350080.02453305322</v>
      </c>
      <c r="F1908">
        <v>69</v>
      </c>
      <c r="G1908" s="7">
        <f t="shared" si="182"/>
        <v>92771.206501259105</v>
      </c>
      <c r="H1908" s="15">
        <f t="shared" si="183"/>
        <v>92818.525327351832</v>
      </c>
      <c r="I1908" s="13">
        <f t="shared" si="184"/>
        <v>5.1005940180464326E-4</v>
      </c>
      <c r="J1908" s="8">
        <v>1</v>
      </c>
      <c r="K1908" s="16">
        <f t="shared" si="187"/>
        <v>1</v>
      </c>
      <c r="L1908" s="7">
        <f t="shared" si="185"/>
        <v>92818.525327351832</v>
      </c>
      <c r="M1908" s="4">
        <v>12806087.931477901</v>
      </c>
      <c r="N1908" s="4">
        <f t="shared" si="186"/>
        <v>6.5299033556332011</v>
      </c>
    </row>
    <row r="1909" spans="1:14" x14ac:dyDescent="0.3">
      <c r="A1909" s="1">
        <v>37037</v>
      </c>
      <c r="B1909" t="s">
        <v>1245</v>
      </c>
      <c r="C1909" t="s">
        <v>27</v>
      </c>
      <c r="D1909" s="7">
        <v>177486.17223060122</v>
      </c>
      <c r="E1909" s="7">
        <v>105408</v>
      </c>
      <c r="F1909">
        <v>0</v>
      </c>
      <c r="G1909" s="7">
        <f t="shared" si="182"/>
        <v>47033.835641109326</v>
      </c>
      <c r="H1909" s="15">
        <f t="shared" si="183"/>
        <v>47057.82464335527</v>
      </c>
      <c r="I1909" s="13">
        <f t="shared" si="184"/>
        <v>5.1003712367818691E-4</v>
      </c>
      <c r="J1909" s="8">
        <v>0.59389415341634211</v>
      </c>
      <c r="K1909" s="16">
        <f t="shared" si="187"/>
        <v>1</v>
      </c>
      <c r="L1909" s="7">
        <f t="shared" si="185"/>
        <v>47057.82464335527</v>
      </c>
      <c r="M1909" s="4">
        <v>6492525.4750766102</v>
      </c>
      <c r="N1909" s="4">
        <f t="shared" si="186"/>
        <v>2.2399675462874158</v>
      </c>
    </row>
    <row r="1910" spans="1:14" x14ac:dyDescent="0.3">
      <c r="A1910" s="1">
        <v>37039</v>
      </c>
      <c r="B1910" t="s">
        <v>1245</v>
      </c>
      <c r="C1910" t="s">
        <v>30</v>
      </c>
      <c r="D1910" s="7">
        <v>0</v>
      </c>
      <c r="E1910" s="7">
        <v>0</v>
      </c>
      <c r="F1910">
        <v>23</v>
      </c>
      <c r="G1910" s="7">
        <f t="shared" si="182"/>
        <v>0</v>
      </c>
      <c r="H1910" s="15">
        <f t="shared" si="183"/>
        <v>0</v>
      </c>
      <c r="I1910" s="13">
        <f t="shared" si="184"/>
        <v>0</v>
      </c>
      <c r="J1910" s="8">
        <v>1</v>
      </c>
      <c r="K1910" s="16">
        <f t="shared" si="187"/>
        <v>1</v>
      </c>
      <c r="L1910" s="7">
        <f t="shared" si="185"/>
        <v>0</v>
      </c>
      <c r="M1910" s="4">
        <v>0</v>
      </c>
      <c r="N1910" s="4">
        <f t="shared" si="186"/>
        <v>1</v>
      </c>
    </row>
    <row r="1911" spans="1:14" x14ac:dyDescent="0.3">
      <c r="A1911" s="1">
        <v>37041</v>
      </c>
      <c r="B1911" t="s">
        <v>1245</v>
      </c>
      <c r="C1911" t="s">
        <v>1260</v>
      </c>
      <c r="D1911" s="7">
        <v>27908.782693761659</v>
      </c>
      <c r="E1911" s="7">
        <v>27908.782693761659</v>
      </c>
      <c r="F1911">
        <v>0</v>
      </c>
      <c r="G1911" s="7">
        <f t="shared" si="182"/>
        <v>7395.8274138468405</v>
      </c>
      <c r="H1911" s="15">
        <f t="shared" si="183"/>
        <v>7399.5999182888963</v>
      </c>
      <c r="I1911" s="13">
        <f t="shared" si="184"/>
        <v>5.1008551592114767E-4</v>
      </c>
      <c r="J1911" s="8">
        <v>1</v>
      </c>
      <c r="K1911" s="16">
        <f t="shared" si="187"/>
        <v>1</v>
      </c>
      <c r="L1911" s="7">
        <f t="shared" si="185"/>
        <v>7399.5999182888963</v>
      </c>
      <c r="M1911" s="4">
        <v>1020916.10351668</v>
      </c>
      <c r="N1911" s="4">
        <f t="shared" si="186"/>
        <v>14.245094486726632</v>
      </c>
    </row>
    <row r="1912" spans="1:14" x14ac:dyDescent="0.3">
      <c r="A1912" s="1">
        <v>37043</v>
      </c>
      <c r="B1912" t="s">
        <v>1245</v>
      </c>
      <c r="C1912" t="s">
        <v>32</v>
      </c>
      <c r="D1912" s="7">
        <v>0</v>
      </c>
      <c r="E1912" s="7">
        <v>0</v>
      </c>
      <c r="F1912">
        <v>0</v>
      </c>
      <c r="G1912" s="7">
        <f t="shared" si="182"/>
        <v>0</v>
      </c>
      <c r="H1912" s="15">
        <f t="shared" si="183"/>
        <v>0</v>
      </c>
      <c r="I1912" s="13">
        <f t="shared" si="184"/>
        <v>0</v>
      </c>
      <c r="J1912" s="8">
        <v>1</v>
      </c>
      <c r="K1912" s="16">
        <f t="shared" si="187"/>
        <v>1</v>
      </c>
      <c r="L1912" s="7">
        <f t="shared" si="185"/>
        <v>0</v>
      </c>
      <c r="M1912" s="4">
        <v>0</v>
      </c>
      <c r="N1912" s="4">
        <f t="shared" si="186"/>
        <v>1</v>
      </c>
    </row>
    <row r="1913" spans="1:14" x14ac:dyDescent="0.3">
      <c r="A1913" s="1">
        <v>37045</v>
      </c>
      <c r="B1913" t="s">
        <v>1245</v>
      </c>
      <c r="C1913" t="s">
        <v>256</v>
      </c>
      <c r="D1913" s="7">
        <v>292779.97391079058</v>
      </c>
      <c r="E1913" s="7">
        <v>175680</v>
      </c>
      <c r="F1913">
        <v>20</v>
      </c>
      <c r="G1913" s="7">
        <f t="shared" si="182"/>
        <v>77586.693086359504</v>
      </c>
      <c r="H1913" s="15">
        <f t="shared" si="183"/>
        <v>77626.268506546447</v>
      </c>
      <c r="I1913" s="13">
        <f t="shared" si="184"/>
        <v>5.1007999713162096E-4</v>
      </c>
      <c r="J1913" s="8">
        <v>0.60004103987497903</v>
      </c>
      <c r="K1913" s="16">
        <f t="shared" si="187"/>
        <v>1</v>
      </c>
      <c r="L1913" s="7">
        <f t="shared" si="185"/>
        <v>77626.268506546447</v>
      </c>
      <c r="M1913" s="4">
        <v>10710026.008077599</v>
      </c>
      <c r="N1913" s="4">
        <f t="shared" si="186"/>
        <v>2.2631514225778404</v>
      </c>
    </row>
    <row r="1914" spans="1:14" x14ac:dyDescent="0.3">
      <c r="A1914" s="1">
        <v>37047</v>
      </c>
      <c r="B1914" t="s">
        <v>1245</v>
      </c>
      <c r="C1914" t="s">
        <v>1261</v>
      </c>
      <c r="D1914" s="7">
        <v>229971.44822730214</v>
      </c>
      <c r="E1914" s="7">
        <v>105408</v>
      </c>
      <c r="F1914">
        <v>2</v>
      </c>
      <c r="G1914" s="7">
        <f t="shared" si="182"/>
        <v>60942.433780235071</v>
      </c>
      <c r="H1914" s="15">
        <f t="shared" si="183"/>
        <v>60973.518949743193</v>
      </c>
      <c r="I1914" s="13">
        <f t="shared" si="184"/>
        <v>5.10074304223201E-4</v>
      </c>
      <c r="J1914" s="8">
        <v>0.45835255120807644</v>
      </c>
      <c r="K1914" s="16">
        <f t="shared" si="187"/>
        <v>1</v>
      </c>
      <c r="L1914" s="7">
        <f t="shared" si="185"/>
        <v>60973.518949743193</v>
      </c>
      <c r="M1914" s="4">
        <v>8412461.2237504404</v>
      </c>
      <c r="N1914" s="4">
        <f t="shared" si="186"/>
        <v>1.7287504775127294</v>
      </c>
    </row>
    <row r="1915" spans="1:14" x14ac:dyDescent="0.3">
      <c r="A1915" s="1">
        <v>37049</v>
      </c>
      <c r="B1915" t="s">
        <v>1245</v>
      </c>
      <c r="C1915" t="s">
        <v>1262</v>
      </c>
      <c r="D1915" s="7">
        <v>170942.37466821875</v>
      </c>
      <c r="E1915" s="7">
        <v>140544</v>
      </c>
      <c r="F1915">
        <v>16</v>
      </c>
      <c r="G1915" s="7">
        <f t="shared" si="182"/>
        <v>45299.729287077971</v>
      </c>
      <c r="H1915" s="15">
        <f t="shared" si="183"/>
        <v>45322.834671904486</v>
      </c>
      <c r="I1915" s="13">
        <f t="shared" si="184"/>
        <v>5.1005569327112056E-4</v>
      </c>
      <c r="J1915" s="8">
        <v>0.82217180071811446</v>
      </c>
      <c r="K1915" s="16">
        <f t="shared" si="187"/>
        <v>1</v>
      </c>
      <c r="L1915" s="7">
        <f t="shared" si="185"/>
        <v>45322.834671904486</v>
      </c>
      <c r="M1915" s="4">
        <v>6253150.4790155198</v>
      </c>
      <c r="N1915" s="4">
        <f t="shared" si="186"/>
        <v>3.10095343809382</v>
      </c>
    </row>
    <row r="1916" spans="1:14" x14ac:dyDescent="0.3">
      <c r="A1916" s="1">
        <v>37051</v>
      </c>
      <c r="B1916" t="s">
        <v>1245</v>
      </c>
      <c r="C1916" t="s">
        <v>512</v>
      </c>
      <c r="D1916" s="7">
        <v>752679.56460844458</v>
      </c>
      <c r="E1916" s="7">
        <v>752679.56460844458</v>
      </c>
      <c r="F1916">
        <v>87</v>
      </c>
      <c r="G1916" s="7">
        <f t="shared" si="182"/>
        <v>199460.08462123782</v>
      </c>
      <c r="H1916" s="15">
        <f t="shared" si="183"/>
        <v>199561.8174020485</v>
      </c>
      <c r="I1916" s="13">
        <f t="shared" si="184"/>
        <v>5.1004079840767408E-4</v>
      </c>
      <c r="J1916" s="8">
        <v>1</v>
      </c>
      <c r="K1916" s="16">
        <f t="shared" si="187"/>
        <v>1</v>
      </c>
      <c r="L1916" s="7">
        <f t="shared" si="185"/>
        <v>199561.8174020485</v>
      </c>
      <c r="M1916" s="4">
        <v>27533363.328097198</v>
      </c>
      <c r="N1916" s="4">
        <f t="shared" si="186"/>
        <v>3.8294299478160365</v>
      </c>
    </row>
    <row r="1917" spans="1:14" x14ac:dyDescent="0.3">
      <c r="A1917" s="1">
        <v>37053</v>
      </c>
      <c r="B1917" t="s">
        <v>1245</v>
      </c>
      <c r="C1917" t="s">
        <v>1263</v>
      </c>
      <c r="D1917" s="7">
        <v>0</v>
      </c>
      <c r="E1917" s="7">
        <v>0</v>
      </c>
      <c r="F1917">
        <v>4</v>
      </c>
      <c r="G1917" s="7">
        <f t="shared" si="182"/>
        <v>0</v>
      </c>
      <c r="H1917" s="15">
        <f t="shared" si="183"/>
        <v>0</v>
      </c>
      <c r="I1917" s="13">
        <f t="shared" si="184"/>
        <v>0</v>
      </c>
      <c r="J1917" s="8">
        <v>1</v>
      </c>
      <c r="K1917" s="16">
        <f t="shared" si="187"/>
        <v>1</v>
      </c>
      <c r="L1917" s="7">
        <f t="shared" si="185"/>
        <v>0</v>
      </c>
      <c r="M1917" s="4">
        <v>0</v>
      </c>
      <c r="N1917" s="4">
        <f t="shared" si="186"/>
        <v>1</v>
      </c>
    </row>
    <row r="1918" spans="1:14" x14ac:dyDescent="0.3">
      <c r="A1918" s="1">
        <v>37055</v>
      </c>
      <c r="B1918" t="s">
        <v>1245</v>
      </c>
      <c r="C1918" t="s">
        <v>1264</v>
      </c>
      <c r="D1918" s="7">
        <v>0</v>
      </c>
      <c r="E1918" s="7">
        <v>0</v>
      </c>
      <c r="F1918">
        <v>0</v>
      </c>
      <c r="G1918" s="7">
        <f t="shared" si="182"/>
        <v>0</v>
      </c>
      <c r="H1918" s="15">
        <f t="shared" si="183"/>
        <v>0</v>
      </c>
      <c r="I1918" s="13">
        <f t="shared" si="184"/>
        <v>0</v>
      </c>
      <c r="J1918" s="8">
        <v>1</v>
      </c>
      <c r="K1918" s="16">
        <f t="shared" si="187"/>
        <v>1</v>
      </c>
      <c r="L1918" s="7">
        <f t="shared" si="185"/>
        <v>0</v>
      </c>
      <c r="M1918" s="4">
        <v>0</v>
      </c>
      <c r="N1918" s="4">
        <f t="shared" si="186"/>
        <v>1</v>
      </c>
    </row>
    <row r="1919" spans="1:14" x14ac:dyDescent="0.3">
      <c r="A1919" s="1">
        <v>37057</v>
      </c>
      <c r="B1919" t="s">
        <v>1245</v>
      </c>
      <c r="C1919" t="s">
        <v>1265</v>
      </c>
      <c r="D1919" s="7">
        <v>404057.76750109345</v>
      </c>
      <c r="E1919" s="7">
        <v>404057.76750109345</v>
      </c>
      <c r="F1919">
        <v>87</v>
      </c>
      <c r="G1919" s="7">
        <f t="shared" si="182"/>
        <v>107075.30838778977</v>
      </c>
      <c r="H1919" s="15">
        <f t="shared" si="183"/>
        <v>107129.92176969013</v>
      </c>
      <c r="I1919" s="13">
        <f t="shared" si="184"/>
        <v>5.1004645910117895E-4</v>
      </c>
      <c r="J1919" s="8">
        <v>1</v>
      </c>
      <c r="K1919" s="16">
        <f t="shared" si="187"/>
        <v>1</v>
      </c>
      <c r="L1919" s="7">
        <f t="shared" si="185"/>
        <v>107129.92176969013</v>
      </c>
      <c r="M1919" s="4">
        <v>14780618.3457078</v>
      </c>
      <c r="N1919" s="4">
        <f t="shared" si="186"/>
        <v>7.133469224806384</v>
      </c>
    </row>
    <row r="1920" spans="1:14" x14ac:dyDescent="0.3">
      <c r="A1920" s="1">
        <v>37059</v>
      </c>
      <c r="B1920" t="s">
        <v>1245</v>
      </c>
      <c r="C1920" t="s">
        <v>1266</v>
      </c>
      <c r="D1920" s="7">
        <v>285736.38007128745</v>
      </c>
      <c r="E1920" s="7">
        <v>285736.38007128745</v>
      </c>
      <c r="F1920">
        <v>181</v>
      </c>
      <c r="G1920" s="7">
        <f t="shared" si="182"/>
        <v>75720.140718891183</v>
      </c>
      <c r="H1920" s="15">
        <f t="shared" si="183"/>
        <v>75758.760660641608</v>
      </c>
      <c r="I1920" s="13">
        <f t="shared" si="184"/>
        <v>5.1003526121009635E-4</v>
      </c>
      <c r="J1920" s="8">
        <v>1</v>
      </c>
      <c r="K1920" s="16">
        <f t="shared" si="187"/>
        <v>1</v>
      </c>
      <c r="L1920" s="7">
        <f t="shared" si="185"/>
        <v>75758.760660641608</v>
      </c>
      <c r="M1920" s="4">
        <v>10452367.640817</v>
      </c>
      <c r="N1920" s="4">
        <f t="shared" si="186"/>
        <v>20.98640455751266</v>
      </c>
    </row>
    <row r="1921" spans="1:14" x14ac:dyDescent="0.3">
      <c r="A1921" s="1">
        <v>37061</v>
      </c>
      <c r="B1921" t="s">
        <v>1245</v>
      </c>
      <c r="C1921" t="s">
        <v>1267</v>
      </c>
      <c r="D1921" s="7">
        <v>224731.68021026079</v>
      </c>
      <c r="E1921" s="7">
        <v>105408</v>
      </c>
      <c r="F1921">
        <v>10</v>
      </c>
      <c r="G1921" s="7">
        <f t="shared" si="182"/>
        <v>59553.895255719115</v>
      </c>
      <c r="H1921" s="15">
        <f t="shared" si="183"/>
        <v>59584.269879793741</v>
      </c>
      <c r="I1921" s="13">
        <f t="shared" si="184"/>
        <v>5.100358917615711E-4</v>
      </c>
      <c r="J1921" s="8">
        <v>0.46903934461478425</v>
      </c>
      <c r="K1921" s="16">
        <f t="shared" si="187"/>
        <v>1</v>
      </c>
      <c r="L1921" s="7">
        <f t="shared" si="185"/>
        <v>59584.269879793741</v>
      </c>
      <c r="M1921" s="4">
        <v>8220787.7869472597</v>
      </c>
      <c r="N1921" s="4">
        <f t="shared" si="186"/>
        <v>1.7690575081754258</v>
      </c>
    </row>
    <row r="1922" spans="1:14" x14ac:dyDescent="0.3">
      <c r="A1922" s="1">
        <v>37063</v>
      </c>
      <c r="B1922" t="s">
        <v>1245</v>
      </c>
      <c r="C1922" t="s">
        <v>1268</v>
      </c>
      <c r="D1922" s="7">
        <v>1170122.3393364148</v>
      </c>
      <c r="E1922" s="7">
        <v>105408</v>
      </c>
      <c r="F1922">
        <v>0</v>
      </c>
      <c r="G1922" s="7">
        <f t="shared" si="182"/>
        <v>310082.41992414993</v>
      </c>
      <c r="H1922" s="15">
        <f t="shared" si="183"/>
        <v>310240.57229135931</v>
      </c>
      <c r="I1922" s="13">
        <f t="shared" si="184"/>
        <v>5.1003332355333605E-4</v>
      </c>
      <c r="J1922" s="8">
        <v>9.0082888307027514E-2</v>
      </c>
      <c r="K1922" s="16">
        <f t="shared" si="187"/>
        <v>0.33976213756145068</v>
      </c>
      <c r="L1922" s="7">
        <f t="shared" si="185"/>
        <v>105408</v>
      </c>
      <c r="M1922" s="4">
        <v>42803610.9673509</v>
      </c>
      <c r="N1922" s="4">
        <f t="shared" si="186"/>
        <v>0.33976213756145068</v>
      </c>
    </row>
    <row r="1923" spans="1:14" x14ac:dyDescent="0.3">
      <c r="A1923" s="1">
        <v>37065</v>
      </c>
      <c r="B1923" t="s">
        <v>1245</v>
      </c>
      <c r="C1923" t="s">
        <v>1269</v>
      </c>
      <c r="D1923" s="7">
        <v>209154.11728258996</v>
      </c>
      <c r="E1923" s="7">
        <v>105408</v>
      </c>
      <c r="F1923">
        <v>2</v>
      </c>
      <c r="G1923" s="7">
        <f t="shared" ref="G1923:G1986" si="188">D1923*0.265</f>
        <v>55425.841079886341</v>
      </c>
      <c r="H1923" s="15">
        <f t="shared" ref="H1923:H1986" si="189">M1923*0.007248</f>
        <v>55454.111345411475</v>
      </c>
      <c r="I1923" s="13">
        <f t="shared" ref="I1923:I1986" si="190">(H1923-G1923)/(G1923+1E-50)</f>
        <v>5.1005568836362232E-4</v>
      </c>
      <c r="J1923" s="8">
        <v>0.50397286637002858</v>
      </c>
      <c r="K1923" s="16">
        <f t="shared" ref="K1923:K1986" si="191">MIN(N1923,1)</f>
        <v>1</v>
      </c>
      <c r="L1923" s="7">
        <f t="shared" ref="L1923:L1986" si="192">K1923*H1923</f>
        <v>55454.111345411475</v>
      </c>
      <c r="M1923" s="4">
        <v>7650953.5520711197</v>
      </c>
      <c r="N1923" s="4">
        <f t="shared" ref="N1923:N1986" si="193">IFERROR((MAX(F1923,12)*8784)/H1923,1)</f>
        <v>1.9008148799542874</v>
      </c>
    </row>
    <row r="1924" spans="1:14" x14ac:dyDescent="0.3">
      <c r="A1924" s="1">
        <v>37067</v>
      </c>
      <c r="B1924" t="s">
        <v>1245</v>
      </c>
      <c r="C1924" t="s">
        <v>60</v>
      </c>
      <c r="D1924" s="7">
        <v>1136629.3276866802</v>
      </c>
      <c r="E1924" s="7">
        <v>105408</v>
      </c>
      <c r="F1924">
        <v>8</v>
      </c>
      <c r="G1924" s="7">
        <f t="shared" si="188"/>
        <v>301206.77183697029</v>
      </c>
      <c r="H1924" s="15">
        <f t="shared" si="189"/>
        <v>301360.39399981144</v>
      </c>
      <c r="I1924" s="13">
        <f t="shared" si="190"/>
        <v>5.100222744138462E-4</v>
      </c>
      <c r="J1924" s="8">
        <v>9.2737357230198492E-2</v>
      </c>
      <c r="K1924" s="16">
        <f t="shared" si="191"/>
        <v>0.34977389895523547</v>
      </c>
      <c r="L1924" s="7">
        <f t="shared" si="192"/>
        <v>105408</v>
      </c>
      <c r="M1924" s="4">
        <v>41578420.805713497</v>
      </c>
      <c r="N1924" s="4">
        <f t="shared" si="193"/>
        <v>0.34977389895523547</v>
      </c>
    </row>
    <row r="1925" spans="1:14" x14ac:dyDescent="0.3">
      <c r="A1925" s="1">
        <v>37069</v>
      </c>
      <c r="B1925" t="s">
        <v>1245</v>
      </c>
      <c r="C1925" t="s">
        <v>61</v>
      </c>
      <c r="D1925" s="7">
        <v>0</v>
      </c>
      <c r="E1925" s="7">
        <v>0</v>
      </c>
      <c r="F1925">
        <v>0</v>
      </c>
      <c r="G1925" s="7">
        <f t="shared" si="188"/>
        <v>0</v>
      </c>
      <c r="H1925" s="15">
        <f t="shared" si="189"/>
        <v>0</v>
      </c>
      <c r="I1925" s="13">
        <f t="shared" si="190"/>
        <v>0</v>
      </c>
      <c r="J1925" s="8">
        <v>1</v>
      </c>
      <c r="K1925" s="16">
        <f t="shared" si="191"/>
        <v>1</v>
      </c>
      <c r="L1925" s="7">
        <f t="shared" si="192"/>
        <v>0</v>
      </c>
      <c r="M1925" s="4">
        <v>0</v>
      </c>
      <c r="N1925" s="4">
        <f t="shared" si="193"/>
        <v>1</v>
      </c>
    </row>
    <row r="1926" spans="1:14" x14ac:dyDescent="0.3">
      <c r="A1926" s="1">
        <v>37071</v>
      </c>
      <c r="B1926" t="s">
        <v>1245</v>
      </c>
      <c r="C1926" t="s">
        <v>1270</v>
      </c>
      <c r="D1926" s="7">
        <v>572905.54129495774</v>
      </c>
      <c r="E1926" s="7">
        <v>105408</v>
      </c>
      <c r="F1926">
        <v>8</v>
      </c>
      <c r="G1926" s="7">
        <f t="shared" si="188"/>
        <v>151819.96844316382</v>
      </c>
      <c r="H1926" s="15">
        <f t="shared" si="189"/>
        <v>151897.40679704977</v>
      </c>
      <c r="I1926" s="13">
        <f t="shared" si="190"/>
        <v>5.1006698710351123E-4</v>
      </c>
      <c r="J1926" s="8">
        <v>0.18398844556773311</v>
      </c>
      <c r="K1926" s="16">
        <f t="shared" si="191"/>
        <v>0.69394206407246772</v>
      </c>
      <c r="L1926" s="7">
        <f t="shared" si="192"/>
        <v>105408</v>
      </c>
      <c r="M1926" s="4">
        <v>20957147.736899801</v>
      </c>
      <c r="N1926" s="4">
        <f t="shared" si="193"/>
        <v>0.69394206407246772</v>
      </c>
    </row>
    <row r="1927" spans="1:14" x14ac:dyDescent="0.3">
      <c r="A1927" s="1">
        <v>37073</v>
      </c>
      <c r="B1927" t="s">
        <v>1245</v>
      </c>
      <c r="C1927" t="s">
        <v>1271</v>
      </c>
      <c r="D1927" s="7">
        <v>0</v>
      </c>
      <c r="E1927" s="7">
        <v>0</v>
      </c>
      <c r="F1927">
        <v>0</v>
      </c>
      <c r="G1927" s="7">
        <f t="shared" si="188"/>
        <v>0</v>
      </c>
      <c r="H1927" s="15">
        <f t="shared" si="189"/>
        <v>0</v>
      </c>
      <c r="I1927" s="13">
        <f t="shared" si="190"/>
        <v>0</v>
      </c>
      <c r="J1927" s="8">
        <v>1</v>
      </c>
      <c r="K1927" s="16">
        <f t="shared" si="191"/>
        <v>1</v>
      </c>
      <c r="L1927" s="7">
        <f t="shared" si="192"/>
        <v>0</v>
      </c>
      <c r="M1927" s="4">
        <v>0</v>
      </c>
      <c r="N1927" s="4">
        <f t="shared" si="193"/>
        <v>1</v>
      </c>
    </row>
    <row r="1928" spans="1:14" x14ac:dyDescent="0.3">
      <c r="A1928" s="1">
        <v>37075</v>
      </c>
      <c r="B1928" t="s">
        <v>1245</v>
      </c>
      <c r="C1928" t="s">
        <v>236</v>
      </c>
      <c r="D1928" s="7">
        <v>0</v>
      </c>
      <c r="E1928" s="7">
        <v>0</v>
      </c>
      <c r="F1928">
        <v>0</v>
      </c>
      <c r="G1928" s="7">
        <f t="shared" si="188"/>
        <v>0</v>
      </c>
      <c r="H1928" s="15">
        <f t="shared" si="189"/>
        <v>0</v>
      </c>
      <c r="I1928" s="13">
        <f t="shared" si="190"/>
        <v>0</v>
      </c>
      <c r="J1928" s="8">
        <v>1</v>
      </c>
      <c r="K1928" s="16">
        <f t="shared" si="191"/>
        <v>1</v>
      </c>
      <c r="L1928" s="7">
        <f t="shared" si="192"/>
        <v>0</v>
      </c>
      <c r="M1928" s="4">
        <v>0</v>
      </c>
      <c r="N1928" s="4">
        <f t="shared" si="193"/>
        <v>1</v>
      </c>
    </row>
    <row r="1929" spans="1:14" x14ac:dyDescent="0.3">
      <c r="A1929" s="1">
        <v>37077</v>
      </c>
      <c r="B1929" t="s">
        <v>1245</v>
      </c>
      <c r="C1929" t="s">
        <v>1272</v>
      </c>
      <c r="D1929" s="7">
        <v>314292.83148244605</v>
      </c>
      <c r="E1929" s="7">
        <v>307440</v>
      </c>
      <c r="F1929">
        <v>35</v>
      </c>
      <c r="G1929" s="7">
        <f t="shared" si="188"/>
        <v>83287.600342848207</v>
      </c>
      <c r="H1929" s="15">
        <f t="shared" si="189"/>
        <v>83330.082431727962</v>
      </c>
      <c r="I1929" s="13">
        <f t="shared" si="190"/>
        <v>5.1006498812404262E-4</v>
      </c>
      <c r="J1929" s="8">
        <v>0.97819602995676724</v>
      </c>
      <c r="K1929" s="16">
        <f t="shared" si="191"/>
        <v>1</v>
      </c>
      <c r="L1929" s="7">
        <f t="shared" si="192"/>
        <v>83330.082431727962</v>
      </c>
      <c r="M1929" s="4">
        <v>11496976.0529426</v>
      </c>
      <c r="N1929" s="4">
        <f t="shared" si="193"/>
        <v>3.6894239274500236</v>
      </c>
    </row>
    <row r="1930" spans="1:14" x14ac:dyDescent="0.3">
      <c r="A1930" s="1">
        <v>37079</v>
      </c>
      <c r="B1930" t="s">
        <v>1245</v>
      </c>
      <c r="C1930" t="s">
        <v>68</v>
      </c>
      <c r="D1930" s="7">
        <v>38160.83168787152</v>
      </c>
      <c r="E1930" s="7">
        <v>38160.83168787152</v>
      </c>
      <c r="F1930">
        <v>0</v>
      </c>
      <c r="G1930" s="7">
        <f t="shared" si="188"/>
        <v>10112.620397285953</v>
      </c>
      <c r="H1930" s="15">
        <f t="shared" si="189"/>
        <v>10117.778810517651</v>
      </c>
      <c r="I1930" s="13">
        <f t="shared" si="190"/>
        <v>5.1009659505095819E-4</v>
      </c>
      <c r="J1930" s="8">
        <v>1</v>
      </c>
      <c r="K1930" s="16">
        <f t="shared" si="191"/>
        <v>1</v>
      </c>
      <c r="L1930" s="7">
        <f t="shared" si="192"/>
        <v>10117.778810517651</v>
      </c>
      <c r="M1930" s="4">
        <v>1395940.7851155701</v>
      </c>
      <c r="N1930" s="4">
        <f t="shared" si="193"/>
        <v>10.418096893996742</v>
      </c>
    </row>
    <row r="1931" spans="1:14" x14ac:dyDescent="0.3">
      <c r="A1931" s="1">
        <v>37081</v>
      </c>
      <c r="B1931" t="s">
        <v>1245</v>
      </c>
      <c r="C1931" t="s">
        <v>1273</v>
      </c>
      <c r="D1931" s="7">
        <v>1665904.4100871617</v>
      </c>
      <c r="E1931" s="7">
        <v>1589904</v>
      </c>
      <c r="F1931">
        <v>181</v>
      </c>
      <c r="G1931" s="7">
        <f t="shared" si="188"/>
        <v>441464.66867309785</v>
      </c>
      <c r="H1931" s="15">
        <f t="shared" si="189"/>
        <v>441689.83036578476</v>
      </c>
      <c r="I1931" s="13">
        <f t="shared" si="190"/>
        <v>5.1003332466823936E-4</v>
      </c>
      <c r="J1931" s="8">
        <v>0.95437888895246681</v>
      </c>
      <c r="K1931" s="16">
        <f t="shared" si="191"/>
        <v>1</v>
      </c>
      <c r="L1931" s="7">
        <f t="shared" si="192"/>
        <v>441689.83036578476</v>
      </c>
      <c r="M1931" s="4">
        <v>60939546.132144697</v>
      </c>
      <c r="N1931" s="4">
        <f t="shared" si="193"/>
        <v>3.5995938568097059</v>
      </c>
    </row>
    <row r="1932" spans="1:14" x14ac:dyDescent="0.3">
      <c r="A1932" s="1">
        <v>37083</v>
      </c>
      <c r="B1932" t="s">
        <v>1245</v>
      </c>
      <c r="C1932" t="s">
        <v>1274</v>
      </c>
      <c r="D1932" s="7">
        <v>408429.92496768601</v>
      </c>
      <c r="E1932" s="7">
        <v>105408</v>
      </c>
      <c r="F1932">
        <v>6</v>
      </c>
      <c r="G1932" s="7">
        <f t="shared" si="188"/>
        <v>108233.93011643679</v>
      </c>
      <c r="H1932" s="15">
        <f t="shared" si="189"/>
        <v>108289.13746561293</v>
      </c>
      <c r="I1932" s="13">
        <f t="shared" si="190"/>
        <v>5.100743280480423E-4</v>
      </c>
      <c r="J1932" s="8">
        <v>0.2580809915148593</v>
      </c>
      <c r="K1932" s="16">
        <f t="shared" si="191"/>
        <v>0.97339403071219555</v>
      </c>
      <c r="L1932" s="7">
        <f t="shared" si="192"/>
        <v>105408</v>
      </c>
      <c r="M1932" s="4">
        <v>14940554.2860945</v>
      </c>
      <c r="N1932" s="4">
        <f t="shared" si="193"/>
        <v>0.97339403071219555</v>
      </c>
    </row>
    <row r="1933" spans="1:14" x14ac:dyDescent="0.3">
      <c r="A1933" s="1">
        <v>37085</v>
      </c>
      <c r="B1933" t="s">
        <v>1245</v>
      </c>
      <c r="C1933" t="s">
        <v>1275</v>
      </c>
      <c r="D1933" s="7">
        <v>198806.87934767807</v>
      </c>
      <c r="E1933" s="7">
        <v>198806.87934767807</v>
      </c>
      <c r="F1933">
        <v>404</v>
      </c>
      <c r="G1933" s="7">
        <f t="shared" si="188"/>
        <v>52683.823027134691</v>
      </c>
      <c r="H1933" s="15">
        <f t="shared" si="189"/>
        <v>52710.69284772782</v>
      </c>
      <c r="I1933" s="13">
        <f t="shared" si="190"/>
        <v>5.1002032596019907E-4</v>
      </c>
      <c r="J1933" s="8">
        <v>1</v>
      </c>
      <c r="K1933" s="16">
        <f t="shared" si="191"/>
        <v>1</v>
      </c>
      <c r="L1933" s="7">
        <f t="shared" si="192"/>
        <v>52710.69284772782</v>
      </c>
      <c r="M1933" s="4">
        <v>7272446.5849514101</v>
      </c>
      <c r="N1933" s="4">
        <f t="shared" si="193"/>
        <v>67.324783801489602</v>
      </c>
    </row>
    <row r="1934" spans="1:14" x14ac:dyDescent="0.3">
      <c r="A1934" s="1">
        <v>37087</v>
      </c>
      <c r="B1934" t="s">
        <v>1245</v>
      </c>
      <c r="C1934" t="s">
        <v>1276</v>
      </c>
      <c r="D1934" s="7">
        <v>510421.41572507203</v>
      </c>
      <c r="E1934" s="7">
        <v>510421.41572507203</v>
      </c>
      <c r="F1934">
        <v>90</v>
      </c>
      <c r="G1934" s="7">
        <f t="shared" si="188"/>
        <v>135261.6751671441</v>
      </c>
      <c r="H1934" s="15">
        <f t="shared" si="189"/>
        <v>135330.66488857169</v>
      </c>
      <c r="I1934" s="13">
        <f t="shared" si="190"/>
        <v>5.1004633309718417E-4</v>
      </c>
      <c r="J1934" s="8">
        <v>1</v>
      </c>
      <c r="K1934" s="16">
        <f t="shared" si="191"/>
        <v>1</v>
      </c>
      <c r="L1934" s="7">
        <f t="shared" si="192"/>
        <v>135330.66488857169</v>
      </c>
      <c r="M1934" s="4">
        <v>18671449.3499685</v>
      </c>
      <c r="N1934" s="4">
        <f t="shared" si="193"/>
        <v>5.8416915386540795</v>
      </c>
    </row>
    <row r="1935" spans="1:14" x14ac:dyDescent="0.3">
      <c r="A1935" s="1">
        <v>37089</v>
      </c>
      <c r="B1935" t="s">
        <v>1245</v>
      </c>
      <c r="C1935" t="s">
        <v>521</v>
      </c>
      <c r="D1935" s="7">
        <v>262959.23359532678</v>
      </c>
      <c r="E1935" s="7">
        <v>262959.23359532678</v>
      </c>
      <c r="F1935">
        <v>69</v>
      </c>
      <c r="G1935" s="7">
        <f t="shared" si="188"/>
        <v>69684.1969027616</v>
      </c>
      <c r="H1935" s="15">
        <f t="shared" si="189"/>
        <v>69719.741283447162</v>
      </c>
      <c r="I1935" s="13">
        <f t="shared" si="190"/>
        <v>5.1007807028559274E-4</v>
      </c>
      <c r="J1935" s="8">
        <v>1</v>
      </c>
      <c r="K1935" s="16">
        <f t="shared" si="191"/>
        <v>1</v>
      </c>
      <c r="L1935" s="7">
        <f t="shared" si="192"/>
        <v>69719.741283447162</v>
      </c>
      <c r="M1935" s="4">
        <v>9619169.6031246092</v>
      </c>
      <c r="N1935" s="4">
        <f t="shared" si="193"/>
        <v>8.6933196945740701</v>
      </c>
    </row>
    <row r="1936" spans="1:14" x14ac:dyDescent="0.3">
      <c r="A1936" s="1">
        <v>37091</v>
      </c>
      <c r="B1936" t="s">
        <v>1245</v>
      </c>
      <c r="C1936" t="s">
        <v>1277</v>
      </c>
      <c r="D1936" s="7">
        <v>0</v>
      </c>
      <c r="E1936" s="7">
        <v>0</v>
      </c>
      <c r="F1936">
        <v>0</v>
      </c>
      <c r="G1936" s="7">
        <f t="shared" si="188"/>
        <v>0</v>
      </c>
      <c r="H1936" s="15">
        <f t="shared" si="189"/>
        <v>0</v>
      </c>
      <c r="I1936" s="13">
        <f t="shared" si="190"/>
        <v>0</v>
      </c>
      <c r="J1936" s="8">
        <v>1</v>
      </c>
      <c r="K1936" s="16">
        <f t="shared" si="191"/>
        <v>1</v>
      </c>
      <c r="L1936" s="7">
        <f t="shared" si="192"/>
        <v>0</v>
      </c>
      <c r="M1936" s="4">
        <v>0</v>
      </c>
      <c r="N1936" s="4">
        <f t="shared" si="193"/>
        <v>1</v>
      </c>
    </row>
    <row r="1937" spans="1:14" x14ac:dyDescent="0.3">
      <c r="A1937" s="1">
        <v>37093</v>
      </c>
      <c r="B1937" t="s">
        <v>1245</v>
      </c>
      <c r="C1937" t="s">
        <v>1278</v>
      </c>
      <c r="D1937" s="7">
        <v>0</v>
      </c>
      <c r="E1937" s="7">
        <v>0</v>
      </c>
      <c r="F1937">
        <v>0</v>
      </c>
      <c r="G1937" s="7">
        <f t="shared" si="188"/>
        <v>0</v>
      </c>
      <c r="H1937" s="15">
        <f t="shared" si="189"/>
        <v>0</v>
      </c>
      <c r="I1937" s="13">
        <f t="shared" si="190"/>
        <v>0</v>
      </c>
      <c r="J1937" s="8">
        <v>1</v>
      </c>
      <c r="K1937" s="16">
        <f t="shared" si="191"/>
        <v>1</v>
      </c>
      <c r="L1937" s="7">
        <f t="shared" si="192"/>
        <v>0</v>
      </c>
      <c r="M1937" s="4">
        <v>0</v>
      </c>
      <c r="N1937" s="4">
        <f t="shared" si="193"/>
        <v>1</v>
      </c>
    </row>
    <row r="1938" spans="1:14" x14ac:dyDescent="0.3">
      <c r="A1938" s="1">
        <v>37095</v>
      </c>
      <c r="B1938" t="s">
        <v>1245</v>
      </c>
      <c r="C1938" t="s">
        <v>1279</v>
      </c>
      <c r="D1938" s="7">
        <v>0</v>
      </c>
      <c r="E1938" s="7">
        <v>0</v>
      </c>
      <c r="F1938">
        <v>1</v>
      </c>
      <c r="G1938" s="7">
        <f t="shared" si="188"/>
        <v>0</v>
      </c>
      <c r="H1938" s="15">
        <f t="shared" si="189"/>
        <v>0</v>
      </c>
      <c r="I1938" s="13">
        <f t="shared" si="190"/>
        <v>0</v>
      </c>
      <c r="J1938" s="8">
        <v>1</v>
      </c>
      <c r="K1938" s="16">
        <f t="shared" si="191"/>
        <v>1</v>
      </c>
      <c r="L1938" s="7">
        <f t="shared" si="192"/>
        <v>0</v>
      </c>
      <c r="M1938" s="4">
        <v>0</v>
      </c>
      <c r="N1938" s="4">
        <f t="shared" si="193"/>
        <v>1</v>
      </c>
    </row>
    <row r="1939" spans="1:14" x14ac:dyDescent="0.3">
      <c r="A1939" s="1">
        <v>37097</v>
      </c>
      <c r="B1939" t="s">
        <v>1245</v>
      </c>
      <c r="C1939" t="s">
        <v>1280</v>
      </c>
      <c r="D1939" s="7">
        <v>888035.07752209343</v>
      </c>
      <c r="E1939" s="7">
        <v>888035.07752209343</v>
      </c>
      <c r="F1939">
        <v>118</v>
      </c>
      <c r="G1939" s="7">
        <f t="shared" si="188"/>
        <v>235329.29554335476</v>
      </c>
      <c r="H1939" s="15">
        <f t="shared" si="189"/>
        <v>235449.32439103516</v>
      </c>
      <c r="I1939" s="13">
        <f t="shared" si="190"/>
        <v>5.1004634762221986E-4</v>
      </c>
      <c r="J1939" s="8">
        <v>1</v>
      </c>
      <c r="K1939" s="16">
        <f t="shared" si="191"/>
        <v>1</v>
      </c>
      <c r="L1939" s="7">
        <f t="shared" si="192"/>
        <v>235449.32439103516</v>
      </c>
      <c r="M1939" s="4">
        <v>32484730.186401099</v>
      </c>
      <c r="N1939" s="4">
        <f t="shared" si="193"/>
        <v>4.4022721351221925</v>
      </c>
    </row>
    <row r="1940" spans="1:14" x14ac:dyDescent="0.3">
      <c r="A1940" s="1">
        <v>37099</v>
      </c>
      <c r="B1940" t="s">
        <v>1245</v>
      </c>
      <c r="C1940" t="s">
        <v>80</v>
      </c>
      <c r="D1940" s="7">
        <v>14155.78405812374</v>
      </c>
      <c r="E1940" s="7">
        <v>14155.78405812374</v>
      </c>
      <c r="F1940">
        <v>2</v>
      </c>
      <c r="G1940" s="7">
        <f t="shared" si="188"/>
        <v>3751.2827754027912</v>
      </c>
      <c r="H1940" s="15">
        <f t="shared" si="189"/>
        <v>3753.1961038225627</v>
      </c>
      <c r="I1940" s="13">
        <f t="shared" si="190"/>
        <v>5.1004643859886513E-4</v>
      </c>
      <c r="J1940" s="8">
        <v>1</v>
      </c>
      <c r="K1940" s="16">
        <f t="shared" si="191"/>
        <v>1</v>
      </c>
      <c r="L1940" s="7">
        <f t="shared" si="192"/>
        <v>3753.1961038225627</v>
      </c>
      <c r="M1940" s="4">
        <v>517825.06951194297</v>
      </c>
      <c r="N1940" s="4">
        <f t="shared" si="193"/>
        <v>28.084863429503152</v>
      </c>
    </row>
    <row r="1941" spans="1:14" x14ac:dyDescent="0.3">
      <c r="A1941" s="1">
        <v>37101</v>
      </c>
      <c r="B1941" t="s">
        <v>1245</v>
      </c>
      <c r="C1941" t="s">
        <v>1281</v>
      </c>
      <c r="D1941" s="7">
        <v>883056.74020626757</v>
      </c>
      <c r="E1941" s="7">
        <v>883056.74020626757</v>
      </c>
      <c r="F1941">
        <v>565</v>
      </c>
      <c r="G1941" s="7">
        <f t="shared" si="188"/>
        <v>234010.03615466092</v>
      </c>
      <c r="H1941" s="15">
        <f t="shared" si="189"/>
        <v>234129.39079810277</v>
      </c>
      <c r="I1941" s="13">
        <f t="shared" si="190"/>
        <v>5.1004070339517296E-4</v>
      </c>
      <c r="J1941" s="8">
        <v>1</v>
      </c>
      <c r="K1941" s="16">
        <f t="shared" si="191"/>
        <v>1</v>
      </c>
      <c r="L1941" s="7">
        <f t="shared" si="192"/>
        <v>234129.39079810277</v>
      </c>
      <c r="M1941" s="4">
        <v>32302620.143226098</v>
      </c>
      <c r="N1941" s="4">
        <f t="shared" si="193"/>
        <v>21.197509561196945</v>
      </c>
    </row>
    <row r="1942" spans="1:14" x14ac:dyDescent="0.3">
      <c r="A1942" s="1">
        <v>37103</v>
      </c>
      <c r="B1942" t="s">
        <v>1245</v>
      </c>
      <c r="C1942" t="s">
        <v>86</v>
      </c>
      <c r="D1942" s="7">
        <v>37682.764297779118</v>
      </c>
      <c r="E1942" s="7">
        <v>37682.764297779118</v>
      </c>
      <c r="F1942">
        <v>0</v>
      </c>
      <c r="G1942" s="7">
        <f t="shared" si="188"/>
        <v>9985.9325389114674</v>
      </c>
      <c r="H1942" s="15">
        <f t="shared" si="189"/>
        <v>9991.0259210302393</v>
      </c>
      <c r="I1942" s="13">
        <f t="shared" si="190"/>
        <v>5.1005573079177381E-4</v>
      </c>
      <c r="J1942" s="8">
        <v>1</v>
      </c>
      <c r="K1942" s="16">
        <f t="shared" si="191"/>
        <v>1</v>
      </c>
      <c r="L1942" s="7">
        <f t="shared" si="192"/>
        <v>9991.0259210302393</v>
      </c>
      <c r="M1942" s="4">
        <v>1378452.80367415</v>
      </c>
      <c r="N1942" s="4">
        <f t="shared" si="193"/>
        <v>10.55026789372304</v>
      </c>
    </row>
    <row r="1943" spans="1:14" x14ac:dyDescent="0.3">
      <c r="A1943" s="1">
        <v>37105</v>
      </c>
      <c r="B1943" t="s">
        <v>1245</v>
      </c>
      <c r="C1943" t="s">
        <v>90</v>
      </c>
      <c r="D1943" s="7">
        <v>160708.30891339292</v>
      </c>
      <c r="E1943" s="7">
        <v>105408</v>
      </c>
      <c r="F1943">
        <v>2</v>
      </c>
      <c r="G1943" s="7">
        <f t="shared" si="188"/>
        <v>42587.701862049122</v>
      </c>
      <c r="H1943" s="15">
        <f t="shared" si="189"/>
        <v>42609.424125914855</v>
      </c>
      <c r="I1943" s="13">
        <f t="shared" si="190"/>
        <v>5.100595457368485E-4</v>
      </c>
      <c r="J1943" s="8">
        <v>0.65589639211999473</v>
      </c>
      <c r="K1943" s="16">
        <f t="shared" si="191"/>
        <v>1</v>
      </c>
      <c r="L1943" s="7">
        <f t="shared" si="192"/>
        <v>42609.424125914855</v>
      </c>
      <c r="M1943" s="4">
        <v>5878783.6818315201</v>
      </c>
      <c r="N1943" s="4">
        <f t="shared" si="193"/>
        <v>2.4738189300214302</v>
      </c>
    </row>
    <row r="1944" spans="1:14" x14ac:dyDescent="0.3">
      <c r="A1944" s="1">
        <v>37107</v>
      </c>
      <c r="B1944" t="s">
        <v>1245</v>
      </c>
      <c r="C1944" t="s">
        <v>1282</v>
      </c>
      <c r="D1944" s="7">
        <v>6442.6197666949756</v>
      </c>
      <c r="E1944" s="7">
        <v>6442.6197666949756</v>
      </c>
      <c r="F1944">
        <v>2</v>
      </c>
      <c r="G1944" s="7">
        <f t="shared" si="188"/>
        <v>1707.2942381741686</v>
      </c>
      <c r="H1944" s="15">
        <f t="shared" si="189"/>
        <v>1708.1650420085341</v>
      </c>
      <c r="I1944" s="13">
        <f t="shared" si="190"/>
        <v>5.1004906763858369E-4</v>
      </c>
      <c r="J1944" s="8">
        <v>1</v>
      </c>
      <c r="K1944" s="16">
        <f t="shared" si="191"/>
        <v>1</v>
      </c>
      <c r="L1944" s="7">
        <f t="shared" si="192"/>
        <v>1708.1650420085341</v>
      </c>
      <c r="M1944" s="4">
        <v>235673.984824577</v>
      </c>
      <c r="N1944" s="4">
        <f t="shared" si="193"/>
        <v>61.708322912437509</v>
      </c>
    </row>
    <row r="1945" spans="1:14" x14ac:dyDescent="0.3">
      <c r="A1945" s="1">
        <v>37109</v>
      </c>
      <c r="B1945" t="s">
        <v>1245</v>
      </c>
      <c r="C1945" t="s">
        <v>92</v>
      </c>
      <c r="D1945" s="7">
        <v>52282.482637795372</v>
      </c>
      <c r="E1945" s="7">
        <v>52282.482637795372</v>
      </c>
      <c r="F1945">
        <v>2</v>
      </c>
      <c r="G1945" s="7">
        <f t="shared" si="188"/>
        <v>13854.857899015775</v>
      </c>
      <c r="H1945" s="15">
        <f t="shared" si="189"/>
        <v>13861.924571416806</v>
      </c>
      <c r="I1945" s="13">
        <f t="shared" si="190"/>
        <v>5.1005015371060681E-4</v>
      </c>
      <c r="J1945" s="8">
        <v>1</v>
      </c>
      <c r="K1945" s="16">
        <f t="shared" si="191"/>
        <v>1</v>
      </c>
      <c r="L1945" s="7">
        <f t="shared" si="192"/>
        <v>13861.924571416806</v>
      </c>
      <c r="M1945" s="4">
        <v>1912517.18700563</v>
      </c>
      <c r="N1945" s="4">
        <f t="shared" si="193"/>
        <v>7.6041389099281762</v>
      </c>
    </row>
    <row r="1946" spans="1:14" x14ac:dyDescent="0.3">
      <c r="A1946" s="1">
        <v>37111</v>
      </c>
      <c r="B1946" t="s">
        <v>1245</v>
      </c>
      <c r="C1946" t="s">
        <v>1283</v>
      </c>
      <c r="D1946" s="7">
        <v>370858.22833683708</v>
      </c>
      <c r="E1946" s="7">
        <v>370858.22833683708</v>
      </c>
      <c r="F1946">
        <v>153</v>
      </c>
      <c r="G1946" s="7">
        <f t="shared" si="188"/>
        <v>98277.430509261831</v>
      </c>
      <c r="H1946" s="15">
        <f t="shared" si="189"/>
        <v>98327.558017008458</v>
      </c>
      <c r="I1946" s="13">
        <f t="shared" si="190"/>
        <v>5.1006123671398784E-4</v>
      </c>
      <c r="J1946" s="8">
        <v>1</v>
      </c>
      <c r="K1946" s="16">
        <f t="shared" si="191"/>
        <v>1</v>
      </c>
      <c r="L1946" s="7">
        <f t="shared" si="192"/>
        <v>98327.558017008458</v>
      </c>
      <c r="M1946" s="4">
        <v>13566164.185569599</v>
      </c>
      <c r="N1946" s="4">
        <f t="shared" si="193"/>
        <v>13.668111230500879</v>
      </c>
    </row>
    <row r="1947" spans="1:14" x14ac:dyDescent="0.3">
      <c r="A1947" s="1">
        <v>37113</v>
      </c>
      <c r="B1947" t="s">
        <v>1245</v>
      </c>
      <c r="C1947" t="s">
        <v>98</v>
      </c>
      <c r="D1947" s="7">
        <v>14341.192040394673</v>
      </c>
      <c r="E1947" s="7">
        <v>14341.192040394673</v>
      </c>
      <c r="F1947">
        <v>1</v>
      </c>
      <c r="G1947" s="7">
        <f t="shared" si="188"/>
        <v>3800.4158907045885</v>
      </c>
      <c r="H1947" s="15">
        <f t="shared" si="189"/>
        <v>3802.3542084019045</v>
      </c>
      <c r="I1947" s="13">
        <f t="shared" si="190"/>
        <v>5.10027784605619E-4</v>
      </c>
      <c r="J1947" s="8">
        <v>1</v>
      </c>
      <c r="K1947" s="16">
        <f t="shared" si="191"/>
        <v>1</v>
      </c>
      <c r="L1947" s="7">
        <f t="shared" si="192"/>
        <v>3802.3542084019045</v>
      </c>
      <c r="M1947" s="4">
        <v>524607.368708872</v>
      </c>
      <c r="N1947" s="4">
        <f t="shared" si="193"/>
        <v>27.721772939271229</v>
      </c>
    </row>
    <row r="1948" spans="1:14" x14ac:dyDescent="0.3">
      <c r="A1948" s="1">
        <v>37115</v>
      </c>
      <c r="B1948" t="s">
        <v>1245</v>
      </c>
      <c r="C1948" t="s">
        <v>99</v>
      </c>
      <c r="D1948" s="7">
        <v>80393.431610504427</v>
      </c>
      <c r="E1948" s="7">
        <v>80393.431610504427</v>
      </c>
      <c r="F1948">
        <v>66</v>
      </c>
      <c r="G1948" s="7">
        <f t="shared" si="188"/>
        <v>21304.259376783673</v>
      </c>
      <c r="H1948" s="15">
        <f t="shared" si="189"/>
        <v>21315.125498890848</v>
      </c>
      <c r="I1948" s="13">
        <f t="shared" si="190"/>
        <v>5.1004458380823447E-4</v>
      </c>
      <c r="J1948" s="8">
        <v>1</v>
      </c>
      <c r="K1948" s="16">
        <f t="shared" si="191"/>
        <v>1</v>
      </c>
      <c r="L1948" s="7">
        <f t="shared" si="192"/>
        <v>21315.125498890848</v>
      </c>
      <c r="M1948" s="4">
        <v>2940828.5732465298</v>
      </c>
      <c r="N1948" s="4">
        <f t="shared" si="193"/>
        <v>27.198713891230316</v>
      </c>
    </row>
    <row r="1949" spans="1:14" x14ac:dyDescent="0.3">
      <c r="A1949" s="1">
        <v>37117</v>
      </c>
      <c r="B1949" t="s">
        <v>1245</v>
      </c>
      <c r="C1949" t="s">
        <v>447</v>
      </c>
      <c r="D1949" s="7">
        <v>0</v>
      </c>
      <c r="E1949" s="7">
        <v>0</v>
      </c>
      <c r="F1949">
        <v>2</v>
      </c>
      <c r="G1949" s="7">
        <f t="shared" si="188"/>
        <v>0</v>
      </c>
      <c r="H1949" s="15">
        <f t="shared" si="189"/>
        <v>0</v>
      </c>
      <c r="I1949" s="13">
        <f t="shared" si="190"/>
        <v>0</v>
      </c>
      <c r="J1949" s="8">
        <v>1</v>
      </c>
      <c r="K1949" s="16">
        <f t="shared" si="191"/>
        <v>1</v>
      </c>
      <c r="L1949" s="7">
        <f t="shared" si="192"/>
        <v>0</v>
      </c>
      <c r="M1949" s="4">
        <v>0</v>
      </c>
      <c r="N1949" s="4">
        <f t="shared" si="193"/>
        <v>1</v>
      </c>
    </row>
    <row r="1950" spans="1:14" x14ac:dyDescent="0.3">
      <c r="A1950" s="1">
        <v>37119</v>
      </c>
      <c r="B1950" t="s">
        <v>1245</v>
      </c>
      <c r="C1950" t="s">
        <v>1284</v>
      </c>
      <c r="D1950" s="7">
        <v>2909217.7378797987</v>
      </c>
      <c r="E1950" s="7">
        <v>922320</v>
      </c>
      <c r="F1950">
        <v>105</v>
      </c>
      <c r="G1950" s="7">
        <f t="shared" si="188"/>
        <v>770942.70053814666</v>
      </c>
      <c r="H1950" s="15">
        <f t="shared" si="189"/>
        <v>771335.91141301242</v>
      </c>
      <c r="I1950" s="13">
        <f t="shared" si="190"/>
        <v>5.1003903998479662E-4</v>
      </c>
      <c r="J1950" s="8">
        <v>0.31703367815713074</v>
      </c>
      <c r="K1950" s="16">
        <f t="shared" si="191"/>
        <v>1</v>
      </c>
      <c r="L1950" s="7">
        <f t="shared" si="192"/>
        <v>771335.91141301242</v>
      </c>
      <c r="M1950" s="4">
        <v>106420517.57905801</v>
      </c>
      <c r="N1950" s="4">
        <f t="shared" si="193"/>
        <v>1.1957436265483858</v>
      </c>
    </row>
    <row r="1951" spans="1:14" x14ac:dyDescent="0.3">
      <c r="A1951" s="1">
        <v>37121</v>
      </c>
      <c r="B1951" t="s">
        <v>1245</v>
      </c>
      <c r="C1951" t="s">
        <v>103</v>
      </c>
      <c r="D1951" s="7">
        <v>0</v>
      </c>
      <c r="E1951" s="7">
        <v>0</v>
      </c>
      <c r="F1951">
        <v>2</v>
      </c>
      <c r="G1951" s="7">
        <f t="shared" si="188"/>
        <v>0</v>
      </c>
      <c r="H1951" s="15">
        <f t="shared" si="189"/>
        <v>0</v>
      </c>
      <c r="I1951" s="13">
        <f t="shared" si="190"/>
        <v>0</v>
      </c>
      <c r="J1951" s="8">
        <v>1</v>
      </c>
      <c r="K1951" s="16">
        <f t="shared" si="191"/>
        <v>1</v>
      </c>
      <c r="L1951" s="7">
        <f t="shared" si="192"/>
        <v>0</v>
      </c>
      <c r="M1951" s="4">
        <v>0</v>
      </c>
      <c r="N1951" s="4">
        <f t="shared" si="193"/>
        <v>1</v>
      </c>
    </row>
    <row r="1952" spans="1:14" x14ac:dyDescent="0.3">
      <c r="A1952" s="1">
        <v>37123</v>
      </c>
      <c r="B1952" t="s">
        <v>1245</v>
      </c>
      <c r="C1952" t="s">
        <v>105</v>
      </c>
      <c r="D1952" s="7">
        <v>141932.13670886963</v>
      </c>
      <c r="E1952" s="7">
        <v>105408</v>
      </c>
      <c r="F1952">
        <v>2</v>
      </c>
      <c r="G1952" s="7">
        <f t="shared" si="188"/>
        <v>37612.01622785045</v>
      </c>
      <c r="H1952" s="15">
        <f t="shared" si="189"/>
        <v>37631.201781071468</v>
      </c>
      <c r="I1952" s="13">
        <f t="shared" si="190"/>
        <v>5.100910598568551E-4</v>
      </c>
      <c r="J1952" s="8">
        <v>0.74266478645503853</v>
      </c>
      <c r="K1952" s="16">
        <f t="shared" si="191"/>
        <v>1</v>
      </c>
      <c r="L1952" s="7">
        <f t="shared" si="192"/>
        <v>37631.201781071468</v>
      </c>
      <c r="M1952" s="4">
        <v>5191942.8505893303</v>
      </c>
      <c r="N1952" s="4">
        <f t="shared" si="193"/>
        <v>2.8010798223568911</v>
      </c>
    </row>
    <row r="1953" spans="1:14" x14ac:dyDescent="0.3">
      <c r="A1953" s="1">
        <v>37125</v>
      </c>
      <c r="B1953" t="s">
        <v>1245</v>
      </c>
      <c r="C1953" t="s">
        <v>1285</v>
      </c>
      <c r="D1953" s="7">
        <v>26344.053085846044</v>
      </c>
      <c r="E1953" s="7">
        <v>26344.053085846044</v>
      </c>
      <c r="F1953">
        <v>2</v>
      </c>
      <c r="G1953" s="7">
        <f t="shared" si="188"/>
        <v>6981.1740677492016</v>
      </c>
      <c r="H1953" s="15">
        <f t="shared" si="189"/>
        <v>6984.7348697262059</v>
      </c>
      <c r="I1953" s="13">
        <f t="shared" si="190"/>
        <v>5.1005775567953139E-4</v>
      </c>
      <c r="J1953" s="8">
        <v>1</v>
      </c>
      <c r="K1953" s="16">
        <f t="shared" si="191"/>
        <v>1</v>
      </c>
      <c r="L1953" s="7">
        <f t="shared" si="192"/>
        <v>6984.7348697262059</v>
      </c>
      <c r="M1953" s="4">
        <v>963677.54825140804</v>
      </c>
      <c r="N1953" s="4">
        <f t="shared" si="193"/>
        <v>15.091195580932892</v>
      </c>
    </row>
    <row r="1954" spans="1:14" x14ac:dyDescent="0.3">
      <c r="A1954" s="1">
        <v>37127</v>
      </c>
      <c r="B1954" t="s">
        <v>1245</v>
      </c>
      <c r="C1954" t="s">
        <v>1286</v>
      </c>
      <c r="D1954" s="7">
        <v>655948.02478980983</v>
      </c>
      <c r="E1954" s="7">
        <v>474336</v>
      </c>
      <c r="F1954">
        <v>54</v>
      </c>
      <c r="G1954" s="7">
        <f t="shared" si="188"/>
        <v>173826.22656929962</v>
      </c>
      <c r="H1954" s="15">
        <f t="shared" si="189"/>
        <v>173914.88503330061</v>
      </c>
      <c r="I1954" s="13">
        <f t="shared" si="190"/>
        <v>5.1004077894799878E-4</v>
      </c>
      <c r="J1954" s="8">
        <v>0.72313046472240683</v>
      </c>
      <c r="K1954" s="16">
        <f t="shared" si="191"/>
        <v>1</v>
      </c>
      <c r="L1954" s="7">
        <f t="shared" si="192"/>
        <v>173914.88503330061</v>
      </c>
      <c r="M1954" s="4">
        <v>23994879.281636398</v>
      </c>
      <c r="N1954" s="4">
        <f t="shared" si="193"/>
        <v>2.7274031196879771</v>
      </c>
    </row>
    <row r="1955" spans="1:14" x14ac:dyDescent="0.3">
      <c r="A1955" s="1">
        <v>37129</v>
      </c>
      <c r="B1955" t="s">
        <v>1245</v>
      </c>
      <c r="C1955" t="s">
        <v>1287</v>
      </c>
      <c r="D1955" s="7">
        <v>124489.82022810886</v>
      </c>
      <c r="E1955" s="7">
        <v>124489.82022810886</v>
      </c>
      <c r="F1955">
        <v>22</v>
      </c>
      <c r="G1955" s="7">
        <f t="shared" si="188"/>
        <v>32989.802360448848</v>
      </c>
      <c r="H1955" s="15">
        <f t="shared" si="189"/>
        <v>33006.629061056541</v>
      </c>
      <c r="I1955" s="13">
        <f t="shared" si="190"/>
        <v>5.1005763610958825E-4</v>
      </c>
      <c r="J1955" s="8">
        <v>1</v>
      </c>
      <c r="K1955" s="16">
        <f t="shared" si="191"/>
        <v>1</v>
      </c>
      <c r="L1955" s="7">
        <f t="shared" si="192"/>
        <v>33006.629061056541</v>
      </c>
      <c r="M1955" s="4">
        <v>4553894.7380044898</v>
      </c>
      <c r="N1955" s="4">
        <f t="shared" si="193"/>
        <v>5.8548238792433089</v>
      </c>
    </row>
    <row r="1956" spans="1:14" x14ac:dyDescent="0.3">
      <c r="A1956" s="1">
        <v>37131</v>
      </c>
      <c r="B1956" t="s">
        <v>1245</v>
      </c>
      <c r="C1956" t="s">
        <v>1288</v>
      </c>
      <c r="D1956" s="7">
        <v>118437.05692132405</v>
      </c>
      <c r="E1956" s="7">
        <v>118437.05692132405</v>
      </c>
      <c r="F1956">
        <v>45</v>
      </c>
      <c r="G1956" s="7">
        <f t="shared" si="188"/>
        <v>31385.820084150877</v>
      </c>
      <c r="H1956" s="15">
        <f t="shared" si="189"/>
        <v>31401.828365954927</v>
      </c>
      <c r="I1956" s="13">
        <f t="shared" si="190"/>
        <v>5.1004822436148082E-4</v>
      </c>
      <c r="J1956" s="8">
        <v>1</v>
      </c>
      <c r="K1956" s="16">
        <f t="shared" si="191"/>
        <v>1</v>
      </c>
      <c r="L1956" s="7">
        <f t="shared" si="192"/>
        <v>31401.828365954927</v>
      </c>
      <c r="M1956" s="4">
        <v>4332481.8385699401</v>
      </c>
      <c r="N1956" s="4">
        <f t="shared" si="193"/>
        <v>12.587802066600448</v>
      </c>
    </row>
    <row r="1957" spans="1:14" x14ac:dyDescent="0.3">
      <c r="A1957" s="1">
        <v>37133</v>
      </c>
      <c r="B1957" t="s">
        <v>1245</v>
      </c>
      <c r="C1957" t="s">
        <v>1289</v>
      </c>
      <c r="D1957" s="7">
        <v>64957.406977143626</v>
      </c>
      <c r="E1957" s="7">
        <v>64957.406977143626</v>
      </c>
      <c r="F1957">
        <v>4</v>
      </c>
      <c r="G1957" s="7">
        <f t="shared" si="188"/>
        <v>17213.712848943062</v>
      </c>
      <c r="H1957" s="15">
        <f t="shared" si="189"/>
        <v>17222.492801258108</v>
      </c>
      <c r="I1957" s="13">
        <f t="shared" si="190"/>
        <v>5.1005569757631923E-4</v>
      </c>
      <c r="J1957" s="8">
        <v>1</v>
      </c>
      <c r="K1957" s="16">
        <f t="shared" si="191"/>
        <v>1</v>
      </c>
      <c r="L1957" s="7">
        <f t="shared" si="192"/>
        <v>17222.492801258108</v>
      </c>
      <c r="M1957" s="4">
        <v>2376171.74410294</v>
      </c>
      <c r="N1957" s="4">
        <f t="shared" si="193"/>
        <v>6.120368358772077</v>
      </c>
    </row>
    <row r="1958" spans="1:14" x14ac:dyDescent="0.3">
      <c r="A1958" s="1">
        <v>37135</v>
      </c>
      <c r="B1958" t="s">
        <v>1245</v>
      </c>
      <c r="C1958" t="s">
        <v>322</v>
      </c>
      <c r="D1958" s="7">
        <v>903311.81536918948</v>
      </c>
      <c r="E1958" s="7">
        <v>903311.81536918948</v>
      </c>
      <c r="F1958">
        <v>291</v>
      </c>
      <c r="G1958" s="7">
        <f t="shared" si="188"/>
        <v>239377.63107283521</v>
      </c>
      <c r="H1958" s="15">
        <f t="shared" si="189"/>
        <v>239499.7292437056</v>
      </c>
      <c r="I1958" s="13">
        <f t="shared" si="190"/>
        <v>5.1006508136610513E-4</v>
      </c>
      <c r="J1958" s="8">
        <v>1</v>
      </c>
      <c r="K1958" s="16">
        <f t="shared" si="191"/>
        <v>1</v>
      </c>
      <c r="L1958" s="7">
        <f t="shared" si="192"/>
        <v>239499.7292437056</v>
      </c>
      <c r="M1958" s="4">
        <v>33043560.877994701</v>
      </c>
      <c r="N1958" s="4">
        <f t="shared" si="193"/>
        <v>10.672847138791408</v>
      </c>
    </row>
    <row r="1959" spans="1:14" x14ac:dyDescent="0.3">
      <c r="A1959" s="1">
        <v>37137</v>
      </c>
      <c r="B1959" t="s">
        <v>1245</v>
      </c>
      <c r="C1959" t="s">
        <v>1290</v>
      </c>
      <c r="D1959" s="7">
        <v>0</v>
      </c>
      <c r="E1959" s="7">
        <v>0</v>
      </c>
      <c r="F1959">
        <v>0</v>
      </c>
      <c r="G1959" s="7">
        <f t="shared" si="188"/>
        <v>0</v>
      </c>
      <c r="H1959" s="15">
        <f t="shared" si="189"/>
        <v>0</v>
      </c>
      <c r="I1959" s="13">
        <f t="shared" si="190"/>
        <v>0</v>
      </c>
      <c r="J1959" s="8">
        <v>1</v>
      </c>
      <c r="K1959" s="16">
        <f t="shared" si="191"/>
        <v>1</v>
      </c>
      <c r="L1959" s="7">
        <f t="shared" si="192"/>
        <v>0</v>
      </c>
      <c r="M1959" s="4">
        <v>0</v>
      </c>
      <c r="N1959" s="4">
        <f t="shared" si="193"/>
        <v>1</v>
      </c>
    </row>
    <row r="1960" spans="1:14" x14ac:dyDescent="0.3">
      <c r="A1960" s="1">
        <v>37139</v>
      </c>
      <c r="B1960" t="s">
        <v>1245</v>
      </c>
      <c r="C1960" t="s">
        <v>1291</v>
      </c>
      <c r="D1960" s="7">
        <v>54085.787155376449</v>
      </c>
      <c r="E1960" s="7">
        <v>54085.787155376449</v>
      </c>
      <c r="F1960">
        <v>22</v>
      </c>
      <c r="G1960" s="7">
        <f t="shared" si="188"/>
        <v>14332.733596174759</v>
      </c>
      <c r="H1960" s="15">
        <f t="shared" si="189"/>
        <v>14340.044222739016</v>
      </c>
      <c r="I1960" s="13">
        <f t="shared" si="190"/>
        <v>5.1006505599235461E-4</v>
      </c>
      <c r="J1960" s="8">
        <v>1</v>
      </c>
      <c r="K1960" s="16">
        <f t="shared" si="191"/>
        <v>1</v>
      </c>
      <c r="L1960" s="7">
        <f t="shared" si="192"/>
        <v>14340.044222739016</v>
      </c>
      <c r="M1960" s="4">
        <v>1978482.92256333</v>
      </c>
      <c r="N1960" s="4">
        <f t="shared" si="193"/>
        <v>13.476109069005975</v>
      </c>
    </row>
    <row r="1961" spans="1:14" x14ac:dyDescent="0.3">
      <c r="A1961" s="1">
        <v>37141</v>
      </c>
      <c r="B1961" t="s">
        <v>1245</v>
      </c>
      <c r="C1961" t="s">
        <v>1292</v>
      </c>
      <c r="D1961" s="7">
        <v>301023.44834668026</v>
      </c>
      <c r="E1961" s="7">
        <v>105408</v>
      </c>
      <c r="F1961">
        <v>0</v>
      </c>
      <c r="G1961" s="7">
        <f t="shared" si="188"/>
        <v>79771.213811870271</v>
      </c>
      <c r="H1961" s="15">
        <f t="shared" si="189"/>
        <v>79811.901899322329</v>
      </c>
      <c r="I1961" s="13">
        <f t="shared" si="190"/>
        <v>5.100597760492265E-4</v>
      </c>
      <c r="J1961" s="8">
        <v>0.35016541262461576</v>
      </c>
      <c r="K1961" s="16">
        <f t="shared" si="191"/>
        <v>1</v>
      </c>
      <c r="L1961" s="7">
        <f t="shared" si="192"/>
        <v>79811.901899322329</v>
      </c>
      <c r="M1961" s="4">
        <v>11011575.869111801</v>
      </c>
      <c r="N1961" s="4">
        <f t="shared" si="193"/>
        <v>1.3207052769268113</v>
      </c>
    </row>
    <row r="1962" spans="1:14" x14ac:dyDescent="0.3">
      <c r="A1962" s="1">
        <v>37143</v>
      </c>
      <c r="B1962" t="s">
        <v>1245</v>
      </c>
      <c r="C1962" t="s">
        <v>1293</v>
      </c>
      <c r="D1962" s="7">
        <v>0</v>
      </c>
      <c r="E1962" s="7">
        <v>0</v>
      </c>
      <c r="F1962">
        <v>2</v>
      </c>
      <c r="G1962" s="7">
        <f t="shared" si="188"/>
        <v>0</v>
      </c>
      <c r="H1962" s="15">
        <f t="shared" si="189"/>
        <v>0</v>
      </c>
      <c r="I1962" s="13">
        <f t="shared" si="190"/>
        <v>0</v>
      </c>
      <c r="J1962" s="8">
        <v>1</v>
      </c>
      <c r="K1962" s="16">
        <f t="shared" si="191"/>
        <v>1</v>
      </c>
      <c r="L1962" s="7">
        <f t="shared" si="192"/>
        <v>0</v>
      </c>
      <c r="M1962" s="4">
        <v>0</v>
      </c>
      <c r="N1962" s="4">
        <f t="shared" si="193"/>
        <v>1</v>
      </c>
    </row>
    <row r="1963" spans="1:14" x14ac:dyDescent="0.3">
      <c r="A1963" s="1">
        <v>37145</v>
      </c>
      <c r="B1963" t="s">
        <v>1245</v>
      </c>
      <c r="C1963" t="s">
        <v>1294</v>
      </c>
      <c r="D1963" s="7">
        <v>0</v>
      </c>
      <c r="E1963" s="7">
        <v>0</v>
      </c>
      <c r="F1963">
        <v>2</v>
      </c>
      <c r="G1963" s="7">
        <f t="shared" si="188"/>
        <v>0</v>
      </c>
      <c r="H1963" s="15">
        <f t="shared" si="189"/>
        <v>0</v>
      </c>
      <c r="I1963" s="13">
        <f t="shared" si="190"/>
        <v>0</v>
      </c>
      <c r="J1963" s="8">
        <v>1</v>
      </c>
      <c r="K1963" s="16">
        <f t="shared" si="191"/>
        <v>1</v>
      </c>
      <c r="L1963" s="7">
        <f t="shared" si="192"/>
        <v>0</v>
      </c>
      <c r="M1963" s="4">
        <v>0</v>
      </c>
      <c r="N1963" s="4">
        <f t="shared" si="193"/>
        <v>1</v>
      </c>
    </row>
    <row r="1964" spans="1:14" x14ac:dyDescent="0.3">
      <c r="A1964" s="1">
        <v>37147</v>
      </c>
      <c r="B1964" t="s">
        <v>1245</v>
      </c>
      <c r="C1964" t="s">
        <v>1295</v>
      </c>
      <c r="D1964" s="7">
        <v>135260.07033940064</v>
      </c>
      <c r="E1964" s="7">
        <v>105408</v>
      </c>
      <c r="F1964">
        <v>2</v>
      </c>
      <c r="G1964" s="7">
        <f t="shared" si="188"/>
        <v>35843.91863994117</v>
      </c>
      <c r="H1964" s="15">
        <f t="shared" si="189"/>
        <v>35862.201035459067</v>
      </c>
      <c r="I1964" s="13">
        <f t="shared" si="190"/>
        <v>5.1005571409609111E-4</v>
      </c>
      <c r="J1964" s="8">
        <v>0.7792987223465544</v>
      </c>
      <c r="K1964" s="16">
        <f t="shared" si="191"/>
        <v>1</v>
      </c>
      <c r="L1964" s="7">
        <f t="shared" si="192"/>
        <v>35862.201035459067</v>
      </c>
      <c r="M1964" s="4">
        <v>4947875.41879954</v>
      </c>
      <c r="N1964" s="4">
        <f t="shared" si="193"/>
        <v>2.9392507140255253</v>
      </c>
    </row>
    <row r="1965" spans="1:14" x14ac:dyDescent="0.3">
      <c r="A1965" s="1">
        <v>37149</v>
      </c>
      <c r="B1965" t="s">
        <v>1245</v>
      </c>
      <c r="C1965" t="s">
        <v>117</v>
      </c>
      <c r="D1965" s="7">
        <v>290512.60459407337</v>
      </c>
      <c r="E1965" s="7">
        <v>290512.60459407337</v>
      </c>
      <c r="F1965">
        <v>52</v>
      </c>
      <c r="G1965" s="7">
        <f t="shared" si="188"/>
        <v>76985.840217429446</v>
      </c>
      <c r="H1965" s="15">
        <f t="shared" si="189"/>
        <v>77025.109284789956</v>
      </c>
      <c r="I1965" s="13">
        <f t="shared" si="190"/>
        <v>5.100816883936508E-4</v>
      </c>
      <c r="J1965" s="8">
        <v>1</v>
      </c>
      <c r="K1965" s="16">
        <f t="shared" si="191"/>
        <v>1</v>
      </c>
      <c r="L1965" s="7">
        <f t="shared" si="192"/>
        <v>77025.109284789956</v>
      </c>
      <c r="M1965" s="4">
        <v>10627084.6143474</v>
      </c>
      <c r="N1965" s="4">
        <f t="shared" si="193"/>
        <v>5.9301181684944053</v>
      </c>
    </row>
    <row r="1966" spans="1:14" x14ac:dyDescent="0.3">
      <c r="A1966" s="1">
        <v>37151</v>
      </c>
      <c r="B1966" t="s">
        <v>1245</v>
      </c>
      <c r="C1966" t="s">
        <v>122</v>
      </c>
      <c r="D1966" s="7">
        <v>534959.00686113746</v>
      </c>
      <c r="E1966" s="7">
        <v>534959.00686113746</v>
      </c>
      <c r="F1966">
        <v>66</v>
      </c>
      <c r="G1966" s="7">
        <f t="shared" si="188"/>
        <v>141764.13681820143</v>
      </c>
      <c r="H1966" s="15">
        <f t="shared" si="189"/>
        <v>141836.44786460523</v>
      </c>
      <c r="I1966" s="13">
        <f t="shared" si="190"/>
        <v>5.1007996822592335E-4</v>
      </c>
      <c r="J1966" s="8">
        <v>1</v>
      </c>
      <c r="K1966" s="16">
        <f t="shared" si="191"/>
        <v>1</v>
      </c>
      <c r="L1966" s="7">
        <f t="shared" si="192"/>
        <v>141836.44786460523</v>
      </c>
      <c r="M1966" s="4">
        <v>19569046.338935599</v>
      </c>
      <c r="N1966" s="4">
        <f t="shared" si="193"/>
        <v>4.0874120067742687</v>
      </c>
    </row>
    <row r="1967" spans="1:14" x14ac:dyDescent="0.3">
      <c r="A1967" s="1">
        <v>37153</v>
      </c>
      <c r="B1967" t="s">
        <v>1245</v>
      </c>
      <c r="C1967" t="s">
        <v>123</v>
      </c>
      <c r="D1967" s="7">
        <v>157264.38786918976</v>
      </c>
      <c r="E1967" s="7">
        <v>105408.00000000001</v>
      </c>
      <c r="F1967">
        <v>2</v>
      </c>
      <c r="G1967" s="7">
        <f t="shared" si="188"/>
        <v>41675.062785335285</v>
      </c>
      <c r="H1967" s="15">
        <f t="shared" si="189"/>
        <v>41696.319849091778</v>
      </c>
      <c r="I1967" s="13">
        <f t="shared" si="190"/>
        <v>5.1006674821310973E-4</v>
      </c>
      <c r="J1967" s="8">
        <v>0.67025981805669099</v>
      </c>
      <c r="K1967" s="16">
        <f t="shared" si="191"/>
        <v>1</v>
      </c>
      <c r="L1967" s="7">
        <f t="shared" si="192"/>
        <v>41696.319849091778</v>
      </c>
      <c r="M1967" s="4">
        <v>5752803.5111881597</v>
      </c>
      <c r="N1967" s="4">
        <f t="shared" si="193"/>
        <v>2.5279928871779309</v>
      </c>
    </row>
    <row r="1968" spans="1:14" x14ac:dyDescent="0.3">
      <c r="A1968" s="1">
        <v>37155</v>
      </c>
      <c r="B1968" t="s">
        <v>1245</v>
      </c>
      <c r="C1968" t="s">
        <v>1296</v>
      </c>
      <c r="D1968" s="7">
        <v>908857.78312990302</v>
      </c>
      <c r="E1968" s="7">
        <v>544608</v>
      </c>
      <c r="F1968">
        <v>62</v>
      </c>
      <c r="G1968" s="7">
        <f t="shared" si="188"/>
        <v>240847.31252942432</v>
      </c>
      <c r="H1968" s="15">
        <f t="shared" si="189"/>
        <v>240970.15448429232</v>
      </c>
      <c r="I1968" s="13">
        <f t="shared" si="190"/>
        <v>5.1004079546450494E-4</v>
      </c>
      <c r="J1968" s="8">
        <v>0.59922246374398846</v>
      </c>
      <c r="K1968" s="16">
        <f t="shared" si="191"/>
        <v>1</v>
      </c>
      <c r="L1968" s="7">
        <f t="shared" si="192"/>
        <v>240970.15448429232</v>
      </c>
      <c r="M1968" s="4">
        <v>33246434.117589999</v>
      </c>
      <c r="N1968" s="4">
        <f t="shared" si="193"/>
        <v>2.2600641194156696</v>
      </c>
    </row>
    <row r="1969" spans="1:14" x14ac:dyDescent="0.3">
      <c r="A1969" s="1">
        <v>37157</v>
      </c>
      <c r="B1969" t="s">
        <v>1245</v>
      </c>
      <c r="C1969" t="s">
        <v>1174</v>
      </c>
      <c r="D1969" s="7">
        <v>118626.68567386456</v>
      </c>
      <c r="E1969" s="7">
        <v>118626.68567386456</v>
      </c>
      <c r="F1969">
        <v>26</v>
      </c>
      <c r="G1969" s="7">
        <f t="shared" si="188"/>
        <v>31436.071703574111</v>
      </c>
      <c r="H1969" s="15">
        <f t="shared" si="189"/>
        <v>31452.10579171991</v>
      </c>
      <c r="I1969" s="13">
        <f t="shared" si="190"/>
        <v>5.1005381006229936E-4</v>
      </c>
      <c r="J1969" s="8">
        <v>1</v>
      </c>
      <c r="K1969" s="16">
        <f t="shared" si="191"/>
        <v>1</v>
      </c>
      <c r="L1969" s="7">
        <f t="shared" si="192"/>
        <v>31452.10579171991</v>
      </c>
      <c r="M1969" s="4">
        <v>4339418.5694977799</v>
      </c>
      <c r="N1969" s="4">
        <f t="shared" si="193"/>
        <v>7.2613262053863634</v>
      </c>
    </row>
    <row r="1970" spans="1:14" x14ac:dyDescent="0.3">
      <c r="A1970" s="1">
        <v>37159</v>
      </c>
      <c r="B1970" t="s">
        <v>1245</v>
      </c>
      <c r="C1970" t="s">
        <v>763</v>
      </c>
      <c r="D1970" s="7">
        <v>360063.08556739287</v>
      </c>
      <c r="E1970" s="7">
        <v>360063.08556739287</v>
      </c>
      <c r="F1970">
        <v>177</v>
      </c>
      <c r="G1970" s="7">
        <f t="shared" si="188"/>
        <v>95416.717675359119</v>
      </c>
      <c r="H1970" s="15">
        <f t="shared" si="189"/>
        <v>95465.386575142882</v>
      </c>
      <c r="I1970" s="13">
        <f t="shared" si="190"/>
        <v>5.1006679929350843E-4</v>
      </c>
      <c r="J1970" s="8">
        <v>1</v>
      </c>
      <c r="K1970" s="16">
        <f t="shared" si="191"/>
        <v>1</v>
      </c>
      <c r="L1970" s="7">
        <f t="shared" si="192"/>
        <v>95465.386575142882</v>
      </c>
      <c r="M1970" s="4">
        <v>13171272.9822217</v>
      </c>
      <c r="N1970" s="4">
        <f t="shared" si="193"/>
        <v>16.286196031649737</v>
      </c>
    </row>
    <row r="1971" spans="1:14" x14ac:dyDescent="0.3">
      <c r="A1971" s="1">
        <v>37161</v>
      </c>
      <c r="B1971" t="s">
        <v>1245</v>
      </c>
      <c r="C1971" t="s">
        <v>1297</v>
      </c>
      <c r="D1971" s="7">
        <v>117753.01118929758</v>
      </c>
      <c r="E1971" s="7">
        <v>105408</v>
      </c>
      <c r="F1971">
        <v>2</v>
      </c>
      <c r="G1971" s="7">
        <f t="shared" si="188"/>
        <v>31204.54796516386</v>
      </c>
      <c r="H1971" s="15">
        <f t="shared" si="189"/>
        <v>31220.464142268214</v>
      </c>
      <c r="I1971" s="13">
        <f t="shared" si="190"/>
        <v>5.1005953113382962E-4</v>
      </c>
      <c r="J1971" s="8">
        <v>0.8951618216416396</v>
      </c>
      <c r="K1971" s="16">
        <f t="shared" si="191"/>
        <v>1</v>
      </c>
      <c r="L1971" s="7">
        <f t="shared" si="192"/>
        <v>31220.464142268214</v>
      </c>
      <c r="M1971" s="4">
        <v>4307459.1807765197</v>
      </c>
      <c r="N1971" s="4">
        <f t="shared" si="193"/>
        <v>3.3762470512823692</v>
      </c>
    </row>
    <row r="1972" spans="1:14" x14ac:dyDescent="0.3">
      <c r="A1972" s="1">
        <v>37163</v>
      </c>
      <c r="B1972" t="s">
        <v>1245</v>
      </c>
      <c r="C1972" t="s">
        <v>1298</v>
      </c>
      <c r="D1972" s="7">
        <v>186993.85222092515</v>
      </c>
      <c r="E1972" s="7">
        <v>105408</v>
      </c>
      <c r="F1972">
        <v>8</v>
      </c>
      <c r="G1972" s="7">
        <f t="shared" si="188"/>
        <v>49553.370838545168</v>
      </c>
      <c r="H1972" s="15">
        <f t="shared" si="189"/>
        <v>49578.645630444626</v>
      </c>
      <c r="I1972" s="13">
        <f t="shared" si="190"/>
        <v>5.1005191920863843E-4</v>
      </c>
      <c r="J1972" s="8">
        <v>0.56369767641058599</v>
      </c>
      <c r="K1972" s="16">
        <f t="shared" si="191"/>
        <v>1</v>
      </c>
      <c r="L1972" s="7">
        <f t="shared" si="192"/>
        <v>49578.645630444626</v>
      </c>
      <c r="M1972" s="4">
        <v>6840320.86512757</v>
      </c>
      <c r="N1972" s="4">
        <f t="shared" si="193"/>
        <v>2.1260766335914667</v>
      </c>
    </row>
    <row r="1973" spans="1:14" x14ac:dyDescent="0.3">
      <c r="A1973" s="1">
        <v>37165</v>
      </c>
      <c r="B1973" t="s">
        <v>1245</v>
      </c>
      <c r="C1973" t="s">
        <v>1071</v>
      </c>
      <c r="D1973" s="7">
        <v>105224.2815518518</v>
      </c>
      <c r="E1973" s="7">
        <v>105224.2815518518</v>
      </c>
      <c r="F1973">
        <v>2</v>
      </c>
      <c r="G1973" s="7">
        <f t="shared" si="188"/>
        <v>27884.434611240729</v>
      </c>
      <c r="H1973" s="15">
        <f t="shared" si="189"/>
        <v>27898.657327064844</v>
      </c>
      <c r="I1973" s="13">
        <f t="shared" si="190"/>
        <v>5.1005932242862903E-4</v>
      </c>
      <c r="J1973" s="8">
        <v>1</v>
      </c>
      <c r="K1973" s="16">
        <f t="shared" si="191"/>
        <v>1</v>
      </c>
      <c r="L1973" s="7">
        <f t="shared" si="192"/>
        <v>27898.657327064844</v>
      </c>
      <c r="M1973" s="4">
        <v>3849152.5009747301</v>
      </c>
      <c r="N1973" s="4">
        <f t="shared" si="193"/>
        <v>3.7782463422618675</v>
      </c>
    </row>
    <row r="1974" spans="1:14" x14ac:dyDescent="0.3">
      <c r="A1974" s="1">
        <v>37167</v>
      </c>
      <c r="B1974" t="s">
        <v>1245</v>
      </c>
      <c r="C1974" t="s">
        <v>1299</v>
      </c>
      <c r="D1974" s="7">
        <v>0</v>
      </c>
      <c r="E1974" s="7">
        <v>0</v>
      </c>
      <c r="F1974">
        <v>2</v>
      </c>
      <c r="G1974" s="7">
        <f t="shared" si="188"/>
        <v>0</v>
      </c>
      <c r="H1974" s="15">
        <f t="shared" si="189"/>
        <v>0</v>
      </c>
      <c r="I1974" s="13">
        <f t="shared" si="190"/>
        <v>0</v>
      </c>
      <c r="J1974" s="8">
        <v>1</v>
      </c>
      <c r="K1974" s="16">
        <f t="shared" si="191"/>
        <v>1</v>
      </c>
      <c r="L1974" s="7">
        <f t="shared" si="192"/>
        <v>0</v>
      </c>
      <c r="M1974" s="4">
        <v>0</v>
      </c>
      <c r="N1974" s="4">
        <f t="shared" si="193"/>
        <v>1</v>
      </c>
    </row>
    <row r="1975" spans="1:14" x14ac:dyDescent="0.3">
      <c r="A1975" s="1">
        <v>37169</v>
      </c>
      <c r="B1975" t="s">
        <v>1245</v>
      </c>
      <c r="C1975" t="s">
        <v>1300</v>
      </c>
      <c r="D1975" s="7">
        <v>86278.783478513084</v>
      </c>
      <c r="E1975" s="7">
        <v>86278.783478513084</v>
      </c>
      <c r="F1975">
        <v>18</v>
      </c>
      <c r="G1975" s="7">
        <f t="shared" si="188"/>
        <v>22863.877621805968</v>
      </c>
      <c r="H1975" s="15">
        <f t="shared" si="189"/>
        <v>22875.539429317094</v>
      </c>
      <c r="I1975" s="13">
        <f t="shared" si="190"/>
        <v>5.1005379332521011E-4</v>
      </c>
      <c r="J1975" s="8">
        <v>1</v>
      </c>
      <c r="K1975" s="16">
        <f t="shared" si="191"/>
        <v>1</v>
      </c>
      <c r="L1975" s="7">
        <f t="shared" si="192"/>
        <v>22875.539429317094</v>
      </c>
      <c r="M1975" s="4">
        <v>3156117.4709322699</v>
      </c>
      <c r="N1975" s="4">
        <f t="shared" si="193"/>
        <v>6.9118370077588214</v>
      </c>
    </row>
    <row r="1976" spans="1:14" x14ac:dyDescent="0.3">
      <c r="A1976" s="1">
        <v>37171</v>
      </c>
      <c r="B1976" t="s">
        <v>1245</v>
      </c>
      <c r="C1976" t="s">
        <v>1301</v>
      </c>
      <c r="D1976" s="7">
        <v>415368.72255534155</v>
      </c>
      <c r="E1976" s="7">
        <v>415368.72255534155</v>
      </c>
      <c r="F1976">
        <v>186</v>
      </c>
      <c r="G1976" s="7">
        <f t="shared" si="188"/>
        <v>110072.71147716552</v>
      </c>
      <c r="H1976" s="15">
        <f t="shared" si="189"/>
        <v>110128.8535618716</v>
      </c>
      <c r="I1976" s="13">
        <f t="shared" si="190"/>
        <v>5.1004544135107037E-4</v>
      </c>
      <c r="J1976" s="8">
        <v>1</v>
      </c>
      <c r="K1976" s="16">
        <f t="shared" si="191"/>
        <v>1</v>
      </c>
      <c r="L1976" s="7">
        <f t="shared" si="192"/>
        <v>110128.8535618716</v>
      </c>
      <c r="M1976" s="4">
        <v>15194378.2508101</v>
      </c>
      <c r="N1976" s="4">
        <f t="shared" si="193"/>
        <v>14.835567130298871</v>
      </c>
    </row>
    <row r="1977" spans="1:14" x14ac:dyDescent="0.3">
      <c r="A1977" s="1">
        <v>37173</v>
      </c>
      <c r="B1977" t="s">
        <v>1245</v>
      </c>
      <c r="C1977" t="s">
        <v>1302</v>
      </c>
      <c r="D1977" s="7">
        <v>51256.702811409923</v>
      </c>
      <c r="E1977" s="7">
        <v>51256.702811409923</v>
      </c>
      <c r="F1977">
        <v>0</v>
      </c>
      <c r="G1977" s="7">
        <f t="shared" si="188"/>
        <v>13583.02624502363</v>
      </c>
      <c r="H1977" s="15">
        <f t="shared" si="189"/>
        <v>13589.954345090082</v>
      </c>
      <c r="I1977" s="13">
        <f t="shared" si="190"/>
        <v>5.1005570787220869E-4</v>
      </c>
      <c r="J1977" s="8">
        <v>1</v>
      </c>
      <c r="K1977" s="16">
        <f t="shared" si="191"/>
        <v>1</v>
      </c>
      <c r="L1977" s="7">
        <f t="shared" si="192"/>
        <v>13589.954345090082</v>
      </c>
      <c r="M1977" s="4">
        <v>1874993.7010333999</v>
      </c>
      <c r="N1977" s="4">
        <f t="shared" si="193"/>
        <v>7.7563174476802335</v>
      </c>
    </row>
    <row r="1978" spans="1:14" x14ac:dyDescent="0.3">
      <c r="A1978" s="1">
        <v>37175</v>
      </c>
      <c r="B1978" t="s">
        <v>1245</v>
      </c>
      <c r="C1978" t="s">
        <v>1303</v>
      </c>
      <c r="D1978" s="7">
        <v>0</v>
      </c>
      <c r="E1978" s="7">
        <v>0</v>
      </c>
      <c r="F1978">
        <v>0</v>
      </c>
      <c r="G1978" s="7">
        <f t="shared" si="188"/>
        <v>0</v>
      </c>
      <c r="H1978" s="15">
        <f t="shared" si="189"/>
        <v>0</v>
      </c>
      <c r="I1978" s="13">
        <f t="shared" si="190"/>
        <v>0</v>
      </c>
      <c r="J1978" s="8">
        <v>1</v>
      </c>
      <c r="K1978" s="16">
        <f t="shared" si="191"/>
        <v>1</v>
      </c>
      <c r="L1978" s="7">
        <f t="shared" si="192"/>
        <v>0</v>
      </c>
      <c r="M1978" s="4">
        <v>0</v>
      </c>
      <c r="N1978" s="4">
        <f t="shared" si="193"/>
        <v>1</v>
      </c>
    </row>
    <row r="1979" spans="1:14" x14ac:dyDescent="0.3">
      <c r="A1979" s="1">
        <v>37177</v>
      </c>
      <c r="B1979" t="s">
        <v>1245</v>
      </c>
      <c r="C1979" t="s">
        <v>1304</v>
      </c>
      <c r="D1979" s="7">
        <v>18071.43146814319</v>
      </c>
      <c r="E1979" s="7">
        <v>18071.43146814319</v>
      </c>
      <c r="F1979">
        <v>0</v>
      </c>
      <c r="G1979" s="7">
        <f t="shared" si="188"/>
        <v>4788.9293390579451</v>
      </c>
      <c r="H1979" s="15">
        <f t="shared" si="189"/>
        <v>4791.3718615670441</v>
      </c>
      <c r="I1979" s="13">
        <f t="shared" si="190"/>
        <v>5.1003519496061649E-4</v>
      </c>
      <c r="J1979" s="8">
        <v>1</v>
      </c>
      <c r="K1979" s="16">
        <f t="shared" si="191"/>
        <v>1</v>
      </c>
      <c r="L1979" s="7">
        <f t="shared" si="192"/>
        <v>4791.3718615670441</v>
      </c>
      <c r="M1979" s="4">
        <v>661061.23917867604</v>
      </c>
      <c r="N1979" s="4">
        <f t="shared" si="193"/>
        <v>21.999544816278515</v>
      </c>
    </row>
    <row r="1980" spans="1:14" x14ac:dyDescent="0.3">
      <c r="A1980" s="1">
        <v>37179</v>
      </c>
      <c r="B1980" t="s">
        <v>1245</v>
      </c>
      <c r="C1980" t="s">
        <v>146</v>
      </c>
      <c r="D1980" s="7">
        <v>29775.397733259513</v>
      </c>
      <c r="E1980" s="7">
        <v>29775.397733259513</v>
      </c>
      <c r="F1980">
        <v>4</v>
      </c>
      <c r="G1980" s="7">
        <f t="shared" si="188"/>
        <v>7890.4803993137712</v>
      </c>
      <c r="H1980" s="15">
        <f t="shared" si="189"/>
        <v>7894.5051152502001</v>
      </c>
      <c r="I1980" s="13">
        <f t="shared" si="190"/>
        <v>5.1007235716331973E-4</v>
      </c>
      <c r="J1980" s="8">
        <v>1</v>
      </c>
      <c r="K1980" s="16">
        <f t="shared" si="191"/>
        <v>1</v>
      </c>
      <c r="L1980" s="7">
        <f t="shared" si="192"/>
        <v>7894.5051152502001</v>
      </c>
      <c r="M1980" s="4">
        <v>1089197.7256139901</v>
      </c>
      <c r="N1980" s="4">
        <f t="shared" si="193"/>
        <v>13.352071910926783</v>
      </c>
    </row>
    <row r="1981" spans="1:14" x14ac:dyDescent="0.3">
      <c r="A1981" s="1">
        <v>37181</v>
      </c>
      <c r="B1981" t="s">
        <v>1245</v>
      </c>
      <c r="C1981" t="s">
        <v>1305</v>
      </c>
      <c r="D1981" s="7">
        <v>157737.24831761257</v>
      </c>
      <c r="E1981" s="7">
        <v>157737.24831761257</v>
      </c>
      <c r="F1981">
        <v>72</v>
      </c>
      <c r="G1981" s="7">
        <f t="shared" si="188"/>
        <v>41800.370804167331</v>
      </c>
      <c r="H1981" s="15">
        <f t="shared" si="189"/>
        <v>41821.691089446707</v>
      </c>
      <c r="I1981" s="13">
        <f t="shared" si="190"/>
        <v>5.1005014714489095E-4</v>
      </c>
      <c r="J1981" s="8">
        <v>1</v>
      </c>
      <c r="K1981" s="16">
        <f t="shared" si="191"/>
        <v>1</v>
      </c>
      <c r="L1981" s="7">
        <f t="shared" si="192"/>
        <v>41821.691089446707</v>
      </c>
      <c r="M1981" s="4">
        <v>5770100.8677492701</v>
      </c>
      <c r="N1981" s="4">
        <f t="shared" si="193"/>
        <v>15.122487482568395</v>
      </c>
    </row>
    <row r="1982" spans="1:14" x14ac:dyDescent="0.3">
      <c r="A1982" s="1">
        <v>37183</v>
      </c>
      <c r="B1982" t="s">
        <v>1245</v>
      </c>
      <c r="C1982" t="s">
        <v>1306</v>
      </c>
      <c r="D1982" s="7">
        <v>2252533.7394269258</v>
      </c>
      <c r="E1982" s="7">
        <v>105408</v>
      </c>
      <c r="F1982">
        <v>12</v>
      </c>
      <c r="G1982" s="7">
        <f t="shared" si="188"/>
        <v>596921.44094813534</v>
      </c>
      <c r="H1982" s="15">
        <f t="shared" si="189"/>
        <v>597225.90886457567</v>
      </c>
      <c r="I1982" s="13">
        <f t="shared" si="190"/>
        <v>5.1006362907106461E-4</v>
      </c>
      <c r="J1982" s="8">
        <v>4.6795303508668944E-2</v>
      </c>
      <c r="K1982" s="16">
        <f t="shared" si="191"/>
        <v>0.17649602677217718</v>
      </c>
      <c r="L1982" s="7">
        <f t="shared" si="192"/>
        <v>105408</v>
      </c>
      <c r="M1982" s="4">
        <v>82398718.110454693</v>
      </c>
      <c r="N1982" s="4">
        <f t="shared" si="193"/>
        <v>0.17649602677217718</v>
      </c>
    </row>
    <row r="1983" spans="1:14" x14ac:dyDescent="0.3">
      <c r="A1983" s="1">
        <v>37185</v>
      </c>
      <c r="B1983" t="s">
        <v>1245</v>
      </c>
      <c r="C1983" t="s">
        <v>151</v>
      </c>
      <c r="D1983" s="7">
        <v>111122.45893175063</v>
      </c>
      <c r="E1983" s="7">
        <v>111122.45893175063</v>
      </c>
      <c r="F1983">
        <v>61</v>
      </c>
      <c r="G1983" s="7">
        <f t="shared" si="188"/>
        <v>29447.451616913921</v>
      </c>
      <c r="H1983" s="15">
        <f t="shared" si="189"/>
        <v>29462.470253145675</v>
      </c>
      <c r="I1983" s="13">
        <f t="shared" si="190"/>
        <v>5.1001480288121598E-4</v>
      </c>
      <c r="J1983" s="8">
        <v>1</v>
      </c>
      <c r="K1983" s="16">
        <f t="shared" si="191"/>
        <v>1</v>
      </c>
      <c r="L1983" s="7">
        <f t="shared" si="192"/>
        <v>29462.470253145675</v>
      </c>
      <c r="M1983" s="4">
        <v>4064910.3550145798</v>
      </c>
      <c r="N1983" s="4">
        <f t="shared" si="193"/>
        <v>18.186662401221795</v>
      </c>
    </row>
    <row r="1984" spans="1:14" x14ac:dyDescent="0.3">
      <c r="A1984" s="1">
        <v>37187</v>
      </c>
      <c r="B1984" t="s">
        <v>1245</v>
      </c>
      <c r="C1984" t="s">
        <v>152</v>
      </c>
      <c r="D1984" s="7">
        <v>36006.679713492718</v>
      </c>
      <c r="E1984" s="7">
        <v>36006.679713492718</v>
      </c>
      <c r="F1984">
        <v>4</v>
      </c>
      <c r="G1984" s="7">
        <f t="shared" si="188"/>
        <v>9541.7701240755705</v>
      </c>
      <c r="H1984" s="15">
        <f t="shared" si="189"/>
        <v>9546.6368523278979</v>
      </c>
      <c r="I1984" s="13">
        <f t="shared" si="190"/>
        <v>5.100445922552497E-4</v>
      </c>
      <c r="J1984" s="8">
        <v>1</v>
      </c>
      <c r="K1984" s="16">
        <f t="shared" si="191"/>
        <v>1</v>
      </c>
      <c r="L1984" s="7">
        <f t="shared" si="192"/>
        <v>9546.6368523278979</v>
      </c>
      <c r="M1984" s="4">
        <v>1317140.8460717299</v>
      </c>
      <c r="N1984" s="4">
        <f t="shared" si="193"/>
        <v>11.041375264452089</v>
      </c>
    </row>
    <row r="1985" spans="1:14" x14ac:dyDescent="0.3">
      <c r="A1985" s="1">
        <v>37189</v>
      </c>
      <c r="B1985" t="s">
        <v>1245</v>
      </c>
      <c r="C1985" t="s">
        <v>1307</v>
      </c>
      <c r="D1985" s="7">
        <v>0</v>
      </c>
      <c r="E1985" s="7">
        <v>0</v>
      </c>
      <c r="F1985">
        <v>2</v>
      </c>
      <c r="G1985" s="7">
        <f t="shared" si="188"/>
        <v>0</v>
      </c>
      <c r="H1985" s="15">
        <f t="shared" si="189"/>
        <v>0</v>
      </c>
      <c r="I1985" s="13">
        <f t="shared" si="190"/>
        <v>0</v>
      </c>
      <c r="J1985" s="8">
        <v>1</v>
      </c>
      <c r="K1985" s="16">
        <f t="shared" si="191"/>
        <v>1</v>
      </c>
      <c r="L1985" s="7">
        <f t="shared" si="192"/>
        <v>0</v>
      </c>
      <c r="M1985" s="4">
        <v>0</v>
      </c>
      <c r="N1985" s="4">
        <f t="shared" si="193"/>
        <v>1</v>
      </c>
    </row>
    <row r="1986" spans="1:14" x14ac:dyDescent="0.3">
      <c r="A1986" s="1">
        <v>37191</v>
      </c>
      <c r="B1986" t="s">
        <v>1245</v>
      </c>
      <c r="C1986" t="s">
        <v>153</v>
      </c>
      <c r="D1986" s="7">
        <v>153596.93665867712</v>
      </c>
      <c r="E1986" s="7">
        <v>105408</v>
      </c>
      <c r="F1986">
        <v>4</v>
      </c>
      <c r="G1986" s="7">
        <f t="shared" si="188"/>
        <v>40703.188214549438</v>
      </c>
      <c r="H1986" s="15">
        <f t="shared" si="189"/>
        <v>40723.948724927504</v>
      </c>
      <c r="I1986" s="13">
        <f t="shared" si="190"/>
        <v>5.1004629584876628E-4</v>
      </c>
      <c r="J1986" s="8">
        <v>0.68626368658795256</v>
      </c>
      <c r="K1986" s="16">
        <f t="shared" si="191"/>
        <v>1</v>
      </c>
      <c r="L1986" s="7">
        <f t="shared" si="192"/>
        <v>40723.948724927504</v>
      </c>
      <c r="M1986" s="4">
        <v>5618646.3472582102</v>
      </c>
      <c r="N1986" s="4">
        <f t="shared" si="193"/>
        <v>2.5883541085857127</v>
      </c>
    </row>
    <row r="1987" spans="1:14" x14ac:dyDescent="0.3">
      <c r="A1987" s="1">
        <v>37193</v>
      </c>
      <c r="B1987" t="s">
        <v>1245</v>
      </c>
      <c r="C1987" t="s">
        <v>159</v>
      </c>
      <c r="D1987" s="7">
        <v>103350.21817843094</v>
      </c>
      <c r="E1987" s="7">
        <v>103350.21817843094</v>
      </c>
      <c r="F1987">
        <v>35</v>
      </c>
      <c r="G1987" s="7">
        <f t="shared" ref="G1987:G2050" si="194">D1987*0.265</f>
        <v>27387.8078172842</v>
      </c>
      <c r="H1987" s="15">
        <f t="shared" ref="H1987:H2050" si="195">M1987*0.007248</f>
        <v>27401.776716406635</v>
      </c>
      <c r="I1987" s="13">
        <f t="shared" ref="I1987:I2050" si="196">(H1987-G1987)/(G1987+1E-50)</f>
        <v>5.10040789523141E-4</v>
      </c>
      <c r="J1987" s="8">
        <v>1</v>
      </c>
      <c r="K1987" s="16">
        <f t="shared" ref="K1987:K2050" si="197">MIN(N1987,1)</f>
        <v>1</v>
      </c>
      <c r="L1987" s="7">
        <f t="shared" ref="L1987:L2050" si="198">K1987*H1987</f>
        <v>27401.776716406635</v>
      </c>
      <c r="M1987" s="4">
        <v>3780598.3328375602</v>
      </c>
      <c r="N1987" s="4">
        <f t="shared" ref="N1987:N2050" si="199">IFERROR((MAX(F1987,12)*8784)/H1987,1)</f>
        <v>11.219710429065803</v>
      </c>
    </row>
    <row r="1988" spans="1:14" x14ac:dyDescent="0.3">
      <c r="A1988" s="1">
        <v>37195</v>
      </c>
      <c r="B1988" t="s">
        <v>1245</v>
      </c>
      <c r="C1988" t="s">
        <v>710</v>
      </c>
      <c r="D1988" s="7">
        <v>495317.20072024973</v>
      </c>
      <c r="E1988" s="7">
        <v>105408</v>
      </c>
      <c r="F1988">
        <v>2</v>
      </c>
      <c r="G1988" s="7">
        <f t="shared" si="194"/>
        <v>131259.0581908662</v>
      </c>
      <c r="H1988" s="15">
        <f t="shared" si="195"/>
        <v>131326.00670424779</v>
      </c>
      <c r="I1988" s="13">
        <f t="shared" si="196"/>
        <v>5.1004871057538405E-4</v>
      </c>
      <c r="J1988" s="8">
        <v>0.21280908445481866</v>
      </c>
      <c r="K1988" s="16">
        <f t="shared" si="197"/>
        <v>0.80264376147051864</v>
      </c>
      <c r="L1988" s="7">
        <f t="shared" si="198"/>
        <v>105408</v>
      </c>
      <c r="M1988" s="4">
        <v>18118930.2848024</v>
      </c>
      <c r="N1988" s="4">
        <f t="shared" si="199"/>
        <v>0.80264376147051864</v>
      </c>
    </row>
    <row r="1989" spans="1:14" x14ac:dyDescent="0.3">
      <c r="A1989" s="1">
        <v>37197</v>
      </c>
      <c r="B1989" t="s">
        <v>1245</v>
      </c>
      <c r="C1989" t="s">
        <v>1308</v>
      </c>
      <c r="D1989" s="7">
        <v>389487.9582176354</v>
      </c>
      <c r="E1989" s="7">
        <v>272304</v>
      </c>
      <c r="F1989">
        <v>31</v>
      </c>
      <c r="G1989" s="7">
        <f t="shared" si="194"/>
        <v>103214.30892767338</v>
      </c>
      <c r="H1989" s="15">
        <f t="shared" si="195"/>
        <v>103266.95225463487</v>
      </c>
      <c r="I1989" s="13">
        <f t="shared" si="196"/>
        <v>5.1003903924196189E-4</v>
      </c>
      <c r="J1989" s="8">
        <v>0.69913329604876728</v>
      </c>
      <c r="K1989" s="16">
        <f t="shared" si="197"/>
        <v>1</v>
      </c>
      <c r="L1989" s="7">
        <f t="shared" si="198"/>
        <v>103266.95225463487</v>
      </c>
      <c r="M1989" s="4">
        <v>14247647.9380015</v>
      </c>
      <c r="N1989" s="4">
        <f t="shared" si="199"/>
        <v>2.6368939341654514</v>
      </c>
    </row>
    <row r="1990" spans="1:14" x14ac:dyDescent="0.3">
      <c r="A1990" s="1">
        <v>37199</v>
      </c>
      <c r="B1990" t="s">
        <v>1245</v>
      </c>
      <c r="C1990" t="s">
        <v>1309</v>
      </c>
      <c r="D1990" s="7">
        <v>0</v>
      </c>
      <c r="E1990" s="7">
        <v>0</v>
      </c>
      <c r="F1990">
        <v>0</v>
      </c>
      <c r="G1990" s="7">
        <f t="shared" si="194"/>
        <v>0</v>
      </c>
      <c r="H1990" s="15">
        <f t="shared" si="195"/>
        <v>0</v>
      </c>
      <c r="I1990" s="13">
        <f t="shared" si="196"/>
        <v>0</v>
      </c>
      <c r="J1990" s="8">
        <v>1</v>
      </c>
      <c r="K1990" s="16">
        <f t="shared" si="197"/>
        <v>1</v>
      </c>
      <c r="L1990" s="7">
        <f t="shared" si="198"/>
        <v>0</v>
      </c>
      <c r="M1990" s="4">
        <v>0</v>
      </c>
      <c r="N1990" s="4">
        <f t="shared" si="199"/>
        <v>1</v>
      </c>
    </row>
    <row r="1991" spans="1:14" x14ac:dyDescent="0.3">
      <c r="A1991" s="1">
        <v>38001</v>
      </c>
      <c r="B1991" t="s">
        <v>1310</v>
      </c>
      <c r="C1991" t="s">
        <v>351</v>
      </c>
      <c r="D1991" s="7">
        <v>0</v>
      </c>
      <c r="E1991" s="7">
        <v>0</v>
      </c>
      <c r="F1991">
        <v>0</v>
      </c>
      <c r="G1991" s="7">
        <f t="shared" si="194"/>
        <v>0</v>
      </c>
      <c r="H1991" s="15">
        <f t="shared" si="195"/>
        <v>0</v>
      </c>
      <c r="I1991" s="13">
        <f t="shared" si="196"/>
        <v>0</v>
      </c>
      <c r="J1991" s="8">
        <v>1</v>
      </c>
      <c r="K1991" s="16">
        <f t="shared" si="197"/>
        <v>1</v>
      </c>
      <c r="L1991" s="7">
        <f t="shared" si="198"/>
        <v>0</v>
      </c>
      <c r="M1991" s="4">
        <v>0</v>
      </c>
      <c r="N1991" s="4">
        <f t="shared" si="199"/>
        <v>1</v>
      </c>
    </row>
    <row r="1992" spans="1:14" x14ac:dyDescent="0.3">
      <c r="A1992" s="1">
        <v>38003</v>
      </c>
      <c r="B1992" t="s">
        <v>1310</v>
      </c>
      <c r="C1992" t="s">
        <v>1311</v>
      </c>
      <c r="D1992" s="7">
        <v>728112.76051599998</v>
      </c>
      <c r="E1992" s="7">
        <v>316224</v>
      </c>
      <c r="F1992">
        <v>36</v>
      </c>
      <c r="G1992" s="7">
        <f t="shared" si="194"/>
        <v>192949.88153673999</v>
      </c>
      <c r="H1992" s="15">
        <f t="shared" si="195"/>
        <v>201187.18503331681</v>
      </c>
      <c r="I1992" s="13">
        <f t="shared" si="196"/>
        <v>4.2691415153879399E-2</v>
      </c>
      <c r="J1992" s="8">
        <v>0.43430635630653958</v>
      </c>
      <c r="K1992" s="16">
        <f t="shared" si="197"/>
        <v>1</v>
      </c>
      <c r="L1992" s="7">
        <f t="shared" si="198"/>
        <v>201187.18503331681</v>
      </c>
      <c r="M1992" s="4">
        <v>27757613.829100002</v>
      </c>
      <c r="N1992" s="4">
        <f t="shared" si="199"/>
        <v>1.5717899723465636</v>
      </c>
    </row>
    <row r="1993" spans="1:14" x14ac:dyDescent="0.3">
      <c r="A1993" s="1">
        <v>38005</v>
      </c>
      <c r="B1993" t="s">
        <v>1310</v>
      </c>
      <c r="C1993" t="s">
        <v>1312</v>
      </c>
      <c r="D1993" s="7">
        <v>0</v>
      </c>
      <c r="E1993" s="7">
        <v>0</v>
      </c>
      <c r="F1993">
        <v>0</v>
      </c>
      <c r="G1993" s="7">
        <f t="shared" si="194"/>
        <v>0</v>
      </c>
      <c r="H1993" s="15">
        <f t="shared" si="195"/>
        <v>0</v>
      </c>
      <c r="I1993" s="13">
        <f t="shared" si="196"/>
        <v>0</v>
      </c>
      <c r="J1993" s="8">
        <v>1</v>
      </c>
      <c r="K1993" s="16">
        <f t="shared" si="197"/>
        <v>1</v>
      </c>
      <c r="L1993" s="7">
        <f t="shared" si="198"/>
        <v>0</v>
      </c>
      <c r="M1993" s="4">
        <v>0</v>
      </c>
      <c r="N1993" s="4">
        <f t="shared" si="199"/>
        <v>1</v>
      </c>
    </row>
    <row r="1994" spans="1:14" x14ac:dyDescent="0.3">
      <c r="A1994" s="1">
        <v>38007</v>
      </c>
      <c r="B1994" t="s">
        <v>1310</v>
      </c>
      <c r="C1994" t="s">
        <v>1313</v>
      </c>
      <c r="D1994" s="7">
        <v>183267.003138</v>
      </c>
      <c r="E1994" s="7">
        <v>158112</v>
      </c>
      <c r="F1994">
        <v>18</v>
      </c>
      <c r="G1994" s="7">
        <f t="shared" si="194"/>
        <v>48565.755831570001</v>
      </c>
      <c r="H1994" s="15">
        <f t="shared" si="195"/>
        <v>48590.375874787198</v>
      </c>
      <c r="I1994" s="13">
        <f t="shared" si="196"/>
        <v>5.0694244937897297E-4</v>
      </c>
      <c r="J1994" s="8">
        <v>0.86274123160589744</v>
      </c>
      <c r="K1994" s="16">
        <f t="shared" si="197"/>
        <v>1</v>
      </c>
      <c r="L1994" s="7">
        <f t="shared" si="198"/>
        <v>48590.375874787198</v>
      </c>
      <c r="M1994" s="4">
        <v>6703970.1814000001</v>
      </c>
      <c r="N1994" s="4">
        <f t="shared" si="199"/>
        <v>3.2539777096485047</v>
      </c>
    </row>
    <row r="1995" spans="1:14" x14ac:dyDescent="0.3">
      <c r="A1995" s="1">
        <v>38009</v>
      </c>
      <c r="B1995" t="s">
        <v>1310</v>
      </c>
      <c r="C1995" t="s">
        <v>1314</v>
      </c>
      <c r="D1995" s="7">
        <v>0</v>
      </c>
      <c r="E1995" s="7">
        <v>0</v>
      </c>
      <c r="F1995">
        <v>2</v>
      </c>
      <c r="G1995" s="7">
        <f t="shared" si="194"/>
        <v>0</v>
      </c>
      <c r="H1995" s="15">
        <f t="shared" si="195"/>
        <v>0</v>
      </c>
      <c r="I1995" s="13">
        <f t="shared" si="196"/>
        <v>0</v>
      </c>
      <c r="J1995" s="8">
        <v>1</v>
      </c>
      <c r="K1995" s="16">
        <f t="shared" si="197"/>
        <v>1</v>
      </c>
      <c r="L1995" s="7">
        <f t="shared" si="198"/>
        <v>0</v>
      </c>
      <c r="M1995" s="4">
        <v>0</v>
      </c>
      <c r="N1995" s="4">
        <f t="shared" si="199"/>
        <v>1</v>
      </c>
    </row>
    <row r="1996" spans="1:14" x14ac:dyDescent="0.3">
      <c r="A1996" s="1">
        <v>38011</v>
      </c>
      <c r="B1996" t="s">
        <v>1310</v>
      </c>
      <c r="C1996" t="s">
        <v>1315</v>
      </c>
      <c r="D1996" s="7">
        <v>0</v>
      </c>
      <c r="E1996" s="7">
        <v>0</v>
      </c>
      <c r="F1996">
        <v>2</v>
      </c>
      <c r="G1996" s="7">
        <f t="shared" si="194"/>
        <v>0</v>
      </c>
      <c r="H1996" s="15">
        <f t="shared" si="195"/>
        <v>0</v>
      </c>
      <c r="I1996" s="13">
        <f t="shared" si="196"/>
        <v>0</v>
      </c>
      <c r="J1996" s="8">
        <v>1</v>
      </c>
      <c r="K1996" s="16">
        <f t="shared" si="197"/>
        <v>1</v>
      </c>
      <c r="L1996" s="7">
        <f t="shared" si="198"/>
        <v>0</v>
      </c>
      <c r="M1996" s="4">
        <v>0</v>
      </c>
      <c r="N1996" s="4">
        <f t="shared" si="199"/>
        <v>1</v>
      </c>
    </row>
    <row r="1997" spans="1:14" x14ac:dyDescent="0.3">
      <c r="A1997" s="1">
        <v>38013</v>
      </c>
      <c r="B1997" t="s">
        <v>1310</v>
      </c>
      <c r="C1997" t="s">
        <v>19</v>
      </c>
      <c r="D1997" s="7">
        <v>0</v>
      </c>
      <c r="E1997" s="7">
        <v>0</v>
      </c>
      <c r="F1997">
        <v>0</v>
      </c>
      <c r="G1997" s="7">
        <f t="shared" si="194"/>
        <v>0</v>
      </c>
      <c r="H1997" s="15">
        <f t="shared" si="195"/>
        <v>0</v>
      </c>
      <c r="I1997" s="13">
        <f t="shared" si="196"/>
        <v>0</v>
      </c>
      <c r="J1997" s="8">
        <v>1</v>
      </c>
      <c r="K1997" s="16">
        <f t="shared" si="197"/>
        <v>1</v>
      </c>
      <c r="L1997" s="7">
        <f t="shared" si="198"/>
        <v>0</v>
      </c>
      <c r="M1997" s="4">
        <v>0</v>
      </c>
      <c r="N1997" s="4">
        <f t="shared" si="199"/>
        <v>1</v>
      </c>
    </row>
    <row r="1998" spans="1:14" x14ac:dyDescent="0.3">
      <c r="A1998" s="1">
        <v>38015</v>
      </c>
      <c r="B1998" t="s">
        <v>1310</v>
      </c>
      <c r="C1998" t="s">
        <v>1316</v>
      </c>
      <c r="D1998" s="7">
        <v>513627.83656800003</v>
      </c>
      <c r="E1998" s="7">
        <v>513627.83656800003</v>
      </c>
      <c r="F1998">
        <v>85</v>
      </c>
      <c r="G1998" s="7">
        <f t="shared" si="194"/>
        <v>136111.37669052</v>
      </c>
      <c r="H1998" s="15">
        <f t="shared" si="195"/>
        <v>156227.46795773759</v>
      </c>
      <c r="I1998" s="13">
        <f t="shared" si="196"/>
        <v>0.14779140257288026</v>
      </c>
      <c r="J1998" s="8">
        <v>1</v>
      </c>
      <c r="K1998" s="16">
        <f t="shared" si="197"/>
        <v>1</v>
      </c>
      <c r="L1998" s="7">
        <f t="shared" si="198"/>
        <v>156227.46795773759</v>
      </c>
      <c r="M1998" s="4">
        <v>21554562.356199998</v>
      </c>
      <c r="N1998" s="4">
        <f t="shared" si="199"/>
        <v>4.7791851827361107</v>
      </c>
    </row>
    <row r="1999" spans="1:14" x14ac:dyDescent="0.3">
      <c r="A1999" s="1">
        <v>38017</v>
      </c>
      <c r="B1999" t="s">
        <v>1310</v>
      </c>
      <c r="C1999" t="s">
        <v>507</v>
      </c>
      <c r="D1999" s="7">
        <v>1731893.66686</v>
      </c>
      <c r="E1999" s="7">
        <v>1731893.66686</v>
      </c>
      <c r="F1999">
        <v>728</v>
      </c>
      <c r="G1999" s="7">
        <f t="shared" si="194"/>
        <v>458951.82171790005</v>
      </c>
      <c r="H1999" s="15">
        <f t="shared" si="195"/>
        <v>578723.32975521532</v>
      </c>
      <c r="I1999" s="13">
        <f t="shared" si="196"/>
        <v>0.2609674967385448</v>
      </c>
      <c r="J1999" s="8">
        <v>1</v>
      </c>
      <c r="K1999" s="16">
        <f t="shared" si="197"/>
        <v>1</v>
      </c>
      <c r="L1999" s="7">
        <f t="shared" si="198"/>
        <v>578723.32975521532</v>
      </c>
      <c r="M1999" s="4">
        <v>79845934.0169999</v>
      </c>
      <c r="N1999" s="4">
        <f t="shared" si="199"/>
        <v>11.049756716572686</v>
      </c>
    </row>
    <row r="2000" spans="1:14" x14ac:dyDescent="0.3">
      <c r="A2000" s="1">
        <v>38019</v>
      </c>
      <c r="B2000" t="s">
        <v>1310</v>
      </c>
      <c r="C2000" t="s">
        <v>1317</v>
      </c>
      <c r="D2000" s="7">
        <v>0</v>
      </c>
      <c r="E2000" s="7">
        <v>0</v>
      </c>
      <c r="F2000">
        <v>0</v>
      </c>
      <c r="G2000" s="7">
        <f t="shared" si="194"/>
        <v>0</v>
      </c>
      <c r="H2000" s="15">
        <f t="shared" si="195"/>
        <v>0</v>
      </c>
      <c r="I2000" s="13">
        <f t="shared" si="196"/>
        <v>0</v>
      </c>
      <c r="J2000" s="8">
        <v>1</v>
      </c>
      <c r="K2000" s="16">
        <f t="shared" si="197"/>
        <v>1</v>
      </c>
      <c r="L2000" s="7">
        <f t="shared" si="198"/>
        <v>0</v>
      </c>
      <c r="M2000" s="4">
        <v>0</v>
      </c>
      <c r="N2000" s="4">
        <f t="shared" si="199"/>
        <v>1</v>
      </c>
    </row>
    <row r="2001" spans="1:14" x14ac:dyDescent="0.3">
      <c r="A2001" s="1">
        <v>38021</v>
      </c>
      <c r="B2001" t="s">
        <v>1310</v>
      </c>
      <c r="C2001" t="s">
        <v>1318</v>
      </c>
      <c r="D2001" s="7">
        <v>0</v>
      </c>
      <c r="E2001" s="7">
        <v>0</v>
      </c>
      <c r="F2001">
        <v>2</v>
      </c>
      <c r="G2001" s="7">
        <f t="shared" si="194"/>
        <v>0</v>
      </c>
      <c r="H2001" s="15">
        <f t="shared" si="195"/>
        <v>0</v>
      </c>
      <c r="I2001" s="13">
        <f t="shared" si="196"/>
        <v>0</v>
      </c>
      <c r="J2001" s="8">
        <v>1</v>
      </c>
      <c r="K2001" s="16">
        <f t="shared" si="197"/>
        <v>1</v>
      </c>
      <c r="L2001" s="7">
        <f t="shared" si="198"/>
        <v>0</v>
      </c>
      <c r="M2001" s="4">
        <v>0</v>
      </c>
      <c r="N2001" s="4">
        <f t="shared" si="199"/>
        <v>1</v>
      </c>
    </row>
    <row r="2002" spans="1:14" x14ac:dyDescent="0.3">
      <c r="A2002" s="1">
        <v>38023</v>
      </c>
      <c r="B2002" t="s">
        <v>1310</v>
      </c>
      <c r="C2002" t="s">
        <v>1319</v>
      </c>
      <c r="D2002" s="7">
        <v>0</v>
      </c>
      <c r="E2002" s="7">
        <v>0</v>
      </c>
      <c r="F2002">
        <v>0</v>
      </c>
      <c r="G2002" s="7">
        <f t="shared" si="194"/>
        <v>0</v>
      </c>
      <c r="H2002" s="15">
        <f t="shared" si="195"/>
        <v>0</v>
      </c>
      <c r="I2002" s="13">
        <f t="shared" si="196"/>
        <v>0</v>
      </c>
      <c r="J2002" s="8">
        <v>1</v>
      </c>
      <c r="K2002" s="16">
        <f t="shared" si="197"/>
        <v>1</v>
      </c>
      <c r="L2002" s="7">
        <f t="shared" si="198"/>
        <v>0</v>
      </c>
      <c r="M2002" s="4">
        <v>0</v>
      </c>
      <c r="N2002" s="4">
        <f t="shared" si="199"/>
        <v>1</v>
      </c>
    </row>
    <row r="2003" spans="1:14" x14ac:dyDescent="0.3">
      <c r="A2003" s="1">
        <v>38025</v>
      </c>
      <c r="B2003" t="s">
        <v>1310</v>
      </c>
      <c r="C2003" t="s">
        <v>1320</v>
      </c>
      <c r="D2003" s="7">
        <v>0</v>
      </c>
      <c r="E2003" s="7">
        <v>0</v>
      </c>
      <c r="F2003">
        <v>0</v>
      </c>
      <c r="G2003" s="7">
        <f t="shared" si="194"/>
        <v>0</v>
      </c>
      <c r="H2003" s="15">
        <f t="shared" si="195"/>
        <v>0</v>
      </c>
      <c r="I2003" s="13">
        <f t="shared" si="196"/>
        <v>0</v>
      </c>
      <c r="J2003" s="8">
        <v>1</v>
      </c>
      <c r="K2003" s="16">
        <f t="shared" si="197"/>
        <v>1</v>
      </c>
      <c r="L2003" s="7">
        <f t="shared" si="198"/>
        <v>0</v>
      </c>
      <c r="M2003" s="4">
        <v>0</v>
      </c>
      <c r="N2003" s="4">
        <f t="shared" si="199"/>
        <v>1</v>
      </c>
    </row>
    <row r="2004" spans="1:14" x14ac:dyDescent="0.3">
      <c r="A2004" s="1">
        <v>38027</v>
      </c>
      <c r="B2004" t="s">
        <v>1310</v>
      </c>
      <c r="C2004" t="s">
        <v>1196</v>
      </c>
      <c r="D2004" s="7">
        <v>0</v>
      </c>
      <c r="E2004" s="7">
        <v>0</v>
      </c>
      <c r="F2004">
        <v>0</v>
      </c>
      <c r="G2004" s="7">
        <f t="shared" si="194"/>
        <v>0</v>
      </c>
      <c r="H2004" s="15">
        <f t="shared" si="195"/>
        <v>0</v>
      </c>
      <c r="I2004" s="13">
        <f t="shared" si="196"/>
        <v>0</v>
      </c>
      <c r="J2004" s="8">
        <v>1</v>
      </c>
      <c r="K2004" s="16">
        <f t="shared" si="197"/>
        <v>1</v>
      </c>
      <c r="L2004" s="7">
        <f t="shared" si="198"/>
        <v>0</v>
      </c>
      <c r="M2004" s="4">
        <v>0</v>
      </c>
      <c r="N2004" s="4">
        <f t="shared" si="199"/>
        <v>1</v>
      </c>
    </row>
    <row r="2005" spans="1:14" x14ac:dyDescent="0.3">
      <c r="A2005" s="1">
        <v>38029</v>
      </c>
      <c r="B2005" t="s">
        <v>1310</v>
      </c>
      <c r="C2005" t="s">
        <v>1321</v>
      </c>
      <c r="D2005" s="7">
        <v>0</v>
      </c>
      <c r="E2005" s="7">
        <v>0</v>
      </c>
      <c r="F2005">
        <v>0</v>
      </c>
      <c r="G2005" s="7">
        <f t="shared" si="194"/>
        <v>0</v>
      </c>
      <c r="H2005" s="15">
        <f t="shared" si="195"/>
        <v>0</v>
      </c>
      <c r="I2005" s="13">
        <f t="shared" si="196"/>
        <v>0</v>
      </c>
      <c r="J2005" s="8">
        <v>1</v>
      </c>
      <c r="K2005" s="16">
        <f t="shared" si="197"/>
        <v>1</v>
      </c>
      <c r="L2005" s="7">
        <f t="shared" si="198"/>
        <v>0</v>
      </c>
      <c r="M2005" s="4">
        <v>0</v>
      </c>
      <c r="N2005" s="4">
        <f t="shared" si="199"/>
        <v>1</v>
      </c>
    </row>
    <row r="2006" spans="1:14" x14ac:dyDescent="0.3">
      <c r="A2006" s="1">
        <v>38031</v>
      </c>
      <c r="B2006" t="s">
        <v>1310</v>
      </c>
      <c r="C2006" t="s">
        <v>1322</v>
      </c>
      <c r="D2006" s="7">
        <v>0</v>
      </c>
      <c r="E2006" s="7">
        <v>0</v>
      </c>
      <c r="F2006">
        <v>0</v>
      </c>
      <c r="G2006" s="7">
        <f t="shared" si="194"/>
        <v>0</v>
      </c>
      <c r="H2006" s="15">
        <f t="shared" si="195"/>
        <v>0</v>
      </c>
      <c r="I2006" s="13">
        <f t="shared" si="196"/>
        <v>0</v>
      </c>
      <c r="J2006" s="8">
        <v>1</v>
      </c>
      <c r="K2006" s="16">
        <f t="shared" si="197"/>
        <v>1</v>
      </c>
      <c r="L2006" s="7">
        <f t="shared" si="198"/>
        <v>0</v>
      </c>
      <c r="M2006" s="4">
        <v>0</v>
      </c>
      <c r="N2006" s="4">
        <f t="shared" si="199"/>
        <v>1</v>
      </c>
    </row>
    <row r="2007" spans="1:14" x14ac:dyDescent="0.3">
      <c r="A2007" s="1">
        <v>38033</v>
      </c>
      <c r="B2007" t="s">
        <v>1310</v>
      </c>
      <c r="C2007" t="s">
        <v>1091</v>
      </c>
      <c r="D2007" s="7">
        <v>149491.05006099999</v>
      </c>
      <c r="E2007" s="7">
        <v>149491.05006099999</v>
      </c>
      <c r="F2007">
        <v>109</v>
      </c>
      <c r="G2007" s="7">
        <f t="shared" si="194"/>
        <v>39615.128266164997</v>
      </c>
      <c r="H2007" s="15">
        <f t="shared" si="195"/>
        <v>39635.212051382405</v>
      </c>
      <c r="I2007" s="13">
        <f t="shared" si="196"/>
        <v>5.0697261618010635E-4</v>
      </c>
      <c r="J2007" s="8">
        <v>1</v>
      </c>
      <c r="K2007" s="16">
        <f t="shared" si="197"/>
        <v>1</v>
      </c>
      <c r="L2007" s="7">
        <f t="shared" si="198"/>
        <v>39635.212051382405</v>
      </c>
      <c r="M2007" s="4">
        <v>5468434.3338000001</v>
      </c>
      <c r="N2007" s="4">
        <f t="shared" si="199"/>
        <v>24.156701842764726</v>
      </c>
    </row>
    <row r="2008" spans="1:14" x14ac:dyDescent="0.3">
      <c r="A2008" s="1">
        <v>38035</v>
      </c>
      <c r="B2008" t="s">
        <v>1310</v>
      </c>
      <c r="C2008" t="s">
        <v>1323</v>
      </c>
      <c r="D2008" s="7">
        <v>664011.35606000002</v>
      </c>
      <c r="E2008" s="7">
        <v>664011.35606000002</v>
      </c>
      <c r="F2008">
        <v>85</v>
      </c>
      <c r="G2008" s="7">
        <f t="shared" si="194"/>
        <v>175963.00935590002</v>
      </c>
      <c r="H2008" s="15">
        <f t="shared" si="195"/>
        <v>187463.55152133122</v>
      </c>
      <c r="I2008" s="13">
        <f t="shared" si="196"/>
        <v>6.535772607849856E-2</v>
      </c>
      <c r="J2008" s="8">
        <v>1</v>
      </c>
      <c r="K2008" s="16">
        <f t="shared" si="197"/>
        <v>1</v>
      </c>
      <c r="L2008" s="7">
        <f t="shared" si="198"/>
        <v>187463.55152133122</v>
      </c>
      <c r="M2008" s="4">
        <v>25864176.534400001</v>
      </c>
      <c r="N2008" s="4">
        <f t="shared" si="199"/>
        <v>3.9828542345472466</v>
      </c>
    </row>
    <row r="2009" spans="1:14" x14ac:dyDescent="0.3">
      <c r="A2009" s="1">
        <v>38037</v>
      </c>
      <c r="B2009" t="s">
        <v>1310</v>
      </c>
      <c r="C2009" t="s">
        <v>265</v>
      </c>
      <c r="D2009" s="7">
        <v>0</v>
      </c>
      <c r="E2009" s="7">
        <v>0</v>
      </c>
      <c r="F2009">
        <v>0</v>
      </c>
      <c r="G2009" s="7">
        <f t="shared" si="194"/>
        <v>0</v>
      </c>
      <c r="H2009" s="15">
        <f t="shared" si="195"/>
        <v>0</v>
      </c>
      <c r="I2009" s="13">
        <f t="shared" si="196"/>
        <v>0</v>
      </c>
      <c r="J2009" s="8">
        <v>1</v>
      </c>
      <c r="K2009" s="16">
        <f t="shared" si="197"/>
        <v>1</v>
      </c>
      <c r="L2009" s="7">
        <f t="shared" si="198"/>
        <v>0</v>
      </c>
      <c r="M2009" s="4">
        <v>0</v>
      </c>
      <c r="N2009" s="4">
        <f t="shared" si="199"/>
        <v>1</v>
      </c>
    </row>
    <row r="2010" spans="1:14" x14ac:dyDescent="0.3">
      <c r="A2010" s="1">
        <v>38039</v>
      </c>
      <c r="B2010" t="s">
        <v>1310</v>
      </c>
      <c r="C2010" t="s">
        <v>1324</v>
      </c>
      <c r="D2010" s="7">
        <v>0</v>
      </c>
      <c r="E2010" s="7">
        <v>0</v>
      </c>
      <c r="F2010">
        <v>0</v>
      </c>
      <c r="G2010" s="7">
        <f t="shared" si="194"/>
        <v>0</v>
      </c>
      <c r="H2010" s="15">
        <f t="shared" si="195"/>
        <v>0</v>
      </c>
      <c r="I2010" s="13">
        <f t="shared" si="196"/>
        <v>0</v>
      </c>
      <c r="J2010" s="8">
        <v>1</v>
      </c>
      <c r="K2010" s="16">
        <f t="shared" si="197"/>
        <v>1</v>
      </c>
      <c r="L2010" s="7">
        <f t="shared" si="198"/>
        <v>0</v>
      </c>
      <c r="M2010" s="4">
        <v>0</v>
      </c>
      <c r="N2010" s="4">
        <f t="shared" si="199"/>
        <v>1</v>
      </c>
    </row>
    <row r="2011" spans="1:14" x14ac:dyDescent="0.3">
      <c r="A2011" s="1">
        <v>38041</v>
      </c>
      <c r="B2011" t="s">
        <v>1310</v>
      </c>
      <c r="C2011" t="s">
        <v>1325</v>
      </c>
      <c r="D2011" s="7">
        <v>0</v>
      </c>
      <c r="E2011" s="7">
        <v>0</v>
      </c>
      <c r="F2011">
        <v>0</v>
      </c>
      <c r="G2011" s="7">
        <f t="shared" si="194"/>
        <v>0</v>
      </c>
      <c r="H2011" s="15">
        <f t="shared" si="195"/>
        <v>0</v>
      </c>
      <c r="I2011" s="13">
        <f t="shared" si="196"/>
        <v>0</v>
      </c>
      <c r="J2011" s="8">
        <v>1</v>
      </c>
      <c r="K2011" s="16">
        <f t="shared" si="197"/>
        <v>1</v>
      </c>
      <c r="L2011" s="7">
        <f t="shared" si="198"/>
        <v>0</v>
      </c>
      <c r="M2011" s="4">
        <v>0</v>
      </c>
      <c r="N2011" s="4">
        <f t="shared" si="199"/>
        <v>1</v>
      </c>
    </row>
    <row r="2012" spans="1:14" x14ac:dyDescent="0.3">
      <c r="A2012" s="1">
        <v>38043</v>
      </c>
      <c r="B2012" t="s">
        <v>1310</v>
      </c>
      <c r="C2012" t="s">
        <v>1326</v>
      </c>
      <c r="D2012" s="7">
        <v>438465.11747</v>
      </c>
      <c r="E2012" s="7">
        <v>158112</v>
      </c>
      <c r="F2012">
        <v>18</v>
      </c>
      <c r="G2012" s="7">
        <f t="shared" si="194"/>
        <v>116193.25612955001</v>
      </c>
      <c r="H2012" s="15">
        <f t="shared" si="195"/>
        <v>116252.15580331201</v>
      </c>
      <c r="I2012" s="13">
        <f t="shared" si="196"/>
        <v>5.0691129351202011E-4</v>
      </c>
      <c r="J2012" s="8">
        <v>0.36060337231004036</v>
      </c>
      <c r="K2012" s="16">
        <f t="shared" si="197"/>
        <v>1</v>
      </c>
      <c r="L2012" s="7">
        <f t="shared" si="198"/>
        <v>116252.15580331201</v>
      </c>
      <c r="M2012" s="4">
        <v>16039204.719000001</v>
      </c>
      <c r="N2012" s="4">
        <f t="shared" si="199"/>
        <v>1.3600780037792246</v>
      </c>
    </row>
    <row r="2013" spans="1:14" x14ac:dyDescent="0.3">
      <c r="A2013" s="1">
        <v>38045</v>
      </c>
      <c r="B2013" t="s">
        <v>1310</v>
      </c>
      <c r="C2013" t="s">
        <v>1327</v>
      </c>
      <c r="D2013" s="7">
        <v>0</v>
      </c>
      <c r="E2013" s="7">
        <v>0</v>
      </c>
      <c r="F2013">
        <v>18</v>
      </c>
      <c r="G2013" s="7">
        <f t="shared" si="194"/>
        <v>0</v>
      </c>
      <c r="H2013" s="15">
        <f t="shared" si="195"/>
        <v>0</v>
      </c>
      <c r="I2013" s="13">
        <f t="shared" si="196"/>
        <v>0</v>
      </c>
      <c r="J2013" s="8">
        <v>1</v>
      </c>
      <c r="K2013" s="16">
        <f t="shared" si="197"/>
        <v>1</v>
      </c>
      <c r="L2013" s="7">
        <f t="shared" si="198"/>
        <v>0</v>
      </c>
      <c r="M2013" s="4">
        <v>0</v>
      </c>
      <c r="N2013" s="4">
        <f t="shared" si="199"/>
        <v>1</v>
      </c>
    </row>
    <row r="2014" spans="1:14" x14ac:dyDescent="0.3">
      <c r="A2014" s="1">
        <v>38047</v>
      </c>
      <c r="B2014" t="s">
        <v>1310</v>
      </c>
      <c r="C2014" t="s">
        <v>273</v>
      </c>
      <c r="D2014" s="7">
        <v>0</v>
      </c>
      <c r="E2014" s="7">
        <v>0</v>
      </c>
      <c r="F2014">
        <v>0</v>
      </c>
      <c r="G2014" s="7">
        <f t="shared" si="194"/>
        <v>0</v>
      </c>
      <c r="H2014" s="15">
        <f t="shared" si="195"/>
        <v>0</v>
      </c>
      <c r="I2014" s="13">
        <f t="shared" si="196"/>
        <v>0</v>
      </c>
      <c r="J2014" s="8">
        <v>1</v>
      </c>
      <c r="K2014" s="16">
        <f t="shared" si="197"/>
        <v>1</v>
      </c>
      <c r="L2014" s="7">
        <f t="shared" si="198"/>
        <v>0</v>
      </c>
      <c r="M2014" s="4">
        <v>0</v>
      </c>
      <c r="N2014" s="4">
        <f t="shared" si="199"/>
        <v>1</v>
      </c>
    </row>
    <row r="2015" spans="1:14" x14ac:dyDescent="0.3">
      <c r="A2015" s="1">
        <v>38049</v>
      </c>
      <c r="B2015" t="s">
        <v>1310</v>
      </c>
      <c r="C2015" t="s">
        <v>532</v>
      </c>
      <c r="D2015" s="7">
        <v>0</v>
      </c>
      <c r="E2015" s="7">
        <v>0</v>
      </c>
      <c r="F2015">
        <v>0</v>
      </c>
      <c r="G2015" s="7">
        <f t="shared" si="194"/>
        <v>0</v>
      </c>
      <c r="H2015" s="15">
        <f t="shared" si="195"/>
        <v>0</v>
      </c>
      <c r="I2015" s="13">
        <f t="shared" si="196"/>
        <v>0</v>
      </c>
      <c r="J2015" s="8">
        <v>1</v>
      </c>
      <c r="K2015" s="16">
        <f t="shared" si="197"/>
        <v>1</v>
      </c>
      <c r="L2015" s="7">
        <f t="shared" si="198"/>
        <v>0</v>
      </c>
      <c r="M2015" s="4">
        <v>0</v>
      </c>
      <c r="N2015" s="4">
        <f t="shared" si="199"/>
        <v>1</v>
      </c>
    </row>
    <row r="2016" spans="1:14" x14ac:dyDescent="0.3">
      <c r="A2016" s="1">
        <v>38051</v>
      </c>
      <c r="B2016" t="s">
        <v>1310</v>
      </c>
      <c r="C2016" t="s">
        <v>97</v>
      </c>
      <c r="D2016" s="7">
        <v>0</v>
      </c>
      <c r="E2016" s="7">
        <v>0</v>
      </c>
      <c r="F2016">
        <v>0</v>
      </c>
      <c r="G2016" s="7">
        <f t="shared" si="194"/>
        <v>0</v>
      </c>
      <c r="H2016" s="15">
        <f t="shared" si="195"/>
        <v>0</v>
      </c>
      <c r="I2016" s="13">
        <f t="shared" si="196"/>
        <v>0</v>
      </c>
      <c r="J2016" s="8">
        <v>1</v>
      </c>
      <c r="K2016" s="16">
        <f t="shared" si="197"/>
        <v>1</v>
      </c>
      <c r="L2016" s="7">
        <f t="shared" si="198"/>
        <v>0</v>
      </c>
      <c r="M2016" s="4">
        <v>0</v>
      </c>
      <c r="N2016" s="4">
        <f t="shared" si="199"/>
        <v>1</v>
      </c>
    </row>
    <row r="2017" spans="1:14" x14ac:dyDescent="0.3">
      <c r="A2017" s="1">
        <v>38053</v>
      </c>
      <c r="B2017" t="s">
        <v>1310</v>
      </c>
      <c r="C2017" t="s">
        <v>1328</v>
      </c>
      <c r="D2017" s="7">
        <v>0</v>
      </c>
      <c r="E2017" s="7">
        <v>0</v>
      </c>
      <c r="F2017">
        <v>0</v>
      </c>
      <c r="G2017" s="7">
        <f t="shared" si="194"/>
        <v>0</v>
      </c>
      <c r="H2017" s="15">
        <f t="shared" si="195"/>
        <v>0</v>
      </c>
      <c r="I2017" s="13">
        <f t="shared" si="196"/>
        <v>0</v>
      </c>
      <c r="J2017" s="8">
        <v>1</v>
      </c>
      <c r="K2017" s="16">
        <f t="shared" si="197"/>
        <v>1</v>
      </c>
      <c r="L2017" s="7">
        <f t="shared" si="198"/>
        <v>0</v>
      </c>
      <c r="M2017" s="4">
        <v>0</v>
      </c>
      <c r="N2017" s="4">
        <f t="shared" si="199"/>
        <v>1</v>
      </c>
    </row>
    <row r="2018" spans="1:14" x14ac:dyDescent="0.3">
      <c r="A2018" s="1">
        <v>38055</v>
      </c>
      <c r="B2018" t="s">
        <v>1310</v>
      </c>
      <c r="C2018" t="s">
        <v>533</v>
      </c>
      <c r="D2018" s="7">
        <v>0</v>
      </c>
      <c r="E2018" s="7">
        <v>0</v>
      </c>
      <c r="F2018">
        <v>18</v>
      </c>
      <c r="G2018" s="7">
        <f t="shared" si="194"/>
        <v>0</v>
      </c>
      <c r="H2018" s="15">
        <f t="shared" si="195"/>
        <v>0</v>
      </c>
      <c r="I2018" s="13">
        <f t="shared" si="196"/>
        <v>0</v>
      </c>
      <c r="J2018" s="8">
        <v>1</v>
      </c>
      <c r="K2018" s="16">
        <f t="shared" si="197"/>
        <v>1</v>
      </c>
      <c r="L2018" s="7">
        <f t="shared" si="198"/>
        <v>0</v>
      </c>
      <c r="M2018" s="4">
        <v>0</v>
      </c>
      <c r="N2018" s="4">
        <f t="shared" si="199"/>
        <v>1</v>
      </c>
    </row>
    <row r="2019" spans="1:14" x14ac:dyDescent="0.3">
      <c r="A2019" s="1">
        <v>38057</v>
      </c>
      <c r="B2019" t="s">
        <v>1310</v>
      </c>
      <c r="C2019" t="s">
        <v>538</v>
      </c>
      <c r="D2019" s="7">
        <v>0</v>
      </c>
      <c r="E2019" s="7">
        <v>0</v>
      </c>
      <c r="F2019">
        <v>0</v>
      </c>
      <c r="G2019" s="7">
        <f t="shared" si="194"/>
        <v>0</v>
      </c>
      <c r="H2019" s="15">
        <f t="shared" si="195"/>
        <v>0</v>
      </c>
      <c r="I2019" s="13">
        <f t="shared" si="196"/>
        <v>0</v>
      </c>
      <c r="J2019" s="8">
        <v>1</v>
      </c>
      <c r="K2019" s="16">
        <f t="shared" si="197"/>
        <v>1</v>
      </c>
      <c r="L2019" s="7">
        <f t="shared" si="198"/>
        <v>0</v>
      </c>
      <c r="M2019" s="4">
        <v>0</v>
      </c>
      <c r="N2019" s="4">
        <f t="shared" si="199"/>
        <v>1</v>
      </c>
    </row>
    <row r="2020" spans="1:14" x14ac:dyDescent="0.3">
      <c r="A2020" s="1">
        <v>38059</v>
      </c>
      <c r="B2020" t="s">
        <v>1310</v>
      </c>
      <c r="C2020" t="s">
        <v>680</v>
      </c>
      <c r="D2020" s="7">
        <v>937571.24680800003</v>
      </c>
      <c r="E2020" s="7">
        <v>632448</v>
      </c>
      <c r="F2020">
        <v>72</v>
      </c>
      <c r="G2020" s="7">
        <f t="shared" si="194"/>
        <v>248456.38040412002</v>
      </c>
      <c r="H2020" s="15">
        <f t="shared" si="195"/>
        <v>278960.05218526005</v>
      </c>
      <c r="I2020" s="13">
        <f t="shared" si="196"/>
        <v>0.12277274478331007</v>
      </c>
      <c r="J2020" s="8">
        <v>0.67455993574162532</v>
      </c>
      <c r="K2020" s="16">
        <f t="shared" si="197"/>
        <v>1</v>
      </c>
      <c r="L2020" s="7">
        <f t="shared" si="198"/>
        <v>278960.05218526005</v>
      </c>
      <c r="M2020" s="4">
        <v>38487865.919599898</v>
      </c>
      <c r="N2020" s="4">
        <f t="shared" si="199"/>
        <v>2.2671633269554494</v>
      </c>
    </row>
    <row r="2021" spans="1:14" x14ac:dyDescent="0.3">
      <c r="A2021" s="1">
        <v>38061</v>
      </c>
      <c r="B2021" t="s">
        <v>1310</v>
      </c>
      <c r="C2021" t="s">
        <v>1329</v>
      </c>
      <c r="D2021" s="7">
        <v>0</v>
      </c>
      <c r="E2021" s="7">
        <v>0</v>
      </c>
      <c r="F2021">
        <v>0</v>
      </c>
      <c r="G2021" s="7">
        <f t="shared" si="194"/>
        <v>0</v>
      </c>
      <c r="H2021" s="15">
        <f t="shared" si="195"/>
        <v>0</v>
      </c>
      <c r="I2021" s="13">
        <f t="shared" si="196"/>
        <v>0</v>
      </c>
      <c r="J2021" s="8">
        <v>1</v>
      </c>
      <c r="K2021" s="16">
        <f t="shared" si="197"/>
        <v>1</v>
      </c>
      <c r="L2021" s="7">
        <f t="shared" si="198"/>
        <v>0</v>
      </c>
      <c r="M2021" s="4">
        <v>0</v>
      </c>
      <c r="N2021" s="4">
        <f t="shared" si="199"/>
        <v>1</v>
      </c>
    </row>
    <row r="2022" spans="1:14" x14ac:dyDescent="0.3">
      <c r="A2022" s="1">
        <v>38063</v>
      </c>
      <c r="B2022" t="s">
        <v>1310</v>
      </c>
      <c r="C2022" t="s">
        <v>755</v>
      </c>
      <c r="D2022" s="7">
        <v>0</v>
      </c>
      <c r="E2022" s="7">
        <v>0</v>
      </c>
      <c r="F2022">
        <v>0</v>
      </c>
      <c r="G2022" s="7">
        <f t="shared" si="194"/>
        <v>0</v>
      </c>
      <c r="H2022" s="15">
        <f t="shared" si="195"/>
        <v>0</v>
      </c>
      <c r="I2022" s="13">
        <f t="shared" si="196"/>
        <v>0</v>
      </c>
      <c r="J2022" s="8">
        <v>1</v>
      </c>
      <c r="K2022" s="16">
        <f t="shared" si="197"/>
        <v>1</v>
      </c>
      <c r="L2022" s="7">
        <f t="shared" si="198"/>
        <v>0</v>
      </c>
      <c r="M2022" s="4">
        <v>0</v>
      </c>
      <c r="N2022" s="4">
        <f t="shared" si="199"/>
        <v>1</v>
      </c>
    </row>
    <row r="2023" spans="1:14" x14ac:dyDescent="0.3">
      <c r="A2023" s="1">
        <v>38065</v>
      </c>
      <c r="B2023" t="s">
        <v>1310</v>
      </c>
      <c r="C2023" t="s">
        <v>1330</v>
      </c>
      <c r="D2023" s="7">
        <v>0</v>
      </c>
      <c r="E2023" s="7">
        <v>0</v>
      </c>
      <c r="F2023">
        <v>0</v>
      </c>
      <c r="G2023" s="7">
        <f t="shared" si="194"/>
        <v>0</v>
      </c>
      <c r="H2023" s="15">
        <f t="shared" si="195"/>
        <v>0</v>
      </c>
      <c r="I2023" s="13">
        <f t="shared" si="196"/>
        <v>0</v>
      </c>
      <c r="J2023" s="8">
        <v>1</v>
      </c>
      <c r="K2023" s="16">
        <f t="shared" si="197"/>
        <v>1</v>
      </c>
      <c r="L2023" s="7">
        <f t="shared" si="198"/>
        <v>0</v>
      </c>
      <c r="M2023" s="4">
        <v>0</v>
      </c>
      <c r="N2023" s="4">
        <f t="shared" si="199"/>
        <v>1</v>
      </c>
    </row>
    <row r="2024" spans="1:14" x14ac:dyDescent="0.3">
      <c r="A2024" s="1">
        <v>38067</v>
      </c>
      <c r="B2024" t="s">
        <v>1310</v>
      </c>
      <c r="C2024" t="s">
        <v>1331</v>
      </c>
      <c r="D2024" s="7">
        <v>229011.76981900001</v>
      </c>
      <c r="E2024" s="7">
        <v>175680</v>
      </c>
      <c r="F2024">
        <v>20</v>
      </c>
      <c r="G2024" s="7">
        <f t="shared" si="194"/>
        <v>60688.119002035004</v>
      </c>
      <c r="H2024" s="15">
        <f t="shared" si="195"/>
        <v>60718.884676972724</v>
      </c>
      <c r="I2024" s="13">
        <f t="shared" si="196"/>
        <v>5.0694724838462265E-4</v>
      </c>
      <c r="J2024" s="8">
        <v>0.76712214459042483</v>
      </c>
      <c r="K2024" s="16">
        <f t="shared" si="197"/>
        <v>1</v>
      </c>
      <c r="L2024" s="7">
        <f t="shared" si="198"/>
        <v>60718.884676972724</v>
      </c>
      <c r="M2024" s="4">
        <v>8377329.5635999897</v>
      </c>
      <c r="N2024" s="4">
        <f t="shared" si="199"/>
        <v>2.8933337780268151</v>
      </c>
    </row>
    <row r="2025" spans="1:14" x14ac:dyDescent="0.3">
      <c r="A2025" s="1">
        <v>38069</v>
      </c>
      <c r="B2025" t="s">
        <v>1310</v>
      </c>
      <c r="C2025" t="s">
        <v>115</v>
      </c>
      <c r="D2025" s="7">
        <v>0</v>
      </c>
      <c r="E2025" s="7">
        <v>0</v>
      </c>
      <c r="F2025">
        <v>0</v>
      </c>
      <c r="G2025" s="7">
        <f t="shared" si="194"/>
        <v>0</v>
      </c>
      <c r="H2025" s="15">
        <f t="shared" si="195"/>
        <v>0</v>
      </c>
      <c r="I2025" s="13">
        <f t="shared" si="196"/>
        <v>0</v>
      </c>
      <c r="J2025" s="8">
        <v>1</v>
      </c>
      <c r="K2025" s="16">
        <f t="shared" si="197"/>
        <v>1</v>
      </c>
      <c r="L2025" s="7">
        <f t="shared" si="198"/>
        <v>0</v>
      </c>
      <c r="M2025" s="4">
        <v>0</v>
      </c>
      <c r="N2025" s="4">
        <f t="shared" si="199"/>
        <v>1</v>
      </c>
    </row>
    <row r="2026" spans="1:14" x14ac:dyDescent="0.3">
      <c r="A2026" s="1">
        <v>38071</v>
      </c>
      <c r="B2026" t="s">
        <v>1310</v>
      </c>
      <c r="C2026" t="s">
        <v>979</v>
      </c>
      <c r="D2026" s="7">
        <v>0</v>
      </c>
      <c r="E2026" s="7">
        <v>0</v>
      </c>
      <c r="F2026">
        <v>0</v>
      </c>
      <c r="G2026" s="7">
        <f t="shared" si="194"/>
        <v>0</v>
      </c>
      <c r="H2026" s="15">
        <f t="shared" si="195"/>
        <v>0</v>
      </c>
      <c r="I2026" s="13">
        <f t="shared" si="196"/>
        <v>0</v>
      </c>
      <c r="J2026" s="8">
        <v>1</v>
      </c>
      <c r="K2026" s="16">
        <f t="shared" si="197"/>
        <v>1</v>
      </c>
      <c r="L2026" s="7">
        <f t="shared" si="198"/>
        <v>0</v>
      </c>
      <c r="M2026" s="4">
        <v>0</v>
      </c>
      <c r="N2026" s="4">
        <f t="shared" si="199"/>
        <v>1</v>
      </c>
    </row>
    <row r="2027" spans="1:14" x14ac:dyDescent="0.3">
      <c r="A2027" s="1">
        <v>38073</v>
      </c>
      <c r="B2027" t="s">
        <v>1310</v>
      </c>
      <c r="C2027" t="s">
        <v>1332</v>
      </c>
      <c r="D2027" s="7">
        <v>0</v>
      </c>
      <c r="E2027" s="7">
        <v>0</v>
      </c>
      <c r="F2027">
        <v>0</v>
      </c>
      <c r="G2027" s="7">
        <f t="shared" si="194"/>
        <v>0</v>
      </c>
      <c r="H2027" s="15">
        <f t="shared" si="195"/>
        <v>0</v>
      </c>
      <c r="I2027" s="13">
        <f t="shared" si="196"/>
        <v>0</v>
      </c>
      <c r="J2027" s="8">
        <v>1</v>
      </c>
      <c r="K2027" s="16">
        <f t="shared" si="197"/>
        <v>1</v>
      </c>
      <c r="L2027" s="7">
        <f t="shared" si="198"/>
        <v>0</v>
      </c>
      <c r="M2027" s="4">
        <v>0</v>
      </c>
      <c r="N2027" s="4">
        <f t="shared" si="199"/>
        <v>1</v>
      </c>
    </row>
    <row r="2028" spans="1:14" x14ac:dyDescent="0.3">
      <c r="A2028" s="1">
        <v>38075</v>
      </c>
      <c r="B2028" t="s">
        <v>1310</v>
      </c>
      <c r="C2028" t="s">
        <v>982</v>
      </c>
      <c r="D2028" s="7">
        <v>0</v>
      </c>
      <c r="E2028" s="7">
        <v>0</v>
      </c>
      <c r="F2028">
        <v>0</v>
      </c>
      <c r="G2028" s="7">
        <f t="shared" si="194"/>
        <v>0</v>
      </c>
      <c r="H2028" s="15">
        <f t="shared" si="195"/>
        <v>0</v>
      </c>
      <c r="I2028" s="13">
        <f t="shared" si="196"/>
        <v>0</v>
      </c>
      <c r="J2028" s="8">
        <v>1</v>
      </c>
      <c r="K2028" s="16">
        <f t="shared" si="197"/>
        <v>1</v>
      </c>
      <c r="L2028" s="7">
        <f t="shared" si="198"/>
        <v>0</v>
      </c>
      <c r="M2028" s="4">
        <v>0</v>
      </c>
      <c r="N2028" s="4">
        <f t="shared" si="199"/>
        <v>1</v>
      </c>
    </row>
    <row r="2029" spans="1:14" x14ac:dyDescent="0.3">
      <c r="A2029" s="1">
        <v>38077</v>
      </c>
      <c r="B2029" t="s">
        <v>1310</v>
      </c>
      <c r="C2029" t="s">
        <v>543</v>
      </c>
      <c r="D2029" s="7">
        <v>594881.80547999998</v>
      </c>
      <c r="E2029" s="7">
        <v>210816</v>
      </c>
      <c r="F2029">
        <v>24</v>
      </c>
      <c r="G2029" s="7">
        <f t="shared" si="194"/>
        <v>157643.67845219999</v>
      </c>
      <c r="H2029" s="15">
        <f t="shared" si="195"/>
        <v>157723.59194779128</v>
      </c>
      <c r="I2029" s="13">
        <f t="shared" si="196"/>
        <v>5.0692483438541228E-4</v>
      </c>
      <c r="J2029" s="8">
        <v>0.35438300189715194</v>
      </c>
      <c r="K2029" s="16">
        <f t="shared" si="197"/>
        <v>1</v>
      </c>
      <c r="L2029" s="7">
        <f t="shared" si="198"/>
        <v>157723.59194779128</v>
      </c>
      <c r="M2029" s="4">
        <v>21760981.228999902</v>
      </c>
      <c r="N2029" s="4">
        <f t="shared" si="199"/>
        <v>1.3366167825405793</v>
      </c>
    </row>
    <row r="2030" spans="1:14" x14ac:dyDescent="0.3">
      <c r="A2030" s="1">
        <v>38079</v>
      </c>
      <c r="B2030" t="s">
        <v>1310</v>
      </c>
      <c r="C2030" t="s">
        <v>1333</v>
      </c>
      <c r="D2030" s="7">
        <v>0</v>
      </c>
      <c r="E2030" s="7">
        <v>0</v>
      </c>
      <c r="F2030">
        <v>20</v>
      </c>
      <c r="G2030" s="7">
        <f t="shared" si="194"/>
        <v>0</v>
      </c>
      <c r="H2030" s="15">
        <f t="shared" si="195"/>
        <v>0</v>
      </c>
      <c r="I2030" s="13">
        <f t="shared" si="196"/>
        <v>0</v>
      </c>
      <c r="J2030" s="8">
        <v>1</v>
      </c>
      <c r="K2030" s="16">
        <f t="shared" si="197"/>
        <v>1</v>
      </c>
      <c r="L2030" s="7">
        <f t="shared" si="198"/>
        <v>0</v>
      </c>
      <c r="M2030" s="4">
        <v>0</v>
      </c>
      <c r="N2030" s="4">
        <f t="shared" si="199"/>
        <v>1</v>
      </c>
    </row>
    <row r="2031" spans="1:14" x14ac:dyDescent="0.3">
      <c r="A2031" s="1">
        <v>38081</v>
      </c>
      <c r="B2031" t="s">
        <v>1310</v>
      </c>
      <c r="C2031" t="s">
        <v>1334</v>
      </c>
      <c r="D2031" s="7">
        <v>0</v>
      </c>
      <c r="E2031" s="7">
        <v>0</v>
      </c>
      <c r="F2031">
        <v>0</v>
      </c>
      <c r="G2031" s="7">
        <f t="shared" si="194"/>
        <v>0</v>
      </c>
      <c r="H2031" s="15">
        <f t="shared" si="195"/>
        <v>0</v>
      </c>
      <c r="I2031" s="13">
        <f t="shared" si="196"/>
        <v>0</v>
      </c>
      <c r="J2031" s="8">
        <v>1</v>
      </c>
      <c r="K2031" s="16">
        <f t="shared" si="197"/>
        <v>1</v>
      </c>
      <c r="L2031" s="7">
        <f t="shared" si="198"/>
        <v>0</v>
      </c>
      <c r="M2031" s="4">
        <v>0</v>
      </c>
      <c r="N2031" s="4">
        <f t="shared" si="199"/>
        <v>1</v>
      </c>
    </row>
    <row r="2032" spans="1:14" x14ac:dyDescent="0.3">
      <c r="A2032" s="1">
        <v>38083</v>
      </c>
      <c r="B2032" t="s">
        <v>1310</v>
      </c>
      <c r="C2032" t="s">
        <v>699</v>
      </c>
      <c r="D2032" s="7">
        <v>0</v>
      </c>
      <c r="E2032" s="7">
        <v>0</v>
      </c>
      <c r="F2032">
        <v>0</v>
      </c>
      <c r="G2032" s="7">
        <f t="shared" si="194"/>
        <v>0</v>
      </c>
      <c r="H2032" s="15">
        <f t="shared" si="195"/>
        <v>0</v>
      </c>
      <c r="I2032" s="13">
        <f t="shared" si="196"/>
        <v>0</v>
      </c>
      <c r="J2032" s="8">
        <v>1</v>
      </c>
      <c r="K2032" s="16">
        <f t="shared" si="197"/>
        <v>1</v>
      </c>
      <c r="L2032" s="7">
        <f t="shared" si="198"/>
        <v>0</v>
      </c>
      <c r="M2032" s="4">
        <v>0</v>
      </c>
      <c r="N2032" s="4">
        <f t="shared" si="199"/>
        <v>1</v>
      </c>
    </row>
    <row r="2033" spans="1:14" x14ac:dyDescent="0.3">
      <c r="A2033" s="1">
        <v>38085</v>
      </c>
      <c r="B2033" t="s">
        <v>1310</v>
      </c>
      <c r="C2033" t="s">
        <v>638</v>
      </c>
      <c r="D2033" s="7">
        <v>0</v>
      </c>
      <c r="E2033" s="7">
        <v>0</v>
      </c>
      <c r="F2033">
        <v>0</v>
      </c>
      <c r="G2033" s="7">
        <f t="shared" si="194"/>
        <v>0</v>
      </c>
      <c r="H2033" s="15">
        <f t="shared" si="195"/>
        <v>0</v>
      </c>
      <c r="I2033" s="13">
        <f t="shared" si="196"/>
        <v>0</v>
      </c>
      <c r="J2033" s="8">
        <v>1</v>
      </c>
      <c r="K2033" s="16">
        <f t="shared" si="197"/>
        <v>1</v>
      </c>
      <c r="L2033" s="7">
        <f t="shared" si="198"/>
        <v>0</v>
      </c>
      <c r="M2033" s="4">
        <v>0</v>
      </c>
      <c r="N2033" s="4">
        <f t="shared" si="199"/>
        <v>1</v>
      </c>
    </row>
    <row r="2034" spans="1:14" x14ac:dyDescent="0.3">
      <c r="A2034" s="1">
        <v>38087</v>
      </c>
      <c r="B2034" t="s">
        <v>1310</v>
      </c>
      <c r="C2034" t="s">
        <v>1335</v>
      </c>
      <c r="D2034" s="7">
        <v>0</v>
      </c>
      <c r="E2034" s="7">
        <v>0</v>
      </c>
      <c r="F2034">
        <v>0</v>
      </c>
      <c r="G2034" s="7">
        <f t="shared" si="194"/>
        <v>0</v>
      </c>
      <c r="H2034" s="15">
        <f t="shared" si="195"/>
        <v>0</v>
      </c>
      <c r="I2034" s="13">
        <f t="shared" si="196"/>
        <v>0</v>
      </c>
      <c r="J2034" s="8">
        <v>1</v>
      </c>
      <c r="K2034" s="16">
        <f t="shared" si="197"/>
        <v>1</v>
      </c>
      <c r="L2034" s="7">
        <f t="shared" si="198"/>
        <v>0</v>
      </c>
      <c r="M2034" s="4">
        <v>0</v>
      </c>
      <c r="N2034" s="4">
        <f t="shared" si="199"/>
        <v>1</v>
      </c>
    </row>
    <row r="2035" spans="1:14" x14ac:dyDescent="0.3">
      <c r="A2035" s="1">
        <v>38089</v>
      </c>
      <c r="B2035" t="s">
        <v>1310</v>
      </c>
      <c r="C2035" t="s">
        <v>547</v>
      </c>
      <c r="D2035" s="7">
        <v>921967.94808</v>
      </c>
      <c r="E2035" s="7">
        <v>729072</v>
      </c>
      <c r="F2035">
        <v>83</v>
      </c>
      <c r="G2035" s="7">
        <f t="shared" si="194"/>
        <v>244321.50624120003</v>
      </c>
      <c r="H2035" s="15">
        <f t="shared" si="195"/>
        <v>251433.39285262706</v>
      </c>
      <c r="I2035" s="13">
        <f t="shared" si="196"/>
        <v>2.9108721212638605E-2</v>
      </c>
      <c r="J2035" s="8">
        <v>0.79077803248832435</v>
      </c>
      <c r="K2035" s="16">
        <f t="shared" si="197"/>
        <v>1</v>
      </c>
      <c r="L2035" s="7">
        <f t="shared" si="198"/>
        <v>251433.39285262706</v>
      </c>
      <c r="M2035" s="4">
        <v>34690037.645230003</v>
      </c>
      <c r="N2035" s="4">
        <f t="shared" si="199"/>
        <v>2.899662577545266</v>
      </c>
    </row>
    <row r="2036" spans="1:14" x14ac:dyDescent="0.3">
      <c r="A2036" s="1">
        <v>38091</v>
      </c>
      <c r="B2036" t="s">
        <v>1310</v>
      </c>
      <c r="C2036" t="s">
        <v>989</v>
      </c>
      <c r="D2036" s="7">
        <v>0</v>
      </c>
      <c r="E2036" s="7">
        <v>0</v>
      </c>
      <c r="F2036">
        <v>0</v>
      </c>
      <c r="G2036" s="7">
        <f t="shared" si="194"/>
        <v>0</v>
      </c>
      <c r="H2036" s="15">
        <f t="shared" si="195"/>
        <v>0</v>
      </c>
      <c r="I2036" s="13">
        <f t="shared" si="196"/>
        <v>0</v>
      </c>
      <c r="J2036" s="8">
        <v>1</v>
      </c>
      <c r="K2036" s="16">
        <f t="shared" si="197"/>
        <v>1</v>
      </c>
      <c r="L2036" s="7">
        <f t="shared" si="198"/>
        <v>0</v>
      </c>
      <c r="M2036" s="4">
        <v>0</v>
      </c>
      <c r="N2036" s="4">
        <f t="shared" si="199"/>
        <v>1</v>
      </c>
    </row>
    <row r="2037" spans="1:14" x14ac:dyDescent="0.3">
      <c r="A2037" s="1">
        <v>38093</v>
      </c>
      <c r="B2037" t="s">
        <v>1310</v>
      </c>
      <c r="C2037" t="s">
        <v>1336</v>
      </c>
      <c r="D2037" s="7">
        <v>663385.81983499997</v>
      </c>
      <c r="E2037" s="7">
        <v>491904</v>
      </c>
      <c r="F2037">
        <v>56</v>
      </c>
      <c r="G2037" s="7">
        <f t="shared" si="194"/>
        <v>175797.242256275</v>
      </c>
      <c r="H2037" s="15">
        <f t="shared" si="195"/>
        <v>183302.31879365761</v>
      </c>
      <c r="I2037" s="13">
        <f t="shared" si="196"/>
        <v>4.2691662514488186E-2</v>
      </c>
      <c r="J2037" s="8">
        <v>0.74150514721937888</v>
      </c>
      <c r="K2037" s="16">
        <f t="shared" si="197"/>
        <v>1</v>
      </c>
      <c r="L2037" s="7">
        <f t="shared" si="198"/>
        <v>183302.31879365761</v>
      </c>
      <c r="M2037" s="4">
        <v>25290055.021200001</v>
      </c>
      <c r="N2037" s="4">
        <f t="shared" si="199"/>
        <v>2.6835667068332811</v>
      </c>
    </row>
    <row r="2038" spans="1:14" x14ac:dyDescent="0.3">
      <c r="A2038" s="1">
        <v>38095</v>
      </c>
      <c r="B2038" t="s">
        <v>1310</v>
      </c>
      <c r="C2038" t="s">
        <v>1337</v>
      </c>
      <c r="D2038" s="7">
        <v>0</v>
      </c>
      <c r="E2038" s="7">
        <v>0</v>
      </c>
      <c r="F2038">
        <v>0</v>
      </c>
      <c r="G2038" s="7">
        <f t="shared" si="194"/>
        <v>0</v>
      </c>
      <c r="H2038" s="15">
        <f t="shared" si="195"/>
        <v>0</v>
      </c>
      <c r="I2038" s="13">
        <f t="shared" si="196"/>
        <v>0</v>
      </c>
      <c r="J2038" s="8">
        <v>1</v>
      </c>
      <c r="K2038" s="16">
        <f t="shared" si="197"/>
        <v>1</v>
      </c>
      <c r="L2038" s="7">
        <f t="shared" si="198"/>
        <v>0</v>
      </c>
      <c r="M2038" s="4">
        <v>0</v>
      </c>
      <c r="N2038" s="4">
        <f t="shared" si="199"/>
        <v>1</v>
      </c>
    </row>
    <row r="2039" spans="1:14" x14ac:dyDescent="0.3">
      <c r="A2039" s="1">
        <v>38097</v>
      </c>
      <c r="B2039" t="s">
        <v>1310</v>
      </c>
      <c r="C2039" t="s">
        <v>1338</v>
      </c>
      <c r="D2039" s="7">
        <v>719933.74558700004</v>
      </c>
      <c r="E2039" s="7">
        <v>632448</v>
      </c>
      <c r="F2039">
        <v>72</v>
      </c>
      <c r="G2039" s="7">
        <f t="shared" si="194"/>
        <v>190782.44258055501</v>
      </c>
      <c r="H2039" s="15">
        <f t="shared" si="195"/>
        <v>190879.16204529602</v>
      </c>
      <c r="I2039" s="13">
        <f t="shared" si="196"/>
        <v>5.0696208431322829E-4</v>
      </c>
      <c r="J2039" s="8">
        <v>0.87848083782255781</v>
      </c>
      <c r="K2039" s="16">
        <f t="shared" si="197"/>
        <v>1</v>
      </c>
      <c r="L2039" s="7">
        <f t="shared" si="198"/>
        <v>190879.16204529602</v>
      </c>
      <c r="M2039" s="4">
        <v>26335425.227000002</v>
      </c>
      <c r="N2039" s="4">
        <f t="shared" si="199"/>
        <v>3.3133422906053975</v>
      </c>
    </row>
    <row r="2040" spans="1:14" x14ac:dyDescent="0.3">
      <c r="A2040" s="1">
        <v>38099</v>
      </c>
      <c r="B2040" t="s">
        <v>1310</v>
      </c>
      <c r="C2040" t="s">
        <v>1339</v>
      </c>
      <c r="D2040" s="7">
        <v>276028.01292200002</v>
      </c>
      <c r="E2040" s="7">
        <v>276028.01292200002</v>
      </c>
      <c r="F2040">
        <v>36</v>
      </c>
      <c r="G2040" s="7">
        <f t="shared" si="194"/>
        <v>73147.423424330016</v>
      </c>
      <c r="H2040" s="15">
        <f t="shared" si="195"/>
        <v>73184.503737264007</v>
      </c>
      <c r="I2040" s="13">
        <f t="shared" si="196"/>
        <v>5.0692575620725922E-4</v>
      </c>
      <c r="J2040" s="8">
        <v>1</v>
      </c>
      <c r="K2040" s="16">
        <f t="shared" si="197"/>
        <v>1</v>
      </c>
      <c r="L2040" s="7">
        <f t="shared" si="198"/>
        <v>73184.503737264007</v>
      </c>
      <c r="M2040" s="4">
        <v>10097199.743000001</v>
      </c>
      <c r="N2040" s="4">
        <f t="shared" si="199"/>
        <v>4.3209147271840473</v>
      </c>
    </row>
    <row r="2041" spans="1:14" x14ac:dyDescent="0.3">
      <c r="A2041" s="1">
        <v>38101</v>
      </c>
      <c r="B2041" t="s">
        <v>1310</v>
      </c>
      <c r="C2041" t="s">
        <v>1340</v>
      </c>
      <c r="D2041" s="7">
        <v>0</v>
      </c>
      <c r="E2041" s="7">
        <v>0</v>
      </c>
      <c r="F2041">
        <v>57</v>
      </c>
      <c r="G2041" s="7">
        <f t="shared" si="194"/>
        <v>0</v>
      </c>
      <c r="H2041" s="15">
        <f t="shared" si="195"/>
        <v>0</v>
      </c>
      <c r="I2041" s="13">
        <f t="shared" si="196"/>
        <v>0</v>
      </c>
      <c r="J2041" s="8">
        <v>1</v>
      </c>
      <c r="K2041" s="16">
        <f t="shared" si="197"/>
        <v>1</v>
      </c>
      <c r="L2041" s="7">
        <f t="shared" si="198"/>
        <v>0</v>
      </c>
      <c r="M2041" s="4">
        <v>0</v>
      </c>
      <c r="N2041" s="4">
        <f t="shared" si="199"/>
        <v>1</v>
      </c>
    </row>
    <row r="2042" spans="1:14" x14ac:dyDescent="0.3">
      <c r="A2042" s="1">
        <v>38103</v>
      </c>
      <c r="B2042" t="s">
        <v>1310</v>
      </c>
      <c r="C2042" t="s">
        <v>597</v>
      </c>
      <c r="D2042" s="7">
        <v>0</v>
      </c>
      <c r="E2042" s="7">
        <v>0</v>
      </c>
      <c r="F2042">
        <v>0</v>
      </c>
      <c r="G2042" s="7">
        <f t="shared" si="194"/>
        <v>0</v>
      </c>
      <c r="H2042" s="15">
        <f t="shared" si="195"/>
        <v>0</v>
      </c>
      <c r="I2042" s="13">
        <f t="shared" si="196"/>
        <v>0</v>
      </c>
      <c r="J2042" s="8">
        <v>1</v>
      </c>
      <c r="K2042" s="16">
        <f t="shared" si="197"/>
        <v>1</v>
      </c>
      <c r="L2042" s="7">
        <f t="shared" si="198"/>
        <v>0</v>
      </c>
      <c r="M2042" s="4">
        <v>0</v>
      </c>
      <c r="N2042" s="4">
        <f t="shared" si="199"/>
        <v>1</v>
      </c>
    </row>
    <row r="2043" spans="1:14" x14ac:dyDescent="0.3">
      <c r="A2043" s="1">
        <v>38105</v>
      </c>
      <c r="B2043" t="s">
        <v>1310</v>
      </c>
      <c r="C2043" t="s">
        <v>1341</v>
      </c>
      <c r="D2043" s="7">
        <v>0</v>
      </c>
      <c r="E2043" s="7">
        <v>0</v>
      </c>
      <c r="F2043">
        <v>212</v>
      </c>
      <c r="G2043" s="7">
        <f t="shared" si="194"/>
        <v>0</v>
      </c>
      <c r="H2043" s="15">
        <f t="shared" si="195"/>
        <v>0</v>
      </c>
      <c r="I2043" s="13">
        <f t="shared" si="196"/>
        <v>0</v>
      </c>
      <c r="J2043" s="8">
        <v>1</v>
      </c>
      <c r="K2043" s="16">
        <f t="shared" si="197"/>
        <v>1</v>
      </c>
      <c r="L2043" s="7">
        <f t="shared" si="198"/>
        <v>0</v>
      </c>
      <c r="M2043" s="4">
        <v>0</v>
      </c>
      <c r="N2043" s="4">
        <f t="shared" si="199"/>
        <v>1</v>
      </c>
    </row>
    <row r="2044" spans="1:14" x14ac:dyDescent="0.3">
      <c r="A2044" s="1">
        <v>39001</v>
      </c>
      <c r="B2044" t="s">
        <v>1342</v>
      </c>
      <c r="C2044" t="s">
        <v>351</v>
      </c>
      <c r="D2044" s="7">
        <v>0</v>
      </c>
      <c r="E2044" s="7">
        <v>0</v>
      </c>
      <c r="F2044">
        <v>2</v>
      </c>
      <c r="G2044" s="7">
        <f t="shared" si="194"/>
        <v>0</v>
      </c>
      <c r="H2044" s="15">
        <f t="shared" si="195"/>
        <v>0</v>
      </c>
      <c r="I2044" s="13">
        <f t="shared" si="196"/>
        <v>0</v>
      </c>
      <c r="J2044" s="8">
        <v>1</v>
      </c>
      <c r="K2044" s="16">
        <f t="shared" si="197"/>
        <v>1</v>
      </c>
      <c r="L2044" s="7">
        <f t="shared" si="198"/>
        <v>0</v>
      </c>
      <c r="M2044" s="4">
        <v>0</v>
      </c>
      <c r="N2044" s="4">
        <f t="shared" si="199"/>
        <v>1</v>
      </c>
    </row>
    <row r="2045" spans="1:14" x14ac:dyDescent="0.3">
      <c r="A2045" s="1">
        <v>39003</v>
      </c>
      <c r="B2045" t="s">
        <v>1342</v>
      </c>
      <c r="C2045" t="s">
        <v>558</v>
      </c>
      <c r="D2045" s="7">
        <v>218627.332849</v>
      </c>
      <c r="E2045" s="7">
        <v>218627.332849</v>
      </c>
      <c r="F2045">
        <v>293</v>
      </c>
      <c r="G2045" s="7">
        <f t="shared" si="194"/>
        <v>57936.243204985003</v>
      </c>
      <c r="H2045" s="15">
        <f t="shared" si="195"/>
        <v>57965.793915503928</v>
      </c>
      <c r="I2045" s="13">
        <f t="shared" si="196"/>
        <v>5.1005569025887115E-4</v>
      </c>
      <c r="J2045" s="8">
        <v>1</v>
      </c>
      <c r="K2045" s="16">
        <f t="shared" si="197"/>
        <v>1</v>
      </c>
      <c r="L2045" s="7">
        <f t="shared" si="198"/>
        <v>57965.793915503928</v>
      </c>
      <c r="M2045" s="4">
        <v>7997488.1229999904</v>
      </c>
      <c r="N2045" s="4">
        <f t="shared" si="199"/>
        <v>44.400530487888609</v>
      </c>
    </row>
    <row r="2046" spans="1:14" x14ac:dyDescent="0.3">
      <c r="A2046" s="1">
        <v>39005</v>
      </c>
      <c r="B2046" t="s">
        <v>1342</v>
      </c>
      <c r="C2046" t="s">
        <v>1343</v>
      </c>
      <c r="D2046" s="7">
        <v>222006.05503300001</v>
      </c>
      <c r="E2046" s="7">
        <v>105408</v>
      </c>
      <c r="F2046">
        <v>2</v>
      </c>
      <c r="G2046" s="7">
        <f t="shared" si="194"/>
        <v>58831.604583745007</v>
      </c>
      <c r="H2046" s="15">
        <f t="shared" si="195"/>
        <v>58861.611978014327</v>
      </c>
      <c r="I2046" s="13">
        <f t="shared" si="196"/>
        <v>5.1005568319329386E-4</v>
      </c>
      <c r="J2046" s="8">
        <v>0.47479786073551761</v>
      </c>
      <c r="K2046" s="16">
        <f t="shared" si="197"/>
        <v>1</v>
      </c>
      <c r="L2046" s="7">
        <f t="shared" si="198"/>
        <v>58861.611978014327</v>
      </c>
      <c r="M2046" s="4">
        <v>8121083.3302999903</v>
      </c>
      <c r="N2046" s="4">
        <f t="shared" si="199"/>
        <v>1.7907766447064248</v>
      </c>
    </row>
    <row r="2047" spans="1:14" x14ac:dyDescent="0.3">
      <c r="A2047" s="1">
        <v>39007</v>
      </c>
      <c r="B2047" t="s">
        <v>1342</v>
      </c>
      <c r="C2047" t="s">
        <v>1344</v>
      </c>
      <c r="D2047" s="7">
        <v>260473.439239</v>
      </c>
      <c r="E2047" s="7">
        <v>260473.439239</v>
      </c>
      <c r="F2047">
        <v>592</v>
      </c>
      <c r="G2047" s="7">
        <f t="shared" si="194"/>
        <v>69025.461398334999</v>
      </c>
      <c r="H2047" s="15">
        <f t="shared" si="195"/>
        <v>69060.668225995119</v>
      </c>
      <c r="I2047" s="13">
        <f t="shared" si="196"/>
        <v>5.1005566564701833E-4</v>
      </c>
      <c r="J2047" s="8">
        <v>1</v>
      </c>
      <c r="K2047" s="16">
        <f t="shared" si="197"/>
        <v>1</v>
      </c>
      <c r="L2047" s="7">
        <f t="shared" si="198"/>
        <v>69060.668225995119</v>
      </c>
      <c r="M2047" s="4">
        <v>9528237.8898999896</v>
      </c>
      <c r="N2047" s="4">
        <f t="shared" si="199"/>
        <v>75.297968200698932</v>
      </c>
    </row>
    <row r="2048" spans="1:14" x14ac:dyDescent="0.3">
      <c r="A2048" s="1">
        <v>39009</v>
      </c>
      <c r="B2048" t="s">
        <v>1342</v>
      </c>
      <c r="C2048" t="s">
        <v>1345</v>
      </c>
      <c r="D2048" s="7">
        <v>68215.986121800001</v>
      </c>
      <c r="E2048" s="7">
        <v>68215.986121800001</v>
      </c>
      <c r="F2048">
        <v>83</v>
      </c>
      <c r="G2048" s="7">
        <f t="shared" si="194"/>
        <v>18077.236322277</v>
      </c>
      <c r="H2048" s="15">
        <f t="shared" si="195"/>
        <v>18086.457123585602</v>
      </c>
      <c r="I2048" s="13">
        <f t="shared" si="196"/>
        <v>5.100780420311782E-4</v>
      </c>
      <c r="J2048" s="8">
        <v>1</v>
      </c>
      <c r="K2048" s="16">
        <f t="shared" si="197"/>
        <v>1</v>
      </c>
      <c r="L2048" s="7">
        <f t="shared" si="198"/>
        <v>18086.457123585602</v>
      </c>
      <c r="M2048" s="4">
        <v>2495372.1197000002</v>
      </c>
      <c r="N2048" s="4">
        <f t="shared" si="199"/>
        <v>40.310382238943603</v>
      </c>
    </row>
    <row r="2049" spans="1:14" x14ac:dyDescent="0.3">
      <c r="A2049" s="1">
        <v>39011</v>
      </c>
      <c r="B2049" t="s">
        <v>1342</v>
      </c>
      <c r="C2049" t="s">
        <v>1346</v>
      </c>
      <c r="D2049" s="7">
        <v>175501.474885</v>
      </c>
      <c r="E2049" s="7">
        <v>175501.474885</v>
      </c>
      <c r="F2049">
        <v>214</v>
      </c>
      <c r="G2049" s="7">
        <f t="shared" si="194"/>
        <v>46507.890844525005</v>
      </c>
      <c r="H2049" s="15">
        <f t="shared" si="195"/>
        <v>46531.612806441604</v>
      </c>
      <c r="I2049" s="13">
        <f t="shared" si="196"/>
        <v>5.1006316317162232E-4</v>
      </c>
      <c r="J2049" s="8">
        <v>1</v>
      </c>
      <c r="K2049" s="16">
        <f t="shared" si="197"/>
        <v>1</v>
      </c>
      <c r="L2049" s="7">
        <f t="shared" si="198"/>
        <v>46531.612806441604</v>
      </c>
      <c r="M2049" s="4">
        <v>6419924.5042000003</v>
      </c>
      <c r="N2049" s="4">
        <f t="shared" si="199"/>
        <v>40.397826050417343</v>
      </c>
    </row>
    <row r="2050" spans="1:14" x14ac:dyDescent="0.3">
      <c r="A2050" s="1">
        <v>39013</v>
      </c>
      <c r="B2050" t="s">
        <v>1342</v>
      </c>
      <c r="C2050" t="s">
        <v>1347</v>
      </c>
      <c r="D2050" s="7">
        <v>415088.769348</v>
      </c>
      <c r="E2050" s="7">
        <v>415088.769348</v>
      </c>
      <c r="F2050">
        <v>105</v>
      </c>
      <c r="G2050" s="7">
        <f t="shared" si="194"/>
        <v>109998.52387722001</v>
      </c>
      <c r="H2050" s="15">
        <f t="shared" si="195"/>
        <v>110054.62842894648</v>
      </c>
      <c r="I2050" s="13">
        <f t="shared" si="196"/>
        <v>5.1004822382067329E-4</v>
      </c>
      <c r="J2050" s="8">
        <v>1</v>
      </c>
      <c r="K2050" s="16">
        <f t="shared" si="197"/>
        <v>1</v>
      </c>
      <c r="L2050" s="7">
        <f t="shared" si="198"/>
        <v>110054.62842894648</v>
      </c>
      <c r="M2050" s="4">
        <v>15184137.4763999</v>
      </c>
      <c r="N2050" s="4">
        <f t="shared" si="199"/>
        <v>8.3805652989457737</v>
      </c>
    </row>
    <row r="2051" spans="1:14" x14ac:dyDescent="0.3">
      <c r="A2051" s="1">
        <v>39015</v>
      </c>
      <c r="B2051" t="s">
        <v>1342</v>
      </c>
      <c r="C2051" t="s">
        <v>505</v>
      </c>
      <c r="D2051" s="7">
        <v>0</v>
      </c>
      <c r="E2051" s="7">
        <v>0</v>
      </c>
      <c r="F2051">
        <v>63</v>
      </c>
      <c r="G2051" s="7">
        <f t="shared" ref="G2051:G2114" si="200">D2051*0.265</f>
        <v>0</v>
      </c>
      <c r="H2051" s="15">
        <f t="shared" ref="H2051:H2114" si="201">M2051*0.007248</f>
        <v>0</v>
      </c>
      <c r="I2051" s="13">
        <f t="shared" ref="I2051:I2114" si="202">(H2051-G2051)/(G2051+1E-50)</f>
        <v>0</v>
      </c>
      <c r="J2051" s="8">
        <v>1</v>
      </c>
      <c r="K2051" s="16">
        <f t="shared" ref="K2051:K2114" si="203">MIN(N2051,1)</f>
        <v>1</v>
      </c>
      <c r="L2051" s="7">
        <f t="shared" ref="L2051:L2114" si="204">K2051*H2051</f>
        <v>0</v>
      </c>
      <c r="M2051" s="4">
        <v>0</v>
      </c>
      <c r="N2051" s="4">
        <f t="shared" ref="N2051:N2114" si="205">IFERROR((MAX(F2051,12)*8784)/H2051,1)</f>
        <v>1</v>
      </c>
    </row>
    <row r="2052" spans="1:14" x14ac:dyDescent="0.3">
      <c r="A2052" s="1">
        <v>39017</v>
      </c>
      <c r="B2052" t="s">
        <v>1342</v>
      </c>
      <c r="C2052" t="s">
        <v>169</v>
      </c>
      <c r="D2052" s="7">
        <v>500374.06544999999</v>
      </c>
      <c r="E2052" s="7">
        <v>386496</v>
      </c>
      <c r="F2052">
        <v>44</v>
      </c>
      <c r="G2052" s="7">
        <f t="shared" si="200"/>
        <v>132599.12734425001</v>
      </c>
      <c r="H2052" s="15">
        <f t="shared" si="201"/>
        <v>132666.75830736</v>
      </c>
      <c r="I2052" s="13">
        <f t="shared" si="202"/>
        <v>5.1004078582210489E-4</v>
      </c>
      <c r="J2052" s="8">
        <v>0.77241413311941665</v>
      </c>
      <c r="K2052" s="16">
        <f t="shared" si="203"/>
        <v>1</v>
      </c>
      <c r="L2052" s="7">
        <f t="shared" si="204"/>
        <v>132666.75830736</v>
      </c>
      <c r="M2052" s="4">
        <v>18303912.57</v>
      </c>
      <c r="N2052" s="4">
        <f t="shared" si="205"/>
        <v>2.9132844197833863</v>
      </c>
    </row>
    <row r="2053" spans="1:14" x14ac:dyDescent="0.3">
      <c r="A2053" s="1">
        <v>39019</v>
      </c>
      <c r="B2053" t="s">
        <v>1342</v>
      </c>
      <c r="C2053" t="s">
        <v>24</v>
      </c>
      <c r="D2053" s="7">
        <v>0</v>
      </c>
      <c r="E2053" s="7">
        <v>0</v>
      </c>
      <c r="F2053">
        <v>0</v>
      </c>
      <c r="G2053" s="7">
        <f t="shared" si="200"/>
        <v>0</v>
      </c>
      <c r="H2053" s="15">
        <f t="shared" si="201"/>
        <v>0</v>
      </c>
      <c r="I2053" s="13">
        <f t="shared" si="202"/>
        <v>0</v>
      </c>
      <c r="J2053" s="8">
        <v>1</v>
      </c>
      <c r="K2053" s="16">
        <f t="shared" si="203"/>
        <v>1</v>
      </c>
      <c r="L2053" s="7">
        <f t="shared" si="204"/>
        <v>0</v>
      </c>
      <c r="M2053" s="4">
        <v>0</v>
      </c>
      <c r="N2053" s="4">
        <f t="shared" si="205"/>
        <v>1</v>
      </c>
    </row>
    <row r="2054" spans="1:14" x14ac:dyDescent="0.3">
      <c r="A2054" s="1">
        <v>39021</v>
      </c>
      <c r="B2054" t="s">
        <v>1342</v>
      </c>
      <c r="C2054" t="s">
        <v>508</v>
      </c>
      <c r="D2054" s="7">
        <v>0</v>
      </c>
      <c r="E2054" s="7">
        <v>0</v>
      </c>
      <c r="F2054">
        <v>2</v>
      </c>
      <c r="G2054" s="7">
        <f t="shared" si="200"/>
        <v>0</v>
      </c>
      <c r="H2054" s="15">
        <f t="shared" si="201"/>
        <v>0</v>
      </c>
      <c r="I2054" s="13">
        <f t="shared" si="202"/>
        <v>0</v>
      </c>
      <c r="J2054" s="8">
        <v>1</v>
      </c>
      <c r="K2054" s="16">
        <f t="shared" si="203"/>
        <v>1</v>
      </c>
      <c r="L2054" s="7">
        <f t="shared" si="204"/>
        <v>0</v>
      </c>
      <c r="M2054" s="4">
        <v>0</v>
      </c>
      <c r="N2054" s="4">
        <f t="shared" si="205"/>
        <v>1</v>
      </c>
    </row>
    <row r="2055" spans="1:14" x14ac:dyDescent="0.3">
      <c r="A2055" s="1">
        <v>39023</v>
      </c>
      <c r="B2055" t="s">
        <v>1342</v>
      </c>
      <c r="C2055" t="s">
        <v>255</v>
      </c>
      <c r="D2055" s="7">
        <v>547937.37422300002</v>
      </c>
      <c r="E2055" s="7">
        <v>193248</v>
      </c>
      <c r="F2055">
        <v>22</v>
      </c>
      <c r="G2055" s="7">
        <f t="shared" si="200"/>
        <v>145203.40416909501</v>
      </c>
      <c r="H2055" s="15">
        <f t="shared" si="201"/>
        <v>145277.4670742352</v>
      </c>
      <c r="I2055" s="13">
        <f t="shared" si="202"/>
        <v>5.1006314599858057E-4</v>
      </c>
      <c r="J2055" s="8">
        <v>0.35268264055547299</v>
      </c>
      <c r="K2055" s="16">
        <f t="shared" si="203"/>
        <v>1</v>
      </c>
      <c r="L2055" s="7">
        <f t="shared" si="204"/>
        <v>145277.4670742352</v>
      </c>
      <c r="M2055" s="4">
        <v>20043800.644900002</v>
      </c>
      <c r="N2055" s="4">
        <f t="shared" si="205"/>
        <v>1.3301994031961775</v>
      </c>
    </row>
    <row r="2056" spans="1:14" x14ac:dyDescent="0.3">
      <c r="A2056" s="1">
        <v>39025</v>
      </c>
      <c r="B2056" t="s">
        <v>1342</v>
      </c>
      <c r="C2056" t="s">
        <v>1348</v>
      </c>
      <c r="D2056" s="7">
        <v>347866.64200200001</v>
      </c>
      <c r="E2056" s="7">
        <v>105408</v>
      </c>
      <c r="F2056">
        <v>4</v>
      </c>
      <c r="G2056" s="7">
        <f t="shared" si="200"/>
        <v>92184.660130530014</v>
      </c>
      <c r="H2056" s="15">
        <f t="shared" si="201"/>
        <v>92231.678754768</v>
      </c>
      <c r="I2056" s="13">
        <f t="shared" si="202"/>
        <v>5.1004824632872026E-4</v>
      </c>
      <c r="J2056" s="8">
        <v>0.30301267000873849</v>
      </c>
      <c r="K2056" s="16">
        <f t="shared" si="203"/>
        <v>1</v>
      </c>
      <c r="L2056" s="7">
        <f t="shared" si="204"/>
        <v>92231.678754768</v>
      </c>
      <c r="M2056" s="4">
        <v>12725121.241</v>
      </c>
      <c r="N2056" s="4">
        <f t="shared" si="205"/>
        <v>1.1428611234570079</v>
      </c>
    </row>
    <row r="2057" spans="1:14" x14ac:dyDescent="0.3">
      <c r="A2057" s="1">
        <v>39027</v>
      </c>
      <c r="B2057" t="s">
        <v>1342</v>
      </c>
      <c r="C2057" t="s">
        <v>510</v>
      </c>
      <c r="D2057" s="7">
        <v>187350.363396</v>
      </c>
      <c r="E2057" s="7">
        <v>187350.363396</v>
      </c>
      <c r="F2057">
        <v>46</v>
      </c>
      <c r="G2057" s="7">
        <f t="shared" si="200"/>
        <v>49647.84629994</v>
      </c>
      <c r="H2057" s="15">
        <f t="shared" si="201"/>
        <v>49673.168634525529</v>
      </c>
      <c r="I2057" s="13">
        <f t="shared" si="202"/>
        <v>5.100389336638771E-4</v>
      </c>
      <c r="J2057" s="8">
        <v>1</v>
      </c>
      <c r="K2057" s="16">
        <f t="shared" si="203"/>
        <v>1</v>
      </c>
      <c r="L2057" s="7">
        <f t="shared" si="204"/>
        <v>49673.168634525529</v>
      </c>
      <c r="M2057" s="4">
        <v>6853362.1184499897</v>
      </c>
      <c r="N2057" s="4">
        <f t="shared" si="205"/>
        <v>8.1344518803085517</v>
      </c>
    </row>
    <row r="2058" spans="1:14" x14ac:dyDescent="0.3">
      <c r="A2058" s="1">
        <v>39029</v>
      </c>
      <c r="B2058" t="s">
        <v>1342</v>
      </c>
      <c r="C2058" t="s">
        <v>1349</v>
      </c>
      <c r="D2058" s="7">
        <v>56185.594345500002</v>
      </c>
      <c r="E2058" s="7">
        <v>56185.594345500002</v>
      </c>
      <c r="F2058">
        <v>47</v>
      </c>
      <c r="G2058" s="7">
        <f t="shared" si="200"/>
        <v>14889.182501557501</v>
      </c>
      <c r="H2058" s="15">
        <f t="shared" si="201"/>
        <v>14896.776814046327</v>
      </c>
      <c r="I2058" s="13">
        <f t="shared" si="202"/>
        <v>5.1005570574683785E-4</v>
      </c>
      <c r="J2058" s="8">
        <v>1</v>
      </c>
      <c r="K2058" s="16">
        <f t="shared" si="203"/>
        <v>1</v>
      </c>
      <c r="L2058" s="7">
        <f t="shared" si="204"/>
        <v>14896.776814046327</v>
      </c>
      <c r="M2058" s="4">
        <v>2055294.81429999</v>
      </c>
      <c r="N2058" s="4">
        <f t="shared" si="205"/>
        <v>27.713914570480863</v>
      </c>
    </row>
    <row r="2059" spans="1:14" x14ac:dyDescent="0.3">
      <c r="A2059" s="1">
        <v>39031</v>
      </c>
      <c r="B2059" t="s">
        <v>1342</v>
      </c>
      <c r="C2059" t="s">
        <v>1350</v>
      </c>
      <c r="D2059" s="7">
        <v>0</v>
      </c>
      <c r="E2059" s="7">
        <v>0</v>
      </c>
      <c r="F2059">
        <v>2</v>
      </c>
      <c r="G2059" s="7">
        <f t="shared" si="200"/>
        <v>0</v>
      </c>
      <c r="H2059" s="15">
        <f t="shared" si="201"/>
        <v>0</v>
      </c>
      <c r="I2059" s="13">
        <f t="shared" si="202"/>
        <v>0</v>
      </c>
      <c r="J2059" s="8">
        <v>1</v>
      </c>
      <c r="K2059" s="16">
        <f t="shared" si="203"/>
        <v>1</v>
      </c>
      <c r="L2059" s="7">
        <f t="shared" si="204"/>
        <v>0</v>
      </c>
      <c r="M2059" s="4">
        <v>0</v>
      </c>
      <c r="N2059" s="4">
        <f t="shared" si="205"/>
        <v>1</v>
      </c>
    </row>
    <row r="2060" spans="1:14" x14ac:dyDescent="0.3">
      <c r="A2060" s="1">
        <v>39033</v>
      </c>
      <c r="B2060" t="s">
        <v>1342</v>
      </c>
      <c r="C2060" t="s">
        <v>41</v>
      </c>
      <c r="D2060" s="7">
        <v>31315.562729099998</v>
      </c>
      <c r="E2060" s="7">
        <v>31315.562729099998</v>
      </c>
      <c r="F2060">
        <v>2</v>
      </c>
      <c r="G2060" s="7">
        <f t="shared" si="200"/>
        <v>8298.6241232115008</v>
      </c>
      <c r="H2060" s="15">
        <f t="shared" si="201"/>
        <v>8302.8570691248005</v>
      </c>
      <c r="I2060" s="13">
        <f t="shared" si="202"/>
        <v>5.1007803829313057E-4</v>
      </c>
      <c r="J2060" s="8">
        <v>1</v>
      </c>
      <c r="K2060" s="16">
        <f t="shared" si="203"/>
        <v>1</v>
      </c>
      <c r="L2060" s="7">
        <f t="shared" si="204"/>
        <v>8302.8570691248005</v>
      </c>
      <c r="M2060" s="4">
        <v>1145537.6751000001</v>
      </c>
      <c r="N2060" s="4">
        <f t="shared" si="205"/>
        <v>12.695388963393416</v>
      </c>
    </row>
    <row r="2061" spans="1:14" x14ac:dyDescent="0.3">
      <c r="A2061" s="1">
        <v>39035</v>
      </c>
      <c r="B2061" t="s">
        <v>1342</v>
      </c>
      <c r="C2061" t="s">
        <v>1351</v>
      </c>
      <c r="D2061" s="7">
        <v>3961717.3909100001</v>
      </c>
      <c r="E2061" s="7">
        <v>667584</v>
      </c>
      <c r="F2061">
        <v>76</v>
      </c>
      <c r="G2061" s="7">
        <f t="shared" si="200"/>
        <v>1049855.10859115</v>
      </c>
      <c r="H2061" s="15">
        <f t="shared" si="201"/>
        <v>1050390.58327632</v>
      </c>
      <c r="I2061" s="13">
        <f t="shared" si="202"/>
        <v>5.1004627285051551E-4</v>
      </c>
      <c r="J2061" s="8">
        <v>0.1685087385414579</v>
      </c>
      <c r="K2061" s="16">
        <f t="shared" si="203"/>
        <v>0.63555786831000427</v>
      </c>
      <c r="L2061" s="7">
        <f t="shared" si="204"/>
        <v>667584</v>
      </c>
      <c r="M2061" s="4">
        <v>144921438.09</v>
      </c>
      <c r="N2061" s="4">
        <f t="shared" si="205"/>
        <v>0.63555786831000427</v>
      </c>
    </row>
    <row r="2062" spans="1:14" x14ac:dyDescent="0.3">
      <c r="A2062" s="1">
        <v>39037</v>
      </c>
      <c r="B2062" t="s">
        <v>1342</v>
      </c>
      <c r="C2062" t="s">
        <v>1352</v>
      </c>
      <c r="D2062" s="7">
        <v>13507.724089699999</v>
      </c>
      <c r="E2062" s="7">
        <v>13507.724089699999</v>
      </c>
      <c r="F2062">
        <v>2</v>
      </c>
      <c r="G2062" s="7">
        <f t="shared" si="200"/>
        <v>3579.5468837704998</v>
      </c>
      <c r="H2062" s="15">
        <f t="shared" si="201"/>
        <v>3581.3726918822404</v>
      </c>
      <c r="I2062" s="13">
        <f t="shared" si="202"/>
        <v>5.1006682438458912E-4</v>
      </c>
      <c r="J2062" s="8">
        <v>1</v>
      </c>
      <c r="K2062" s="16">
        <f t="shared" si="203"/>
        <v>1</v>
      </c>
      <c r="L2062" s="7">
        <f t="shared" si="204"/>
        <v>3581.3726918822404</v>
      </c>
      <c r="M2062" s="4">
        <v>494118.74888000003</v>
      </c>
      <c r="N2062" s="4">
        <f t="shared" si="205"/>
        <v>29.432290093383539</v>
      </c>
    </row>
    <row r="2063" spans="1:14" x14ac:dyDescent="0.3">
      <c r="A2063" s="1">
        <v>39039</v>
      </c>
      <c r="B2063" t="s">
        <v>1342</v>
      </c>
      <c r="C2063" t="s">
        <v>1353</v>
      </c>
      <c r="D2063" s="7">
        <v>26612.200715599902</v>
      </c>
      <c r="E2063" s="7">
        <v>26612.200715599902</v>
      </c>
      <c r="F2063">
        <v>2</v>
      </c>
      <c r="G2063" s="7">
        <f t="shared" si="200"/>
        <v>7052.2331896339747</v>
      </c>
      <c r="H2063" s="15">
        <f t="shared" si="201"/>
        <v>7055.8300635743999</v>
      </c>
      <c r="I2063" s="13">
        <f t="shared" si="202"/>
        <v>5.1003332472219305E-4</v>
      </c>
      <c r="J2063" s="8">
        <v>1</v>
      </c>
      <c r="K2063" s="16">
        <f t="shared" si="203"/>
        <v>1</v>
      </c>
      <c r="L2063" s="7">
        <f t="shared" si="204"/>
        <v>7055.8300635743999</v>
      </c>
      <c r="M2063" s="4">
        <v>973486.4878</v>
      </c>
      <c r="N2063" s="4">
        <f t="shared" si="205"/>
        <v>14.939135303749302</v>
      </c>
    </row>
    <row r="2064" spans="1:14" x14ac:dyDescent="0.3">
      <c r="A2064" s="1">
        <v>39041</v>
      </c>
      <c r="B2064" t="s">
        <v>1342</v>
      </c>
      <c r="C2064" t="s">
        <v>563</v>
      </c>
      <c r="D2064" s="7">
        <v>402671.65008699999</v>
      </c>
      <c r="E2064" s="7">
        <v>402671.65008699999</v>
      </c>
      <c r="F2064">
        <v>303</v>
      </c>
      <c r="G2064" s="7">
        <f t="shared" si="200"/>
        <v>106707.987273055</v>
      </c>
      <c r="H2064" s="15">
        <f t="shared" si="201"/>
        <v>106762.41587906808</v>
      </c>
      <c r="I2064" s="13">
        <f t="shared" si="202"/>
        <v>5.1007058987820807E-4</v>
      </c>
      <c r="J2064" s="8">
        <v>1</v>
      </c>
      <c r="K2064" s="16">
        <f t="shared" si="203"/>
        <v>1</v>
      </c>
      <c r="L2064" s="7">
        <f t="shared" si="204"/>
        <v>106762.41587906808</v>
      </c>
      <c r="M2064" s="4">
        <v>14729913.890599901</v>
      </c>
      <c r="N2064" s="4">
        <f t="shared" si="205"/>
        <v>24.929671908275221</v>
      </c>
    </row>
    <row r="2065" spans="1:14" x14ac:dyDescent="0.3">
      <c r="A2065" s="1">
        <v>39043</v>
      </c>
      <c r="B2065" t="s">
        <v>1342</v>
      </c>
      <c r="C2065" t="s">
        <v>1223</v>
      </c>
      <c r="D2065" s="7">
        <v>491066.21667300002</v>
      </c>
      <c r="E2065" s="7">
        <v>193248</v>
      </c>
      <c r="F2065">
        <v>22</v>
      </c>
      <c r="G2065" s="7">
        <f t="shared" si="200"/>
        <v>130132.54741834501</v>
      </c>
      <c r="H2065" s="15">
        <f t="shared" si="201"/>
        <v>130198.92323610168</v>
      </c>
      <c r="I2065" s="13">
        <f t="shared" si="202"/>
        <v>5.1006315540170696E-4</v>
      </c>
      <c r="J2065" s="8">
        <v>0.39352737663214865</v>
      </c>
      <c r="K2065" s="16">
        <f t="shared" si="203"/>
        <v>1</v>
      </c>
      <c r="L2065" s="7">
        <f t="shared" si="204"/>
        <v>130198.92323610168</v>
      </c>
      <c r="M2065" s="4">
        <v>17963427.598799899</v>
      </c>
      <c r="N2065" s="4">
        <f t="shared" si="205"/>
        <v>1.4842519062125086</v>
      </c>
    </row>
    <row r="2066" spans="1:14" x14ac:dyDescent="0.3">
      <c r="A2066" s="1">
        <v>39045</v>
      </c>
      <c r="B2066" t="s">
        <v>1342</v>
      </c>
      <c r="C2066" t="s">
        <v>405</v>
      </c>
      <c r="D2066" s="7">
        <v>104088.0742184</v>
      </c>
      <c r="E2066" s="7">
        <v>104088.0742184</v>
      </c>
      <c r="F2066">
        <v>4</v>
      </c>
      <c r="G2066" s="7">
        <f t="shared" si="200"/>
        <v>27583.339667876</v>
      </c>
      <c r="H2066" s="15">
        <f t="shared" si="201"/>
        <v>27597.4091185584</v>
      </c>
      <c r="I2066" s="13">
        <f t="shared" si="202"/>
        <v>5.1007060246536097E-4</v>
      </c>
      <c r="J2066" s="8">
        <v>1</v>
      </c>
      <c r="K2066" s="16">
        <f t="shared" si="203"/>
        <v>1</v>
      </c>
      <c r="L2066" s="7">
        <f t="shared" si="204"/>
        <v>27597.4091185584</v>
      </c>
      <c r="M2066" s="4">
        <v>3807589.5583000001</v>
      </c>
      <c r="N2066" s="4">
        <f t="shared" si="205"/>
        <v>3.819488979822979</v>
      </c>
    </row>
    <row r="2067" spans="1:14" x14ac:dyDescent="0.3">
      <c r="A2067" s="1">
        <v>39047</v>
      </c>
      <c r="B2067" t="s">
        <v>1342</v>
      </c>
      <c r="C2067" t="s">
        <v>58</v>
      </c>
      <c r="D2067" s="7">
        <v>189357.75804099999</v>
      </c>
      <c r="E2067" s="7">
        <v>189357.75804099999</v>
      </c>
      <c r="F2067">
        <v>495</v>
      </c>
      <c r="G2067" s="7">
        <f t="shared" si="200"/>
        <v>50179.805880865002</v>
      </c>
      <c r="H2067" s="15">
        <f t="shared" si="201"/>
        <v>50205.401685275931</v>
      </c>
      <c r="I2067" s="13">
        <f t="shared" si="202"/>
        <v>5.1008177416423219E-4</v>
      </c>
      <c r="J2067" s="8">
        <v>1</v>
      </c>
      <c r="K2067" s="16">
        <f t="shared" si="203"/>
        <v>1</v>
      </c>
      <c r="L2067" s="7">
        <f t="shared" si="204"/>
        <v>50205.401685275931</v>
      </c>
      <c r="M2067" s="4">
        <v>6926793.8307499904</v>
      </c>
      <c r="N2067" s="4">
        <f t="shared" si="205"/>
        <v>86.60582037082257</v>
      </c>
    </row>
    <row r="2068" spans="1:14" x14ac:dyDescent="0.3">
      <c r="A2068" s="1">
        <v>39049</v>
      </c>
      <c r="B2068" t="s">
        <v>1342</v>
      </c>
      <c r="C2068" t="s">
        <v>61</v>
      </c>
      <c r="D2068" s="7">
        <v>4417049.4200900001</v>
      </c>
      <c r="E2068" s="7">
        <v>983808</v>
      </c>
      <c r="F2068">
        <v>112</v>
      </c>
      <c r="G2068" s="7">
        <f t="shared" si="200"/>
        <v>1170518.0963238501</v>
      </c>
      <c r="H2068" s="15">
        <f t="shared" si="201"/>
        <v>1171115.1410269272</v>
      </c>
      <c r="I2068" s="13">
        <f t="shared" si="202"/>
        <v>5.1006875071145711E-4</v>
      </c>
      <c r="J2068" s="8">
        <v>0.22272967912139735</v>
      </c>
      <c r="K2068" s="16">
        <f t="shared" si="203"/>
        <v>0.84006086637844912</v>
      </c>
      <c r="L2068" s="7">
        <f t="shared" si="204"/>
        <v>983808</v>
      </c>
      <c r="M2068" s="4">
        <v>161577696.05779901</v>
      </c>
      <c r="N2068" s="4">
        <f t="shared" si="205"/>
        <v>0.84006086637844912</v>
      </c>
    </row>
    <row r="2069" spans="1:14" x14ac:dyDescent="0.3">
      <c r="A2069" s="1">
        <v>39051</v>
      </c>
      <c r="B2069" t="s">
        <v>1342</v>
      </c>
      <c r="C2069" t="s">
        <v>62</v>
      </c>
      <c r="D2069" s="7">
        <v>176970.82555199999</v>
      </c>
      <c r="E2069" s="7">
        <v>105408</v>
      </c>
      <c r="F2069">
        <v>2</v>
      </c>
      <c r="G2069" s="7">
        <f t="shared" si="200"/>
        <v>46897.268771280003</v>
      </c>
      <c r="H2069" s="15">
        <f t="shared" si="201"/>
        <v>46921.190303054806</v>
      </c>
      <c r="I2069" s="13">
        <f t="shared" si="202"/>
        <v>5.1008368720721186E-4</v>
      </c>
      <c r="J2069" s="8">
        <v>0.59562359881192717</v>
      </c>
      <c r="K2069" s="16">
        <f t="shared" si="203"/>
        <v>1</v>
      </c>
      <c r="L2069" s="7">
        <f t="shared" si="204"/>
        <v>46921.190303054806</v>
      </c>
      <c r="M2069" s="4">
        <v>6473674.1588099897</v>
      </c>
      <c r="N2069" s="4">
        <f t="shared" si="205"/>
        <v>2.2464903238641285</v>
      </c>
    </row>
    <row r="2070" spans="1:14" x14ac:dyDescent="0.3">
      <c r="A2070" s="1">
        <v>39053</v>
      </c>
      <c r="B2070" t="s">
        <v>1342</v>
      </c>
      <c r="C2070" t="s">
        <v>1354</v>
      </c>
      <c r="D2070" s="7">
        <v>16995.375660199999</v>
      </c>
      <c r="E2070" s="7">
        <v>16995.375660199999</v>
      </c>
      <c r="F2070">
        <v>82</v>
      </c>
      <c r="G2070" s="7">
        <f t="shared" si="200"/>
        <v>4503.7745499530001</v>
      </c>
      <c r="H2070" s="15">
        <f t="shared" si="201"/>
        <v>4506.0718098364732</v>
      </c>
      <c r="I2070" s="13">
        <f t="shared" si="202"/>
        <v>5.1007435163402269E-4</v>
      </c>
      <c r="J2070" s="8">
        <v>1</v>
      </c>
      <c r="K2070" s="16">
        <f t="shared" si="203"/>
        <v>1</v>
      </c>
      <c r="L2070" s="7">
        <f t="shared" si="204"/>
        <v>4506.0718098364732</v>
      </c>
      <c r="M2070" s="4">
        <v>621698.64925999905</v>
      </c>
      <c r="N2070" s="4">
        <f t="shared" si="205"/>
        <v>159.8483180910824</v>
      </c>
    </row>
    <row r="2071" spans="1:14" x14ac:dyDescent="0.3">
      <c r="A2071" s="1">
        <v>39055</v>
      </c>
      <c r="B2071" t="s">
        <v>1342</v>
      </c>
      <c r="C2071" t="s">
        <v>1355</v>
      </c>
      <c r="D2071" s="7">
        <v>19448.023974899999</v>
      </c>
      <c r="E2071" s="7">
        <v>19448.023974899999</v>
      </c>
      <c r="F2071">
        <v>6</v>
      </c>
      <c r="G2071" s="7">
        <f t="shared" si="200"/>
        <v>5153.7263533485002</v>
      </c>
      <c r="H2071" s="15">
        <f t="shared" si="201"/>
        <v>5156.3551369847928</v>
      </c>
      <c r="I2071" s="13">
        <f t="shared" si="202"/>
        <v>5.1007435320748573E-4</v>
      </c>
      <c r="J2071" s="8">
        <v>1</v>
      </c>
      <c r="K2071" s="16">
        <f t="shared" si="203"/>
        <v>1</v>
      </c>
      <c r="L2071" s="7">
        <f t="shared" si="204"/>
        <v>5156.3551369847928</v>
      </c>
      <c r="M2071" s="4">
        <v>711417.65134999901</v>
      </c>
      <c r="N2071" s="4">
        <f t="shared" si="205"/>
        <v>20.442346812760054</v>
      </c>
    </row>
    <row r="2072" spans="1:14" x14ac:dyDescent="0.3">
      <c r="A2072" s="1">
        <v>39057</v>
      </c>
      <c r="B2072" t="s">
        <v>1342</v>
      </c>
      <c r="C2072" t="s">
        <v>68</v>
      </c>
      <c r="D2072" s="7">
        <v>468148.04860099999</v>
      </c>
      <c r="E2072" s="7">
        <v>105408</v>
      </c>
      <c r="F2072">
        <v>4</v>
      </c>
      <c r="G2072" s="7">
        <f t="shared" si="200"/>
        <v>124059.23287926501</v>
      </c>
      <c r="H2072" s="15">
        <f t="shared" si="201"/>
        <v>124122.50999754648</v>
      </c>
      <c r="I2072" s="13">
        <f t="shared" si="202"/>
        <v>5.100556952746711E-4</v>
      </c>
      <c r="J2072" s="8">
        <v>0.22515954154887155</v>
      </c>
      <c r="K2072" s="16">
        <f t="shared" si="203"/>
        <v>0.84922549505390754</v>
      </c>
      <c r="L2072" s="7">
        <f t="shared" si="204"/>
        <v>105408</v>
      </c>
      <c r="M2072" s="4">
        <v>17125070.363899902</v>
      </c>
      <c r="N2072" s="4">
        <f t="shared" si="205"/>
        <v>0.84922549505390754</v>
      </c>
    </row>
    <row r="2073" spans="1:14" x14ac:dyDescent="0.3">
      <c r="A2073" s="1">
        <v>39059</v>
      </c>
      <c r="B2073" t="s">
        <v>1342</v>
      </c>
      <c r="C2073" t="s">
        <v>1356</v>
      </c>
      <c r="D2073" s="7">
        <v>426344.19236799999</v>
      </c>
      <c r="E2073" s="7">
        <v>426344.19236799999</v>
      </c>
      <c r="F2073">
        <v>95</v>
      </c>
      <c r="G2073" s="7">
        <f t="shared" si="200"/>
        <v>112981.21097752001</v>
      </c>
      <c r="H2073" s="15">
        <f t="shared" si="201"/>
        <v>113038.84021514881</v>
      </c>
      <c r="I2073" s="13">
        <f t="shared" si="202"/>
        <v>5.100780663456543E-4</v>
      </c>
      <c r="J2073" s="8">
        <v>1</v>
      </c>
      <c r="K2073" s="16">
        <f t="shared" si="203"/>
        <v>1</v>
      </c>
      <c r="L2073" s="7">
        <f t="shared" si="204"/>
        <v>113038.84021514881</v>
      </c>
      <c r="M2073" s="4">
        <v>15595866.4756</v>
      </c>
      <c r="N2073" s="4">
        <f t="shared" si="205"/>
        <v>7.3822413465293835</v>
      </c>
    </row>
    <row r="2074" spans="1:14" x14ac:dyDescent="0.3">
      <c r="A2074" s="1">
        <v>39061</v>
      </c>
      <c r="B2074" t="s">
        <v>1342</v>
      </c>
      <c r="C2074" t="s">
        <v>436</v>
      </c>
      <c r="D2074" s="7">
        <v>2934082.80485</v>
      </c>
      <c r="E2074" s="7">
        <v>175680</v>
      </c>
      <c r="F2074">
        <v>10</v>
      </c>
      <c r="G2074" s="7">
        <f t="shared" si="200"/>
        <v>777531.94328524999</v>
      </c>
      <c r="H2074" s="15">
        <f t="shared" si="201"/>
        <v>777928.55251826404</v>
      </c>
      <c r="I2074" s="13">
        <f t="shared" si="202"/>
        <v>5.1008738153996368E-4</v>
      </c>
      <c r="J2074" s="10">
        <v>5.9875610773357617E-2</v>
      </c>
      <c r="K2074" s="10">
        <f>E2074/H2074</f>
        <v>0.22583050773917368</v>
      </c>
      <c r="L2074" s="7">
        <f t="shared" si="204"/>
        <v>175680</v>
      </c>
      <c r="M2074" s="4">
        <v>107330098.3055</v>
      </c>
      <c r="N2074" s="4">
        <f t="shared" si="205"/>
        <v>0.13549830464350421</v>
      </c>
    </row>
    <row r="2075" spans="1:14" x14ac:dyDescent="0.3">
      <c r="A2075" s="1">
        <v>39063</v>
      </c>
      <c r="B2075" t="s">
        <v>1342</v>
      </c>
      <c r="C2075" t="s">
        <v>72</v>
      </c>
      <c r="D2075" s="7">
        <v>276829.25152699999</v>
      </c>
      <c r="E2075" s="7">
        <v>276829.25152699999</v>
      </c>
      <c r="F2075">
        <v>142</v>
      </c>
      <c r="G2075" s="7">
        <f t="shared" si="200"/>
        <v>73359.751654655003</v>
      </c>
      <c r="H2075" s="15">
        <f t="shared" si="201"/>
        <v>73397.168665713602</v>
      </c>
      <c r="I2075" s="13">
        <f t="shared" si="202"/>
        <v>5.1004822419166429E-4</v>
      </c>
      <c r="J2075" s="8">
        <v>1</v>
      </c>
      <c r="K2075" s="16">
        <f t="shared" si="203"/>
        <v>1</v>
      </c>
      <c r="L2075" s="7">
        <f t="shared" si="204"/>
        <v>73397.168665713602</v>
      </c>
      <c r="M2075" s="4">
        <v>10126540.9307</v>
      </c>
      <c r="N2075" s="4">
        <f t="shared" si="205"/>
        <v>16.994225018146658</v>
      </c>
    </row>
    <row r="2076" spans="1:14" x14ac:dyDescent="0.3">
      <c r="A2076" s="1">
        <v>39065</v>
      </c>
      <c r="B2076" t="s">
        <v>1342</v>
      </c>
      <c r="C2076" t="s">
        <v>520</v>
      </c>
      <c r="D2076" s="7">
        <v>0</v>
      </c>
      <c r="E2076" s="7">
        <v>0</v>
      </c>
      <c r="F2076">
        <v>2</v>
      </c>
      <c r="G2076" s="7">
        <f t="shared" si="200"/>
        <v>0</v>
      </c>
      <c r="H2076" s="15">
        <f t="shared" si="201"/>
        <v>0</v>
      </c>
      <c r="I2076" s="13">
        <f t="shared" si="202"/>
        <v>0</v>
      </c>
      <c r="J2076" s="8">
        <v>1</v>
      </c>
      <c r="K2076" s="16">
        <f t="shared" si="203"/>
        <v>1</v>
      </c>
      <c r="L2076" s="7">
        <f t="shared" si="204"/>
        <v>0</v>
      </c>
      <c r="M2076" s="4">
        <v>0</v>
      </c>
      <c r="N2076" s="4">
        <f t="shared" si="205"/>
        <v>1</v>
      </c>
    </row>
    <row r="2077" spans="1:14" x14ac:dyDescent="0.3">
      <c r="A2077" s="1">
        <v>39067</v>
      </c>
      <c r="B2077" t="s">
        <v>1342</v>
      </c>
      <c r="C2077" t="s">
        <v>568</v>
      </c>
      <c r="D2077" s="7">
        <v>0</v>
      </c>
      <c r="E2077" s="7">
        <v>0</v>
      </c>
      <c r="F2077">
        <v>0</v>
      </c>
      <c r="G2077" s="7">
        <f t="shared" si="200"/>
        <v>0</v>
      </c>
      <c r="H2077" s="15">
        <f t="shared" si="201"/>
        <v>0</v>
      </c>
      <c r="I2077" s="13">
        <f t="shared" si="202"/>
        <v>0</v>
      </c>
      <c r="J2077" s="8">
        <v>1</v>
      </c>
      <c r="K2077" s="16">
        <f t="shared" si="203"/>
        <v>1</v>
      </c>
      <c r="L2077" s="7">
        <f t="shared" si="204"/>
        <v>0</v>
      </c>
      <c r="M2077" s="4">
        <v>0</v>
      </c>
      <c r="N2077" s="4">
        <f t="shared" si="205"/>
        <v>1</v>
      </c>
    </row>
    <row r="2078" spans="1:14" x14ac:dyDescent="0.3">
      <c r="A2078" s="1">
        <v>39069</v>
      </c>
      <c r="B2078" t="s">
        <v>1342</v>
      </c>
      <c r="C2078" t="s">
        <v>77</v>
      </c>
      <c r="D2078" s="7">
        <v>27375.623990399999</v>
      </c>
      <c r="E2078" s="7">
        <v>27375.623990399999</v>
      </c>
      <c r="F2078">
        <v>307</v>
      </c>
      <c r="G2078" s="7">
        <f t="shared" si="200"/>
        <v>7254.5403574560005</v>
      </c>
      <c r="H2078" s="15">
        <f t="shared" si="201"/>
        <v>7258.2407934239282</v>
      </c>
      <c r="I2078" s="13">
        <f t="shared" si="202"/>
        <v>5.1008551687557464E-4</v>
      </c>
      <c r="J2078" s="8">
        <v>1</v>
      </c>
      <c r="K2078" s="16">
        <f t="shared" si="203"/>
        <v>1</v>
      </c>
      <c r="L2078" s="7">
        <f t="shared" si="204"/>
        <v>7258.2407934239282</v>
      </c>
      <c r="M2078" s="4">
        <v>1001412.91299999</v>
      </c>
      <c r="N2078" s="4">
        <f t="shared" si="205"/>
        <v>371.53465650288683</v>
      </c>
    </row>
    <row r="2079" spans="1:14" x14ac:dyDescent="0.3">
      <c r="A2079" s="1">
        <v>39071</v>
      </c>
      <c r="B2079" t="s">
        <v>1342</v>
      </c>
      <c r="C2079" t="s">
        <v>1357</v>
      </c>
      <c r="D2079" s="7">
        <v>0</v>
      </c>
      <c r="E2079" s="7">
        <v>0</v>
      </c>
      <c r="F2079">
        <v>2</v>
      </c>
      <c r="G2079" s="7">
        <f t="shared" si="200"/>
        <v>0</v>
      </c>
      <c r="H2079" s="15">
        <f t="shared" si="201"/>
        <v>0</v>
      </c>
      <c r="I2079" s="13">
        <f t="shared" si="202"/>
        <v>0</v>
      </c>
      <c r="J2079" s="8">
        <v>1</v>
      </c>
      <c r="K2079" s="16">
        <f t="shared" si="203"/>
        <v>1</v>
      </c>
      <c r="L2079" s="7">
        <f t="shared" si="204"/>
        <v>0</v>
      </c>
      <c r="M2079" s="4">
        <v>0</v>
      </c>
      <c r="N2079" s="4">
        <f t="shared" si="205"/>
        <v>1</v>
      </c>
    </row>
    <row r="2080" spans="1:14" x14ac:dyDescent="0.3">
      <c r="A2080" s="1">
        <v>39073</v>
      </c>
      <c r="B2080" t="s">
        <v>1342</v>
      </c>
      <c r="C2080" t="s">
        <v>1358</v>
      </c>
      <c r="D2080" s="7">
        <v>36421.799646799998</v>
      </c>
      <c r="E2080" s="7">
        <v>36421.799646799998</v>
      </c>
      <c r="F2080">
        <v>2</v>
      </c>
      <c r="G2080" s="7">
        <f t="shared" si="200"/>
        <v>9651.7769064019994</v>
      </c>
      <c r="H2080" s="15">
        <f t="shared" si="201"/>
        <v>9656.699922153528</v>
      </c>
      <c r="I2080" s="13">
        <f t="shared" si="202"/>
        <v>5.100631520257255E-4</v>
      </c>
      <c r="J2080" s="8">
        <v>1</v>
      </c>
      <c r="K2080" s="16">
        <f t="shared" si="203"/>
        <v>1</v>
      </c>
      <c r="L2080" s="7">
        <f t="shared" si="204"/>
        <v>9656.699922153528</v>
      </c>
      <c r="M2080" s="4">
        <v>1332326.1481999899</v>
      </c>
      <c r="N2080" s="4">
        <f t="shared" si="205"/>
        <v>10.91553023804566</v>
      </c>
    </row>
    <row r="2081" spans="1:14" x14ac:dyDescent="0.3">
      <c r="A2081" s="1">
        <v>39075</v>
      </c>
      <c r="B2081" t="s">
        <v>1342</v>
      </c>
      <c r="C2081" t="s">
        <v>442</v>
      </c>
      <c r="D2081" s="7">
        <v>0</v>
      </c>
      <c r="E2081" s="7">
        <v>0</v>
      </c>
      <c r="F2081">
        <v>2</v>
      </c>
      <c r="G2081" s="7">
        <f t="shared" si="200"/>
        <v>0</v>
      </c>
      <c r="H2081" s="15">
        <f t="shared" si="201"/>
        <v>0</v>
      </c>
      <c r="I2081" s="13">
        <f t="shared" si="202"/>
        <v>0</v>
      </c>
      <c r="J2081" s="8">
        <v>1</v>
      </c>
      <c r="K2081" s="16">
        <f t="shared" si="203"/>
        <v>1</v>
      </c>
      <c r="L2081" s="7">
        <f t="shared" si="204"/>
        <v>0</v>
      </c>
      <c r="M2081" s="4">
        <v>0</v>
      </c>
      <c r="N2081" s="4">
        <f t="shared" si="205"/>
        <v>1</v>
      </c>
    </row>
    <row r="2082" spans="1:14" x14ac:dyDescent="0.3">
      <c r="A2082" s="1">
        <v>39077</v>
      </c>
      <c r="B2082" t="s">
        <v>1342</v>
      </c>
      <c r="C2082" t="s">
        <v>897</v>
      </c>
      <c r="D2082" s="7">
        <v>0</v>
      </c>
      <c r="E2082" s="7">
        <v>0</v>
      </c>
      <c r="F2082">
        <v>2</v>
      </c>
      <c r="G2082" s="7">
        <f t="shared" si="200"/>
        <v>0</v>
      </c>
      <c r="H2082" s="15">
        <f t="shared" si="201"/>
        <v>0</v>
      </c>
      <c r="I2082" s="13">
        <f t="shared" si="202"/>
        <v>0</v>
      </c>
      <c r="J2082" s="8">
        <v>1</v>
      </c>
      <c r="K2082" s="16">
        <f t="shared" si="203"/>
        <v>1</v>
      </c>
      <c r="L2082" s="7">
        <f t="shared" si="204"/>
        <v>0</v>
      </c>
      <c r="M2082" s="4">
        <v>0</v>
      </c>
      <c r="N2082" s="4">
        <f t="shared" si="205"/>
        <v>1</v>
      </c>
    </row>
    <row r="2083" spans="1:14" x14ac:dyDescent="0.3">
      <c r="A2083" s="1">
        <v>39079</v>
      </c>
      <c r="B2083" t="s">
        <v>1342</v>
      </c>
      <c r="C2083" t="s">
        <v>80</v>
      </c>
      <c r="D2083" s="7">
        <v>13554.154816099999</v>
      </c>
      <c r="E2083" s="7">
        <v>13554.154816099999</v>
      </c>
      <c r="F2083">
        <v>90</v>
      </c>
      <c r="G2083" s="7">
        <f t="shared" si="200"/>
        <v>3591.8510262665</v>
      </c>
      <c r="H2083" s="15">
        <f t="shared" si="201"/>
        <v>3593.6831507639999</v>
      </c>
      <c r="I2083" s="13">
        <f t="shared" si="202"/>
        <v>5.1007808622964145E-4</v>
      </c>
      <c r="J2083" s="8">
        <v>1</v>
      </c>
      <c r="K2083" s="16">
        <f t="shared" si="203"/>
        <v>1</v>
      </c>
      <c r="L2083" s="7">
        <f t="shared" si="204"/>
        <v>3593.6831507639999</v>
      </c>
      <c r="M2083" s="4">
        <v>495817.21175000002</v>
      </c>
      <c r="N2083" s="4">
        <f t="shared" si="205"/>
        <v>219.98600511899073</v>
      </c>
    </row>
    <row r="2084" spans="1:14" x14ac:dyDescent="0.3">
      <c r="A2084" s="1">
        <v>39081</v>
      </c>
      <c r="B2084" t="s">
        <v>1342</v>
      </c>
      <c r="C2084" t="s">
        <v>83</v>
      </c>
      <c r="D2084" s="7">
        <v>182141.24505100001</v>
      </c>
      <c r="E2084" s="7">
        <v>182141.24505100001</v>
      </c>
      <c r="F2084">
        <v>40</v>
      </c>
      <c r="G2084" s="7">
        <f t="shared" si="200"/>
        <v>48267.429938515001</v>
      </c>
      <c r="H2084" s="15">
        <f t="shared" si="201"/>
        <v>48292.047936033603</v>
      </c>
      <c r="I2084" s="13">
        <f t="shared" si="202"/>
        <v>5.1003331956894641E-4</v>
      </c>
      <c r="J2084" s="8">
        <v>1</v>
      </c>
      <c r="K2084" s="16">
        <f t="shared" si="203"/>
        <v>1</v>
      </c>
      <c r="L2084" s="7">
        <f t="shared" si="204"/>
        <v>48292.047936033603</v>
      </c>
      <c r="M2084" s="4">
        <v>6662810.1457000002</v>
      </c>
      <c r="N2084" s="4">
        <f t="shared" si="205"/>
        <v>7.2757320307766271</v>
      </c>
    </row>
    <row r="2085" spans="1:14" x14ac:dyDescent="0.3">
      <c r="A2085" s="1">
        <v>39083</v>
      </c>
      <c r="B2085" t="s">
        <v>1342</v>
      </c>
      <c r="C2085" t="s">
        <v>528</v>
      </c>
      <c r="D2085" s="7">
        <v>0</v>
      </c>
      <c r="E2085" s="7">
        <v>0</v>
      </c>
      <c r="F2085">
        <v>2</v>
      </c>
      <c r="G2085" s="7">
        <f t="shared" si="200"/>
        <v>0</v>
      </c>
      <c r="H2085" s="15">
        <f t="shared" si="201"/>
        <v>0</v>
      </c>
      <c r="I2085" s="13">
        <f t="shared" si="202"/>
        <v>0</v>
      </c>
      <c r="J2085" s="8">
        <v>1</v>
      </c>
      <c r="K2085" s="16">
        <f t="shared" si="203"/>
        <v>1</v>
      </c>
      <c r="L2085" s="7">
        <f t="shared" si="204"/>
        <v>0</v>
      </c>
      <c r="M2085" s="4">
        <v>0</v>
      </c>
      <c r="N2085" s="4">
        <f t="shared" si="205"/>
        <v>1</v>
      </c>
    </row>
    <row r="2086" spans="1:14" x14ac:dyDescent="0.3">
      <c r="A2086" s="1">
        <v>39085</v>
      </c>
      <c r="B2086" t="s">
        <v>1342</v>
      </c>
      <c r="C2086" t="s">
        <v>310</v>
      </c>
      <c r="D2086" s="7">
        <v>852874.05308999994</v>
      </c>
      <c r="E2086" s="7">
        <v>333792</v>
      </c>
      <c r="F2086">
        <v>38</v>
      </c>
      <c r="G2086" s="7">
        <f t="shared" si="200"/>
        <v>226011.62406884998</v>
      </c>
      <c r="H2086" s="15">
        <f t="shared" si="201"/>
        <v>226126.90679873759</v>
      </c>
      <c r="I2086" s="13">
        <f t="shared" si="202"/>
        <v>5.1007433959453631E-4</v>
      </c>
      <c r="J2086" s="8">
        <v>0.39137314447620608</v>
      </c>
      <c r="K2086" s="16">
        <f t="shared" si="203"/>
        <v>1</v>
      </c>
      <c r="L2086" s="7">
        <f t="shared" si="204"/>
        <v>226126.90679873759</v>
      </c>
      <c r="M2086" s="4">
        <v>31198524.668699998</v>
      </c>
      <c r="N2086" s="4">
        <f t="shared" si="205"/>
        <v>1.4761268560449945</v>
      </c>
    </row>
    <row r="2087" spans="1:14" x14ac:dyDescent="0.3">
      <c r="A2087" s="1">
        <v>39087</v>
      </c>
      <c r="B2087" t="s">
        <v>1342</v>
      </c>
      <c r="C2087" t="s">
        <v>188</v>
      </c>
      <c r="D2087" s="7">
        <v>157620.66037200001</v>
      </c>
      <c r="E2087" s="7">
        <v>105408</v>
      </c>
      <c r="F2087">
        <v>2</v>
      </c>
      <c r="G2087" s="7">
        <f t="shared" si="200"/>
        <v>41769.474998580008</v>
      </c>
      <c r="H2087" s="15">
        <f t="shared" si="201"/>
        <v>41790.780068745531</v>
      </c>
      <c r="I2087" s="13">
        <f t="shared" si="202"/>
        <v>5.1006315416335032E-4</v>
      </c>
      <c r="J2087" s="8">
        <v>0.66874481905625138</v>
      </c>
      <c r="K2087" s="16">
        <f t="shared" si="203"/>
        <v>1</v>
      </c>
      <c r="L2087" s="7">
        <f t="shared" si="204"/>
        <v>41790.780068745531</v>
      </c>
      <c r="M2087" s="4">
        <v>5765836.1021999903</v>
      </c>
      <c r="N2087" s="4">
        <f t="shared" si="205"/>
        <v>2.5222788334317907</v>
      </c>
    </row>
    <row r="2088" spans="1:14" x14ac:dyDescent="0.3">
      <c r="A2088" s="1">
        <v>39089</v>
      </c>
      <c r="B2088" t="s">
        <v>1342</v>
      </c>
      <c r="C2088" t="s">
        <v>1359</v>
      </c>
      <c r="D2088" s="7">
        <v>568568.070083</v>
      </c>
      <c r="E2088" s="7">
        <v>568568.070083</v>
      </c>
      <c r="F2088">
        <v>412</v>
      </c>
      <c r="G2088" s="7">
        <f t="shared" si="200"/>
        <v>150670.53857199501</v>
      </c>
      <c r="H2088" s="15">
        <f t="shared" si="201"/>
        <v>150747.39006548643</v>
      </c>
      <c r="I2088" s="13">
        <f t="shared" si="202"/>
        <v>5.100631763832903E-4</v>
      </c>
      <c r="J2088" s="8">
        <v>1</v>
      </c>
      <c r="K2088" s="16">
        <f t="shared" si="203"/>
        <v>1</v>
      </c>
      <c r="L2088" s="7">
        <f t="shared" si="204"/>
        <v>150747.39006548643</v>
      </c>
      <c r="M2088" s="4">
        <v>20798480.969300002</v>
      </c>
      <c r="N2088" s="4">
        <f t="shared" si="205"/>
        <v>24.007102202086951</v>
      </c>
    </row>
    <row r="2089" spans="1:14" x14ac:dyDescent="0.3">
      <c r="A2089" s="1">
        <v>39091</v>
      </c>
      <c r="B2089" t="s">
        <v>1342</v>
      </c>
      <c r="C2089" t="s">
        <v>273</v>
      </c>
      <c r="D2089" s="7">
        <v>13251.3992229</v>
      </c>
      <c r="E2089" s="7">
        <v>13251.3992229</v>
      </c>
      <c r="F2089">
        <v>38</v>
      </c>
      <c r="G2089" s="7">
        <f t="shared" si="200"/>
        <v>3511.6207940684999</v>
      </c>
      <c r="H2089" s="15">
        <f t="shared" si="201"/>
        <v>3513.4120209417601</v>
      </c>
      <c r="I2089" s="13">
        <f t="shared" si="202"/>
        <v>5.1008550703590466E-4</v>
      </c>
      <c r="J2089" s="8">
        <v>1</v>
      </c>
      <c r="K2089" s="16">
        <f t="shared" si="203"/>
        <v>1</v>
      </c>
      <c r="L2089" s="7">
        <f t="shared" si="204"/>
        <v>3513.4120209417601</v>
      </c>
      <c r="M2089" s="4">
        <v>484742.27662000002</v>
      </c>
      <c r="N2089" s="4">
        <f t="shared" si="205"/>
        <v>95.005082811360111</v>
      </c>
    </row>
    <row r="2090" spans="1:14" x14ac:dyDescent="0.3">
      <c r="A2090" s="1">
        <v>39093</v>
      </c>
      <c r="B2090" t="s">
        <v>1342</v>
      </c>
      <c r="C2090" t="s">
        <v>1360</v>
      </c>
      <c r="D2090" s="7">
        <v>699317.99843000004</v>
      </c>
      <c r="E2090" s="7">
        <v>699317.99843000004</v>
      </c>
      <c r="F2090">
        <v>115</v>
      </c>
      <c r="G2090" s="7">
        <f t="shared" si="200"/>
        <v>185319.26958395002</v>
      </c>
      <c r="H2090" s="15">
        <f t="shared" si="201"/>
        <v>185413.79445755927</v>
      </c>
      <c r="I2090" s="13">
        <f t="shared" si="202"/>
        <v>5.1006500199067095E-4</v>
      </c>
      <c r="J2090" s="8">
        <v>1</v>
      </c>
      <c r="K2090" s="16">
        <f t="shared" si="203"/>
        <v>1</v>
      </c>
      <c r="L2090" s="7">
        <f t="shared" si="204"/>
        <v>185413.79445755927</v>
      </c>
      <c r="M2090" s="4">
        <v>25581373.407499898</v>
      </c>
      <c r="N2090" s="4">
        <f t="shared" si="205"/>
        <v>5.4481383273304562</v>
      </c>
    </row>
    <row r="2091" spans="1:14" x14ac:dyDescent="0.3">
      <c r="A2091" s="1">
        <v>39095</v>
      </c>
      <c r="B2091" t="s">
        <v>1342</v>
      </c>
      <c r="C2091" t="s">
        <v>623</v>
      </c>
      <c r="D2091" s="7">
        <v>939015.81571300002</v>
      </c>
      <c r="E2091" s="7">
        <v>860832</v>
      </c>
      <c r="F2091">
        <v>98</v>
      </c>
      <c r="G2091" s="7">
        <f t="shared" si="200"/>
        <v>248839.19116394501</v>
      </c>
      <c r="H2091" s="15">
        <f t="shared" si="201"/>
        <v>248966.1130141913</v>
      </c>
      <c r="I2091" s="13">
        <f t="shared" si="202"/>
        <v>5.1005570968388537E-4</v>
      </c>
      <c r="J2091" s="8">
        <v>0.91673855285000216</v>
      </c>
      <c r="K2091" s="16">
        <f t="shared" si="203"/>
        <v>1</v>
      </c>
      <c r="L2091" s="7">
        <f t="shared" si="204"/>
        <v>248966.1130141913</v>
      </c>
      <c r="M2091" s="4">
        <v>34349629.278999902</v>
      </c>
      <c r="N2091" s="4">
        <f t="shared" si="205"/>
        <v>3.4576271829850667</v>
      </c>
    </row>
    <row r="2092" spans="1:14" x14ac:dyDescent="0.3">
      <c r="A2092" s="1">
        <v>39097</v>
      </c>
      <c r="B2092" t="s">
        <v>1342</v>
      </c>
      <c r="C2092" t="s">
        <v>99</v>
      </c>
      <c r="D2092" s="7">
        <v>374724.92538499902</v>
      </c>
      <c r="E2092" s="7">
        <v>374724.92538499902</v>
      </c>
      <c r="F2092">
        <v>405</v>
      </c>
      <c r="G2092" s="7">
        <f t="shared" si="200"/>
        <v>99302.105227024746</v>
      </c>
      <c r="H2092" s="15">
        <f t="shared" si="201"/>
        <v>99352.751872992012</v>
      </c>
      <c r="I2092" s="13">
        <f t="shared" si="202"/>
        <v>5.100259037960778E-4</v>
      </c>
      <c r="J2092" s="8">
        <v>1</v>
      </c>
      <c r="K2092" s="16">
        <f t="shared" si="203"/>
        <v>1</v>
      </c>
      <c r="L2092" s="7">
        <f t="shared" si="204"/>
        <v>99352.751872992012</v>
      </c>
      <c r="M2092" s="4">
        <v>13707609.254000001</v>
      </c>
      <c r="N2092" s="4">
        <f t="shared" si="205"/>
        <v>35.806959877143314</v>
      </c>
    </row>
    <row r="2093" spans="1:14" x14ac:dyDescent="0.3">
      <c r="A2093" s="1">
        <v>39099</v>
      </c>
      <c r="B2093" t="s">
        <v>1342</v>
      </c>
      <c r="C2093" t="s">
        <v>1361</v>
      </c>
      <c r="D2093" s="7">
        <v>650590.348657</v>
      </c>
      <c r="E2093" s="7">
        <v>650590.348657</v>
      </c>
      <c r="F2093">
        <v>449</v>
      </c>
      <c r="G2093" s="7">
        <f t="shared" si="200"/>
        <v>172406.44239410502</v>
      </c>
      <c r="H2093" s="15">
        <f t="shared" si="201"/>
        <v>172494.38313650808</v>
      </c>
      <c r="I2093" s="13">
        <f t="shared" si="202"/>
        <v>5.10078052663721E-4</v>
      </c>
      <c r="J2093" s="8">
        <v>1</v>
      </c>
      <c r="K2093" s="16">
        <f t="shared" si="203"/>
        <v>1</v>
      </c>
      <c r="L2093" s="7">
        <f t="shared" si="204"/>
        <v>172494.38313650808</v>
      </c>
      <c r="M2093" s="4">
        <v>23798893.9205999</v>
      </c>
      <c r="N2093" s="4">
        <f t="shared" si="205"/>
        <v>22.864605376041702</v>
      </c>
    </row>
    <row r="2094" spans="1:14" x14ac:dyDescent="0.3">
      <c r="A2094" s="1">
        <v>39101</v>
      </c>
      <c r="B2094" t="s">
        <v>1342</v>
      </c>
      <c r="C2094" t="s">
        <v>100</v>
      </c>
      <c r="D2094" s="7">
        <v>0</v>
      </c>
      <c r="E2094" s="7">
        <v>0</v>
      </c>
      <c r="F2094">
        <v>38</v>
      </c>
      <c r="G2094" s="7">
        <f t="shared" si="200"/>
        <v>0</v>
      </c>
      <c r="H2094" s="15">
        <f t="shared" si="201"/>
        <v>0</v>
      </c>
      <c r="I2094" s="13">
        <f t="shared" si="202"/>
        <v>0</v>
      </c>
      <c r="J2094" s="8">
        <v>1</v>
      </c>
      <c r="K2094" s="16">
        <f t="shared" si="203"/>
        <v>1</v>
      </c>
      <c r="L2094" s="7">
        <f t="shared" si="204"/>
        <v>0</v>
      </c>
      <c r="M2094" s="4">
        <v>0</v>
      </c>
      <c r="N2094" s="4">
        <f t="shared" si="205"/>
        <v>1</v>
      </c>
    </row>
    <row r="2095" spans="1:14" x14ac:dyDescent="0.3">
      <c r="A2095" s="1">
        <v>39103</v>
      </c>
      <c r="B2095" t="s">
        <v>1342</v>
      </c>
      <c r="C2095" t="s">
        <v>1362</v>
      </c>
      <c r="D2095" s="7">
        <v>517651.75922800001</v>
      </c>
      <c r="E2095" s="7">
        <v>517651.75922800001</v>
      </c>
      <c r="F2095">
        <v>712</v>
      </c>
      <c r="G2095" s="7">
        <f t="shared" si="200"/>
        <v>137177.71619542001</v>
      </c>
      <c r="H2095" s="15">
        <f t="shared" si="201"/>
        <v>137247.68549292962</v>
      </c>
      <c r="I2095" s="13">
        <f t="shared" si="202"/>
        <v>5.1006314618866236E-4</v>
      </c>
      <c r="J2095" s="8">
        <v>1</v>
      </c>
      <c r="K2095" s="16">
        <f t="shared" si="203"/>
        <v>1</v>
      </c>
      <c r="L2095" s="7">
        <f t="shared" si="204"/>
        <v>137247.68549292962</v>
      </c>
      <c r="M2095" s="4">
        <v>18935938.947700001</v>
      </c>
      <c r="N2095" s="4">
        <f t="shared" si="205"/>
        <v>45.56876844616945</v>
      </c>
    </row>
    <row r="2096" spans="1:14" x14ac:dyDescent="0.3">
      <c r="A2096" s="1">
        <v>39105</v>
      </c>
      <c r="B2096" t="s">
        <v>1342</v>
      </c>
      <c r="C2096" t="s">
        <v>1363</v>
      </c>
      <c r="D2096" s="7">
        <v>0</v>
      </c>
      <c r="E2096" s="7">
        <v>0</v>
      </c>
      <c r="F2096">
        <v>0</v>
      </c>
      <c r="G2096" s="7">
        <f t="shared" si="200"/>
        <v>0</v>
      </c>
      <c r="H2096" s="15">
        <f t="shared" si="201"/>
        <v>0</v>
      </c>
      <c r="I2096" s="13">
        <f t="shared" si="202"/>
        <v>0</v>
      </c>
      <c r="J2096" s="8">
        <v>1</v>
      </c>
      <c r="K2096" s="16">
        <f t="shared" si="203"/>
        <v>1</v>
      </c>
      <c r="L2096" s="7">
        <f t="shared" si="204"/>
        <v>0</v>
      </c>
      <c r="M2096" s="4">
        <v>0</v>
      </c>
      <c r="N2096" s="4">
        <f t="shared" si="205"/>
        <v>1</v>
      </c>
    </row>
    <row r="2097" spans="1:14" x14ac:dyDescent="0.3">
      <c r="A2097" s="1">
        <v>39107</v>
      </c>
      <c r="B2097" t="s">
        <v>1342</v>
      </c>
      <c r="C2097" t="s">
        <v>538</v>
      </c>
      <c r="D2097" s="7">
        <v>0</v>
      </c>
      <c r="E2097" s="7">
        <v>0</v>
      </c>
      <c r="F2097">
        <v>2</v>
      </c>
      <c r="G2097" s="7">
        <f t="shared" si="200"/>
        <v>0</v>
      </c>
      <c r="H2097" s="15">
        <f t="shared" si="201"/>
        <v>0</v>
      </c>
      <c r="I2097" s="13">
        <f t="shared" si="202"/>
        <v>0</v>
      </c>
      <c r="J2097" s="8">
        <v>1</v>
      </c>
      <c r="K2097" s="16">
        <f t="shared" si="203"/>
        <v>1</v>
      </c>
      <c r="L2097" s="7">
        <f t="shared" si="204"/>
        <v>0</v>
      </c>
      <c r="M2097" s="4">
        <v>0</v>
      </c>
      <c r="N2097" s="4">
        <f t="shared" si="205"/>
        <v>1</v>
      </c>
    </row>
    <row r="2098" spans="1:14" x14ac:dyDescent="0.3">
      <c r="A2098" s="1">
        <v>39109</v>
      </c>
      <c r="B2098" t="s">
        <v>1342</v>
      </c>
      <c r="C2098" t="s">
        <v>576</v>
      </c>
      <c r="D2098" s="7">
        <v>325183.22372799902</v>
      </c>
      <c r="E2098" s="7">
        <v>325183.22372799902</v>
      </c>
      <c r="F2098">
        <v>40</v>
      </c>
      <c r="G2098" s="7">
        <f t="shared" si="200"/>
        <v>86173.554287919746</v>
      </c>
      <c r="H2098" s="15">
        <f t="shared" si="201"/>
        <v>86217.508324174312</v>
      </c>
      <c r="I2098" s="13">
        <f t="shared" si="202"/>
        <v>5.100640981769096E-4</v>
      </c>
      <c r="J2098" s="8">
        <v>1</v>
      </c>
      <c r="K2098" s="16">
        <f t="shared" si="203"/>
        <v>1</v>
      </c>
      <c r="L2098" s="7">
        <f t="shared" si="204"/>
        <v>86217.508324174312</v>
      </c>
      <c r="M2098" s="4">
        <v>11895351.5899799</v>
      </c>
      <c r="N2098" s="4">
        <f t="shared" si="205"/>
        <v>4.0752743477450162</v>
      </c>
    </row>
    <row r="2099" spans="1:14" x14ac:dyDescent="0.3">
      <c r="A2099" s="1">
        <v>39111</v>
      </c>
      <c r="B2099" t="s">
        <v>1342</v>
      </c>
      <c r="C2099" t="s">
        <v>104</v>
      </c>
      <c r="D2099" s="7">
        <v>0</v>
      </c>
      <c r="E2099" s="7">
        <v>0</v>
      </c>
      <c r="F2099">
        <v>0</v>
      </c>
      <c r="G2099" s="7">
        <f t="shared" si="200"/>
        <v>0</v>
      </c>
      <c r="H2099" s="15">
        <f t="shared" si="201"/>
        <v>0</v>
      </c>
      <c r="I2099" s="13">
        <f t="shared" si="202"/>
        <v>0</v>
      </c>
      <c r="J2099" s="8">
        <v>1</v>
      </c>
      <c r="K2099" s="16">
        <f t="shared" si="203"/>
        <v>1</v>
      </c>
      <c r="L2099" s="7">
        <f t="shared" si="204"/>
        <v>0</v>
      </c>
      <c r="M2099" s="4">
        <v>0</v>
      </c>
      <c r="N2099" s="4">
        <f t="shared" si="205"/>
        <v>1</v>
      </c>
    </row>
    <row r="2100" spans="1:14" x14ac:dyDescent="0.3">
      <c r="A2100" s="1">
        <v>39113</v>
      </c>
      <c r="B2100" t="s">
        <v>1342</v>
      </c>
      <c r="C2100" t="s">
        <v>105</v>
      </c>
      <c r="D2100" s="7">
        <v>1433687.14157</v>
      </c>
      <c r="E2100" s="7">
        <v>1433687.14157</v>
      </c>
      <c r="F2100">
        <v>256</v>
      </c>
      <c r="G2100" s="7">
        <f t="shared" si="200"/>
        <v>379927.09251605003</v>
      </c>
      <c r="H2100" s="15">
        <f t="shared" si="201"/>
        <v>380120.87402000546</v>
      </c>
      <c r="I2100" s="13">
        <f t="shared" si="202"/>
        <v>5.1004918515317474E-4</v>
      </c>
      <c r="J2100" s="8">
        <v>1</v>
      </c>
      <c r="K2100" s="16">
        <f t="shared" si="203"/>
        <v>1</v>
      </c>
      <c r="L2100" s="7">
        <f t="shared" si="204"/>
        <v>380120.87402000546</v>
      </c>
      <c r="M2100" s="4">
        <v>52444932.949780002</v>
      </c>
      <c r="N2100" s="4">
        <f t="shared" si="205"/>
        <v>5.9157603638511373</v>
      </c>
    </row>
    <row r="2101" spans="1:14" x14ac:dyDescent="0.3">
      <c r="A2101" s="1">
        <v>39115</v>
      </c>
      <c r="B2101" t="s">
        <v>1342</v>
      </c>
      <c r="C2101" t="s">
        <v>106</v>
      </c>
      <c r="D2101" s="7">
        <v>0</v>
      </c>
      <c r="E2101" s="7">
        <v>0</v>
      </c>
      <c r="F2101">
        <v>0</v>
      </c>
      <c r="G2101" s="7">
        <f t="shared" si="200"/>
        <v>0</v>
      </c>
      <c r="H2101" s="15">
        <f t="shared" si="201"/>
        <v>0</v>
      </c>
      <c r="I2101" s="13">
        <f t="shared" si="202"/>
        <v>0</v>
      </c>
      <c r="J2101" s="8">
        <v>1</v>
      </c>
      <c r="K2101" s="16">
        <f t="shared" si="203"/>
        <v>1</v>
      </c>
      <c r="L2101" s="7">
        <f t="shared" si="204"/>
        <v>0</v>
      </c>
      <c r="M2101" s="4">
        <v>0</v>
      </c>
      <c r="N2101" s="4">
        <f t="shared" si="205"/>
        <v>1</v>
      </c>
    </row>
    <row r="2102" spans="1:14" x14ac:dyDescent="0.3">
      <c r="A2102" s="1">
        <v>39117</v>
      </c>
      <c r="B2102" t="s">
        <v>1342</v>
      </c>
      <c r="C2102" t="s">
        <v>1364</v>
      </c>
      <c r="D2102" s="7">
        <v>296961.44189399999</v>
      </c>
      <c r="E2102" s="7">
        <v>296961.44189399999</v>
      </c>
      <c r="F2102">
        <v>101</v>
      </c>
      <c r="G2102" s="7">
        <f t="shared" si="200"/>
        <v>78694.782101909994</v>
      </c>
      <c r="H2102" s="15">
        <f t="shared" si="201"/>
        <v>78734.922426527279</v>
      </c>
      <c r="I2102" s="13">
        <f t="shared" si="202"/>
        <v>5.1007606279795123E-4</v>
      </c>
      <c r="J2102" s="8">
        <v>1</v>
      </c>
      <c r="K2102" s="16">
        <f t="shared" si="203"/>
        <v>1</v>
      </c>
      <c r="L2102" s="7">
        <f t="shared" si="204"/>
        <v>78734.922426527279</v>
      </c>
      <c r="M2102" s="4">
        <v>10862985.985999901</v>
      </c>
      <c r="N2102" s="4">
        <f t="shared" si="205"/>
        <v>11.267985954109367</v>
      </c>
    </row>
    <row r="2103" spans="1:14" x14ac:dyDescent="0.3">
      <c r="A2103" s="1">
        <v>39119</v>
      </c>
      <c r="B2103" t="s">
        <v>1342</v>
      </c>
      <c r="C2103" t="s">
        <v>1365</v>
      </c>
      <c r="D2103" s="7">
        <v>330682.28091600002</v>
      </c>
      <c r="E2103" s="7">
        <v>330682.28091600002</v>
      </c>
      <c r="F2103">
        <v>122</v>
      </c>
      <c r="G2103" s="7">
        <f t="shared" si="200"/>
        <v>87630.804442740016</v>
      </c>
      <c r="H2103" s="15">
        <f t="shared" si="201"/>
        <v>87675.499072266481</v>
      </c>
      <c r="I2103" s="13">
        <f t="shared" si="202"/>
        <v>5.1003331317891489E-4</v>
      </c>
      <c r="J2103" s="8">
        <v>1</v>
      </c>
      <c r="K2103" s="16">
        <f t="shared" si="203"/>
        <v>1</v>
      </c>
      <c r="L2103" s="7">
        <f t="shared" si="204"/>
        <v>87675.499072266481</v>
      </c>
      <c r="M2103" s="4">
        <v>12096509.2538999</v>
      </c>
      <c r="N2103" s="4">
        <f t="shared" si="205"/>
        <v>12.222890218357295</v>
      </c>
    </row>
    <row r="2104" spans="1:14" x14ac:dyDescent="0.3">
      <c r="A2104" s="1">
        <v>39121</v>
      </c>
      <c r="B2104" t="s">
        <v>1342</v>
      </c>
      <c r="C2104" t="s">
        <v>577</v>
      </c>
      <c r="D2104" s="7">
        <v>98227.088247000007</v>
      </c>
      <c r="E2104" s="7">
        <v>98227.088247000007</v>
      </c>
      <c r="F2104">
        <v>50</v>
      </c>
      <c r="G2104" s="7">
        <f t="shared" si="200"/>
        <v>26030.178385455005</v>
      </c>
      <c r="H2104" s="15">
        <f t="shared" si="201"/>
        <v>26043.455420376409</v>
      </c>
      <c r="I2104" s="13">
        <f t="shared" si="202"/>
        <v>5.1006315534215206E-4</v>
      </c>
      <c r="J2104" s="8">
        <v>1</v>
      </c>
      <c r="K2104" s="16">
        <f t="shared" si="203"/>
        <v>1</v>
      </c>
      <c r="L2104" s="7">
        <f t="shared" si="204"/>
        <v>26043.455420376409</v>
      </c>
      <c r="M2104" s="4">
        <v>3593191.9730099901</v>
      </c>
      <c r="N2104" s="4">
        <f t="shared" si="205"/>
        <v>16.864121634810786</v>
      </c>
    </row>
    <row r="2105" spans="1:14" x14ac:dyDescent="0.3">
      <c r="A2105" s="1">
        <v>39123</v>
      </c>
      <c r="B2105" t="s">
        <v>1342</v>
      </c>
      <c r="C2105" t="s">
        <v>687</v>
      </c>
      <c r="D2105" s="7">
        <v>94410.303141600001</v>
      </c>
      <c r="E2105" s="7">
        <v>94410.303141600001</v>
      </c>
      <c r="F2105">
        <v>2</v>
      </c>
      <c r="G2105" s="7">
        <f t="shared" si="200"/>
        <v>25018.730332524003</v>
      </c>
      <c r="H2105" s="15">
        <f t="shared" si="201"/>
        <v>25031.491838328002</v>
      </c>
      <c r="I2105" s="13">
        <f t="shared" si="202"/>
        <v>5.1007807488173728E-4</v>
      </c>
      <c r="J2105" s="8">
        <v>1</v>
      </c>
      <c r="K2105" s="16">
        <f t="shared" si="203"/>
        <v>1</v>
      </c>
      <c r="L2105" s="7">
        <f t="shared" si="204"/>
        <v>25031.491838328002</v>
      </c>
      <c r="M2105" s="4">
        <v>3453572.2735000001</v>
      </c>
      <c r="N2105" s="4">
        <f t="shared" si="205"/>
        <v>4.211015495233096</v>
      </c>
    </row>
    <row r="2106" spans="1:14" x14ac:dyDescent="0.3">
      <c r="A2106" s="1">
        <v>39125</v>
      </c>
      <c r="B2106" t="s">
        <v>1342</v>
      </c>
      <c r="C2106" t="s">
        <v>112</v>
      </c>
      <c r="D2106" s="7">
        <v>0</v>
      </c>
      <c r="E2106" s="7">
        <v>0</v>
      </c>
      <c r="F2106">
        <v>0</v>
      </c>
      <c r="G2106" s="7">
        <f t="shared" si="200"/>
        <v>0</v>
      </c>
      <c r="H2106" s="15">
        <f t="shared" si="201"/>
        <v>0</v>
      </c>
      <c r="I2106" s="13">
        <f t="shared" si="202"/>
        <v>0</v>
      </c>
      <c r="J2106" s="8">
        <v>1</v>
      </c>
      <c r="K2106" s="16">
        <f t="shared" si="203"/>
        <v>1</v>
      </c>
      <c r="L2106" s="7">
        <f t="shared" si="204"/>
        <v>0</v>
      </c>
      <c r="M2106" s="4">
        <v>0</v>
      </c>
      <c r="N2106" s="4">
        <f t="shared" si="205"/>
        <v>1</v>
      </c>
    </row>
    <row r="2107" spans="1:14" x14ac:dyDescent="0.3">
      <c r="A2107" s="1">
        <v>39127</v>
      </c>
      <c r="B2107" t="s">
        <v>1342</v>
      </c>
      <c r="C2107" t="s">
        <v>193</v>
      </c>
      <c r="D2107" s="7">
        <v>0</v>
      </c>
      <c r="E2107" s="7">
        <v>0</v>
      </c>
      <c r="F2107">
        <v>0</v>
      </c>
      <c r="G2107" s="7">
        <f t="shared" si="200"/>
        <v>0</v>
      </c>
      <c r="H2107" s="15">
        <f t="shared" si="201"/>
        <v>0</v>
      </c>
      <c r="I2107" s="13">
        <f t="shared" si="202"/>
        <v>0</v>
      </c>
      <c r="J2107" s="8">
        <v>1</v>
      </c>
      <c r="K2107" s="16">
        <f t="shared" si="203"/>
        <v>1</v>
      </c>
      <c r="L2107" s="7">
        <f t="shared" si="204"/>
        <v>0</v>
      </c>
      <c r="M2107" s="4">
        <v>0</v>
      </c>
      <c r="N2107" s="4">
        <f t="shared" si="205"/>
        <v>1</v>
      </c>
    </row>
    <row r="2108" spans="1:14" x14ac:dyDescent="0.3">
      <c r="A2108" s="1">
        <v>39129</v>
      </c>
      <c r="B2108" t="s">
        <v>1342</v>
      </c>
      <c r="C2108" t="s">
        <v>1366</v>
      </c>
      <c r="D2108" s="7">
        <v>37758.503258899997</v>
      </c>
      <c r="E2108" s="7">
        <v>37758.503258899997</v>
      </c>
      <c r="F2108">
        <v>57</v>
      </c>
      <c r="G2108" s="7">
        <f t="shared" si="200"/>
        <v>10006.003363608499</v>
      </c>
      <c r="H2108" s="15">
        <f t="shared" si="201"/>
        <v>10011.107280753529</v>
      </c>
      <c r="I2108" s="13">
        <f t="shared" si="202"/>
        <v>5.1008549163525027E-4</v>
      </c>
      <c r="J2108" s="8">
        <v>1</v>
      </c>
      <c r="K2108" s="16">
        <f t="shared" si="203"/>
        <v>1</v>
      </c>
      <c r="L2108" s="7">
        <f t="shared" si="204"/>
        <v>10011.107280753529</v>
      </c>
      <c r="M2108" s="4">
        <v>1381223.4106999901</v>
      </c>
      <c r="N2108" s="4">
        <f t="shared" si="205"/>
        <v>50.013248880329009</v>
      </c>
    </row>
    <row r="2109" spans="1:14" x14ac:dyDescent="0.3">
      <c r="A2109" s="1">
        <v>39131</v>
      </c>
      <c r="B2109" t="s">
        <v>1342</v>
      </c>
      <c r="C2109" t="s">
        <v>116</v>
      </c>
      <c r="D2109" s="7">
        <v>0</v>
      </c>
      <c r="E2109" s="7">
        <v>0</v>
      </c>
      <c r="F2109">
        <v>47</v>
      </c>
      <c r="G2109" s="7">
        <f t="shared" si="200"/>
        <v>0</v>
      </c>
      <c r="H2109" s="15">
        <f t="shared" si="201"/>
        <v>0</v>
      </c>
      <c r="I2109" s="13">
        <f t="shared" si="202"/>
        <v>0</v>
      </c>
      <c r="J2109" s="8">
        <v>1</v>
      </c>
      <c r="K2109" s="16">
        <f t="shared" si="203"/>
        <v>1</v>
      </c>
      <c r="L2109" s="7">
        <f t="shared" si="204"/>
        <v>0</v>
      </c>
      <c r="M2109" s="4">
        <v>0</v>
      </c>
      <c r="N2109" s="4">
        <f t="shared" si="205"/>
        <v>1</v>
      </c>
    </row>
    <row r="2110" spans="1:14" x14ac:dyDescent="0.3">
      <c r="A2110" s="1">
        <v>39133</v>
      </c>
      <c r="B2110" t="s">
        <v>1342</v>
      </c>
      <c r="C2110" t="s">
        <v>1367</v>
      </c>
      <c r="D2110" s="7">
        <v>499358.08493700001</v>
      </c>
      <c r="E2110" s="7">
        <v>499358.08493700001</v>
      </c>
      <c r="F2110">
        <v>82</v>
      </c>
      <c r="G2110" s="7">
        <f t="shared" si="200"/>
        <v>132329.892508305</v>
      </c>
      <c r="H2110" s="15">
        <f t="shared" si="201"/>
        <v>132397.38911115765</v>
      </c>
      <c r="I2110" s="13">
        <f t="shared" si="202"/>
        <v>5.1006315786448705E-4</v>
      </c>
      <c r="J2110" s="8">
        <v>1</v>
      </c>
      <c r="K2110" s="16">
        <f t="shared" si="203"/>
        <v>1</v>
      </c>
      <c r="L2110" s="7">
        <f t="shared" si="204"/>
        <v>132397.38911115765</v>
      </c>
      <c r="M2110" s="4">
        <v>18266747.945799898</v>
      </c>
      <c r="N2110" s="4">
        <f t="shared" si="205"/>
        <v>5.4403489739156683</v>
      </c>
    </row>
    <row r="2111" spans="1:14" x14ac:dyDescent="0.3">
      <c r="A2111" s="1">
        <v>39135</v>
      </c>
      <c r="B2111" t="s">
        <v>1342</v>
      </c>
      <c r="C2111" t="s">
        <v>1368</v>
      </c>
      <c r="D2111" s="7">
        <v>176686.76581899999</v>
      </c>
      <c r="E2111" s="7">
        <v>176686.76581899999</v>
      </c>
      <c r="F2111">
        <v>682</v>
      </c>
      <c r="G2111" s="7">
        <f t="shared" si="200"/>
        <v>46821.992942035002</v>
      </c>
      <c r="H2111" s="15">
        <f t="shared" si="201"/>
        <v>46845.875813851206</v>
      </c>
      <c r="I2111" s="13">
        <f t="shared" si="202"/>
        <v>5.1007807048646266E-4</v>
      </c>
      <c r="J2111" s="8">
        <v>1</v>
      </c>
      <c r="K2111" s="16">
        <f t="shared" si="203"/>
        <v>1</v>
      </c>
      <c r="L2111" s="7">
        <f t="shared" si="204"/>
        <v>46845.875813851206</v>
      </c>
      <c r="M2111" s="4">
        <v>6463283.0869000005</v>
      </c>
      <c r="N2111" s="4">
        <f t="shared" si="205"/>
        <v>127.88079838244153</v>
      </c>
    </row>
    <row r="2112" spans="1:14" x14ac:dyDescent="0.3">
      <c r="A2112" s="1">
        <v>39137</v>
      </c>
      <c r="B2112" t="s">
        <v>1342</v>
      </c>
      <c r="C2112" t="s">
        <v>119</v>
      </c>
      <c r="D2112" s="7">
        <v>0</v>
      </c>
      <c r="E2112" s="7">
        <v>0</v>
      </c>
      <c r="F2112">
        <v>47</v>
      </c>
      <c r="G2112" s="7">
        <f t="shared" si="200"/>
        <v>0</v>
      </c>
      <c r="H2112" s="15">
        <f t="shared" si="201"/>
        <v>0</v>
      </c>
      <c r="I2112" s="13">
        <f t="shared" si="202"/>
        <v>0</v>
      </c>
      <c r="J2112" s="8">
        <v>1</v>
      </c>
      <c r="K2112" s="16">
        <f t="shared" si="203"/>
        <v>1</v>
      </c>
      <c r="L2112" s="7">
        <f t="shared" si="204"/>
        <v>0</v>
      </c>
      <c r="M2112" s="4">
        <v>0</v>
      </c>
      <c r="N2112" s="4">
        <f t="shared" si="205"/>
        <v>1</v>
      </c>
    </row>
    <row r="2113" spans="1:14" x14ac:dyDescent="0.3">
      <c r="A2113" s="1">
        <v>39139</v>
      </c>
      <c r="B2113" t="s">
        <v>1342</v>
      </c>
      <c r="C2113" t="s">
        <v>543</v>
      </c>
      <c r="D2113" s="7">
        <v>410750.83650400001</v>
      </c>
      <c r="E2113" s="7">
        <v>351360</v>
      </c>
      <c r="F2113">
        <v>40</v>
      </c>
      <c r="G2113" s="7">
        <f t="shared" si="200"/>
        <v>108848.97167356001</v>
      </c>
      <c r="H2113" s="15">
        <f t="shared" si="201"/>
        <v>108904.48990054081</v>
      </c>
      <c r="I2113" s="13">
        <f t="shared" si="202"/>
        <v>5.1004824507942413E-4</v>
      </c>
      <c r="J2113" s="8">
        <v>0.85540909177571045</v>
      </c>
      <c r="K2113" s="16">
        <f t="shared" si="203"/>
        <v>1</v>
      </c>
      <c r="L2113" s="7">
        <f t="shared" si="204"/>
        <v>108904.48990054081</v>
      </c>
      <c r="M2113" s="4">
        <v>15025453.9046</v>
      </c>
      <c r="N2113" s="4">
        <f t="shared" si="205"/>
        <v>3.2263132614723831</v>
      </c>
    </row>
    <row r="2114" spans="1:14" x14ac:dyDescent="0.3">
      <c r="A2114" s="1">
        <v>39141</v>
      </c>
      <c r="B2114" t="s">
        <v>1342</v>
      </c>
      <c r="C2114" t="s">
        <v>1369</v>
      </c>
      <c r="D2114" s="7">
        <v>101032.39247399999</v>
      </c>
      <c r="E2114" s="7">
        <v>101032.39247399999</v>
      </c>
      <c r="F2114">
        <v>26</v>
      </c>
      <c r="G2114" s="7">
        <f t="shared" si="200"/>
        <v>26773.584005609999</v>
      </c>
      <c r="H2114" s="15">
        <f t="shared" si="201"/>
        <v>26787.239825481527</v>
      </c>
      <c r="I2114" s="13">
        <f t="shared" si="202"/>
        <v>5.1004825759102688E-4</v>
      </c>
      <c r="J2114" s="8">
        <v>1</v>
      </c>
      <c r="K2114" s="16">
        <f t="shared" si="203"/>
        <v>1</v>
      </c>
      <c r="L2114" s="7">
        <f t="shared" si="204"/>
        <v>26787.239825481527</v>
      </c>
      <c r="M2114" s="4">
        <v>3695811.2341999901</v>
      </c>
      <c r="N2114" s="4">
        <f t="shared" si="205"/>
        <v>8.525850423108853</v>
      </c>
    </row>
    <row r="2115" spans="1:14" x14ac:dyDescent="0.3">
      <c r="A2115" s="1">
        <v>39143</v>
      </c>
      <c r="B2115" t="s">
        <v>1342</v>
      </c>
      <c r="C2115" t="s">
        <v>1370</v>
      </c>
      <c r="D2115" s="7">
        <v>369801.77386700001</v>
      </c>
      <c r="E2115" s="7">
        <v>105408</v>
      </c>
      <c r="F2115">
        <v>2</v>
      </c>
      <c r="G2115" s="7">
        <f t="shared" ref="G2115:G2178" si="206">D2115*0.265</f>
        <v>97997.470074755009</v>
      </c>
      <c r="H2115" s="15">
        <f t="shared" ref="H2115:H2178" si="207">M2115*0.007248</f>
        <v>98047.455702128864</v>
      </c>
      <c r="I2115" s="13">
        <f t="shared" ref="I2115:I2178" si="208">(H2115-G2115)/(G2115+1E-50)</f>
        <v>5.1007058994201348E-4</v>
      </c>
      <c r="J2115" s="8">
        <v>0.28503919518220106</v>
      </c>
      <c r="K2115" s="16">
        <f t="shared" ref="K2115:K2178" si="209">MIN(N2115,1)</f>
        <v>1</v>
      </c>
      <c r="L2115" s="7">
        <f t="shared" ref="L2115:L2178" si="210">K2115*H2115</f>
        <v>98047.455702128864</v>
      </c>
      <c r="M2115" s="4">
        <v>13527518.722699899</v>
      </c>
      <c r="N2115" s="4">
        <f t="shared" ref="N2115:N2178" si="211">IFERROR((MAX(F2115,12)*8784)/H2115,1)</f>
        <v>1.0750712422383779</v>
      </c>
    </row>
    <row r="2116" spans="1:14" x14ac:dyDescent="0.3">
      <c r="A2116" s="1">
        <v>39145</v>
      </c>
      <c r="B2116" t="s">
        <v>1342</v>
      </c>
      <c r="C2116" t="s">
        <v>1371</v>
      </c>
      <c r="D2116" s="7">
        <v>0</v>
      </c>
      <c r="E2116" s="7">
        <v>0</v>
      </c>
      <c r="F2116">
        <v>20</v>
      </c>
      <c r="G2116" s="7">
        <f t="shared" si="206"/>
        <v>0</v>
      </c>
      <c r="H2116" s="15">
        <f t="shared" si="207"/>
        <v>0</v>
      </c>
      <c r="I2116" s="13">
        <f t="shared" si="208"/>
        <v>0</v>
      </c>
      <c r="J2116" s="8">
        <v>1</v>
      </c>
      <c r="K2116" s="16">
        <f t="shared" si="209"/>
        <v>1</v>
      </c>
      <c r="L2116" s="7">
        <f t="shared" si="210"/>
        <v>0</v>
      </c>
      <c r="M2116" s="4">
        <v>0</v>
      </c>
      <c r="N2116" s="4">
        <f t="shared" si="211"/>
        <v>1</v>
      </c>
    </row>
    <row r="2117" spans="1:14" x14ac:dyDescent="0.3">
      <c r="A2117" s="1">
        <v>39147</v>
      </c>
      <c r="B2117" t="s">
        <v>1342</v>
      </c>
      <c r="C2117" t="s">
        <v>1238</v>
      </c>
      <c r="D2117" s="7">
        <v>0</v>
      </c>
      <c r="E2117" s="7">
        <v>0</v>
      </c>
      <c r="F2117">
        <v>0</v>
      </c>
      <c r="G2117" s="7">
        <f t="shared" si="206"/>
        <v>0</v>
      </c>
      <c r="H2117" s="15">
        <f t="shared" si="207"/>
        <v>0</v>
      </c>
      <c r="I2117" s="13">
        <f t="shared" si="208"/>
        <v>0</v>
      </c>
      <c r="J2117" s="8">
        <v>1</v>
      </c>
      <c r="K2117" s="16">
        <f t="shared" si="209"/>
        <v>1</v>
      </c>
      <c r="L2117" s="7">
        <f t="shared" si="210"/>
        <v>0</v>
      </c>
      <c r="M2117" s="4">
        <v>0</v>
      </c>
      <c r="N2117" s="4">
        <f t="shared" si="211"/>
        <v>1</v>
      </c>
    </row>
    <row r="2118" spans="1:14" x14ac:dyDescent="0.3">
      <c r="A2118" s="1">
        <v>39149</v>
      </c>
      <c r="B2118" t="s">
        <v>1342</v>
      </c>
      <c r="C2118" t="s">
        <v>196</v>
      </c>
      <c r="D2118" s="7">
        <v>247482.57402199999</v>
      </c>
      <c r="E2118" s="7">
        <v>193248</v>
      </c>
      <c r="F2118">
        <v>22</v>
      </c>
      <c r="G2118" s="7">
        <f t="shared" si="206"/>
        <v>65582.882115829998</v>
      </c>
      <c r="H2118" s="15">
        <f t="shared" si="207"/>
        <v>65616.333527227209</v>
      </c>
      <c r="I2118" s="13">
        <f t="shared" si="208"/>
        <v>5.1006314937684948E-4</v>
      </c>
      <c r="J2118" s="8">
        <v>0.78085497843101148</v>
      </c>
      <c r="K2118" s="16">
        <f t="shared" si="209"/>
        <v>1</v>
      </c>
      <c r="L2118" s="7">
        <f t="shared" si="210"/>
        <v>65616.333527227209</v>
      </c>
      <c r="M2118" s="4">
        <v>9053026.1489000004</v>
      </c>
      <c r="N2118" s="4">
        <f t="shared" si="211"/>
        <v>2.9451203627495066</v>
      </c>
    </row>
    <row r="2119" spans="1:14" x14ac:dyDescent="0.3">
      <c r="A2119" s="1">
        <v>39151</v>
      </c>
      <c r="B2119" t="s">
        <v>1342</v>
      </c>
      <c r="C2119" t="s">
        <v>547</v>
      </c>
      <c r="D2119" s="7">
        <v>572604.60003199999</v>
      </c>
      <c r="E2119" s="7">
        <v>572604.60003199999</v>
      </c>
      <c r="F2119">
        <v>274</v>
      </c>
      <c r="G2119" s="7">
        <f t="shared" si="206"/>
        <v>151740.21900847999</v>
      </c>
      <c r="H2119" s="15">
        <f t="shared" si="207"/>
        <v>151817.61893002008</v>
      </c>
      <c r="I2119" s="13">
        <f t="shared" si="208"/>
        <v>5.1008178349708395E-4</v>
      </c>
      <c r="J2119" s="8">
        <v>1</v>
      </c>
      <c r="K2119" s="16">
        <f t="shared" si="209"/>
        <v>1</v>
      </c>
      <c r="L2119" s="7">
        <f t="shared" si="210"/>
        <v>151817.61893002008</v>
      </c>
      <c r="M2119" s="4">
        <v>20946139.477099899</v>
      </c>
      <c r="N2119" s="4">
        <f t="shared" si="211"/>
        <v>15.853337820489829</v>
      </c>
    </row>
    <row r="2120" spans="1:14" x14ac:dyDescent="0.3">
      <c r="A2120" s="1">
        <v>39153</v>
      </c>
      <c r="B2120" t="s">
        <v>1342</v>
      </c>
      <c r="C2120" t="s">
        <v>401</v>
      </c>
      <c r="D2120" s="7">
        <v>2121090.5191599899</v>
      </c>
      <c r="E2120" s="7">
        <v>1730448</v>
      </c>
      <c r="F2120">
        <v>197</v>
      </c>
      <c r="G2120" s="7">
        <f t="shared" si="206"/>
        <v>562088.98757739738</v>
      </c>
      <c r="H2120" s="15">
        <f t="shared" si="207"/>
        <v>562375.69368887041</v>
      </c>
      <c r="I2120" s="13">
        <f t="shared" si="208"/>
        <v>5.1007245793719281E-4</v>
      </c>
      <c r="J2120" s="8">
        <v>0.81582939736362825</v>
      </c>
      <c r="K2120" s="16">
        <f t="shared" si="209"/>
        <v>1</v>
      </c>
      <c r="L2120" s="7">
        <f t="shared" si="210"/>
        <v>562375.69368887041</v>
      </c>
      <c r="M2120" s="4">
        <v>77590465.4648</v>
      </c>
      <c r="N2120" s="4">
        <f t="shared" si="211"/>
        <v>3.077031990214989</v>
      </c>
    </row>
    <row r="2121" spans="1:14" x14ac:dyDescent="0.3">
      <c r="A2121" s="1">
        <v>39155</v>
      </c>
      <c r="B2121" t="s">
        <v>1342</v>
      </c>
      <c r="C2121" t="s">
        <v>1372</v>
      </c>
      <c r="D2121" s="7">
        <v>492774.04274999897</v>
      </c>
      <c r="E2121" s="7">
        <v>492774.04274999897</v>
      </c>
      <c r="F2121">
        <v>665</v>
      </c>
      <c r="G2121" s="7">
        <f t="shared" si="206"/>
        <v>130585.12132874974</v>
      </c>
      <c r="H2121" s="15">
        <f t="shared" si="207"/>
        <v>130651.72750023767</v>
      </c>
      <c r="I2121" s="13">
        <f t="shared" si="208"/>
        <v>5.1005942185595966E-4</v>
      </c>
      <c r="J2121" s="8">
        <v>1</v>
      </c>
      <c r="K2121" s="16">
        <f t="shared" si="209"/>
        <v>1</v>
      </c>
      <c r="L2121" s="7">
        <f t="shared" si="210"/>
        <v>130651.72750023767</v>
      </c>
      <c r="M2121" s="4">
        <v>18025900.593299899</v>
      </c>
      <c r="N2121" s="4">
        <f t="shared" si="211"/>
        <v>44.709397355571696</v>
      </c>
    </row>
    <row r="2122" spans="1:14" x14ac:dyDescent="0.3">
      <c r="A2122" s="1">
        <v>39157</v>
      </c>
      <c r="B2122" t="s">
        <v>1342</v>
      </c>
      <c r="C2122" t="s">
        <v>1373</v>
      </c>
      <c r="D2122" s="7">
        <v>355014.82494699903</v>
      </c>
      <c r="E2122" s="7">
        <v>355014.82494699903</v>
      </c>
      <c r="F2122">
        <v>148</v>
      </c>
      <c r="G2122" s="7">
        <f t="shared" si="206"/>
        <v>94078.928610954754</v>
      </c>
      <c r="H2122" s="15">
        <f t="shared" si="207"/>
        <v>94126.914804887274</v>
      </c>
      <c r="I2122" s="13">
        <f t="shared" si="208"/>
        <v>5.1006314209803294E-4</v>
      </c>
      <c r="J2122" s="8">
        <v>1</v>
      </c>
      <c r="K2122" s="16">
        <f t="shared" si="209"/>
        <v>1</v>
      </c>
      <c r="L2122" s="7">
        <f t="shared" si="210"/>
        <v>94126.914804887274</v>
      </c>
      <c r="M2122" s="4">
        <v>12986605.243499899</v>
      </c>
      <c r="N2122" s="4">
        <f t="shared" si="211"/>
        <v>13.811479986301427</v>
      </c>
    </row>
    <row r="2123" spans="1:14" x14ac:dyDescent="0.3">
      <c r="A2123" s="1">
        <v>39159</v>
      </c>
      <c r="B2123" t="s">
        <v>1342</v>
      </c>
      <c r="C2123" t="s">
        <v>146</v>
      </c>
      <c r="D2123" s="7">
        <v>123525.176156</v>
      </c>
      <c r="E2123" s="7">
        <v>123525.176156</v>
      </c>
      <c r="F2123">
        <v>38</v>
      </c>
      <c r="G2123" s="7">
        <f t="shared" si="206"/>
        <v>32734.171681340002</v>
      </c>
      <c r="H2123" s="15">
        <f t="shared" si="207"/>
        <v>32750.868176169603</v>
      </c>
      <c r="I2123" s="13">
        <f t="shared" si="208"/>
        <v>5.1006315333522337E-4</v>
      </c>
      <c r="J2123" s="8">
        <v>1</v>
      </c>
      <c r="K2123" s="16">
        <f t="shared" si="209"/>
        <v>1</v>
      </c>
      <c r="L2123" s="7">
        <f t="shared" si="210"/>
        <v>32750.868176169603</v>
      </c>
      <c r="M2123" s="4">
        <v>4518607.6402000003</v>
      </c>
      <c r="N2123" s="4">
        <f t="shared" si="211"/>
        <v>10.191851959603193</v>
      </c>
    </row>
    <row r="2124" spans="1:14" x14ac:dyDescent="0.3">
      <c r="A2124" s="1">
        <v>39161</v>
      </c>
      <c r="B2124" t="s">
        <v>1342</v>
      </c>
      <c r="C2124" t="s">
        <v>1374</v>
      </c>
      <c r="D2124" s="7">
        <v>0</v>
      </c>
      <c r="E2124" s="7">
        <v>0</v>
      </c>
      <c r="F2124">
        <v>110</v>
      </c>
      <c r="G2124" s="7">
        <f t="shared" si="206"/>
        <v>0</v>
      </c>
      <c r="H2124" s="15">
        <f t="shared" si="207"/>
        <v>0</v>
      </c>
      <c r="I2124" s="13">
        <f t="shared" si="208"/>
        <v>0</v>
      </c>
      <c r="J2124" s="8">
        <v>1</v>
      </c>
      <c r="K2124" s="16">
        <f t="shared" si="209"/>
        <v>1</v>
      </c>
      <c r="L2124" s="7">
        <f t="shared" si="210"/>
        <v>0</v>
      </c>
      <c r="M2124" s="4">
        <v>0</v>
      </c>
      <c r="N2124" s="4">
        <f t="shared" si="211"/>
        <v>1</v>
      </c>
    </row>
    <row r="2125" spans="1:14" x14ac:dyDescent="0.3">
      <c r="A2125" s="1">
        <v>39163</v>
      </c>
      <c r="B2125" t="s">
        <v>1342</v>
      </c>
      <c r="C2125" t="s">
        <v>1375</v>
      </c>
      <c r="D2125" s="7">
        <v>0</v>
      </c>
      <c r="E2125" s="7">
        <v>0</v>
      </c>
      <c r="F2125">
        <v>0</v>
      </c>
      <c r="G2125" s="7">
        <f t="shared" si="206"/>
        <v>0</v>
      </c>
      <c r="H2125" s="15">
        <f t="shared" si="207"/>
        <v>0</v>
      </c>
      <c r="I2125" s="13">
        <f t="shared" si="208"/>
        <v>0</v>
      </c>
      <c r="J2125" s="8">
        <v>1</v>
      </c>
      <c r="K2125" s="16">
        <f t="shared" si="209"/>
        <v>1</v>
      </c>
      <c r="L2125" s="7">
        <f t="shared" si="210"/>
        <v>0</v>
      </c>
      <c r="M2125" s="4">
        <v>0</v>
      </c>
      <c r="N2125" s="4">
        <f t="shared" si="211"/>
        <v>1</v>
      </c>
    </row>
    <row r="2126" spans="1:14" x14ac:dyDescent="0.3">
      <c r="A2126" s="1">
        <v>39165</v>
      </c>
      <c r="B2126" t="s">
        <v>1342</v>
      </c>
      <c r="C2126" t="s">
        <v>151</v>
      </c>
      <c r="D2126" s="7">
        <v>677917.26123299997</v>
      </c>
      <c r="E2126" s="7">
        <v>677917.26123299997</v>
      </c>
      <c r="F2126">
        <v>262</v>
      </c>
      <c r="G2126" s="7">
        <f t="shared" si="206"/>
        <v>179648.074226745</v>
      </c>
      <c r="H2126" s="15">
        <f t="shared" si="207"/>
        <v>179739.70340957207</v>
      </c>
      <c r="I2126" s="13">
        <f t="shared" si="208"/>
        <v>5.1004823303269029E-4</v>
      </c>
      <c r="J2126" s="8">
        <v>1</v>
      </c>
      <c r="K2126" s="16">
        <f t="shared" si="209"/>
        <v>1</v>
      </c>
      <c r="L2126" s="7">
        <f t="shared" si="210"/>
        <v>179739.70340957207</v>
      </c>
      <c r="M2126" s="4">
        <v>24798524.201099899</v>
      </c>
      <c r="N2126" s="4">
        <f t="shared" si="211"/>
        <v>12.80411593178048</v>
      </c>
    </row>
    <row r="2127" spans="1:14" x14ac:dyDescent="0.3">
      <c r="A2127" s="1">
        <v>39167</v>
      </c>
      <c r="B2127" t="s">
        <v>1342</v>
      </c>
      <c r="C2127" t="s">
        <v>152</v>
      </c>
      <c r="D2127" s="7">
        <v>89298.849530199994</v>
      </c>
      <c r="E2127" s="7">
        <v>89298.849530199994</v>
      </c>
      <c r="F2127">
        <v>20</v>
      </c>
      <c r="G2127" s="7">
        <f t="shared" si="206"/>
        <v>23664.195125503</v>
      </c>
      <c r="H2127" s="15">
        <f t="shared" si="207"/>
        <v>23676.264830100481</v>
      </c>
      <c r="I2127" s="13">
        <f t="shared" si="208"/>
        <v>5.1004078243394838E-4</v>
      </c>
      <c r="J2127" s="8">
        <v>1</v>
      </c>
      <c r="K2127" s="16">
        <f t="shared" si="209"/>
        <v>1</v>
      </c>
      <c r="L2127" s="7">
        <f t="shared" si="210"/>
        <v>23676.264830100481</v>
      </c>
      <c r="M2127" s="4">
        <v>3266592.8297600001</v>
      </c>
      <c r="N2127" s="4">
        <f t="shared" si="211"/>
        <v>7.4200893283070455</v>
      </c>
    </row>
    <row r="2128" spans="1:14" x14ac:dyDescent="0.3">
      <c r="A2128" s="1">
        <v>39169</v>
      </c>
      <c r="B2128" t="s">
        <v>1342</v>
      </c>
      <c r="C2128" t="s">
        <v>153</v>
      </c>
      <c r="D2128" s="7">
        <v>148592.81121700001</v>
      </c>
      <c r="E2128" s="7">
        <v>148592.81121700001</v>
      </c>
      <c r="F2128">
        <v>38</v>
      </c>
      <c r="G2128" s="7">
        <f t="shared" si="206"/>
        <v>39377.094972505001</v>
      </c>
      <c r="H2128" s="15">
        <f t="shared" si="207"/>
        <v>39397.179924561526</v>
      </c>
      <c r="I2128" s="13">
        <f t="shared" si="208"/>
        <v>5.1006688204268574E-4</v>
      </c>
      <c r="J2128" s="8">
        <v>1</v>
      </c>
      <c r="K2128" s="16">
        <f t="shared" si="209"/>
        <v>1</v>
      </c>
      <c r="L2128" s="7">
        <f t="shared" si="210"/>
        <v>39397.179924561526</v>
      </c>
      <c r="M2128" s="4">
        <v>5435593.2566999895</v>
      </c>
      <c r="N2128" s="4">
        <f t="shared" si="211"/>
        <v>8.4724845950687673</v>
      </c>
    </row>
    <row r="2129" spans="1:14" x14ac:dyDescent="0.3">
      <c r="A2129" s="1">
        <v>39171</v>
      </c>
      <c r="B2129" t="s">
        <v>1342</v>
      </c>
      <c r="C2129" t="s">
        <v>1341</v>
      </c>
      <c r="D2129" s="7">
        <v>140824.74517400001</v>
      </c>
      <c r="E2129" s="7">
        <v>105408.00000000001</v>
      </c>
      <c r="F2129">
        <v>2</v>
      </c>
      <c r="G2129" s="7">
        <f t="shared" si="206"/>
        <v>37318.557471110005</v>
      </c>
      <c r="H2129" s="15">
        <f t="shared" si="207"/>
        <v>37337.592849940724</v>
      </c>
      <c r="I2129" s="13">
        <f t="shared" si="208"/>
        <v>5.1007809842206668E-4</v>
      </c>
      <c r="J2129" s="8">
        <v>0.74850481617957243</v>
      </c>
      <c r="K2129" s="16">
        <f t="shared" si="209"/>
        <v>1</v>
      </c>
      <c r="L2129" s="7">
        <f t="shared" si="210"/>
        <v>37337.592849940724</v>
      </c>
      <c r="M2129" s="4">
        <v>5151433.8920999896</v>
      </c>
      <c r="N2129" s="4">
        <f t="shared" si="211"/>
        <v>2.8231064713687708</v>
      </c>
    </row>
    <row r="2130" spans="1:14" x14ac:dyDescent="0.3">
      <c r="A2130" s="1">
        <v>39173</v>
      </c>
      <c r="B2130" t="s">
        <v>1342</v>
      </c>
      <c r="C2130" t="s">
        <v>1376</v>
      </c>
      <c r="D2130" s="7">
        <v>768514.39133999997</v>
      </c>
      <c r="E2130" s="7">
        <v>768514.39133999997</v>
      </c>
      <c r="F2130">
        <v>1254</v>
      </c>
      <c r="G2130" s="7">
        <f t="shared" si="206"/>
        <v>203656.31370510001</v>
      </c>
      <c r="H2130" s="15">
        <f t="shared" si="207"/>
        <v>203760.188248992</v>
      </c>
      <c r="I2130" s="13">
        <f t="shared" si="208"/>
        <v>5.1004823765198883E-4</v>
      </c>
      <c r="J2130" s="8">
        <v>1</v>
      </c>
      <c r="K2130" s="16">
        <f t="shared" si="209"/>
        <v>1</v>
      </c>
      <c r="L2130" s="7">
        <f t="shared" si="210"/>
        <v>203760.188248992</v>
      </c>
      <c r="M2130" s="4">
        <v>28112608.754000001</v>
      </c>
      <c r="N2130" s="4">
        <f t="shared" si="211"/>
        <v>54.059314013489541</v>
      </c>
    </row>
    <row r="2131" spans="1:14" x14ac:dyDescent="0.3">
      <c r="A2131" s="1">
        <v>39175</v>
      </c>
      <c r="B2131" t="s">
        <v>1342</v>
      </c>
      <c r="C2131" t="s">
        <v>1377</v>
      </c>
      <c r="D2131" s="7">
        <v>0</v>
      </c>
      <c r="E2131" s="7">
        <v>0</v>
      </c>
      <c r="F2131">
        <v>142</v>
      </c>
      <c r="G2131" s="7">
        <f t="shared" si="206"/>
        <v>0</v>
      </c>
      <c r="H2131" s="15">
        <f t="shared" si="207"/>
        <v>0</v>
      </c>
      <c r="I2131" s="13">
        <f t="shared" si="208"/>
        <v>0</v>
      </c>
      <c r="J2131" s="8">
        <v>1</v>
      </c>
      <c r="K2131" s="16">
        <f t="shared" si="209"/>
        <v>1</v>
      </c>
      <c r="L2131" s="7">
        <f t="shared" si="210"/>
        <v>0</v>
      </c>
      <c r="M2131" s="4">
        <v>0</v>
      </c>
      <c r="N2131" s="4">
        <f t="shared" si="211"/>
        <v>1</v>
      </c>
    </row>
    <row r="2132" spans="1:14" x14ac:dyDescent="0.3">
      <c r="A2132" s="1">
        <v>40001</v>
      </c>
      <c r="B2132" t="s">
        <v>1378</v>
      </c>
      <c r="C2132" t="s">
        <v>600</v>
      </c>
      <c r="D2132" s="7">
        <v>0</v>
      </c>
      <c r="E2132" s="7">
        <v>0</v>
      </c>
      <c r="F2132">
        <v>2</v>
      </c>
      <c r="G2132" s="7">
        <f t="shared" si="206"/>
        <v>0</v>
      </c>
      <c r="H2132" s="15">
        <f t="shared" si="207"/>
        <v>0</v>
      </c>
      <c r="I2132" s="13">
        <f t="shared" si="208"/>
        <v>0</v>
      </c>
      <c r="J2132" s="8">
        <v>1</v>
      </c>
      <c r="K2132" s="16">
        <f t="shared" si="209"/>
        <v>1</v>
      </c>
      <c r="L2132" s="7">
        <f t="shared" si="210"/>
        <v>0</v>
      </c>
      <c r="M2132" s="4">
        <v>0</v>
      </c>
      <c r="N2132" s="4">
        <f t="shared" si="211"/>
        <v>1</v>
      </c>
    </row>
    <row r="2133" spans="1:14" x14ac:dyDescent="0.3">
      <c r="A2133" s="1">
        <v>40003</v>
      </c>
      <c r="B2133" t="s">
        <v>1378</v>
      </c>
      <c r="C2133" t="s">
        <v>1379</v>
      </c>
      <c r="D2133" s="7">
        <v>0</v>
      </c>
      <c r="E2133" s="7">
        <v>0</v>
      </c>
      <c r="F2133">
        <v>0</v>
      </c>
      <c r="G2133" s="7">
        <f t="shared" si="206"/>
        <v>0</v>
      </c>
      <c r="H2133" s="15">
        <f t="shared" si="207"/>
        <v>0</v>
      </c>
      <c r="I2133" s="13">
        <f t="shared" si="208"/>
        <v>0</v>
      </c>
      <c r="J2133" s="8">
        <v>1</v>
      </c>
      <c r="K2133" s="16">
        <f t="shared" si="209"/>
        <v>1</v>
      </c>
      <c r="L2133" s="7">
        <f t="shared" si="210"/>
        <v>0</v>
      </c>
      <c r="M2133" s="4">
        <v>0</v>
      </c>
      <c r="N2133" s="4">
        <f t="shared" si="211"/>
        <v>1</v>
      </c>
    </row>
    <row r="2134" spans="1:14" x14ac:dyDescent="0.3">
      <c r="A2134" s="1">
        <v>40005</v>
      </c>
      <c r="B2134" t="s">
        <v>1378</v>
      </c>
      <c r="C2134" t="s">
        <v>1380</v>
      </c>
      <c r="D2134" s="7">
        <v>0</v>
      </c>
      <c r="E2134" s="7">
        <v>0</v>
      </c>
      <c r="F2134">
        <v>50</v>
      </c>
      <c r="G2134" s="7">
        <f t="shared" si="206"/>
        <v>0</v>
      </c>
      <c r="H2134" s="15">
        <f t="shared" si="207"/>
        <v>0</v>
      </c>
      <c r="I2134" s="13">
        <f t="shared" si="208"/>
        <v>0</v>
      </c>
      <c r="J2134" s="8">
        <v>1</v>
      </c>
      <c r="K2134" s="16">
        <f t="shared" si="209"/>
        <v>1</v>
      </c>
      <c r="L2134" s="7">
        <f t="shared" si="210"/>
        <v>0</v>
      </c>
      <c r="M2134" s="4">
        <v>0</v>
      </c>
      <c r="N2134" s="4">
        <f t="shared" si="211"/>
        <v>1</v>
      </c>
    </row>
    <row r="2135" spans="1:14" x14ac:dyDescent="0.3">
      <c r="A2135" s="1">
        <v>40007</v>
      </c>
      <c r="B2135" t="s">
        <v>1378</v>
      </c>
      <c r="C2135" t="s">
        <v>1381</v>
      </c>
      <c r="D2135" s="7">
        <v>0</v>
      </c>
      <c r="E2135" s="7">
        <v>0</v>
      </c>
      <c r="F2135">
        <v>0</v>
      </c>
      <c r="G2135" s="7">
        <f t="shared" si="206"/>
        <v>0</v>
      </c>
      <c r="H2135" s="15">
        <f t="shared" si="207"/>
        <v>0</v>
      </c>
      <c r="I2135" s="13">
        <f t="shared" si="208"/>
        <v>0</v>
      </c>
      <c r="J2135" s="8">
        <v>1</v>
      </c>
      <c r="K2135" s="16">
        <f t="shared" si="209"/>
        <v>1</v>
      </c>
      <c r="L2135" s="7">
        <f t="shared" si="210"/>
        <v>0</v>
      </c>
      <c r="M2135" s="4">
        <v>0</v>
      </c>
      <c r="N2135" s="4">
        <f t="shared" si="211"/>
        <v>1</v>
      </c>
    </row>
    <row r="2136" spans="1:14" x14ac:dyDescent="0.3">
      <c r="A2136" s="1">
        <v>40009</v>
      </c>
      <c r="B2136" t="s">
        <v>1378</v>
      </c>
      <c r="C2136" t="s">
        <v>1382</v>
      </c>
      <c r="D2136" s="7">
        <v>845215.39219299995</v>
      </c>
      <c r="E2136" s="7">
        <v>845215.39219299995</v>
      </c>
      <c r="F2136">
        <v>397</v>
      </c>
      <c r="G2136" s="7">
        <f t="shared" si="206"/>
        <v>223982.07893114499</v>
      </c>
      <c r="H2136" s="15">
        <f t="shared" si="207"/>
        <v>240381.7714958016</v>
      </c>
      <c r="I2136" s="13">
        <f t="shared" si="208"/>
        <v>7.3218771086137155E-2</v>
      </c>
      <c r="J2136" s="8">
        <v>1</v>
      </c>
      <c r="K2136" s="16">
        <f t="shared" si="209"/>
        <v>1</v>
      </c>
      <c r="L2136" s="7">
        <f t="shared" si="210"/>
        <v>240381.7714958016</v>
      </c>
      <c r="M2136" s="4">
        <v>33165255.449200001</v>
      </c>
      <c r="N2136" s="4">
        <f t="shared" si="211"/>
        <v>14.50712330764609</v>
      </c>
    </row>
    <row r="2137" spans="1:14" x14ac:dyDescent="0.3">
      <c r="A2137" s="1">
        <v>40011</v>
      </c>
      <c r="B2137" t="s">
        <v>1378</v>
      </c>
      <c r="C2137" t="s">
        <v>474</v>
      </c>
      <c r="D2137" s="7">
        <v>0</v>
      </c>
      <c r="E2137" s="7">
        <v>0</v>
      </c>
      <c r="F2137">
        <v>0</v>
      </c>
      <c r="G2137" s="7">
        <f t="shared" si="206"/>
        <v>0</v>
      </c>
      <c r="H2137" s="15">
        <f t="shared" si="207"/>
        <v>0</v>
      </c>
      <c r="I2137" s="13">
        <f t="shared" si="208"/>
        <v>0</v>
      </c>
      <c r="J2137" s="8">
        <v>1</v>
      </c>
      <c r="K2137" s="16">
        <f t="shared" si="209"/>
        <v>1</v>
      </c>
      <c r="L2137" s="7">
        <f t="shared" si="210"/>
        <v>0</v>
      </c>
      <c r="M2137" s="4">
        <v>0</v>
      </c>
      <c r="N2137" s="4">
        <f t="shared" si="211"/>
        <v>1</v>
      </c>
    </row>
    <row r="2138" spans="1:14" x14ac:dyDescent="0.3">
      <c r="A2138" s="1">
        <v>40013</v>
      </c>
      <c r="B2138" t="s">
        <v>1378</v>
      </c>
      <c r="C2138" t="s">
        <v>17</v>
      </c>
      <c r="D2138" s="7">
        <v>14831.3518568</v>
      </c>
      <c r="E2138" s="7">
        <v>14831.3518568</v>
      </c>
      <c r="F2138">
        <v>24</v>
      </c>
      <c r="G2138" s="7">
        <f t="shared" si="206"/>
        <v>3930.308242052</v>
      </c>
      <c r="H2138" s="15">
        <f t="shared" si="207"/>
        <v>3932.3007236064004</v>
      </c>
      <c r="I2138" s="13">
        <f t="shared" si="208"/>
        <v>5.0695300004260945E-4</v>
      </c>
      <c r="J2138" s="8">
        <v>1</v>
      </c>
      <c r="K2138" s="16">
        <f t="shared" si="209"/>
        <v>1</v>
      </c>
      <c r="L2138" s="7">
        <f t="shared" si="210"/>
        <v>3932.3007236064004</v>
      </c>
      <c r="M2138" s="4">
        <v>542535.97180000006</v>
      </c>
      <c r="N2138" s="4">
        <f t="shared" si="211"/>
        <v>53.611362613858269</v>
      </c>
    </row>
    <row r="2139" spans="1:14" x14ac:dyDescent="0.3">
      <c r="A2139" s="1">
        <v>40015</v>
      </c>
      <c r="B2139" t="s">
        <v>1378</v>
      </c>
      <c r="C2139" t="s">
        <v>1383</v>
      </c>
      <c r="D2139" s="7">
        <v>748743.77689800004</v>
      </c>
      <c r="E2139" s="7">
        <v>748743.77689800004</v>
      </c>
      <c r="F2139">
        <v>94</v>
      </c>
      <c r="G2139" s="7">
        <f t="shared" si="206"/>
        <v>198417.10087797002</v>
      </c>
      <c r="H2139" s="15">
        <f t="shared" si="207"/>
        <v>198517.68867033528</v>
      </c>
      <c r="I2139" s="13">
        <f t="shared" si="208"/>
        <v>5.069512250716839E-4</v>
      </c>
      <c r="J2139" s="8">
        <v>1</v>
      </c>
      <c r="K2139" s="16">
        <f t="shared" si="209"/>
        <v>1</v>
      </c>
      <c r="L2139" s="7">
        <f t="shared" si="210"/>
        <v>198517.68867033528</v>
      </c>
      <c r="M2139" s="4">
        <v>27389305.831999902</v>
      </c>
      <c r="N2139" s="4">
        <f t="shared" si="211"/>
        <v>4.159306938996135</v>
      </c>
    </row>
    <row r="2140" spans="1:14" x14ac:dyDescent="0.3">
      <c r="A2140" s="1">
        <v>40017</v>
      </c>
      <c r="B2140" t="s">
        <v>1378</v>
      </c>
      <c r="C2140" t="s">
        <v>1384</v>
      </c>
      <c r="D2140" s="7">
        <v>1079023.832065</v>
      </c>
      <c r="E2140" s="7">
        <v>1079023.832065</v>
      </c>
      <c r="F2140">
        <v>496</v>
      </c>
      <c r="G2140" s="7">
        <f t="shared" si="206"/>
        <v>285941.31549722503</v>
      </c>
      <c r="H2140" s="15">
        <f t="shared" si="207"/>
        <v>383990.1496611833</v>
      </c>
      <c r="I2140" s="13">
        <f t="shared" si="208"/>
        <v>0.34289845101069277</v>
      </c>
      <c r="J2140" s="8">
        <v>1</v>
      </c>
      <c r="K2140" s="16">
        <f t="shared" si="209"/>
        <v>1</v>
      </c>
      <c r="L2140" s="7">
        <f t="shared" si="210"/>
        <v>383990.1496611833</v>
      </c>
      <c r="M2140" s="4">
        <v>52978773.407999903</v>
      </c>
      <c r="N2140" s="4">
        <f t="shared" si="211"/>
        <v>11.346291054195826</v>
      </c>
    </row>
    <row r="2141" spans="1:14" x14ac:dyDescent="0.3">
      <c r="A2141" s="1">
        <v>40019</v>
      </c>
      <c r="B2141" t="s">
        <v>1378</v>
      </c>
      <c r="C2141" t="s">
        <v>728</v>
      </c>
      <c r="D2141" s="7">
        <v>826771.18039400002</v>
      </c>
      <c r="E2141" s="7">
        <v>826771.18039400002</v>
      </c>
      <c r="F2141">
        <v>248</v>
      </c>
      <c r="G2141" s="7">
        <f t="shared" si="206"/>
        <v>219094.36280441002</v>
      </c>
      <c r="H2141" s="15">
        <f t="shared" si="207"/>
        <v>255651.25386922489</v>
      </c>
      <c r="I2141" s="13">
        <f t="shared" si="208"/>
        <v>0.16685454886600598</v>
      </c>
      <c r="J2141" s="8">
        <v>1</v>
      </c>
      <c r="K2141" s="16">
        <f t="shared" si="209"/>
        <v>1</v>
      </c>
      <c r="L2141" s="7">
        <f t="shared" si="210"/>
        <v>255651.25386922489</v>
      </c>
      <c r="M2141" s="4">
        <v>35271972.112199903</v>
      </c>
      <c r="N2141" s="4">
        <f t="shared" si="211"/>
        <v>8.5211082168771561</v>
      </c>
    </row>
    <row r="2142" spans="1:14" x14ac:dyDescent="0.3">
      <c r="A2142" s="1">
        <v>40021</v>
      </c>
      <c r="B2142" t="s">
        <v>1378</v>
      </c>
      <c r="C2142" t="s">
        <v>30</v>
      </c>
      <c r="D2142" s="7">
        <v>0</v>
      </c>
      <c r="E2142" s="7">
        <v>0</v>
      </c>
      <c r="F2142">
        <v>2</v>
      </c>
      <c r="G2142" s="7">
        <f t="shared" si="206"/>
        <v>0</v>
      </c>
      <c r="H2142" s="15">
        <f t="shared" si="207"/>
        <v>0</v>
      </c>
      <c r="I2142" s="13">
        <f t="shared" si="208"/>
        <v>0</v>
      </c>
      <c r="J2142" s="8">
        <v>1</v>
      </c>
      <c r="K2142" s="16">
        <f t="shared" si="209"/>
        <v>1</v>
      </c>
      <c r="L2142" s="7">
        <f t="shared" si="210"/>
        <v>0</v>
      </c>
      <c r="M2142" s="4">
        <v>0</v>
      </c>
      <c r="N2142" s="4">
        <f t="shared" si="211"/>
        <v>1</v>
      </c>
    </row>
    <row r="2143" spans="1:14" x14ac:dyDescent="0.3">
      <c r="A2143" s="1">
        <v>40023</v>
      </c>
      <c r="B2143" t="s">
        <v>1378</v>
      </c>
      <c r="C2143" t="s">
        <v>172</v>
      </c>
      <c r="D2143" s="7">
        <v>0</v>
      </c>
      <c r="E2143" s="7">
        <v>0</v>
      </c>
      <c r="F2143">
        <v>24</v>
      </c>
      <c r="G2143" s="7">
        <f t="shared" si="206"/>
        <v>0</v>
      </c>
      <c r="H2143" s="15">
        <f t="shared" si="207"/>
        <v>0</v>
      </c>
      <c r="I2143" s="13">
        <f t="shared" si="208"/>
        <v>0</v>
      </c>
      <c r="J2143" s="8">
        <v>1</v>
      </c>
      <c r="K2143" s="16">
        <f t="shared" si="209"/>
        <v>1</v>
      </c>
      <c r="L2143" s="7">
        <f t="shared" si="210"/>
        <v>0</v>
      </c>
      <c r="M2143" s="4">
        <v>0</v>
      </c>
      <c r="N2143" s="4">
        <f t="shared" si="211"/>
        <v>1</v>
      </c>
    </row>
    <row r="2144" spans="1:14" x14ac:dyDescent="0.3">
      <c r="A2144" s="1">
        <v>40025</v>
      </c>
      <c r="B2144" t="s">
        <v>1378</v>
      </c>
      <c r="C2144" t="s">
        <v>1385</v>
      </c>
      <c r="D2144" s="7">
        <v>0</v>
      </c>
      <c r="E2144" s="7">
        <v>0</v>
      </c>
      <c r="F2144">
        <v>96</v>
      </c>
      <c r="G2144" s="7">
        <f t="shared" si="206"/>
        <v>0</v>
      </c>
      <c r="H2144" s="15">
        <f t="shared" si="207"/>
        <v>0</v>
      </c>
      <c r="I2144" s="13">
        <f t="shared" si="208"/>
        <v>0</v>
      </c>
      <c r="J2144" s="8">
        <v>1</v>
      </c>
      <c r="K2144" s="16">
        <f t="shared" si="209"/>
        <v>1</v>
      </c>
      <c r="L2144" s="7">
        <f t="shared" si="210"/>
        <v>0</v>
      </c>
      <c r="M2144" s="4">
        <v>0</v>
      </c>
      <c r="N2144" s="4">
        <f t="shared" si="211"/>
        <v>1</v>
      </c>
    </row>
    <row r="2145" spans="1:14" x14ac:dyDescent="0.3">
      <c r="A2145" s="1">
        <v>40027</v>
      </c>
      <c r="B2145" t="s">
        <v>1378</v>
      </c>
      <c r="C2145" t="s">
        <v>256</v>
      </c>
      <c r="D2145" s="7">
        <v>139815.62966599999</v>
      </c>
      <c r="E2145" s="7">
        <v>105408</v>
      </c>
      <c r="F2145">
        <v>6</v>
      </c>
      <c r="G2145" s="7">
        <f t="shared" si="206"/>
        <v>37051.141861490003</v>
      </c>
      <c r="H2145" s="15">
        <f t="shared" si="207"/>
        <v>249259.04144880001</v>
      </c>
      <c r="I2145" s="13">
        <f t="shared" si="208"/>
        <v>5.7274321093966982</v>
      </c>
      <c r="J2145" s="8">
        <v>0.75390712935173976</v>
      </c>
      <c r="K2145" s="16">
        <f t="shared" si="209"/>
        <v>0.42288536210090388</v>
      </c>
      <c r="L2145" s="7">
        <f t="shared" si="210"/>
        <v>105408</v>
      </c>
      <c r="M2145" s="4">
        <v>34390044.350000001</v>
      </c>
      <c r="N2145" s="4">
        <f t="shared" si="211"/>
        <v>0.42288536210090388</v>
      </c>
    </row>
    <row r="2146" spans="1:14" x14ac:dyDescent="0.3">
      <c r="A2146" s="1">
        <v>40029</v>
      </c>
      <c r="B2146" t="s">
        <v>1378</v>
      </c>
      <c r="C2146" t="s">
        <v>1386</v>
      </c>
      <c r="D2146" s="7">
        <v>0</v>
      </c>
      <c r="E2146" s="7">
        <v>0</v>
      </c>
      <c r="F2146">
        <v>0</v>
      </c>
      <c r="G2146" s="7">
        <f t="shared" si="206"/>
        <v>0</v>
      </c>
      <c r="H2146" s="15">
        <f t="shared" si="207"/>
        <v>0</v>
      </c>
      <c r="I2146" s="13">
        <f t="shared" si="208"/>
        <v>0</v>
      </c>
      <c r="J2146" s="8">
        <v>1</v>
      </c>
      <c r="K2146" s="16">
        <f t="shared" si="209"/>
        <v>1</v>
      </c>
      <c r="L2146" s="7">
        <f t="shared" si="210"/>
        <v>0</v>
      </c>
      <c r="M2146" s="4">
        <v>0</v>
      </c>
      <c r="N2146" s="4">
        <f t="shared" si="211"/>
        <v>1</v>
      </c>
    </row>
    <row r="2147" spans="1:14" x14ac:dyDescent="0.3">
      <c r="A2147" s="1">
        <v>40031</v>
      </c>
      <c r="B2147" t="s">
        <v>1378</v>
      </c>
      <c r="C2147" t="s">
        <v>655</v>
      </c>
      <c r="D2147" s="7">
        <v>553192.023213999</v>
      </c>
      <c r="E2147" s="7">
        <v>553192.023213999</v>
      </c>
      <c r="F2147">
        <v>70</v>
      </c>
      <c r="G2147" s="7">
        <f t="shared" si="206"/>
        <v>146595.88615170974</v>
      </c>
      <c r="H2147" s="15">
        <f t="shared" si="207"/>
        <v>178157.43578708568</v>
      </c>
      <c r="I2147" s="13">
        <f t="shared" si="208"/>
        <v>0.21529628466322304</v>
      </c>
      <c r="J2147" s="8">
        <v>1</v>
      </c>
      <c r="K2147" s="16">
        <f t="shared" si="209"/>
        <v>1</v>
      </c>
      <c r="L2147" s="7">
        <f t="shared" si="210"/>
        <v>178157.43578708568</v>
      </c>
      <c r="M2147" s="4">
        <v>24580220.169299901</v>
      </c>
      <c r="N2147" s="4">
        <f t="shared" si="211"/>
        <v>3.4513294226733118</v>
      </c>
    </row>
    <row r="2148" spans="1:14" x14ac:dyDescent="0.3">
      <c r="A2148" s="1">
        <v>40033</v>
      </c>
      <c r="B2148" t="s">
        <v>1378</v>
      </c>
      <c r="C2148" t="s">
        <v>1387</v>
      </c>
      <c r="D2148" s="7">
        <v>307153.40681999997</v>
      </c>
      <c r="E2148" s="7">
        <v>105408</v>
      </c>
      <c r="F2148">
        <v>0</v>
      </c>
      <c r="G2148" s="7">
        <f t="shared" si="206"/>
        <v>81395.652807299994</v>
      </c>
      <c r="H2148" s="15">
        <f t="shared" si="207"/>
        <v>81436.913355791999</v>
      </c>
      <c r="I2148" s="13">
        <f t="shared" si="208"/>
        <v>5.0691341698171685E-4</v>
      </c>
      <c r="J2148" s="8">
        <v>0.34317704983741848</v>
      </c>
      <c r="K2148" s="16">
        <f t="shared" si="209"/>
        <v>1</v>
      </c>
      <c r="L2148" s="7">
        <f t="shared" si="210"/>
        <v>81436.913355791999</v>
      </c>
      <c r="M2148" s="4">
        <v>11235777.229</v>
      </c>
      <c r="N2148" s="4">
        <f t="shared" si="211"/>
        <v>1.2943516110376145</v>
      </c>
    </row>
    <row r="2149" spans="1:14" x14ac:dyDescent="0.3">
      <c r="A2149" s="1">
        <v>40035</v>
      </c>
      <c r="B2149" t="s">
        <v>1378</v>
      </c>
      <c r="C2149" t="s">
        <v>1388</v>
      </c>
      <c r="D2149" s="7">
        <v>564947.18390800001</v>
      </c>
      <c r="E2149" s="7">
        <v>105408</v>
      </c>
      <c r="F2149">
        <v>2</v>
      </c>
      <c r="G2149" s="7">
        <f t="shared" si="206"/>
        <v>149711.00373562</v>
      </c>
      <c r="H2149" s="15">
        <f t="shared" si="207"/>
        <v>160427.5690073568</v>
      </c>
      <c r="I2149" s="13">
        <f t="shared" si="208"/>
        <v>7.158168073377931E-2</v>
      </c>
      <c r="J2149" s="8">
        <v>0.18658027334669464</v>
      </c>
      <c r="K2149" s="16">
        <f t="shared" si="209"/>
        <v>0.65704417670984128</v>
      </c>
      <c r="L2149" s="7">
        <f t="shared" si="210"/>
        <v>105408</v>
      </c>
      <c r="M2149" s="4">
        <v>22134046.496599998</v>
      </c>
      <c r="N2149" s="4">
        <f t="shared" si="211"/>
        <v>0.65704417670984128</v>
      </c>
    </row>
    <row r="2150" spans="1:14" x14ac:dyDescent="0.3">
      <c r="A2150" s="1">
        <v>40037</v>
      </c>
      <c r="B2150" t="s">
        <v>1378</v>
      </c>
      <c r="C2150" t="s">
        <v>1389</v>
      </c>
      <c r="D2150" s="7">
        <v>1335494.56807</v>
      </c>
      <c r="E2150" s="7">
        <v>351360</v>
      </c>
      <c r="F2150">
        <v>40</v>
      </c>
      <c r="G2150" s="7">
        <f t="shared" si="206"/>
        <v>353906.06053855002</v>
      </c>
      <c r="H2150" s="15">
        <f t="shared" si="207"/>
        <v>400293.98190462647</v>
      </c>
      <c r="I2150" s="13">
        <f t="shared" si="208"/>
        <v>0.13107410846676795</v>
      </c>
      <c r="J2150" s="8">
        <v>0.26309354481895836</v>
      </c>
      <c r="K2150" s="16">
        <f t="shared" si="209"/>
        <v>0.87775488986420624</v>
      </c>
      <c r="L2150" s="7">
        <f t="shared" si="210"/>
        <v>351360</v>
      </c>
      <c r="M2150" s="4">
        <v>55228198.386399902</v>
      </c>
      <c r="N2150" s="4">
        <f t="shared" si="211"/>
        <v>0.87775488986420624</v>
      </c>
    </row>
    <row r="2151" spans="1:14" x14ac:dyDescent="0.3">
      <c r="A2151" s="1">
        <v>40039</v>
      </c>
      <c r="B2151" t="s">
        <v>1378</v>
      </c>
      <c r="C2151" t="s">
        <v>365</v>
      </c>
      <c r="D2151" s="7">
        <v>817907.66992100002</v>
      </c>
      <c r="E2151" s="7">
        <v>729072</v>
      </c>
      <c r="F2151">
        <v>83</v>
      </c>
      <c r="G2151" s="7">
        <f t="shared" si="206"/>
        <v>216745.53252906501</v>
      </c>
      <c r="H2151" s="15">
        <f t="shared" si="207"/>
        <v>247897.52312395128</v>
      </c>
      <c r="I2151" s="13">
        <f t="shared" si="208"/>
        <v>0.14372610236249678</v>
      </c>
      <c r="J2151" s="8">
        <v>0.89138667701993735</v>
      </c>
      <c r="K2151" s="16">
        <f t="shared" si="209"/>
        <v>1</v>
      </c>
      <c r="L2151" s="7">
        <f t="shared" si="210"/>
        <v>247897.52312395128</v>
      </c>
      <c r="M2151" s="4">
        <v>34202196.8989999</v>
      </c>
      <c r="N2151" s="4">
        <f t="shared" si="211"/>
        <v>2.9410217206383971</v>
      </c>
    </row>
    <row r="2152" spans="1:14" x14ac:dyDescent="0.3">
      <c r="A2152" s="1">
        <v>40041</v>
      </c>
      <c r="B2152" t="s">
        <v>1378</v>
      </c>
      <c r="C2152" t="s">
        <v>563</v>
      </c>
      <c r="D2152" s="7">
        <v>0</v>
      </c>
      <c r="E2152" s="7">
        <v>0</v>
      </c>
      <c r="F2152">
        <v>2</v>
      </c>
      <c r="G2152" s="7">
        <f t="shared" si="206"/>
        <v>0</v>
      </c>
      <c r="H2152" s="15">
        <f t="shared" si="207"/>
        <v>0</v>
      </c>
      <c r="I2152" s="13">
        <f t="shared" si="208"/>
        <v>0</v>
      </c>
      <c r="J2152" s="8">
        <v>1</v>
      </c>
      <c r="K2152" s="16">
        <f t="shared" si="209"/>
        <v>1</v>
      </c>
      <c r="L2152" s="7">
        <f t="shared" si="210"/>
        <v>0</v>
      </c>
      <c r="M2152" s="4">
        <v>0</v>
      </c>
      <c r="N2152" s="4">
        <f t="shared" si="211"/>
        <v>1</v>
      </c>
    </row>
    <row r="2153" spans="1:14" x14ac:dyDescent="0.3">
      <c r="A2153" s="1">
        <v>40043</v>
      </c>
      <c r="B2153" t="s">
        <v>1378</v>
      </c>
      <c r="C2153" t="s">
        <v>1390</v>
      </c>
      <c r="D2153" s="7">
        <v>0</v>
      </c>
      <c r="E2153" s="7">
        <v>0</v>
      </c>
      <c r="F2153">
        <v>36</v>
      </c>
      <c r="G2153" s="7">
        <f t="shared" si="206"/>
        <v>0</v>
      </c>
      <c r="H2153" s="15">
        <f t="shared" si="207"/>
        <v>0</v>
      </c>
      <c r="I2153" s="13">
        <f t="shared" si="208"/>
        <v>0</v>
      </c>
      <c r="J2153" s="8">
        <v>1</v>
      </c>
      <c r="K2153" s="16">
        <f t="shared" si="209"/>
        <v>1</v>
      </c>
      <c r="L2153" s="7">
        <f t="shared" si="210"/>
        <v>0</v>
      </c>
      <c r="M2153" s="4">
        <v>0</v>
      </c>
      <c r="N2153" s="4">
        <f t="shared" si="211"/>
        <v>1</v>
      </c>
    </row>
    <row r="2154" spans="1:14" x14ac:dyDescent="0.3">
      <c r="A2154" s="1">
        <v>40045</v>
      </c>
      <c r="B2154" t="s">
        <v>1378</v>
      </c>
      <c r="C2154" t="s">
        <v>659</v>
      </c>
      <c r="D2154" s="7">
        <v>0</v>
      </c>
      <c r="E2154" s="7">
        <v>0</v>
      </c>
      <c r="F2154">
        <v>0</v>
      </c>
      <c r="G2154" s="7">
        <f t="shared" si="206"/>
        <v>0</v>
      </c>
      <c r="H2154" s="15">
        <f t="shared" si="207"/>
        <v>0</v>
      </c>
      <c r="I2154" s="13">
        <f t="shared" si="208"/>
        <v>0</v>
      </c>
      <c r="J2154" s="8">
        <v>1</v>
      </c>
      <c r="K2154" s="16">
        <f t="shared" si="209"/>
        <v>1</v>
      </c>
      <c r="L2154" s="7">
        <f t="shared" si="210"/>
        <v>0</v>
      </c>
      <c r="M2154" s="4">
        <v>0</v>
      </c>
      <c r="N2154" s="4">
        <f t="shared" si="211"/>
        <v>1</v>
      </c>
    </row>
    <row r="2155" spans="1:14" x14ac:dyDescent="0.3">
      <c r="A2155" s="1">
        <v>40047</v>
      </c>
      <c r="B2155" t="s">
        <v>1378</v>
      </c>
      <c r="C2155" t="s">
        <v>372</v>
      </c>
      <c r="D2155" s="7">
        <v>0</v>
      </c>
      <c r="E2155" s="7">
        <v>0</v>
      </c>
      <c r="F2155">
        <v>65</v>
      </c>
      <c r="G2155" s="7">
        <f t="shared" si="206"/>
        <v>0</v>
      </c>
      <c r="H2155" s="15">
        <f t="shared" si="207"/>
        <v>0</v>
      </c>
      <c r="I2155" s="13">
        <f t="shared" si="208"/>
        <v>0</v>
      </c>
      <c r="J2155" s="8">
        <v>1</v>
      </c>
      <c r="K2155" s="16">
        <f t="shared" si="209"/>
        <v>1</v>
      </c>
      <c r="L2155" s="7">
        <f t="shared" si="210"/>
        <v>0</v>
      </c>
      <c r="M2155" s="4">
        <v>0</v>
      </c>
      <c r="N2155" s="4">
        <f t="shared" si="211"/>
        <v>1</v>
      </c>
    </row>
    <row r="2156" spans="1:14" x14ac:dyDescent="0.3">
      <c r="A2156" s="1">
        <v>40049</v>
      </c>
      <c r="B2156" t="s">
        <v>1378</v>
      </c>
      <c r="C2156" t="s">
        <v>1391</v>
      </c>
      <c r="D2156" s="7">
        <v>1356977.77483</v>
      </c>
      <c r="E2156" s="7">
        <v>1356977.77483</v>
      </c>
      <c r="F2156">
        <v>158</v>
      </c>
      <c r="G2156" s="7">
        <f t="shared" si="206"/>
        <v>359599.11032995</v>
      </c>
      <c r="H2156" s="15">
        <f t="shared" si="207"/>
        <v>379624.75144763931</v>
      </c>
      <c r="I2156" s="13">
        <f t="shared" si="208"/>
        <v>5.568879494533454E-2</v>
      </c>
      <c r="J2156" s="8">
        <v>1</v>
      </c>
      <c r="K2156" s="16">
        <f t="shared" si="209"/>
        <v>1</v>
      </c>
      <c r="L2156" s="7">
        <f t="shared" si="210"/>
        <v>379624.75144763931</v>
      </c>
      <c r="M2156" s="4">
        <v>52376483.367499903</v>
      </c>
      <c r="N2156" s="4">
        <f t="shared" si="211"/>
        <v>3.6559049290320726</v>
      </c>
    </row>
    <row r="2157" spans="1:14" x14ac:dyDescent="0.3">
      <c r="A2157" s="1">
        <v>40051</v>
      </c>
      <c r="B2157" t="s">
        <v>1378</v>
      </c>
      <c r="C2157" t="s">
        <v>67</v>
      </c>
      <c r="D2157" s="7">
        <v>831129.24805099994</v>
      </c>
      <c r="E2157" s="7">
        <v>351360</v>
      </c>
      <c r="F2157">
        <v>40</v>
      </c>
      <c r="G2157" s="7">
        <f t="shared" si="206"/>
        <v>220249.25073351499</v>
      </c>
      <c r="H2157" s="15">
        <f t="shared" si="207"/>
        <v>235110.99643195682</v>
      </c>
      <c r="I2157" s="13">
        <f t="shared" si="208"/>
        <v>6.7476941006366614E-2</v>
      </c>
      <c r="J2157" s="8">
        <v>0.42275013281501045</v>
      </c>
      <c r="K2157" s="16">
        <f t="shared" si="209"/>
        <v>1</v>
      </c>
      <c r="L2157" s="7">
        <f t="shared" si="210"/>
        <v>235110.99643195682</v>
      </c>
      <c r="M2157" s="4">
        <v>32438051.384100001</v>
      </c>
      <c r="N2157" s="4">
        <f t="shared" si="211"/>
        <v>1.4944430729835585</v>
      </c>
    </row>
    <row r="2158" spans="1:14" x14ac:dyDescent="0.3">
      <c r="A2158" s="1">
        <v>40053</v>
      </c>
      <c r="B2158" t="s">
        <v>1378</v>
      </c>
      <c r="C2158" t="s">
        <v>265</v>
      </c>
      <c r="D2158" s="7">
        <v>0</v>
      </c>
      <c r="E2158" s="7">
        <v>0</v>
      </c>
      <c r="F2158">
        <v>0</v>
      </c>
      <c r="G2158" s="7">
        <f t="shared" si="206"/>
        <v>0</v>
      </c>
      <c r="H2158" s="15">
        <f t="shared" si="207"/>
        <v>0</v>
      </c>
      <c r="I2158" s="13">
        <f t="shared" si="208"/>
        <v>0</v>
      </c>
      <c r="J2158" s="8">
        <v>1</v>
      </c>
      <c r="K2158" s="16">
        <f t="shared" si="209"/>
        <v>1</v>
      </c>
      <c r="L2158" s="7">
        <f t="shared" si="210"/>
        <v>0</v>
      </c>
      <c r="M2158" s="4">
        <v>0</v>
      </c>
      <c r="N2158" s="4">
        <f t="shared" si="211"/>
        <v>1</v>
      </c>
    </row>
    <row r="2159" spans="1:14" x14ac:dyDescent="0.3">
      <c r="A2159" s="1">
        <v>40055</v>
      </c>
      <c r="B2159" t="s">
        <v>1378</v>
      </c>
      <c r="C2159" t="s">
        <v>1392</v>
      </c>
      <c r="D2159" s="7">
        <v>0</v>
      </c>
      <c r="E2159" s="7">
        <v>0</v>
      </c>
      <c r="F2159">
        <v>0</v>
      </c>
      <c r="G2159" s="7">
        <f t="shared" si="206"/>
        <v>0</v>
      </c>
      <c r="H2159" s="15">
        <f t="shared" si="207"/>
        <v>0</v>
      </c>
      <c r="I2159" s="13">
        <f t="shared" si="208"/>
        <v>0</v>
      </c>
      <c r="J2159" s="8">
        <v>1</v>
      </c>
      <c r="K2159" s="16">
        <f t="shared" si="209"/>
        <v>1</v>
      </c>
      <c r="L2159" s="7">
        <f t="shared" si="210"/>
        <v>0</v>
      </c>
      <c r="M2159" s="4">
        <v>0</v>
      </c>
      <c r="N2159" s="4">
        <f t="shared" si="211"/>
        <v>1</v>
      </c>
    </row>
    <row r="2160" spans="1:14" x14ac:dyDescent="0.3">
      <c r="A2160" s="1">
        <v>40057</v>
      </c>
      <c r="B2160" t="s">
        <v>1378</v>
      </c>
      <c r="C2160" t="s">
        <v>1393</v>
      </c>
      <c r="D2160" s="7">
        <v>0</v>
      </c>
      <c r="E2160" s="7">
        <v>0</v>
      </c>
      <c r="F2160">
        <v>0</v>
      </c>
      <c r="G2160" s="7">
        <f t="shared" si="206"/>
        <v>0</v>
      </c>
      <c r="H2160" s="15">
        <f t="shared" si="207"/>
        <v>0</v>
      </c>
      <c r="I2160" s="13">
        <f t="shared" si="208"/>
        <v>0</v>
      </c>
      <c r="J2160" s="8">
        <v>1</v>
      </c>
      <c r="K2160" s="16">
        <f t="shared" si="209"/>
        <v>1</v>
      </c>
      <c r="L2160" s="7">
        <f t="shared" si="210"/>
        <v>0</v>
      </c>
      <c r="M2160" s="4">
        <v>0</v>
      </c>
      <c r="N2160" s="4">
        <f t="shared" si="211"/>
        <v>1</v>
      </c>
    </row>
    <row r="2161" spans="1:14" x14ac:dyDescent="0.3">
      <c r="A2161" s="1">
        <v>40059</v>
      </c>
      <c r="B2161" t="s">
        <v>1378</v>
      </c>
      <c r="C2161" t="s">
        <v>667</v>
      </c>
      <c r="D2161" s="7">
        <v>0</v>
      </c>
      <c r="E2161" s="7">
        <v>0</v>
      </c>
      <c r="F2161">
        <v>108</v>
      </c>
      <c r="G2161" s="7">
        <f t="shared" si="206"/>
        <v>0</v>
      </c>
      <c r="H2161" s="15">
        <f t="shared" si="207"/>
        <v>0</v>
      </c>
      <c r="I2161" s="13">
        <f t="shared" si="208"/>
        <v>0</v>
      </c>
      <c r="J2161" s="8">
        <v>1</v>
      </c>
      <c r="K2161" s="16">
        <f t="shared" si="209"/>
        <v>1</v>
      </c>
      <c r="L2161" s="7">
        <f t="shared" si="210"/>
        <v>0</v>
      </c>
      <c r="M2161" s="4">
        <v>0</v>
      </c>
      <c r="N2161" s="4">
        <f t="shared" si="211"/>
        <v>1</v>
      </c>
    </row>
    <row r="2162" spans="1:14" x14ac:dyDescent="0.3">
      <c r="A2162" s="1">
        <v>40061</v>
      </c>
      <c r="B2162" t="s">
        <v>1378</v>
      </c>
      <c r="C2162" t="s">
        <v>669</v>
      </c>
      <c r="D2162" s="7">
        <v>0</v>
      </c>
      <c r="E2162" s="7">
        <v>0</v>
      </c>
      <c r="F2162">
        <v>2</v>
      </c>
      <c r="G2162" s="7">
        <f t="shared" si="206"/>
        <v>0</v>
      </c>
      <c r="H2162" s="15">
        <f t="shared" si="207"/>
        <v>0</v>
      </c>
      <c r="I2162" s="13">
        <f t="shared" si="208"/>
        <v>0</v>
      </c>
      <c r="J2162" s="8">
        <v>1</v>
      </c>
      <c r="K2162" s="16">
        <f t="shared" si="209"/>
        <v>1</v>
      </c>
      <c r="L2162" s="7">
        <f t="shared" si="210"/>
        <v>0</v>
      </c>
      <c r="M2162" s="4">
        <v>0</v>
      </c>
      <c r="N2162" s="4">
        <f t="shared" si="211"/>
        <v>1</v>
      </c>
    </row>
    <row r="2163" spans="1:14" x14ac:dyDescent="0.3">
      <c r="A2163" s="1">
        <v>40063</v>
      </c>
      <c r="B2163" t="s">
        <v>1378</v>
      </c>
      <c r="C2163" t="s">
        <v>1394</v>
      </c>
      <c r="D2163" s="7">
        <v>0</v>
      </c>
      <c r="E2163" s="7">
        <v>0</v>
      </c>
      <c r="F2163">
        <v>0</v>
      </c>
      <c r="G2163" s="7">
        <f t="shared" si="206"/>
        <v>0</v>
      </c>
      <c r="H2163" s="15">
        <f t="shared" si="207"/>
        <v>0</v>
      </c>
      <c r="I2163" s="13">
        <f t="shared" si="208"/>
        <v>0</v>
      </c>
      <c r="J2163" s="8">
        <v>1</v>
      </c>
      <c r="K2163" s="16">
        <f t="shared" si="209"/>
        <v>1</v>
      </c>
      <c r="L2163" s="7">
        <f t="shared" si="210"/>
        <v>0</v>
      </c>
      <c r="M2163" s="4">
        <v>0</v>
      </c>
      <c r="N2163" s="4">
        <f t="shared" si="211"/>
        <v>1</v>
      </c>
    </row>
    <row r="2164" spans="1:14" x14ac:dyDescent="0.3">
      <c r="A2164" s="1">
        <v>40065</v>
      </c>
      <c r="B2164" t="s">
        <v>1378</v>
      </c>
      <c r="C2164" t="s">
        <v>80</v>
      </c>
      <c r="D2164" s="7">
        <v>0</v>
      </c>
      <c r="E2164" s="7">
        <v>0</v>
      </c>
      <c r="F2164">
        <v>2</v>
      </c>
      <c r="G2164" s="7">
        <f t="shared" si="206"/>
        <v>0</v>
      </c>
      <c r="H2164" s="15">
        <f t="shared" si="207"/>
        <v>0</v>
      </c>
      <c r="I2164" s="13">
        <f t="shared" si="208"/>
        <v>0</v>
      </c>
      <c r="J2164" s="8">
        <v>1</v>
      </c>
      <c r="K2164" s="16">
        <f t="shared" si="209"/>
        <v>1</v>
      </c>
      <c r="L2164" s="7">
        <f t="shared" si="210"/>
        <v>0</v>
      </c>
      <c r="M2164" s="4">
        <v>0</v>
      </c>
      <c r="N2164" s="4">
        <f t="shared" si="211"/>
        <v>1</v>
      </c>
    </row>
    <row r="2165" spans="1:14" x14ac:dyDescent="0.3">
      <c r="A2165" s="1">
        <v>40067</v>
      </c>
      <c r="B2165" t="s">
        <v>1378</v>
      </c>
      <c r="C2165" t="s">
        <v>83</v>
      </c>
      <c r="D2165" s="7">
        <v>0</v>
      </c>
      <c r="E2165" s="7">
        <v>0</v>
      </c>
      <c r="F2165">
        <v>0</v>
      </c>
      <c r="G2165" s="7">
        <f t="shared" si="206"/>
        <v>0</v>
      </c>
      <c r="H2165" s="15">
        <f t="shared" si="207"/>
        <v>0</v>
      </c>
      <c r="I2165" s="13">
        <f t="shared" si="208"/>
        <v>0</v>
      </c>
      <c r="J2165" s="8">
        <v>1</v>
      </c>
      <c r="K2165" s="16">
        <f t="shared" si="209"/>
        <v>1</v>
      </c>
      <c r="L2165" s="7">
        <f t="shared" si="210"/>
        <v>0</v>
      </c>
      <c r="M2165" s="4">
        <v>0</v>
      </c>
      <c r="N2165" s="4">
        <f t="shared" si="211"/>
        <v>1</v>
      </c>
    </row>
    <row r="2166" spans="1:14" x14ac:dyDescent="0.3">
      <c r="A2166" s="1">
        <v>40069</v>
      </c>
      <c r="B2166" t="s">
        <v>1378</v>
      </c>
      <c r="C2166" t="s">
        <v>1281</v>
      </c>
      <c r="D2166" s="7">
        <v>0</v>
      </c>
      <c r="E2166" s="7">
        <v>0</v>
      </c>
      <c r="F2166">
        <v>0</v>
      </c>
      <c r="G2166" s="7">
        <f t="shared" si="206"/>
        <v>0</v>
      </c>
      <c r="H2166" s="15">
        <f t="shared" si="207"/>
        <v>0</v>
      </c>
      <c r="I2166" s="13">
        <f t="shared" si="208"/>
        <v>0</v>
      </c>
      <c r="J2166" s="8">
        <v>1</v>
      </c>
      <c r="K2166" s="16">
        <f t="shared" si="209"/>
        <v>1</v>
      </c>
      <c r="L2166" s="7">
        <f t="shared" si="210"/>
        <v>0</v>
      </c>
      <c r="M2166" s="4">
        <v>0</v>
      </c>
      <c r="N2166" s="4">
        <f t="shared" si="211"/>
        <v>1</v>
      </c>
    </row>
    <row r="2167" spans="1:14" x14ac:dyDescent="0.3">
      <c r="A2167" s="1">
        <v>40071</v>
      </c>
      <c r="B2167" t="s">
        <v>1378</v>
      </c>
      <c r="C2167" t="s">
        <v>1395</v>
      </c>
      <c r="D2167" s="7">
        <v>723129.28202200006</v>
      </c>
      <c r="E2167" s="7">
        <v>723129.28202200006</v>
      </c>
      <c r="F2167">
        <v>182</v>
      </c>
      <c r="G2167" s="7">
        <f t="shared" si="206"/>
        <v>191629.25973583001</v>
      </c>
      <c r="H2167" s="15">
        <f t="shared" si="207"/>
        <v>199259.20194442966</v>
      </c>
      <c r="I2167" s="13">
        <f t="shared" si="208"/>
        <v>3.9816164917183754E-2</v>
      </c>
      <c r="J2167" s="8">
        <v>1</v>
      </c>
      <c r="K2167" s="16">
        <f t="shared" si="209"/>
        <v>1</v>
      </c>
      <c r="L2167" s="7">
        <f t="shared" si="210"/>
        <v>199259.20194442966</v>
      </c>
      <c r="M2167" s="4">
        <v>27491611.747299898</v>
      </c>
      <c r="N2167" s="4">
        <f t="shared" si="211"/>
        <v>8.0231576981114756</v>
      </c>
    </row>
    <row r="2168" spans="1:14" x14ac:dyDescent="0.3">
      <c r="A2168" s="1">
        <v>40073</v>
      </c>
      <c r="B2168" t="s">
        <v>1378</v>
      </c>
      <c r="C2168" t="s">
        <v>1396</v>
      </c>
      <c r="D2168" s="7">
        <v>0</v>
      </c>
      <c r="E2168" s="7">
        <v>0</v>
      </c>
      <c r="F2168">
        <v>22</v>
      </c>
      <c r="G2168" s="7">
        <f t="shared" si="206"/>
        <v>0</v>
      </c>
      <c r="H2168" s="15">
        <f t="shared" si="207"/>
        <v>0</v>
      </c>
      <c r="I2168" s="13">
        <f t="shared" si="208"/>
        <v>0</v>
      </c>
      <c r="J2168" s="8">
        <v>1</v>
      </c>
      <c r="K2168" s="16">
        <f t="shared" si="209"/>
        <v>1</v>
      </c>
      <c r="L2168" s="7">
        <f t="shared" si="210"/>
        <v>0</v>
      </c>
      <c r="M2168" s="4">
        <v>0</v>
      </c>
      <c r="N2168" s="4">
        <f t="shared" si="211"/>
        <v>1</v>
      </c>
    </row>
    <row r="2169" spans="1:14" x14ac:dyDescent="0.3">
      <c r="A2169" s="1">
        <v>40075</v>
      </c>
      <c r="B2169" t="s">
        <v>1378</v>
      </c>
      <c r="C2169" t="s">
        <v>378</v>
      </c>
      <c r="D2169" s="7">
        <v>0</v>
      </c>
      <c r="E2169" s="7">
        <v>0</v>
      </c>
      <c r="F2169">
        <v>0</v>
      </c>
      <c r="G2169" s="7">
        <f t="shared" si="206"/>
        <v>0</v>
      </c>
      <c r="H2169" s="15">
        <f t="shared" si="207"/>
        <v>0</v>
      </c>
      <c r="I2169" s="13">
        <f t="shared" si="208"/>
        <v>0</v>
      </c>
      <c r="J2169" s="8">
        <v>1</v>
      </c>
      <c r="K2169" s="16">
        <f t="shared" si="209"/>
        <v>1</v>
      </c>
      <c r="L2169" s="7">
        <f t="shared" si="210"/>
        <v>0</v>
      </c>
      <c r="M2169" s="4">
        <v>0</v>
      </c>
      <c r="N2169" s="4">
        <f t="shared" si="211"/>
        <v>1</v>
      </c>
    </row>
    <row r="2170" spans="1:14" x14ac:dyDescent="0.3">
      <c r="A2170" s="1">
        <v>40077</v>
      </c>
      <c r="B2170" t="s">
        <v>1378</v>
      </c>
      <c r="C2170" t="s">
        <v>1397</v>
      </c>
      <c r="D2170" s="7">
        <v>0</v>
      </c>
      <c r="E2170" s="7">
        <v>0</v>
      </c>
      <c r="F2170">
        <v>0</v>
      </c>
      <c r="G2170" s="7">
        <f t="shared" si="206"/>
        <v>0</v>
      </c>
      <c r="H2170" s="15">
        <f t="shared" si="207"/>
        <v>0</v>
      </c>
      <c r="I2170" s="13">
        <f t="shared" si="208"/>
        <v>0</v>
      </c>
      <c r="J2170" s="8">
        <v>1</v>
      </c>
      <c r="K2170" s="16">
        <f t="shared" si="209"/>
        <v>1</v>
      </c>
      <c r="L2170" s="7">
        <f t="shared" si="210"/>
        <v>0</v>
      </c>
      <c r="M2170" s="4">
        <v>0</v>
      </c>
      <c r="N2170" s="4">
        <f t="shared" si="211"/>
        <v>1</v>
      </c>
    </row>
    <row r="2171" spans="1:14" x14ac:dyDescent="0.3">
      <c r="A2171" s="1">
        <v>40079</v>
      </c>
      <c r="B2171" t="s">
        <v>1378</v>
      </c>
      <c r="C2171" t="s">
        <v>1398</v>
      </c>
      <c r="D2171" s="7">
        <v>0</v>
      </c>
      <c r="E2171" s="7">
        <v>0</v>
      </c>
      <c r="F2171">
        <v>2</v>
      </c>
      <c r="G2171" s="7">
        <f t="shared" si="206"/>
        <v>0</v>
      </c>
      <c r="H2171" s="15">
        <f t="shared" si="207"/>
        <v>0</v>
      </c>
      <c r="I2171" s="13">
        <f t="shared" si="208"/>
        <v>0</v>
      </c>
      <c r="J2171" s="8">
        <v>1</v>
      </c>
      <c r="K2171" s="16">
        <f t="shared" si="209"/>
        <v>1</v>
      </c>
      <c r="L2171" s="7">
        <f t="shared" si="210"/>
        <v>0</v>
      </c>
      <c r="M2171" s="4">
        <v>0</v>
      </c>
      <c r="N2171" s="4">
        <f t="shared" si="211"/>
        <v>1</v>
      </c>
    </row>
    <row r="2172" spans="1:14" x14ac:dyDescent="0.3">
      <c r="A2172" s="1">
        <v>40081</v>
      </c>
      <c r="B2172" t="s">
        <v>1378</v>
      </c>
      <c r="C2172" t="s">
        <v>92</v>
      </c>
      <c r="D2172" s="7">
        <v>1357932.4722</v>
      </c>
      <c r="E2172" s="7">
        <v>175680.00000000003</v>
      </c>
      <c r="F2172">
        <v>20</v>
      </c>
      <c r="G2172" s="7">
        <f t="shared" si="206"/>
        <v>359852.105133</v>
      </c>
      <c r="H2172" s="15">
        <f t="shared" si="207"/>
        <v>360034.52856465528</v>
      </c>
      <c r="I2172" s="13">
        <f t="shared" si="208"/>
        <v>5.0694001522612353E-4</v>
      </c>
      <c r="J2172" s="8">
        <v>0.12937314895738453</v>
      </c>
      <c r="K2172" s="16">
        <f t="shared" si="209"/>
        <v>0.48795319910115581</v>
      </c>
      <c r="L2172" s="7">
        <f t="shared" si="210"/>
        <v>175680</v>
      </c>
      <c r="M2172" s="4">
        <v>49673638.046999902</v>
      </c>
      <c r="N2172" s="4">
        <f t="shared" si="211"/>
        <v>0.48795319910115581</v>
      </c>
    </row>
    <row r="2173" spans="1:14" x14ac:dyDescent="0.3">
      <c r="A2173" s="1">
        <v>40083</v>
      </c>
      <c r="B2173" t="s">
        <v>1378</v>
      </c>
      <c r="C2173" t="s">
        <v>273</v>
      </c>
      <c r="D2173" s="7">
        <v>640384.49495099997</v>
      </c>
      <c r="E2173" s="7">
        <v>640384.49495099997</v>
      </c>
      <c r="F2173">
        <v>110</v>
      </c>
      <c r="G2173" s="7">
        <f t="shared" si="206"/>
        <v>169701.891162015</v>
      </c>
      <c r="H2173" s="15">
        <f t="shared" si="207"/>
        <v>196076.2877617584</v>
      </c>
      <c r="I2173" s="13">
        <f t="shared" si="208"/>
        <v>0.15541604409442714</v>
      </c>
      <c r="J2173" s="8">
        <v>1</v>
      </c>
      <c r="K2173" s="16">
        <f t="shared" si="209"/>
        <v>1</v>
      </c>
      <c r="L2173" s="7">
        <f t="shared" si="210"/>
        <v>196076.2877617584</v>
      </c>
      <c r="M2173" s="4">
        <v>27052467.958299998</v>
      </c>
      <c r="N2173" s="4">
        <f t="shared" si="211"/>
        <v>4.9278778736061417</v>
      </c>
    </row>
    <row r="2174" spans="1:14" x14ac:dyDescent="0.3">
      <c r="A2174" s="1">
        <v>40085</v>
      </c>
      <c r="B2174" t="s">
        <v>1378</v>
      </c>
      <c r="C2174" t="s">
        <v>1399</v>
      </c>
      <c r="D2174" s="7">
        <v>1338419.42661</v>
      </c>
      <c r="E2174" s="7">
        <v>158112</v>
      </c>
      <c r="F2174">
        <v>18</v>
      </c>
      <c r="G2174" s="7">
        <f t="shared" si="206"/>
        <v>354681.14805165003</v>
      </c>
      <c r="H2174" s="15">
        <f t="shared" si="207"/>
        <v>354860.94095505605</v>
      </c>
      <c r="I2174" s="13">
        <f t="shared" si="208"/>
        <v>5.069141802254444E-4</v>
      </c>
      <c r="J2174" s="8">
        <v>0.11813337198823551</v>
      </c>
      <c r="K2174" s="16">
        <f t="shared" si="209"/>
        <v>0.44556044848008575</v>
      </c>
      <c r="L2174" s="7">
        <f t="shared" si="210"/>
        <v>158112</v>
      </c>
      <c r="M2174" s="4">
        <v>48959842.847000003</v>
      </c>
      <c r="N2174" s="4">
        <f t="shared" si="211"/>
        <v>0.44556044848008575</v>
      </c>
    </row>
    <row r="2175" spans="1:14" x14ac:dyDescent="0.3">
      <c r="A2175" s="1">
        <v>40087</v>
      </c>
      <c r="B2175" t="s">
        <v>1378</v>
      </c>
      <c r="C2175" t="s">
        <v>1400</v>
      </c>
      <c r="D2175" s="7">
        <v>943499.98886200006</v>
      </c>
      <c r="E2175" s="7">
        <v>210816</v>
      </c>
      <c r="F2175">
        <v>24</v>
      </c>
      <c r="G2175" s="7">
        <f t="shared" si="206"/>
        <v>250027.49704843003</v>
      </c>
      <c r="H2175" s="15">
        <f t="shared" si="207"/>
        <v>331342.057433952</v>
      </c>
      <c r="I2175" s="13">
        <f t="shared" si="208"/>
        <v>0.32522247090995526</v>
      </c>
      <c r="J2175" s="8">
        <v>0.2234403841957382</v>
      </c>
      <c r="K2175" s="16">
        <f t="shared" si="209"/>
        <v>0.63624884094897305</v>
      </c>
      <c r="L2175" s="7">
        <f t="shared" si="210"/>
        <v>210816.00000000003</v>
      </c>
      <c r="M2175" s="4">
        <v>45714963.773999996</v>
      </c>
      <c r="N2175" s="4">
        <f t="shared" si="211"/>
        <v>0.63624884094897305</v>
      </c>
    </row>
    <row r="2176" spans="1:14" x14ac:dyDescent="0.3">
      <c r="A2176" s="1">
        <v>40089</v>
      </c>
      <c r="B2176" t="s">
        <v>1378</v>
      </c>
      <c r="C2176" t="s">
        <v>1401</v>
      </c>
      <c r="D2176" s="7">
        <v>0</v>
      </c>
      <c r="E2176" s="7">
        <v>0</v>
      </c>
      <c r="F2176">
        <v>42</v>
      </c>
      <c r="G2176" s="7">
        <f t="shared" si="206"/>
        <v>0</v>
      </c>
      <c r="H2176" s="15">
        <f t="shared" si="207"/>
        <v>0</v>
      </c>
      <c r="I2176" s="13">
        <f t="shared" si="208"/>
        <v>0</v>
      </c>
      <c r="J2176" s="8">
        <v>1</v>
      </c>
      <c r="K2176" s="16">
        <f t="shared" si="209"/>
        <v>1</v>
      </c>
      <c r="L2176" s="7">
        <f t="shared" si="210"/>
        <v>0</v>
      </c>
      <c r="M2176" s="4">
        <v>0</v>
      </c>
      <c r="N2176" s="4">
        <f t="shared" si="211"/>
        <v>1</v>
      </c>
    </row>
    <row r="2177" spans="1:14" x14ac:dyDescent="0.3">
      <c r="A2177" s="1">
        <v>40091</v>
      </c>
      <c r="B2177" t="s">
        <v>1378</v>
      </c>
      <c r="C2177" t="s">
        <v>97</v>
      </c>
      <c r="D2177" s="7">
        <v>635115.960790999</v>
      </c>
      <c r="E2177" s="7">
        <v>635115.960790999</v>
      </c>
      <c r="F2177">
        <v>426</v>
      </c>
      <c r="G2177" s="7">
        <f t="shared" si="206"/>
        <v>168305.72960961473</v>
      </c>
      <c r="H2177" s="15">
        <f t="shared" si="207"/>
        <v>168391.05543172726</v>
      </c>
      <c r="I2177" s="13">
        <f t="shared" si="208"/>
        <v>5.0696920604213628E-4</v>
      </c>
      <c r="J2177" s="8">
        <v>1</v>
      </c>
      <c r="K2177" s="16">
        <f t="shared" si="209"/>
        <v>1</v>
      </c>
      <c r="L2177" s="7">
        <f t="shared" si="210"/>
        <v>168391.05543172726</v>
      </c>
      <c r="M2177" s="4">
        <v>23232761.510999899</v>
      </c>
      <c r="N2177" s="4">
        <f t="shared" si="211"/>
        <v>22.221987922138513</v>
      </c>
    </row>
    <row r="2178" spans="1:14" x14ac:dyDescent="0.3">
      <c r="A2178" s="1">
        <v>40093</v>
      </c>
      <c r="B2178" t="s">
        <v>1378</v>
      </c>
      <c r="C2178" t="s">
        <v>1402</v>
      </c>
      <c r="D2178" s="7">
        <v>0</v>
      </c>
      <c r="E2178" s="7">
        <v>0</v>
      </c>
      <c r="F2178">
        <v>0</v>
      </c>
      <c r="G2178" s="7">
        <f t="shared" si="206"/>
        <v>0</v>
      </c>
      <c r="H2178" s="15">
        <f t="shared" si="207"/>
        <v>0</v>
      </c>
      <c r="I2178" s="13">
        <f t="shared" si="208"/>
        <v>0</v>
      </c>
      <c r="J2178" s="8">
        <v>1</v>
      </c>
      <c r="K2178" s="16">
        <f t="shared" si="209"/>
        <v>1</v>
      </c>
      <c r="L2178" s="7">
        <f t="shared" si="210"/>
        <v>0</v>
      </c>
      <c r="M2178" s="4">
        <v>0</v>
      </c>
      <c r="N2178" s="4">
        <f t="shared" si="211"/>
        <v>1</v>
      </c>
    </row>
    <row r="2179" spans="1:14" x14ac:dyDescent="0.3">
      <c r="A2179" s="1">
        <v>40095</v>
      </c>
      <c r="B2179" t="s">
        <v>1378</v>
      </c>
      <c r="C2179" t="s">
        <v>191</v>
      </c>
      <c r="D2179" s="7">
        <v>0</v>
      </c>
      <c r="E2179" s="7">
        <v>0</v>
      </c>
      <c r="F2179">
        <v>0</v>
      </c>
      <c r="G2179" s="7">
        <f t="shared" ref="G2179:G2242" si="212">D2179*0.265</f>
        <v>0</v>
      </c>
      <c r="H2179" s="15">
        <f t="shared" ref="H2179:H2242" si="213">M2179*0.007248</f>
        <v>0</v>
      </c>
      <c r="I2179" s="13">
        <f t="shared" ref="I2179:I2242" si="214">(H2179-G2179)/(G2179+1E-50)</f>
        <v>0</v>
      </c>
      <c r="J2179" s="8">
        <v>1</v>
      </c>
      <c r="K2179" s="16">
        <f t="shared" ref="K2179:K2242" si="215">MIN(N2179,1)</f>
        <v>1</v>
      </c>
      <c r="L2179" s="7">
        <f t="shared" ref="L2179:L2242" si="216">K2179*H2179</f>
        <v>0</v>
      </c>
      <c r="M2179" s="4">
        <v>0</v>
      </c>
      <c r="N2179" s="4">
        <f t="shared" ref="N2179:N2242" si="217">IFERROR((MAX(F2179,12)*8784)/H2179,1)</f>
        <v>1</v>
      </c>
    </row>
    <row r="2180" spans="1:14" x14ac:dyDescent="0.3">
      <c r="A2180" s="1">
        <v>40097</v>
      </c>
      <c r="B2180" t="s">
        <v>1378</v>
      </c>
      <c r="C2180" t="s">
        <v>1403</v>
      </c>
      <c r="D2180" s="7">
        <v>369659.34667900001</v>
      </c>
      <c r="E2180" s="7">
        <v>369659.34667900001</v>
      </c>
      <c r="F2180">
        <v>50</v>
      </c>
      <c r="G2180" s="7">
        <f t="shared" si="212"/>
        <v>97959.72686993501</v>
      </c>
      <c r="H2180" s="15">
        <f t="shared" si="213"/>
        <v>98009.385519071264</v>
      </c>
      <c r="I2180" s="13">
        <f t="shared" si="214"/>
        <v>5.0692923227713615E-4</v>
      </c>
      <c r="J2180" s="8">
        <v>1</v>
      </c>
      <c r="K2180" s="16">
        <f t="shared" si="215"/>
        <v>1</v>
      </c>
      <c r="L2180" s="7">
        <f t="shared" si="216"/>
        <v>98009.385519071264</v>
      </c>
      <c r="M2180" s="4">
        <v>13522266.213999899</v>
      </c>
      <c r="N2180" s="4">
        <f t="shared" si="217"/>
        <v>4.4812034855022915</v>
      </c>
    </row>
    <row r="2181" spans="1:14" x14ac:dyDescent="0.3">
      <c r="A2181" s="1">
        <v>40099</v>
      </c>
      <c r="B2181" t="s">
        <v>1378</v>
      </c>
      <c r="C2181" t="s">
        <v>107</v>
      </c>
      <c r="D2181" s="7">
        <v>507804.93988199998</v>
      </c>
      <c r="E2181" s="7">
        <v>507804.93988199998</v>
      </c>
      <c r="F2181">
        <v>76</v>
      </c>
      <c r="G2181" s="7">
        <f t="shared" si="212"/>
        <v>134568.30906873001</v>
      </c>
      <c r="H2181" s="15">
        <f t="shared" si="213"/>
        <v>134636.52552336</v>
      </c>
      <c r="I2181" s="13">
        <f t="shared" si="214"/>
        <v>5.0692808063114523E-4</v>
      </c>
      <c r="J2181" s="8">
        <v>1</v>
      </c>
      <c r="K2181" s="16">
        <f t="shared" si="215"/>
        <v>1</v>
      </c>
      <c r="L2181" s="7">
        <f t="shared" si="216"/>
        <v>134636.52552336</v>
      </c>
      <c r="M2181" s="4">
        <v>18575679.57</v>
      </c>
      <c r="N2181" s="4">
        <f t="shared" si="217"/>
        <v>4.9584167253645548</v>
      </c>
    </row>
    <row r="2182" spans="1:14" x14ac:dyDescent="0.3">
      <c r="A2182" s="1">
        <v>40101</v>
      </c>
      <c r="B2182" t="s">
        <v>1378</v>
      </c>
      <c r="C2182" t="s">
        <v>1404</v>
      </c>
      <c r="D2182" s="7">
        <v>318009.31762699998</v>
      </c>
      <c r="E2182" s="7">
        <v>318009.31762699998</v>
      </c>
      <c r="F2182">
        <v>279</v>
      </c>
      <c r="G2182" s="7">
        <f t="shared" si="212"/>
        <v>84272.469171154997</v>
      </c>
      <c r="H2182" s="15">
        <f t="shared" si="213"/>
        <v>86654.383799901363</v>
      </c>
      <c r="I2182" s="13">
        <f t="shared" si="214"/>
        <v>2.8264445698259599E-2</v>
      </c>
      <c r="J2182" s="8">
        <v>1</v>
      </c>
      <c r="K2182" s="16">
        <f t="shared" si="215"/>
        <v>1</v>
      </c>
      <c r="L2182" s="7">
        <f t="shared" si="216"/>
        <v>86654.383799901363</v>
      </c>
      <c r="M2182" s="4">
        <v>11955626.9039599</v>
      </c>
      <c r="N2182" s="4">
        <f t="shared" si="217"/>
        <v>28.281731316203643</v>
      </c>
    </row>
    <row r="2183" spans="1:14" x14ac:dyDescent="0.3">
      <c r="A2183" s="1">
        <v>40103</v>
      </c>
      <c r="B2183" t="s">
        <v>1378</v>
      </c>
      <c r="C2183" t="s">
        <v>577</v>
      </c>
      <c r="D2183" s="7">
        <v>777489.61522000004</v>
      </c>
      <c r="E2183" s="7">
        <v>316224</v>
      </c>
      <c r="F2183">
        <v>36</v>
      </c>
      <c r="G2183" s="7">
        <f t="shared" si="212"/>
        <v>206034.74803330001</v>
      </c>
      <c r="H2183" s="15">
        <f t="shared" si="213"/>
        <v>214753.69326654167</v>
      </c>
      <c r="I2183" s="13">
        <f t="shared" si="214"/>
        <v>4.231783869695839E-2</v>
      </c>
      <c r="J2183" s="8">
        <v>0.40672440352855466</v>
      </c>
      <c r="K2183" s="16">
        <f t="shared" si="215"/>
        <v>1</v>
      </c>
      <c r="L2183" s="7">
        <f t="shared" si="216"/>
        <v>214753.69326654167</v>
      </c>
      <c r="M2183" s="4">
        <v>29629372.6912999</v>
      </c>
      <c r="N2183" s="4">
        <f t="shared" si="217"/>
        <v>1.4724962127078225</v>
      </c>
    </row>
    <row r="2184" spans="1:14" x14ac:dyDescent="0.3">
      <c r="A2184" s="1">
        <v>40105</v>
      </c>
      <c r="B2184" t="s">
        <v>1378</v>
      </c>
      <c r="C2184" t="s">
        <v>1405</v>
      </c>
      <c r="D2184" s="7">
        <v>0</v>
      </c>
      <c r="E2184" s="7">
        <v>0</v>
      </c>
      <c r="F2184">
        <v>40</v>
      </c>
      <c r="G2184" s="7">
        <f t="shared" si="212"/>
        <v>0</v>
      </c>
      <c r="H2184" s="15">
        <f t="shared" si="213"/>
        <v>0</v>
      </c>
      <c r="I2184" s="13">
        <f t="shared" si="214"/>
        <v>0</v>
      </c>
      <c r="J2184" s="8">
        <v>1</v>
      </c>
      <c r="K2184" s="16">
        <f t="shared" si="215"/>
        <v>1</v>
      </c>
      <c r="L2184" s="7">
        <f t="shared" si="216"/>
        <v>0</v>
      </c>
      <c r="M2184" s="4">
        <v>0</v>
      </c>
      <c r="N2184" s="4">
        <f t="shared" si="217"/>
        <v>1</v>
      </c>
    </row>
    <row r="2185" spans="1:14" x14ac:dyDescent="0.3">
      <c r="A2185" s="1">
        <v>40107</v>
      </c>
      <c r="B2185" t="s">
        <v>1378</v>
      </c>
      <c r="C2185" t="s">
        <v>1406</v>
      </c>
      <c r="D2185" s="7">
        <v>548397.51693399996</v>
      </c>
      <c r="E2185" s="7">
        <v>175680</v>
      </c>
      <c r="F2185">
        <v>20</v>
      </c>
      <c r="G2185" s="7">
        <f t="shared" si="212"/>
        <v>145325.34198751001</v>
      </c>
      <c r="H2185" s="15">
        <f t="shared" si="213"/>
        <v>145399.00996113601</v>
      </c>
      <c r="I2185" s="13">
        <f t="shared" si="214"/>
        <v>5.0691760032003875E-4</v>
      </c>
      <c r="J2185" s="8">
        <v>0.32035155990894687</v>
      </c>
      <c r="K2185" s="16">
        <f t="shared" si="215"/>
        <v>1</v>
      </c>
      <c r="L2185" s="7">
        <f t="shared" si="216"/>
        <v>145399.00996113601</v>
      </c>
      <c r="M2185" s="4">
        <v>20060569.807</v>
      </c>
      <c r="N2185" s="4">
        <f t="shared" si="217"/>
        <v>1.2082613220472262</v>
      </c>
    </row>
    <row r="2186" spans="1:14" x14ac:dyDescent="0.3">
      <c r="A2186" s="1">
        <v>40109</v>
      </c>
      <c r="B2186" t="s">
        <v>1378</v>
      </c>
      <c r="C2186" t="s">
        <v>1407</v>
      </c>
      <c r="D2186" s="7">
        <v>1595581.59772</v>
      </c>
      <c r="E2186" s="7">
        <v>1595581.59772</v>
      </c>
      <c r="F2186">
        <v>705</v>
      </c>
      <c r="G2186" s="7">
        <f t="shared" si="212"/>
        <v>422829.12339580001</v>
      </c>
      <c r="H2186" s="15">
        <f t="shared" si="213"/>
        <v>1445870.6271046489</v>
      </c>
      <c r="I2186" s="13">
        <f t="shared" si="214"/>
        <v>2.4195152299176059</v>
      </c>
      <c r="J2186" s="8">
        <v>1</v>
      </c>
      <c r="K2186" s="16">
        <f t="shared" si="215"/>
        <v>1</v>
      </c>
      <c r="L2186" s="7">
        <f t="shared" si="216"/>
        <v>1445870.6271046489</v>
      </c>
      <c r="M2186" s="4">
        <v>199485461.79699901</v>
      </c>
      <c r="N2186" s="4">
        <f t="shared" si="217"/>
        <v>4.2830388029950521</v>
      </c>
    </row>
    <row r="2187" spans="1:14" x14ac:dyDescent="0.3">
      <c r="A2187" s="1">
        <v>40111</v>
      </c>
      <c r="B2187" t="s">
        <v>1378</v>
      </c>
      <c r="C2187" t="s">
        <v>1408</v>
      </c>
      <c r="D2187" s="7">
        <v>180650.578305</v>
      </c>
      <c r="E2187" s="7">
        <v>105407.99999999999</v>
      </c>
      <c r="F2187">
        <v>2</v>
      </c>
      <c r="G2187" s="7">
        <f t="shared" si="212"/>
        <v>47872.403250825002</v>
      </c>
      <c r="H2187" s="15">
        <f t="shared" si="213"/>
        <v>56341.966932907198</v>
      </c>
      <c r="I2187" s="13">
        <f t="shared" si="214"/>
        <v>0.1769195425119218</v>
      </c>
      <c r="J2187" s="8">
        <v>0.583491074255158</v>
      </c>
      <c r="K2187" s="16">
        <f t="shared" si="215"/>
        <v>1</v>
      </c>
      <c r="L2187" s="7">
        <f t="shared" si="216"/>
        <v>56341.966932907198</v>
      </c>
      <c r="M2187" s="4">
        <v>7773450.1838999996</v>
      </c>
      <c r="N2187" s="4">
        <f t="shared" si="217"/>
        <v>1.8708612023701856</v>
      </c>
    </row>
    <row r="2188" spans="1:14" x14ac:dyDescent="0.3">
      <c r="A2188" s="1">
        <v>40113</v>
      </c>
      <c r="B2188" t="s">
        <v>1378</v>
      </c>
      <c r="C2188" t="s">
        <v>685</v>
      </c>
      <c r="D2188" s="7">
        <v>335.90910426300002</v>
      </c>
      <c r="E2188" s="7">
        <v>335.90910426300002</v>
      </c>
      <c r="F2188">
        <v>2</v>
      </c>
      <c r="G2188" s="7">
        <f t="shared" si="212"/>
        <v>89.015912629695009</v>
      </c>
      <c r="H2188" s="15">
        <f t="shared" si="213"/>
        <v>89.061035581055279</v>
      </c>
      <c r="I2188" s="13">
        <f t="shared" si="214"/>
        <v>5.0690882143713612E-4</v>
      </c>
      <c r="J2188" s="8">
        <v>1</v>
      </c>
      <c r="K2188" s="16">
        <f t="shared" si="215"/>
        <v>1</v>
      </c>
      <c r="L2188" s="7">
        <f t="shared" si="216"/>
        <v>89.061035581055279</v>
      </c>
      <c r="M2188" s="4">
        <v>12287.6704719999</v>
      </c>
      <c r="N2188" s="4">
        <f t="shared" si="217"/>
        <v>1183.5478816554653</v>
      </c>
    </row>
    <row r="2189" spans="1:14" x14ac:dyDescent="0.3">
      <c r="A2189" s="1">
        <v>40115</v>
      </c>
      <c r="B2189" t="s">
        <v>1378</v>
      </c>
      <c r="C2189" t="s">
        <v>687</v>
      </c>
      <c r="D2189" s="7">
        <v>890509.34268799995</v>
      </c>
      <c r="E2189" s="7">
        <v>509472</v>
      </c>
      <c r="F2189">
        <v>58</v>
      </c>
      <c r="G2189" s="7">
        <f t="shared" si="212"/>
        <v>235984.97581231999</v>
      </c>
      <c r="H2189" s="15">
        <f t="shared" si="213"/>
        <v>250899.46885630561</v>
      </c>
      <c r="I2189" s="13">
        <f t="shared" si="214"/>
        <v>6.3201027915638128E-2</v>
      </c>
      <c r="J2189" s="8">
        <v>0.57211303192188889</v>
      </c>
      <c r="K2189" s="16">
        <f t="shared" si="215"/>
        <v>1</v>
      </c>
      <c r="L2189" s="7">
        <f t="shared" si="216"/>
        <v>250899.46885630561</v>
      </c>
      <c r="M2189" s="4">
        <v>34616372.6347</v>
      </c>
      <c r="N2189" s="4">
        <f t="shared" si="217"/>
        <v>2.0305822181384658</v>
      </c>
    </row>
    <row r="2190" spans="1:14" x14ac:dyDescent="0.3">
      <c r="A2190" s="1">
        <v>40117</v>
      </c>
      <c r="B2190" t="s">
        <v>1378</v>
      </c>
      <c r="C2190" t="s">
        <v>688</v>
      </c>
      <c r="D2190" s="7">
        <v>0</v>
      </c>
      <c r="E2190" s="7">
        <v>0</v>
      </c>
      <c r="F2190">
        <v>0</v>
      </c>
      <c r="G2190" s="7">
        <f t="shared" si="212"/>
        <v>0</v>
      </c>
      <c r="H2190" s="15">
        <f t="shared" si="213"/>
        <v>0</v>
      </c>
      <c r="I2190" s="13">
        <f t="shared" si="214"/>
        <v>0</v>
      </c>
      <c r="J2190" s="8">
        <v>1</v>
      </c>
      <c r="K2190" s="16">
        <f t="shared" si="215"/>
        <v>1</v>
      </c>
      <c r="L2190" s="7">
        <f t="shared" si="216"/>
        <v>0</v>
      </c>
      <c r="M2190" s="4">
        <v>0</v>
      </c>
      <c r="N2190" s="4">
        <f t="shared" si="217"/>
        <v>1</v>
      </c>
    </row>
    <row r="2191" spans="1:14" x14ac:dyDescent="0.3">
      <c r="A2191" s="1">
        <v>40119</v>
      </c>
      <c r="B2191" t="s">
        <v>1378</v>
      </c>
      <c r="C2191" t="s">
        <v>1409</v>
      </c>
      <c r="D2191" s="7">
        <v>427048.91227799997</v>
      </c>
      <c r="E2191" s="7">
        <v>368928</v>
      </c>
      <c r="F2191">
        <v>42</v>
      </c>
      <c r="G2191" s="7">
        <f t="shared" si="212"/>
        <v>113167.96175367</v>
      </c>
      <c r="H2191" s="15">
        <f t="shared" si="213"/>
        <v>113225.33261342401</v>
      </c>
      <c r="I2191" s="13">
        <f t="shared" si="214"/>
        <v>5.0695319474682824E-4</v>
      </c>
      <c r="J2191" s="8">
        <v>0.86390104129298317</v>
      </c>
      <c r="K2191" s="16">
        <f t="shared" si="215"/>
        <v>1</v>
      </c>
      <c r="L2191" s="7">
        <f t="shared" si="216"/>
        <v>113225.33261342401</v>
      </c>
      <c r="M2191" s="4">
        <v>15621596.663000001</v>
      </c>
      <c r="N2191" s="4">
        <f t="shared" si="217"/>
        <v>3.2583520974020956</v>
      </c>
    </row>
    <row r="2192" spans="1:14" x14ac:dyDescent="0.3">
      <c r="A2192" s="1">
        <v>40121</v>
      </c>
      <c r="B2192" t="s">
        <v>1378</v>
      </c>
      <c r="C2192" t="s">
        <v>1410</v>
      </c>
      <c r="D2192" s="7">
        <v>10789.75444681</v>
      </c>
      <c r="E2192" s="7">
        <v>10789.75444681</v>
      </c>
      <c r="F2192">
        <v>72</v>
      </c>
      <c r="G2192" s="7">
        <f t="shared" si="212"/>
        <v>2859.2849284046501</v>
      </c>
      <c r="H2192" s="15">
        <f t="shared" si="213"/>
        <v>2860.7343596116725</v>
      </c>
      <c r="I2192" s="13">
        <f t="shared" si="214"/>
        <v>5.0692087123723189E-4</v>
      </c>
      <c r="J2192" s="8">
        <v>1</v>
      </c>
      <c r="K2192" s="16">
        <f t="shared" si="215"/>
        <v>1</v>
      </c>
      <c r="L2192" s="7">
        <f t="shared" si="216"/>
        <v>2860.7343596116725</v>
      </c>
      <c r="M2192" s="4">
        <v>394692.93040999898</v>
      </c>
      <c r="N2192" s="4">
        <f t="shared" si="217"/>
        <v>221.0788981070759</v>
      </c>
    </row>
    <row r="2193" spans="1:14" x14ac:dyDescent="0.3">
      <c r="A2193" s="1">
        <v>40123</v>
      </c>
      <c r="B2193" t="s">
        <v>1378</v>
      </c>
      <c r="C2193" t="s">
        <v>1023</v>
      </c>
      <c r="D2193" s="7">
        <v>4275.9301834799999</v>
      </c>
      <c r="E2193" s="7">
        <v>4275.9301834799999</v>
      </c>
      <c r="F2193">
        <v>0</v>
      </c>
      <c r="G2193" s="7">
        <f t="shared" si="212"/>
        <v>1133.1214986222001</v>
      </c>
      <c r="H2193" s="15">
        <f t="shared" si="213"/>
        <v>1133.6959117372728</v>
      </c>
      <c r="I2193" s="13">
        <f t="shared" si="214"/>
        <v>5.069298533045024E-4</v>
      </c>
      <c r="J2193" s="8">
        <v>1</v>
      </c>
      <c r="K2193" s="16">
        <f t="shared" si="215"/>
        <v>1</v>
      </c>
      <c r="L2193" s="7">
        <f t="shared" si="216"/>
        <v>1133.6959117372728</v>
      </c>
      <c r="M2193" s="4">
        <v>156414.998859999</v>
      </c>
      <c r="N2193" s="4">
        <f t="shared" si="217"/>
        <v>92.977313324234402</v>
      </c>
    </row>
    <row r="2194" spans="1:14" x14ac:dyDescent="0.3">
      <c r="A2194" s="1">
        <v>40125</v>
      </c>
      <c r="B2194" t="s">
        <v>1378</v>
      </c>
      <c r="C2194" t="s">
        <v>689</v>
      </c>
      <c r="D2194" s="7">
        <v>669999.94190400001</v>
      </c>
      <c r="E2194" s="7">
        <v>105408</v>
      </c>
      <c r="F2194">
        <v>2</v>
      </c>
      <c r="G2194" s="7">
        <f t="shared" si="212"/>
        <v>177549.98460456001</v>
      </c>
      <c r="H2194" s="15">
        <f t="shared" si="213"/>
        <v>207687.87404488321</v>
      </c>
      <c r="I2194" s="13">
        <f t="shared" si="214"/>
        <v>0.16974312618188289</v>
      </c>
      <c r="J2194" s="8">
        <v>0.1573253867760831</v>
      </c>
      <c r="K2194" s="16">
        <f t="shared" si="215"/>
        <v>0.50753083435781321</v>
      </c>
      <c r="L2194" s="7">
        <f t="shared" si="216"/>
        <v>105408</v>
      </c>
      <c r="M2194" s="4">
        <v>28654508.008400001</v>
      </c>
      <c r="N2194" s="4">
        <f t="shared" si="217"/>
        <v>0.50753083435781321</v>
      </c>
    </row>
    <row r="2195" spans="1:14" x14ac:dyDescent="0.3">
      <c r="A2195" s="1">
        <v>40127</v>
      </c>
      <c r="B2195" t="s">
        <v>1378</v>
      </c>
      <c r="C2195" t="s">
        <v>1411</v>
      </c>
      <c r="D2195" s="7">
        <v>0</v>
      </c>
      <c r="E2195" s="7">
        <v>0</v>
      </c>
      <c r="F2195">
        <v>18</v>
      </c>
      <c r="G2195" s="7">
        <f t="shared" si="212"/>
        <v>0</v>
      </c>
      <c r="H2195" s="15">
        <f t="shared" si="213"/>
        <v>0</v>
      </c>
      <c r="I2195" s="13">
        <f t="shared" si="214"/>
        <v>0</v>
      </c>
      <c r="J2195" s="8">
        <v>1</v>
      </c>
      <c r="K2195" s="16">
        <f t="shared" si="215"/>
        <v>1</v>
      </c>
      <c r="L2195" s="7">
        <f t="shared" si="216"/>
        <v>0</v>
      </c>
      <c r="M2195" s="4">
        <v>0</v>
      </c>
      <c r="N2195" s="4">
        <f t="shared" si="217"/>
        <v>1</v>
      </c>
    </row>
    <row r="2196" spans="1:14" x14ac:dyDescent="0.3">
      <c r="A2196" s="1">
        <v>40129</v>
      </c>
      <c r="B2196" t="s">
        <v>1378</v>
      </c>
      <c r="C2196" t="s">
        <v>1412</v>
      </c>
      <c r="D2196" s="7">
        <v>0</v>
      </c>
      <c r="E2196" s="7">
        <v>0</v>
      </c>
      <c r="F2196">
        <v>0</v>
      </c>
      <c r="G2196" s="7">
        <f t="shared" si="212"/>
        <v>0</v>
      </c>
      <c r="H2196" s="15">
        <f t="shared" si="213"/>
        <v>0</v>
      </c>
      <c r="I2196" s="13">
        <f t="shared" si="214"/>
        <v>0</v>
      </c>
      <c r="J2196" s="8">
        <v>1</v>
      </c>
      <c r="K2196" s="16">
        <f t="shared" si="215"/>
        <v>1</v>
      </c>
      <c r="L2196" s="7">
        <f t="shared" si="216"/>
        <v>0</v>
      </c>
      <c r="M2196" s="4">
        <v>0</v>
      </c>
      <c r="N2196" s="4">
        <f t="shared" si="217"/>
        <v>1</v>
      </c>
    </row>
    <row r="2197" spans="1:14" x14ac:dyDescent="0.3">
      <c r="A2197" s="1">
        <v>40131</v>
      </c>
      <c r="B2197" t="s">
        <v>1378</v>
      </c>
      <c r="C2197" t="s">
        <v>1413</v>
      </c>
      <c r="D2197" s="7">
        <v>336020.74905899999</v>
      </c>
      <c r="E2197" s="7">
        <v>105408</v>
      </c>
      <c r="F2197">
        <v>2</v>
      </c>
      <c r="G2197" s="7">
        <f t="shared" si="212"/>
        <v>89045.498500635003</v>
      </c>
      <c r="H2197" s="15">
        <f t="shared" si="213"/>
        <v>181143.660165312</v>
      </c>
      <c r="I2197" s="13">
        <f t="shared" si="214"/>
        <v>1.0342820604684495</v>
      </c>
      <c r="J2197" s="8">
        <v>0.31369491406464306</v>
      </c>
      <c r="K2197" s="16">
        <f t="shared" si="215"/>
        <v>0.58190278314904587</v>
      </c>
      <c r="L2197" s="7">
        <f t="shared" si="216"/>
        <v>105408.00000000001</v>
      </c>
      <c r="M2197" s="4">
        <v>24992226.844000001</v>
      </c>
      <c r="N2197" s="4">
        <f t="shared" si="217"/>
        <v>0.58190278314904587</v>
      </c>
    </row>
    <row r="2198" spans="1:14" x14ac:dyDescent="0.3">
      <c r="A2198" s="1">
        <v>40133</v>
      </c>
      <c r="B2198" t="s">
        <v>1378</v>
      </c>
      <c r="C2198" t="s">
        <v>127</v>
      </c>
      <c r="D2198" s="7">
        <v>462033.18946799898</v>
      </c>
      <c r="E2198" s="7">
        <v>462033.18946799898</v>
      </c>
      <c r="F2198">
        <v>58</v>
      </c>
      <c r="G2198" s="7">
        <f t="shared" si="212"/>
        <v>122438.79520901974</v>
      </c>
      <c r="H2198" s="15">
        <f t="shared" si="213"/>
        <v>122500.86205512001</v>
      </c>
      <c r="I2198" s="13">
        <f t="shared" si="214"/>
        <v>5.069214050523954E-4</v>
      </c>
      <c r="J2198" s="8">
        <v>1</v>
      </c>
      <c r="K2198" s="16">
        <f t="shared" si="215"/>
        <v>1</v>
      </c>
      <c r="L2198" s="7">
        <f t="shared" si="216"/>
        <v>122500.86205512001</v>
      </c>
      <c r="M2198" s="4">
        <v>16901333.065000001</v>
      </c>
      <c r="N2198" s="4">
        <f t="shared" si="217"/>
        <v>4.1589258349117575</v>
      </c>
    </row>
    <row r="2199" spans="1:14" x14ac:dyDescent="0.3">
      <c r="A2199" s="1">
        <v>40135</v>
      </c>
      <c r="B2199" t="s">
        <v>1378</v>
      </c>
      <c r="C2199" t="s">
        <v>1414</v>
      </c>
      <c r="D2199" s="7">
        <v>795910.18023299996</v>
      </c>
      <c r="E2199" s="7">
        <v>795910.18023299996</v>
      </c>
      <c r="F2199">
        <v>230</v>
      </c>
      <c r="G2199" s="7">
        <f t="shared" si="212"/>
        <v>210916.19776174499</v>
      </c>
      <c r="H2199" s="15">
        <f t="shared" si="213"/>
        <v>249307.42663610331</v>
      </c>
      <c r="I2199" s="13">
        <f t="shared" si="214"/>
        <v>0.18202124484401047</v>
      </c>
      <c r="J2199" s="8">
        <v>1</v>
      </c>
      <c r="K2199" s="16">
        <f t="shared" si="215"/>
        <v>1</v>
      </c>
      <c r="L2199" s="7">
        <f t="shared" si="216"/>
        <v>249307.42663610331</v>
      </c>
      <c r="M2199" s="4">
        <v>34396720.010499902</v>
      </c>
      <c r="N2199" s="4">
        <f t="shared" si="217"/>
        <v>8.1037297093797385</v>
      </c>
    </row>
    <row r="2200" spans="1:14" x14ac:dyDescent="0.3">
      <c r="A2200" s="1">
        <v>40137</v>
      </c>
      <c r="B2200" t="s">
        <v>1378</v>
      </c>
      <c r="C2200" t="s">
        <v>129</v>
      </c>
      <c r="D2200" s="7">
        <v>0</v>
      </c>
      <c r="E2200" s="7">
        <v>0</v>
      </c>
      <c r="F2200">
        <v>47</v>
      </c>
      <c r="G2200" s="7">
        <f t="shared" si="212"/>
        <v>0</v>
      </c>
      <c r="H2200" s="15">
        <f t="shared" si="213"/>
        <v>0</v>
      </c>
      <c r="I2200" s="13">
        <f t="shared" si="214"/>
        <v>0</v>
      </c>
      <c r="J2200" s="8">
        <v>1</v>
      </c>
      <c r="K2200" s="16">
        <f t="shared" si="215"/>
        <v>1</v>
      </c>
      <c r="L2200" s="7">
        <f t="shared" si="216"/>
        <v>0</v>
      </c>
      <c r="M2200" s="4">
        <v>0</v>
      </c>
      <c r="N2200" s="4">
        <f t="shared" si="217"/>
        <v>1</v>
      </c>
    </row>
    <row r="2201" spans="1:14" x14ac:dyDescent="0.3">
      <c r="A2201" s="1">
        <v>40139</v>
      </c>
      <c r="B2201" t="s">
        <v>1378</v>
      </c>
      <c r="C2201" t="s">
        <v>1075</v>
      </c>
      <c r="D2201" s="7">
        <v>0</v>
      </c>
      <c r="E2201" s="7">
        <v>0</v>
      </c>
      <c r="F2201">
        <v>176</v>
      </c>
      <c r="G2201" s="7">
        <f t="shared" si="212"/>
        <v>0</v>
      </c>
      <c r="H2201" s="15">
        <f t="shared" si="213"/>
        <v>0</v>
      </c>
      <c r="I2201" s="13">
        <f t="shared" si="214"/>
        <v>0</v>
      </c>
      <c r="J2201" s="8">
        <v>1</v>
      </c>
      <c r="K2201" s="16">
        <f t="shared" si="215"/>
        <v>1</v>
      </c>
      <c r="L2201" s="7">
        <f t="shared" si="216"/>
        <v>0</v>
      </c>
      <c r="M2201" s="4">
        <v>0</v>
      </c>
      <c r="N2201" s="4">
        <f t="shared" si="217"/>
        <v>1</v>
      </c>
    </row>
    <row r="2202" spans="1:14" x14ac:dyDescent="0.3">
      <c r="A2202" s="1">
        <v>40141</v>
      </c>
      <c r="B2202" t="s">
        <v>1378</v>
      </c>
      <c r="C2202" t="s">
        <v>1415</v>
      </c>
      <c r="D2202" s="7">
        <v>0</v>
      </c>
      <c r="E2202" s="7">
        <v>0</v>
      </c>
      <c r="F2202">
        <v>0</v>
      </c>
      <c r="G2202" s="7">
        <f t="shared" si="212"/>
        <v>0</v>
      </c>
      <c r="H2202" s="15">
        <f t="shared" si="213"/>
        <v>0</v>
      </c>
      <c r="I2202" s="13">
        <f t="shared" si="214"/>
        <v>0</v>
      </c>
      <c r="J2202" s="8">
        <v>1</v>
      </c>
      <c r="K2202" s="16">
        <f t="shared" si="215"/>
        <v>1</v>
      </c>
      <c r="L2202" s="7">
        <f t="shared" si="216"/>
        <v>0</v>
      </c>
      <c r="M2202" s="4">
        <v>0</v>
      </c>
      <c r="N2202" s="4">
        <f t="shared" si="217"/>
        <v>1</v>
      </c>
    </row>
    <row r="2203" spans="1:14" x14ac:dyDescent="0.3">
      <c r="A2203" s="1">
        <v>40143</v>
      </c>
      <c r="B2203" t="s">
        <v>1378</v>
      </c>
      <c r="C2203" t="s">
        <v>1416</v>
      </c>
      <c r="D2203" s="7">
        <v>1518208.01987</v>
      </c>
      <c r="E2203" s="7">
        <v>1518208.01987</v>
      </c>
      <c r="F2203">
        <v>203</v>
      </c>
      <c r="G2203" s="7">
        <f t="shared" si="212"/>
        <v>402325.12526554998</v>
      </c>
      <c r="H2203" s="15">
        <f t="shared" si="213"/>
        <v>402529.0936720313</v>
      </c>
      <c r="I2203" s="13">
        <f t="shared" si="214"/>
        <v>5.0697407065167048E-4</v>
      </c>
      <c r="J2203" s="8">
        <v>1</v>
      </c>
      <c r="K2203" s="16">
        <f t="shared" si="215"/>
        <v>1</v>
      </c>
      <c r="L2203" s="7">
        <f t="shared" si="216"/>
        <v>402529.0936720313</v>
      </c>
      <c r="M2203" s="4">
        <v>55536574.733999901</v>
      </c>
      <c r="N2203" s="4">
        <f t="shared" si="217"/>
        <v>4.4298711025664623</v>
      </c>
    </row>
    <row r="2204" spans="1:14" x14ac:dyDescent="0.3">
      <c r="A2204" s="1">
        <v>40145</v>
      </c>
      <c r="B2204" t="s">
        <v>1378</v>
      </c>
      <c r="C2204" t="s">
        <v>1417</v>
      </c>
      <c r="D2204" s="7">
        <v>22752.458513400001</v>
      </c>
      <c r="E2204" s="7">
        <v>22752.458513400001</v>
      </c>
      <c r="F2204">
        <v>4</v>
      </c>
      <c r="G2204" s="7">
        <f t="shared" si="212"/>
        <v>6029.4015060510001</v>
      </c>
      <c r="H2204" s="15">
        <f t="shared" si="213"/>
        <v>6032.4581901916727</v>
      </c>
      <c r="I2204" s="13">
        <f t="shared" si="214"/>
        <v>5.0696311028631169E-4</v>
      </c>
      <c r="J2204" s="8">
        <v>1</v>
      </c>
      <c r="K2204" s="16">
        <f t="shared" si="215"/>
        <v>1</v>
      </c>
      <c r="L2204" s="7">
        <f t="shared" si="216"/>
        <v>6032.4581901916727</v>
      </c>
      <c r="M2204" s="4">
        <v>832292.79665999894</v>
      </c>
      <c r="N2204" s="4">
        <f t="shared" si="217"/>
        <v>17.473473777470279</v>
      </c>
    </row>
    <row r="2205" spans="1:14" x14ac:dyDescent="0.3">
      <c r="A2205" s="1">
        <v>40147</v>
      </c>
      <c r="B2205" t="s">
        <v>1378</v>
      </c>
      <c r="C2205" t="s">
        <v>152</v>
      </c>
      <c r="D2205" s="7">
        <v>0</v>
      </c>
      <c r="E2205" s="7">
        <v>0</v>
      </c>
      <c r="F2205">
        <v>22</v>
      </c>
      <c r="G2205" s="7">
        <f t="shared" si="212"/>
        <v>0</v>
      </c>
      <c r="H2205" s="15">
        <f t="shared" si="213"/>
        <v>0</v>
      </c>
      <c r="I2205" s="13">
        <f t="shared" si="214"/>
        <v>0</v>
      </c>
      <c r="J2205" s="8">
        <v>1</v>
      </c>
      <c r="K2205" s="16">
        <f t="shared" si="215"/>
        <v>1</v>
      </c>
      <c r="L2205" s="7">
        <f t="shared" si="216"/>
        <v>0</v>
      </c>
      <c r="M2205" s="4">
        <v>0</v>
      </c>
      <c r="N2205" s="4">
        <f t="shared" si="217"/>
        <v>1</v>
      </c>
    </row>
    <row r="2206" spans="1:14" x14ac:dyDescent="0.3">
      <c r="A2206" s="1">
        <v>40149</v>
      </c>
      <c r="B2206" t="s">
        <v>1378</v>
      </c>
      <c r="C2206" t="s">
        <v>1418</v>
      </c>
      <c r="D2206" s="7">
        <v>464346.28619499999</v>
      </c>
      <c r="E2206" s="7">
        <v>175680</v>
      </c>
      <c r="F2206">
        <v>20</v>
      </c>
      <c r="G2206" s="7">
        <f t="shared" si="212"/>
        <v>123051.76584167501</v>
      </c>
      <c r="H2206" s="15">
        <f t="shared" si="213"/>
        <v>123114.14297174329</v>
      </c>
      <c r="I2206" s="13">
        <f t="shared" si="214"/>
        <v>5.0691779708828704E-4</v>
      </c>
      <c r="J2206" s="8">
        <v>0.37833833331494338</v>
      </c>
      <c r="K2206" s="16">
        <f t="shared" si="215"/>
        <v>1</v>
      </c>
      <c r="L2206" s="7">
        <f t="shared" si="216"/>
        <v>123114.14297174329</v>
      </c>
      <c r="M2206" s="4">
        <v>16985946.877999902</v>
      </c>
      <c r="N2206" s="4">
        <f t="shared" si="217"/>
        <v>1.4269684681176023</v>
      </c>
    </row>
    <row r="2207" spans="1:14" x14ac:dyDescent="0.3">
      <c r="A2207" s="1">
        <v>40151</v>
      </c>
      <c r="B2207" t="s">
        <v>1378</v>
      </c>
      <c r="C2207" t="s">
        <v>1419</v>
      </c>
      <c r="D2207" s="7">
        <v>0</v>
      </c>
      <c r="E2207" s="7">
        <v>0</v>
      </c>
      <c r="F2207">
        <v>2</v>
      </c>
      <c r="G2207" s="7">
        <f t="shared" si="212"/>
        <v>0</v>
      </c>
      <c r="H2207" s="15">
        <f t="shared" si="213"/>
        <v>0</v>
      </c>
      <c r="I2207" s="13">
        <f t="shared" si="214"/>
        <v>0</v>
      </c>
      <c r="J2207" s="8">
        <v>1</v>
      </c>
      <c r="K2207" s="16">
        <f t="shared" si="215"/>
        <v>1</v>
      </c>
      <c r="L2207" s="7">
        <f t="shared" si="216"/>
        <v>0</v>
      </c>
      <c r="M2207" s="4">
        <v>0</v>
      </c>
      <c r="N2207" s="4">
        <f t="shared" si="217"/>
        <v>1</v>
      </c>
    </row>
    <row r="2208" spans="1:14" x14ac:dyDescent="0.3">
      <c r="A2208" s="1">
        <v>40153</v>
      </c>
      <c r="B2208" t="s">
        <v>1378</v>
      </c>
      <c r="C2208" t="s">
        <v>1420</v>
      </c>
      <c r="D2208" s="7">
        <v>0</v>
      </c>
      <c r="E2208" s="7">
        <v>0</v>
      </c>
      <c r="F2208">
        <v>20</v>
      </c>
      <c r="G2208" s="7">
        <f t="shared" si="212"/>
        <v>0</v>
      </c>
      <c r="H2208" s="15">
        <f t="shared" si="213"/>
        <v>0</v>
      </c>
      <c r="I2208" s="13">
        <f t="shared" si="214"/>
        <v>0</v>
      </c>
      <c r="J2208" s="8">
        <v>1</v>
      </c>
      <c r="K2208" s="16">
        <f t="shared" si="215"/>
        <v>1</v>
      </c>
      <c r="L2208" s="7">
        <f t="shared" si="216"/>
        <v>0</v>
      </c>
      <c r="M2208" s="4">
        <v>0</v>
      </c>
      <c r="N2208" s="4">
        <f t="shared" si="217"/>
        <v>1</v>
      </c>
    </row>
    <row r="2209" spans="1:14" x14ac:dyDescent="0.3">
      <c r="A2209" s="1">
        <v>41001</v>
      </c>
      <c r="B2209" t="s">
        <v>1421</v>
      </c>
      <c r="C2209" t="s">
        <v>6</v>
      </c>
      <c r="D2209" s="7">
        <v>370592.549596</v>
      </c>
      <c r="E2209" s="7">
        <v>370592.549596</v>
      </c>
      <c r="F2209">
        <v>101</v>
      </c>
      <c r="G2209" s="7">
        <f t="shared" si="212"/>
        <v>98207.025642940003</v>
      </c>
      <c r="H2209" s="15">
        <f t="shared" si="213"/>
        <v>70928.548670773846</v>
      </c>
      <c r="I2209" s="13">
        <f t="shared" si="214"/>
        <v>-0.27776502539996412</v>
      </c>
      <c r="J2209" s="8">
        <v>1</v>
      </c>
      <c r="K2209" s="16">
        <f t="shared" si="215"/>
        <v>1</v>
      </c>
      <c r="L2209" s="7">
        <f t="shared" si="216"/>
        <v>70928.548670773846</v>
      </c>
      <c r="M2209" s="4">
        <v>9785947.6642899904</v>
      </c>
      <c r="N2209" s="4">
        <f t="shared" si="217"/>
        <v>12.508136943813778</v>
      </c>
    </row>
    <row r="2210" spans="1:14" x14ac:dyDescent="0.3">
      <c r="A2210" s="1">
        <v>41003</v>
      </c>
      <c r="B2210" t="s">
        <v>1421</v>
      </c>
      <c r="C2210" t="s">
        <v>251</v>
      </c>
      <c r="D2210" s="7">
        <v>0</v>
      </c>
      <c r="E2210" s="7">
        <v>0</v>
      </c>
      <c r="F2210">
        <v>4</v>
      </c>
      <c r="G2210" s="7">
        <f t="shared" si="212"/>
        <v>0</v>
      </c>
      <c r="H2210" s="15">
        <f t="shared" si="213"/>
        <v>0</v>
      </c>
      <c r="I2210" s="13">
        <f t="shared" si="214"/>
        <v>0</v>
      </c>
      <c r="J2210" s="8">
        <v>1</v>
      </c>
      <c r="K2210" s="16">
        <f t="shared" si="215"/>
        <v>1</v>
      </c>
      <c r="L2210" s="7">
        <f t="shared" si="216"/>
        <v>0</v>
      </c>
      <c r="M2210" s="4">
        <v>0</v>
      </c>
      <c r="N2210" s="4">
        <f t="shared" si="217"/>
        <v>1</v>
      </c>
    </row>
    <row r="2211" spans="1:14" x14ac:dyDescent="0.3">
      <c r="A2211" s="1">
        <v>41005</v>
      </c>
      <c r="B2211" t="s">
        <v>1421</v>
      </c>
      <c r="C2211" t="s">
        <v>1422</v>
      </c>
      <c r="D2211" s="7">
        <v>581429.020884</v>
      </c>
      <c r="E2211" s="7">
        <v>581429.020884</v>
      </c>
      <c r="F2211">
        <v>98</v>
      </c>
      <c r="G2211" s="7">
        <f t="shared" si="212"/>
        <v>154078.69053426001</v>
      </c>
      <c r="H2211" s="15">
        <f t="shared" si="213"/>
        <v>148520.26576390225</v>
      </c>
      <c r="I2211" s="13">
        <f t="shared" si="214"/>
        <v>-3.6075233707427046E-2</v>
      </c>
      <c r="J2211" s="8">
        <v>1</v>
      </c>
      <c r="K2211" s="16">
        <f t="shared" si="215"/>
        <v>1</v>
      </c>
      <c r="L2211" s="7">
        <f t="shared" si="216"/>
        <v>148520.26576390225</v>
      </c>
      <c r="M2211" s="4">
        <v>20491206.645130001</v>
      </c>
      <c r="N2211" s="4">
        <f t="shared" si="217"/>
        <v>5.796057498095486</v>
      </c>
    </row>
    <row r="2212" spans="1:14" x14ac:dyDescent="0.3">
      <c r="A2212" s="1">
        <v>41007</v>
      </c>
      <c r="B2212" t="s">
        <v>1421</v>
      </c>
      <c r="C2212" t="s">
        <v>1423</v>
      </c>
      <c r="D2212" s="7">
        <v>0</v>
      </c>
      <c r="E2212" s="7">
        <v>0</v>
      </c>
      <c r="F2212">
        <v>0</v>
      </c>
      <c r="G2212" s="7">
        <f t="shared" si="212"/>
        <v>0</v>
      </c>
      <c r="H2212" s="15">
        <f t="shared" si="213"/>
        <v>0</v>
      </c>
      <c r="I2212" s="13">
        <f t="shared" si="214"/>
        <v>0</v>
      </c>
      <c r="J2212" s="8">
        <v>1</v>
      </c>
      <c r="K2212" s="16">
        <f t="shared" si="215"/>
        <v>1</v>
      </c>
      <c r="L2212" s="7">
        <f t="shared" si="216"/>
        <v>0</v>
      </c>
      <c r="M2212" s="4">
        <v>0</v>
      </c>
      <c r="N2212" s="4">
        <f t="shared" si="217"/>
        <v>1</v>
      </c>
    </row>
    <row r="2213" spans="1:14" x14ac:dyDescent="0.3">
      <c r="A2213" s="1">
        <v>41009</v>
      </c>
      <c r="B2213" t="s">
        <v>1421</v>
      </c>
      <c r="C2213" t="s">
        <v>38</v>
      </c>
      <c r="D2213" s="7">
        <v>0</v>
      </c>
      <c r="E2213" s="7">
        <v>0</v>
      </c>
      <c r="F2213">
        <v>0</v>
      </c>
      <c r="G2213" s="7">
        <f t="shared" si="212"/>
        <v>0</v>
      </c>
      <c r="H2213" s="15">
        <f t="shared" si="213"/>
        <v>0</v>
      </c>
      <c r="I2213" s="13">
        <f t="shared" si="214"/>
        <v>0</v>
      </c>
      <c r="J2213" s="8">
        <v>1</v>
      </c>
      <c r="K2213" s="16">
        <f t="shared" si="215"/>
        <v>1</v>
      </c>
      <c r="L2213" s="7">
        <f t="shared" si="216"/>
        <v>0</v>
      </c>
      <c r="M2213" s="4">
        <v>0</v>
      </c>
      <c r="N2213" s="4">
        <f t="shared" si="217"/>
        <v>1</v>
      </c>
    </row>
    <row r="2214" spans="1:14" x14ac:dyDescent="0.3">
      <c r="A2214" s="1">
        <v>41011</v>
      </c>
      <c r="B2214" t="s">
        <v>1421</v>
      </c>
      <c r="C2214" t="s">
        <v>1171</v>
      </c>
      <c r="D2214" s="7">
        <v>0</v>
      </c>
      <c r="E2214" s="7">
        <v>0</v>
      </c>
      <c r="F2214">
        <v>6</v>
      </c>
      <c r="G2214" s="7">
        <f t="shared" si="212"/>
        <v>0</v>
      </c>
      <c r="H2214" s="15">
        <f t="shared" si="213"/>
        <v>0</v>
      </c>
      <c r="I2214" s="13">
        <f t="shared" si="214"/>
        <v>0</v>
      </c>
      <c r="J2214" s="8">
        <v>1</v>
      </c>
      <c r="K2214" s="16">
        <f t="shared" si="215"/>
        <v>1</v>
      </c>
      <c r="L2214" s="7">
        <f t="shared" si="216"/>
        <v>0</v>
      </c>
      <c r="M2214" s="4">
        <v>0</v>
      </c>
      <c r="N2214" s="4">
        <f t="shared" si="217"/>
        <v>1</v>
      </c>
    </row>
    <row r="2215" spans="1:14" x14ac:dyDescent="0.3">
      <c r="A2215" s="1">
        <v>41013</v>
      </c>
      <c r="B2215" t="s">
        <v>1421</v>
      </c>
      <c r="C2215" t="s">
        <v>1424</v>
      </c>
      <c r="D2215" s="7">
        <v>0</v>
      </c>
      <c r="E2215" s="7">
        <v>0</v>
      </c>
      <c r="F2215">
        <v>2</v>
      </c>
      <c r="G2215" s="7">
        <f t="shared" si="212"/>
        <v>0</v>
      </c>
      <c r="H2215" s="15">
        <f t="shared" si="213"/>
        <v>0</v>
      </c>
      <c r="I2215" s="13">
        <f t="shared" si="214"/>
        <v>0</v>
      </c>
      <c r="J2215" s="8">
        <v>1</v>
      </c>
      <c r="K2215" s="16">
        <f t="shared" si="215"/>
        <v>1</v>
      </c>
      <c r="L2215" s="7">
        <f t="shared" si="216"/>
        <v>0</v>
      </c>
      <c r="M2215" s="4">
        <v>0</v>
      </c>
      <c r="N2215" s="4">
        <f t="shared" si="217"/>
        <v>1</v>
      </c>
    </row>
    <row r="2216" spans="1:14" x14ac:dyDescent="0.3">
      <c r="A2216" s="1">
        <v>41015</v>
      </c>
      <c r="B2216" t="s">
        <v>1421</v>
      </c>
      <c r="C2216" t="s">
        <v>1193</v>
      </c>
      <c r="D2216" s="7">
        <v>0</v>
      </c>
      <c r="E2216" s="7">
        <v>0</v>
      </c>
      <c r="F2216">
        <v>0</v>
      </c>
      <c r="G2216" s="7">
        <f t="shared" si="212"/>
        <v>0</v>
      </c>
      <c r="H2216" s="15">
        <f t="shared" si="213"/>
        <v>0</v>
      </c>
      <c r="I2216" s="13">
        <f t="shared" si="214"/>
        <v>0</v>
      </c>
      <c r="J2216" s="8">
        <v>1</v>
      </c>
      <c r="K2216" s="16">
        <f t="shared" si="215"/>
        <v>1</v>
      </c>
      <c r="L2216" s="7">
        <f t="shared" si="216"/>
        <v>0</v>
      </c>
      <c r="M2216" s="4">
        <v>0</v>
      </c>
      <c r="N2216" s="4">
        <f t="shared" si="217"/>
        <v>1</v>
      </c>
    </row>
    <row r="2217" spans="1:14" x14ac:dyDescent="0.3">
      <c r="A2217" s="1">
        <v>41017</v>
      </c>
      <c r="B2217" t="s">
        <v>1421</v>
      </c>
      <c r="C2217" t="s">
        <v>1425</v>
      </c>
      <c r="D2217" s="7">
        <v>0</v>
      </c>
      <c r="E2217" s="7">
        <v>0</v>
      </c>
      <c r="F2217">
        <v>96</v>
      </c>
      <c r="G2217" s="7">
        <f t="shared" si="212"/>
        <v>0</v>
      </c>
      <c r="H2217" s="15">
        <f t="shared" si="213"/>
        <v>0</v>
      </c>
      <c r="I2217" s="13">
        <f t="shared" si="214"/>
        <v>0</v>
      </c>
      <c r="J2217" s="8">
        <v>1</v>
      </c>
      <c r="K2217" s="16">
        <f t="shared" si="215"/>
        <v>1</v>
      </c>
      <c r="L2217" s="7">
        <f t="shared" si="216"/>
        <v>0</v>
      </c>
      <c r="M2217" s="4">
        <v>0</v>
      </c>
      <c r="N2217" s="4">
        <f t="shared" si="217"/>
        <v>1</v>
      </c>
    </row>
    <row r="2218" spans="1:14" x14ac:dyDescent="0.3">
      <c r="A2218" s="1">
        <v>41019</v>
      </c>
      <c r="B2218" t="s">
        <v>1421</v>
      </c>
      <c r="C2218" t="s">
        <v>50</v>
      </c>
      <c r="D2218" s="7">
        <v>878852.73465999996</v>
      </c>
      <c r="E2218" s="7">
        <v>878852.73465999996</v>
      </c>
      <c r="F2218">
        <v>262</v>
      </c>
      <c r="G2218" s="7">
        <f t="shared" si="212"/>
        <v>232895.97468489999</v>
      </c>
      <c r="H2218" s="15">
        <f t="shared" si="213"/>
        <v>171971.91116740319</v>
      </c>
      <c r="I2218" s="13">
        <f t="shared" si="214"/>
        <v>-0.26159345862428451</v>
      </c>
      <c r="J2218" s="8">
        <v>1</v>
      </c>
      <c r="K2218" s="16">
        <f t="shared" si="215"/>
        <v>1</v>
      </c>
      <c r="L2218" s="7">
        <f t="shared" si="216"/>
        <v>171971.91116740319</v>
      </c>
      <c r="M2218" s="4">
        <v>23726808.935899999</v>
      </c>
      <c r="N2218" s="4">
        <f t="shared" si="217"/>
        <v>13.382464522126133</v>
      </c>
    </row>
    <row r="2219" spans="1:14" x14ac:dyDescent="0.3">
      <c r="A2219" s="1">
        <v>41021</v>
      </c>
      <c r="B2219" t="s">
        <v>1421</v>
      </c>
      <c r="C2219" t="s">
        <v>1426</v>
      </c>
      <c r="D2219" s="7">
        <v>212274.76171399999</v>
      </c>
      <c r="E2219" s="7">
        <v>158112</v>
      </c>
      <c r="F2219">
        <v>18</v>
      </c>
      <c r="G2219" s="7">
        <f t="shared" si="212"/>
        <v>56252.811854209998</v>
      </c>
      <c r="H2219" s="15">
        <f t="shared" si="213"/>
        <v>40367.0999756784</v>
      </c>
      <c r="I2219" s="13">
        <f t="shared" si="214"/>
        <v>-0.2823985389335289</v>
      </c>
      <c r="J2219" s="8">
        <v>0.74484596625304877</v>
      </c>
      <c r="K2219" s="16">
        <f t="shared" si="215"/>
        <v>1</v>
      </c>
      <c r="L2219" s="7">
        <f t="shared" si="216"/>
        <v>40367.0999756784</v>
      </c>
      <c r="M2219" s="4">
        <v>5569412.2483000001</v>
      </c>
      <c r="N2219" s="4">
        <f t="shared" si="217"/>
        <v>3.9168530832104396</v>
      </c>
    </row>
    <row r="2220" spans="1:14" x14ac:dyDescent="0.3">
      <c r="A2220" s="1">
        <v>41023</v>
      </c>
      <c r="B2220" t="s">
        <v>1421</v>
      </c>
      <c r="C2220" t="s">
        <v>265</v>
      </c>
      <c r="D2220" s="7">
        <v>0</v>
      </c>
      <c r="E2220" s="7">
        <v>0</v>
      </c>
      <c r="F2220">
        <v>2</v>
      </c>
      <c r="G2220" s="7">
        <f t="shared" si="212"/>
        <v>0</v>
      </c>
      <c r="H2220" s="15">
        <f t="shared" si="213"/>
        <v>0</v>
      </c>
      <c r="I2220" s="13">
        <f t="shared" si="214"/>
        <v>0</v>
      </c>
      <c r="J2220" s="8">
        <v>1</v>
      </c>
      <c r="K2220" s="16">
        <f t="shared" si="215"/>
        <v>1</v>
      </c>
      <c r="L2220" s="7">
        <f t="shared" si="216"/>
        <v>0</v>
      </c>
      <c r="M2220" s="4">
        <v>0</v>
      </c>
      <c r="N2220" s="4">
        <f t="shared" si="217"/>
        <v>1</v>
      </c>
    </row>
    <row r="2221" spans="1:14" x14ac:dyDescent="0.3">
      <c r="A2221" s="1">
        <v>41025</v>
      </c>
      <c r="B2221" t="s">
        <v>1421</v>
      </c>
      <c r="C2221" t="s">
        <v>1427</v>
      </c>
      <c r="D2221" s="7">
        <v>0</v>
      </c>
      <c r="E2221" s="7">
        <v>0</v>
      </c>
      <c r="F2221">
        <v>2</v>
      </c>
      <c r="G2221" s="7">
        <f t="shared" si="212"/>
        <v>0</v>
      </c>
      <c r="H2221" s="15">
        <f t="shared" si="213"/>
        <v>0</v>
      </c>
      <c r="I2221" s="13">
        <f t="shared" si="214"/>
        <v>0</v>
      </c>
      <c r="J2221" s="8">
        <v>1</v>
      </c>
      <c r="K2221" s="16">
        <f t="shared" si="215"/>
        <v>1</v>
      </c>
      <c r="L2221" s="7">
        <f t="shared" si="216"/>
        <v>0</v>
      </c>
      <c r="M2221" s="4">
        <v>0</v>
      </c>
      <c r="N2221" s="4">
        <f t="shared" si="217"/>
        <v>1</v>
      </c>
    </row>
    <row r="2222" spans="1:14" x14ac:dyDescent="0.3">
      <c r="A2222" s="1">
        <v>41027</v>
      </c>
      <c r="B2222" t="s">
        <v>1421</v>
      </c>
      <c r="C2222" t="s">
        <v>1428</v>
      </c>
      <c r="D2222" s="7">
        <v>192302.68356800001</v>
      </c>
      <c r="E2222" s="7">
        <v>192302.68356800001</v>
      </c>
      <c r="F2222">
        <v>22</v>
      </c>
      <c r="G2222" s="7">
        <f t="shared" si="212"/>
        <v>50960.211145520007</v>
      </c>
      <c r="H2222" s="15">
        <f t="shared" si="213"/>
        <v>36569.26873388153</v>
      </c>
      <c r="I2222" s="13">
        <f t="shared" si="214"/>
        <v>-0.28239565904749214</v>
      </c>
      <c r="J2222" s="8">
        <v>1</v>
      </c>
      <c r="K2222" s="16">
        <f t="shared" si="215"/>
        <v>1</v>
      </c>
      <c r="L2222" s="7">
        <f t="shared" si="216"/>
        <v>36569.26873388153</v>
      </c>
      <c r="M2222" s="4">
        <v>5045428.9091999903</v>
      </c>
      <c r="N2222" s="4">
        <f t="shared" si="217"/>
        <v>5.2844370885916891</v>
      </c>
    </row>
    <row r="2223" spans="1:14" x14ac:dyDescent="0.3">
      <c r="A2223" s="1">
        <v>41029</v>
      </c>
      <c r="B2223" t="s">
        <v>1421</v>
      </c>
      <c r="C2223" t="s">
        <v>80</v>
      </c>
      <c r="D2223" s="7">
        <v>567432.76110600005</v>
      </c>
      <c r="E2223" s="7">
        <v>567432.76110600005</v>
      </c>
      <c r="F2223">
        <v>396</v>
      </c>
      <c r="G2223" s="7">
        <f t="shared" si="212"/>
        <v>150369.68169309001</v>
      </c>
      <c r="H2223" s="15">
        <f t="shared" si="213"/>
        <v>119528.69335147127</v>
      </c>
      <c r="I2223" s="13">
        <f t="shared" si="214"/>
        <v>-0.20510110811144971</v>
      </c>
      <c r="J2223" s="8">
        <v>1</v>
      </c>
      <c r="K2223" s="16">
        <f t="shared" si="215"/>
        <v>1</v>
      </c>
      <c r="L2223" s="7">
        <f t="shared" si="216"/>
        <v>119528.69335147127</v>
      </c>
      <c r="M2223" s="4">
        <v>16491265.6389999</v>
      </c>
      <c r="N2223" s="4">
        <f t="shared" si="217"/>
        <v>29.101497744743678</v>
      </c>
    </row>
    <row r="2224" spans="1:14" x14ac:dyDescent="0.3">
      <c r="A2224" s="1">
        <v>41031</v>
      </c>
      <c r="B2224" t="s">
        <v>1421</v>
      </c>
      <c r="C2224" t="s">
        <v>83</v>
      </c>
      <c r="D2224" s="7">
        <v>0</v>
      </c>
      <c r="E2224" s="7">
        <v>0</v>
      </c>
      <c r="F2224">
        <v>4</v>
      </c>
      <c r="G2224" s="7">
        <f t="shared" si="212"/>
        <v>0</v>
      </c>
      <c r="H2224" s="15">
        <f t="shared" si="213"/>
        <v>0</v>
      </c>
      <c r="I2224" s="13">
        <f t="shared" si="214"/>
        <v>0</v>
      </c>
      <c r="J2224" s="8">
        <v>1</v>
      </c>
      <c r="K2224" s="16">
        <f t="shared" si="215"/>
        <v>1</v>
      </c>
      <c r="L2224" s="7">
        <f t="shared" si="216"/>
        <v>0</v>
      </c>
      <c r="M2224" s="4">
        <v>0</v>
      </c>
      <c r="N2224" s="4">
        <f t="shared" si="217"/>
        <v>1</v>
      </c>
    </row>
    <row r="2225" spans="1:14" x14ac:dyDescent="0.3">
      <c r="A2225" s="1">
        <v>41033</v>
      </c>
      <c r="B2225" t="s">
        <v>1421</v>
      </c>
      <c r="C2225" t="s">
        <v>1429</v>
      </c>
      <c r="D2225" s="7">
        <v>210398.12725999899</v>
      </c>
      <c r="E2225" s="7">
        <v>210398.12725999899</v>
      </c>
      <c r="F2225">
        <v>40</v>
      </c>
      <c r="G2225" s="7">
        <f t="shared" si="212"/>
        <v>55755.503723899732</v>
      </c>
      <c r="H2225" s="15">
        <f t="shared" si="213"/>
        <v>42355.109735788799</v>
      </c>
      <c r="I2225" s="13">
        <f t="shared" si="214"/>
        <v>-0.2403420845136553</v>
      </c>
      <c r="J2225" s="8">
        <v>1</v>
      </c>
      <c r="K2225" s="16">
        <f t="shared" si="215"/>
        <v>1</v>
      </c>
      <c r="L2225" s="7">
        <f t="shared" si="216"/>
        <v>42355.109735788799</v>
      </c>
      <c r="M2225" s="4">
        <v>5843696.1556000002</v>
      </c>
      <c r="N2225" s="4">
        <f t="shared" si="217"/>
        <v>8.2955752491679018</v>
      </c>
    </row>
    <row r="2226" spans="1:14" x14ac:dyDescent="0.3">
      <c r="A2226" s="1">
        <v>41035</v>
      </c>
      <c r="B2226" t="s">
        <v>1421</v>
      </c>
      <c r="C2226" t="s">
        <v>1430</v>
      </c>
      <c r="D2226" s="7">
        <v>0</v>
      </c>
      <c r="E2226" s="7">
        <v>0</v>
      </c>
      <c r="F2226">
        <v>249</v>
      </c>
      <c r="G2226" s="7">
        <f t="shared" si="212"/>
        <v>0</v>
      </c>
      <c r="H2226" s="15">
        <f t="shared" si="213"/>
        <v>0</v>
      </c>
      <c r="I2226" s="13">
        <f t="shared" si="214"/>
        <v>0</v>
      </c>
      <c r="J2226" s="8">
        <v>1</v>
      </c>
      <c r="K2226" s="16">
        <f t="shared" si="215"/>
        <v>1</v>
      </c>
      <c r="L2226" s="7">
        <f t="shared" si="216"/>
        <v>0</v>
      </c>
      <c r="M2226" s="4">
        <v>0</v>
      </c>
      <c r="N2226" s="4">
        <f t="shared" si="217"/>
        <v>1</v>
      </c>
    </row>
    <row r="2227" spans="1:14" x14ac:dyDescent="0.3">
      <c r="A2227" s="1">
        <v>41037</v>
      </c>
      <c r="B2227" t="s">
        <v>1421</v>
      </c>
      <c r="C2227" t="s">
        <v>310</v>
      </c>
      <c r="D2227" s="7">
        <v>0</v>
      </c>
      <c r="E2227" s="7">
        <v>0</v>
      </c>
      <c r="F2227">
        <v>2</v>
      </c>
      <c r="G2227" s="7">
        <f t="shared" si="212"/>
        <v>0</v>
      </c>
      <c r="H2227" s="15">
        <f t="shared" si="213"/>
        <v>0</v>
      </c>
      <c r="I2227" s="13">
        <f t="shared" si="214"/>
        <v>0</v>
      </c>
      <c r="J2227" s="8">
        <v>1</v>
      </c>
      <c r="K2227" s="16">
        <f t="shared" si="215"/>
        <v>1</v>
      </c>
      <c r="L2227" s="7">
        <f t="shared" si="216"/>
        <v>0</v>
      </c>
      <c r="M2227" s="4">
        <v>0</v>
      </c>
      <c r="N2227" s="4">
        <f t="shared" si="217"/>
        <v>1</v>
      </c>
    </row>
    <row r="2228" spans="1:14" x14ac:dyDescent="0.3">
      <c r="A2228" s="1">
        <v>41039</v>
      </c>
      <c r="B2228" t="s">
        <v>1421</v>
      </c>
      <c r="C2228" t="s">
        <v>675</v>
      </c>
      <c r="D2228" s="7">
        <v>696098.31530999998</v>
      </c>
      <c r="E2228" s="7">
        <v>696098.31530999998</v>
      </c>
      <c r="F2228">
        <v>204</v>
      </c>
      <c r="G2228" s="7">
        <f t="shared" si="212"/>
        <v>184466.05355715001</v>
      </c>
      <c r="H2228" s="15">
        <f t="shared" si="213"/>
        <v>163214.67030576887</v>
      </c>
      <c r="I2228" s="13">
        <f t="shared" si="214"/>
        <v>-0.11520484577828938</v>
      </c>
      <c r="J2228" s="8">
        <v>1</v>
      </c>
      <c r="K2228" s="16">
        <f t="shared" si="215"/>
        <v>1</v>
      </c>
      <c r="L2228" s="7">
        <f t="shared" si="216"/>
        <v>163214.67030576887</v>
      </c>
      <c r="M2228" s="4">
        <v>22518580.340199899</v>
      </c>
      <c r="N2228" s="4">
        <f t="shared" si="217"/>
        <v>10.979013079173335</v>
      </c>
    </row>
    <row r="2229" spans="1:14" x14ac:dyDescent="0.3">
      <c r="A2229" s="1">
        <v>41041</v>
      </c>
      <c r="B2229" t="s">
        <v>1421</v>
      </c>
      <c r="C2229" t="s">
        <v>92</v>
      </c>
      <c r="D2229" s="7">
        <v>0</v>
      </c>
      <c r="E2229" s="7">
        <v>0</v>
      </c>
      <c r="F2229">
        <v>0</v>
      </c>
      <c r="G2229" s="7">
        <f t="shared" si="212"/>
        <v>0</v>
      </c>
      <c r="H2229" s="15">
        <f t="shared" si="213"/>
        <v>0</v>
      </c>
      <c r="I2229" s="13">
        <f t="shared" si="214"/>
        <v>0</v>
      </c>
      <c r="J2229" s="8">
        <v>1</v>
      </c>
      <c r="K2229" s="16">
        <f t="shared" si="215"/>
        <v>1</v>
      </c>
      <c r="L2229" s="7">
        <f t="shared" si="216"/>
        <v>0</v>
      </c>
      <c r="M2229" s="4">
        <v>0</v>
      </c>
      <c r="N2229" s="4">
        <f t="shared" si="217"/>
        <v>1</v>
      </c>
    </row>
    <row r="2230" spans="1:14" x14ac:dyDescent="0.3">
      <c r="A2230" s="1">
        <v>41043</v>
      </c>
      <c r="B2230" t="s">
        <v>1421</v>
      </c>
      <c r="C2230" t="s">
        <v>621</v>
      </c>
      <c r="D2230" s="7">
        <v>508250.43857300002</v>
      </c>
      <c r="E2230" s="7">
        <v>508250.43857300002</v>
      </c>
      <c r="F2230">
        <v>155</v>
      </c>
      <c r="G2230" s="7">
        <f t="shared" si="212"/>
        <v>134686.366221845</v>
      </c>
      <c r="H2230" s="15">
        <f t="shared" si="213"/>
        <v>103219.3990558176</v>
      </c>
      <c r="I2230" s="13">
        <f t="shared" si="214"/>
        <v>-0.23363142126945083</v>
      </c>
      <c r="J2230" s="8">
        <v>1</v>
      </c>
      <c r="K2230" s="16">
        <f t="shared" si="215"/>
        <v>1</v>
      </c>
      <c r="L2230" s="7">
        <f t="shared" si="216"/>
        <v>103219.3990558176</v>
      </c>
      <c r="M2230" s="4">
        <v>14241087.066199999</v>
      </c>
      <c r="N2230" s="4">
        <f t="shared" si="217"/>
        <v>13.19054375877286</v>
      </c>
    </row>
    <row r="2231" spans="1:14" x14ac:dyDescent="0.3">
      <c r="A2231" s="1">
        <v>41045</v>
      </c>
      <c r="B2231" t="s">
        <v>1421</v>
      </c>
      <c r="C2231" t="s">
        <v>1431</v>
      </c>
      <c r="D2231" s="7">
        <v>255396.810573</v>
      </c>
      <c r="E2231" s="7">
        <v>255396.810573</v>
      </c>
      <c r="F2231">
        <v>183</v>
      </c>
      <c r="G2231" s="7">
        <f t="shared" si="212"/>
        <v>67680.154801844998</v>
      </c>
      <c r="H2231" s="15">
        <f t="shared" si="213"/>
        <v>50125.275056582883</v>
      </c>
      <c r="I2231" s="13">
        <f t="shared" si="214"/>
        <v>-0.25938001762347562</v>
      </c>
      <c r="J2231" s="8">
        <v>1</v>
      </c>
      <c r="K2231" s="16">
        <f t="shared" si="215"/>
        <v>1</v>
      </c>
      <c r="L2231" s="7">
        <f t="shared" si="216"/>
        <v>50125.275056582883</v>
      </c>
      <c r="M2231" s="4">
        <v>6915738.8323100004</v>
      </c>
      <c r="N2231" s="4">
        <f t="shared" si="217"/>
        <v>32.069090856567641</v>
      </c>
    </row>
    <row r="2232" spans="1:14" x14ac:dyDescent="0.3">
      <c r="A2232" s="1">
        <v>41047</v>
      </c>
      <c r="B2232" t="s">
        <v>1421</v>
      </c>
      <c r="C2232" t="s">
        <v>100</v>
      </c>
      <c r="D2232" s="7">
        <v>791380.08446000004</v>
      </c>
      <c r="E2232" s="7">
        <v>791380.08446000004</v>
      </c>
      <c r="F2232">
        <v>579</v>
      </c>
      <c r="G2232" s="7">
        <f t="shared" si="212"/>
        <v>209715.72238190004</v>
      </c>
      <c r="H2232" s="15">
        <f t="shared" si="213"/>
        <v>184878.67142191681</v>
      </c>
      <c r="I2232" s="13">
        <f t="shared" si="214"/>
        <v>-0.11843199297549112</v>
      </c>
      <c r="J2232" s="8">
        <v>1</v>
      </c>
      <c r="K2232" s="16">
        <f t="shared" si="215"/>
        <v>1</v>
      </c>
      <c r="L2232" s="7">
        <f t="shared" si="216"/>
        <v>184878.67142191681</v>
      </c>
      <c r="M2232" s="4">
        <v>25507542.966600001</v>
      </c>
      <c r="N2232" s="4">
        <f t="shared" si="217"/>
        <v>27.50958756293333</v>
      </c>
    </row>
    <row r="2233" spans="1:14" x14ac:dyDescent="0.3">
      <c r="A2233" s="1">
        <v>41049</v>
      </c>
      <c r="B2233" t="s">
        <v>1421</v>
      </c>
      <c r="C2233" t="s">
        <v>1364</v>
      </c>
      <c r="D2233" s="7">
        <v>203244.17984200001</v>
      </c>
      <c r="E2233" s="7">
        <v>203244.17984200001</v>
      </c>
      <c r="F2233">
        <v>176</v>
      </c>
      <c r="G2233" s="7">
        <f t="shared" si="212"/>
        <v>53859.707658130006</v>
      </c>
      <c r="H2233" s="15">
        <f t="shared" si="213"/>
        <v>38649.906316963134</v>
      </c>
      <c r="I2233" s="13">
        <f t="shared" si="214"/>
        <v>-0.282396656099766</v>
      </c>
      <c r="J2233" s="8">
        <v>1</v>
      </c>
      <c r="K2233" s="16">
        <f t="shared" si="215"/>
        <v>1</v>
      </c>
      <c r="L2233" s="7">
        <f t="shared" si="216"/>
        <v>38649.906316963134</v>
      </c>
      <c r="M2233" s="4">
        <v>5332492.5933999904</v>
      </c>
      <c r="N2233" s="4">
        <f t="shared" si="217"/>
        <v>39.99968298296961</v>
      </c>
    </row>
    <row r="2234" spans="1:14" x14ac:dyDescent="0.3">
      <c r="A2234" s="1">
        <v>41051</v>
      </c>
      <c r="B2234" t="s">
        <v>1421</v>
      </c>
      <c r="C2234" t="s">
        <v>1432</v>
      </c>
      <c r="D2234" s="7">
        <v>2063307.5236200001</v>
      </c>
      <c r="E2234" s="7">
        <v>2063307.5236200001</v>
      </c>
      <c r="F2234">
        <v>362</v>
      </c>
      <c r="G2234" s="7">
        <f t="shared" si="212"/>
        <v>546776.49375930009</v>
      </c>
      <c r="H2234" s="15">
        <f t="shared" si="213"/>
        <v>514497.45168185286</v>
      </c>
      <c r="I2234" s="13">
        <f t="shared" si="214"/>
        <v>-5.9035167835245289E-2</v>
      </c>
      <c r="J2234" s="8">
        <v>1</v>
      </c>
      <c r="K2234" s="16">
        <f t="shared" si="215"/>
        <v>1</v>
      </c>
      <c r="L2234" s="7">
        <f t="shared" si="216"/>
        <v>514497.45168185286</v>
      </c>
      <c r="M2234" s="4">
        <v>70984747.748600006</v>
      </c>
      <c r="N2234" s="4">
        <f t="shared" si="217"/>
        <v>6.1804154512436371</v>
      </c>
    </row>
    <row r="2235" spans="1:14" x14ac:dyDescent="0.3">
      <c r="A2235" s="1">
        <v>41053</v>
      </c>
      <c r="B2235" t="s">
        <v>1421</v>
      </c>
      <c r="C2235" t="s">
        <v>117</v>
      </c>
      <c r="D2235" s="7">
        <v>11321.6427501</v>
      </c>
      <c r="E2235" s="7">
        <v>11321.6427501</v>
      </c>
      <c r="F2235">
        <v>4</v>
      </c>
      <c r="G2235" s="7">
        <f t="shared" si="212"/>
        <v>3000.2353287765</v>
      </c>
      <c r="H2235" s="15">
        <f t="shared" si="213"/>
        <v>2917.6223063246402</v>
      </c>
      <c r="I2235" s="13">
        <f t="shared" si="214"/>
        <v>-2.7535514184332137E-2</v>
      </c>
      <c r="J2235" s="8">
        <v>1</v>
      </c>
      <c r="K2235" s="16">
        <f t="shared" si="215"/>
        <v>1</v>
      </c>
      <c r="L2235" s="7">
        <f t="shared" si="216"/>
        <v>2917.6223063246402</v>
      </c>
      <c r="M2235" s="4">
        <v>402541.70893000002</v>
      </c>
      <c r="N2235" s="4">
        <f t="shared" si="217"/>
        <v>36.12804843570845</v>
      </c>
    </row>
    <row r="2236" spans="1:14" x14ac:dyDescent="0.3">
      <c r="A2236" s="1">
        <v>41055</v>
      </c>
      <c r="B2236" t="s">
        <v>1421</v>
      </c>
      <c r="C2236" t="s">
        <v>700</v>
      </c>
      <c r="D2236" s="7">
        <v>152430.30378799999</v>
      </c>
      <c r="E2236" s="7">
        <v>152430.30378799999</v>
      </c>
      <c r="F2236">
        <v>93</v>
      </c>
      <c r="G2236" s="7">
        <f t="shared" si="212"/>
        <v>40394.030503820002</v>
      </c>
      <c r="H2236" s="15">
        <f t="shared" si="213"/>
        <v>28986.808223534328</v>
      </c>
      <c r="I2236" s="13">
        <f t="shared" si="214"/>
        <v>-0.2823987143151489</v>
      </c>
      <c r="J2236" s="8">
        <v>1</v>
      </c>
      <c r="K2236" s="16">
        <f t="shared" si="215"/>
        <v>1</v>
      </c>
      <c r="L2236" s="7">
        <f t="shared" si="216"/>
        <v>28986.808223534328</v>
      </c>
      <c r="M2236" s="4">
        <v>3999283.69529999</v>
      </c>
      <c r="N2236" s="4">
        <f t="shared" si="217"/>
        <v>28.182199078294893</v>
      </c>
    </row>
    <row r="2237" spans="1:14" x14ac:dyDescent="0.3">
      <c r="A2237" s="1">
        <v>41057</v>
      </c>
      <c r="B2237" t="s">
        <v>1421</v>
      </c>
      <c r="C2237" t="s">
        <v>1433</v>
      </c>
      <c r="D2237" s="7">
        <v>0</v>
      </c>
      <c r="E2237" s="7">
        <v>0</v>
      </c>
      <c r="F2237">
        <v>2</v>
      </c>
      <c r="G2237" s="7">
        <f t="shared" si="212"/>
        <v>0</v>
      </c>
      <c r="H2237" s="15">
        <f t="shared" si="213"/>
        <v>0</v>
      </c>
      <c r="I2237" s="13">
        <f t="shared" si="214"/>
        <v>0</v>
      </c>
      <c r="J2237" s="8">
        <v>1</v>
      </c>
      <c r="K2237" s="16">
        <f t="shared" si="215"/>
        <v>1</v>
      </c>
      <c r="L2237" s="7">
        <f t="shared" si="216"/>
        <v>0</v>
      </c>
      <c r="M2237" s="4">
        <v>0</v>
      </c>
      <c r="N2237" s="4">
        <f t="shared" si="217"/>
        <v>1</v>
      </c>
    </row>
    <row r="2238" spans="1:14" x14ac:dyDescent="0.3">
      <c r="A2238" s="1">
        <v>41059</v>
      </c>
      <c r="B2238" t="s">
        <v>1421</v>
      </c>
      <c r="C2238" t="s">
        <v>1434</v>
      </c>
      <c r="D2238" s="7">
        <v>577231.01161199994</v>
      </c>
      <c r="E2238" s="7">
        <v>577231.01161199994</v>
      </c>
      <c r="F2238">
        <v>234</v>
      </c>
      <c r="G2238" s="7">
        <f t="shared" si="212"/>
        <v>152966.21807718</v>
      </c>
      <c r="H2238" s="15">
        <f t="shared" si="213"/>
        <v>112780.05088613207</v>
      </c>
      <c r="I2238" s="13">
        <f t="shared" si="214"/>
        <v>-0.26271269366659616</v>
      </c>
      <c r="J2238" s="8">
        <v>1</v>
      </c>
      <c r="K2238" s="16">
        <f t="shared" si="215"/>
        <v>1</v>
      </c>
      <c r="L2238" s="7">
        <f t="shared" si="216"/>
        <v>112780.05088613207</v>
      </c>
      <c r="M2238" s="4">
        <v>15560161.546099899</v>
      </c>
      <c r="N2238" s="4">
        <f t="shared" si="217"/>
        <v>18.225350882979146</v>
      </c>
    </row>
    <row r="2239" spans="1:14" x14ac:dyDescent="0.3">
      <c r="A2239" s="1">
        <v>41061</v>
      </c>
      <c r="B2239" t="s">
        <v>1421</v>
      </c>
      <c r="C2239" t="s">
        <v>146</v>
      </c>
      <c r="D2239" s="7">
        <v>261598.31846899999</v>
      </c>
      <c r="E2239" s="7">
        <v>261598.31846899999</v>
      </c>
      <c r="F2239">
        <v>90</v>
      </c>
      <c r="G2239" s="7">
        <f t="shared" si="212"/>
        <v>69323.554394285005</v>
      </c>
      <c r="H2239" s="15">
        <f t="shared" si="213"/>
        <v>50494.07499209376</v>
      </c>
      <c r="I2239" s="13">
        <f t="shared" si="214"/>
        <v>-0.27161733939804356</v>
      </c>
      <c r="J2239" s="8">
        <v>1</v>
      </c>
      <c r="K2239" s="16">
        <f t="shared" si="215"/>
        <v>1</v>
      </c>
      <c r="L2239" s="7">
        <f t="shared" si="216"/>
        <v>50494.07499209376</v>
      </c>
      <c r="M2239" s="4">
        <v>6966621.8256200003</v>
      </c>
      <c r="N2239" s="4">
        <f t="shared" si="217"/>
        <v>15.656490392660604</v>
      </c>
    </row>
    <row r="2240" spans="1:14" x14ac:dyDescent="0.3">
      <c r="A2240" s="1">
        <v>41063</v>
      </c>
      <c r="B2240" t="s">
        <v>1421</v>
      </c>
      <c r="C2240" t="s">
        <v>1435</v>
      </c>
      <c r="D2240" s="7">
        <v>0</v>
      </c>
      <c r="E2240" s="7">
        <v>0</v>
      </c>
      <c r="F2240">
        <v>0</v>
      </c>
      <c r="G2240" s="7">
        <f t="shared" si="212"/>
        <v>0</v>
      </c>
      <c r="H2240" s="15">
        <f t="shared" si="213"/>
        <v>0</v>
      </c>
      <c r="I2240" s="13">
        <f t="shared" si="214"/>
        <v>0</v>
      </c>
      <c r="J2240" s="8">
        <v>1</v>
      </c>
      <c r="K2240" s="16">
        <f t="shared" si="215"/>
        <v>1</v>
      </c>
      <c r="L2240" s="7">
        <f t="shared" si="216"/>
        <v>0</v>
      </c>
      <c r="M2240" s="4">
        <v>0</v>
      </c>
      <c r="N2240" s="4">
        <f t="shared" si="217"/>
        <v>1</v>
      </c>
    </row>
    <row r="2241" spans="1:14" x14ac:dyDescent="0.3">
      <c r="A2241" s="1">
        <v>41065</v>
      </c>
      <c r="B2241" t="s">
        <v>1421</v>
      </c>
      <c r="C2241" t="s">
        <v>1436</v>
      </c>
      <c r="D2241" s="7">
        <v>316737.39002199902</v>
      </c>
      <c r="E2241" s="7">
        <v>316224</v>
      </c>
      <c r="F2241">
        <v>36</v>
      </c>
      <c r="G2241" s="7">
        <f t="shared" si="212"/>
        <v>83935.408355829743</v>
      </c>
      <c r="H2241" s="15">
        <f t="shared" si="213"/>
        <v>61778.232156579288</v>
      </c>
      <c r="I2241" s="13">
        <f t="shared" si="214"/>
        <v>-0.26397889321415957</v>
      </c>
      <c r="J2241" s="8">
        <v>0.99837913035160342</v>
      </c>
      <c r="K2241" s="16">
        <f t="shared" si="215"/>
        <v>1</v>
      </c>
      <c r="L2241" s="7">
        <f t="shared" si="216"/>
        <v>61778.232156579288</v>
      </c>
      <c r="M2241" s="4">
        <v>8523486.7765699904</v>
      </c>
      <c r="N2241" s="4">
        <f t="shared" si="217"/>
        <v>5.1186961646704008</v>
      </c>
    </row>
    <row r="2242" spans="1:14" x14ac:dyDescent="0.3">
      <c r="A2242" s="1">
        <v>41067</v>
      </c>
      <c r="B2242" t="s">
        <v>1421</v>
      </c>
      <c r="C2242" t="s">
        <v>152</v>
      </c>
      <c r="D2242" s="7">
        <v>858092.90932999901</v>
      </c>
      <c r="E2242" s="7">
        <v>105408</v>
      </c>
      <c r="F2242">
        <v>2</v>
      </c>
      <c r="G2242" s="7">
        <f t="shared" si="212"/>
        <v>227394.62097244975</v>
      </c>
      <c r="H2242" s="15">
        <f t="shared" si="213"/>
        <v>220635.2938032744</v>
      </c>
      <c r="I2242" s="13">
        <f t="shared" si="214"/>
        <v>-2.9725097015352361E-2</v>
      </c>
      <c r="J2242" s="8">
        <v>0.12283984502599236</v>
      </c>
      <c r="K2242" s="16">
        <f t="shared" si="215"/>
        <v>0.47774768117554756</v>
      </c>
      <c r="L2242" s="7">
        <f t="shared" si="216"/>
        <v>105408</v>
      </c>
      <c r="M2242" s="4">
        <v>30440851.794050001</v>
      </c>
      <c r="N2242" s="4">
        <f t="shared" si="217"/>
        <v>0.47774768117554756</v>
      </c>
    </row>
    <row r="2243" spans="1:14" x14ac:dyDescent="0.3">
      <c r="A2243" s="1">
        <v>41069</v>
      </c>
      <c r="B2243" t="s">
        <v>1421</v>
      </c>
      <c r="C2243" t="s">
        <v>155</v>
      </c>
      <c r="D2243" s="7">
        <v>0</v>
      </c>
      <c r="E2243" s="7">
        <v>0</v>
      </c>
      <c r="F2243">
        <v>0</v>
      </c>
      <c r="G2243" s="7">
        <f t="shared" ref="G2243:G2306" si="218">D2243*0.265</f>
        <v>0</v>
      </c>
      <c r="H2243" s="15">
        <f t="shared" ref="H2243:H2306" si="219">M2243*0.007248</f>
        <v>0</v>
      </c>
      <c r="I2243" s="13">
        <f t="shared" ref="I2243:I2306" si="220">(H2243-G2243)/(G2243+1E-50)</f>
        <v>0</v>
      </c>
      <c r="J2243" s="8">
        <v>1</v>
      </c>
      <c r="K2243" s="16">
        <f t="shared" ref="K2243:K2306" si="221">MIN(N2243,1)</f>
        <v>1</v>
      </c>
      <c r="L2243" s="7">
        <f t="shared" ref="L2243:L2306" si="222">K2243*H2243</f>
        <v>0</v>
      </c>
      <c r="M2243" s="4">
        <v>0</v>
      </c>
      <c r="N2243" s="4">
        <f t="shared" ref="N2243:N2306" si="223">IFERROR((MAX(F2243,12)*8784)/H2243,1)</f>
        <v>1</v>
      </c>
    </row>
    <row r="2244" spans="1:14" x14ac:dyDescent="0.3">
      <c r="A2244" s="1">
        <v>41071</v>
      </c>
      <c r="B2244" t="s">
        <v>1421</v>
      </c>
      <c r="C2244" t="s">
        <v>1437</v>
      </c>
      <c r="D2244" s="7">
        <v>0</v>
      </c>
      <c r="E2244" s="7">
        <v>0</v>
      </c>
      <c r="F2244">
        <v>2</v>
      </c>
      <c r="G2244" s="7">
        <f t="shared" si="218"/>
        <v>0</v>
      </c>
      <c r="H2244" s="15">
        <f t="shared" si="219"/>
        <v>0</v>
      </c>
      <c r="I2244" s="13">
        <f t="shared" si="220"/>
        <v>0</v>
      </c>
      <c r="J2244" s="8">
        <v>1</v>
      </c>
      <c r="K2244" s="16">
        <f t="shared" si="221"/>
        <v>1</v>
      </c>
      <c r="L2244" s="7">
        <f t="shared" si="222"/>
        <v>0</v>
      </c>
      <c r="M2244" s="4">
        <v>0</v>
      </c>
      <c r="N2244" s="4">
        <f t="shared" si="223"/>
        <v>1</v>
      </c>
    </row>
    <row r="2245" spans="1:14" x14ac:dyDescent="0.3">
      <c r="A2245" s="1">
        <v>42001</v>
      </c>
      <c r="B2245" t="s">
        <v>1438</v>
      </c>
      <c r="C2245" t="s">
        <v>351</v>
      </c>
      <c r="D2245" s="7">
        <v>357410.96433601645</v>
      </c>
      <c r="E2245" s="7">
        <v>357410.96433601645</v>
      </c>
      <c r="F2245">
        <v>45</v>
      </c>
      <c r="G2245" s="7">
        <f t="shared" si="218"/>
        <v>94713.905549044357</v>
      </c>
      <c r="H2245" s="15">
        <f t="shared" si="219"/>
        <v>94762.214735999994</v>
      </c>
      <c r="I2245" s="13">
        <f t="shared" si="220"/>
        <v>5.1005379490577706E-4</v>
      </c>
      <c r="J2245" s="8">
        <v>1</v>
      </c>
      <c r="K2245" s="16">
        <f t="shared" si="221"/>
        <v>1</v>
      </c>
      <c r="L2245" s="7">
        <f t="shared" si="222"/>
        <v>94762.214735999994</v>
      </c>
      <c r="M2245" s="4">
        <v>13074257</v>
      </c>
      <c r="N2245" s="4">
        <f t="shared" si="223"/>
        <v>4.1712828377979418</v>
      </c>
    </row>
    <row r="2246" spans="1:14" x14ac:dyDescent="0.3">
      <c r="A2246" s="1">
        <v>42003</v>
      </c>
      <c r="B2246" t="s">
        <v>1438</v>
      </c>
      <c r="C2246" t="s">
        <v>1439</v>
      </c>
      <c r="D2246" s="7">
        <v>3533138.9174605659</v>
      </c>
      <c r="E2246" s="7">
        <v>439200</v>
      </c>
      <c r="F2246">
        <v>50</v>
      </c>
      <c r="G2246" s="7">
        <f t="shared" si="218"/>
        <v>936281.81312705006</v>
      </c>
      <c r="H2246" s="15">
        <f t="shared" si="219"/>
        <v>936759.42480000004</v>
      </c>
      <c r="I2246" s="13">
        <f t="shared" si="220"/>
        <v>5.1011529461927831E-4</v>
      </c>
      <c r="J2246" s="8">
        <v>0.12430872667629889</v>
      </c>
      <c r="K2246" s="16">
        <f t="shared" si="221"/>
        <v>0.46885036688450726</v>
      </c>
      <c r="L2246" s="7">
        <f t="shared" si="222"/>
        <v>439200</v>
      </c>
      <c r="M2246" s="4">
        <v>129243850</v>
      </c>
      <c r="N2246" s="4">
        <f t="shared" si="223"/>
        <v>0.46885036688450726</v>
      </c>
    </row>
    <row r="2247" spans="1:14" x14ac:dyDescent="0.3">
      <c r="A2247" s="1">
        <v>42005</v>
      </c>
      <c r="B2247" t="s">
        <v>1438</v>
      </c>
      <c r="C2247" t="s">
        <v>1440</v>
      </c>
      <c r="D2247" s="7">
        <v>73789.72434734978</v>
      </c>
      <c r="E2247" s="7">
        <v>73789.72434734978</v>
      </c>
      <c r="F2247">
        <v>0</v>
      </c>
      <c r="G2247" s="7">
        <f t="shared" si="218"/>
        <v>19554.276952047694</v>
      </c>
      <c r="H2247" s="15">
        <f t="shared" si="219"/>
        <v>19564.250975999999</v>
      </c>
      <c r="I2247" s="13">
        <f t="shared" si="220"/>
        <v>5.1006866563075974E-4</v>
      </c>
      <c r="J2247" s="8">
        <v>1</v>
      </c>
      <c r="K2247" s="16">
        <f t="shared" si="221"/>
        <v>1</v>
      </c>
      <c r="L2247" s="7">
        <f t="shared" si="222"/>
        <v>19564.250975999999</v>
      </c>
      <c r="M2247" s="4">
        <v>2699262</v>
      </c>
      <c r="N2247" s="4">
        <f t="shared" si="223"/>
        <v>5.3877861273251337</v>
      </c>
    </row>
    <row r="2248" spans="1:14" x14ac:dyDescent="0.3">
      <c r="A2248" s="1">
        <v>42007</v>
      </c>
      <c r="B2248" t="s">
        <v>1438</v>
      </c>
      <c r="C2248" t="s">
        <v>1381</v>
      </c>
      <c r="D2248" s="7">
        <v>394359.37970287009</v>
      </c>
      <c r="E2248" s="7">
        <v>105408</v>
      </c>
      <c r="F2248">
        <v>4</v>
      </c>
      <c r="G2248" s="7">
        <f t="shared" si="218"/>
        <v>104505.23562126058</v>
      </c>
      <c r="H2248" s="15">
        <f t="shared" si="219"/>
        <v>104558.74924800001</v>
      </c>
      <c r="I2248" s="13">
        <f t="shared" si="220"/>
        <v>5.1206646653920911E-4</v>
      </c>
      <c r="J2248" s="8">
        <v>0.26728919210548413</v>
      </c>
      <c r="K2248" s="16">
        <f t="shared" si="221"/>
        <v>1</v>
      </c>
      <c r="L2248" s="7">
        <f t="shared" si="222"/>
        <v>104558.74924800001</v>
      </c>
      <c r="M2248" s="4">
        <v>14425876</v>
      </c>
      <c r="N2248" s="4">
        <f t="shared" si="223"/>
        <v>1.0081222351846011</v>
      </c>
    </row>
    <row r="2249" spans="1:14" x14ac:dyDescent="0.3">
      <c r="A2249" s="1">
        <v>42009</v>
      </c>
      <c r="B2249" t="s">
        <v>1438</v>
      </c>
      <c r="C2249" t="s">
        <v>1441</v>
      </c>
      <c r="D2249" s="7">
        <v>1900464.1130151299</v>
      </c>
      <c r="E2249" s="7">
        <v>1900464.1130151299</v>
      </c>
      <c r="F2249">
        <v>480</v>
      </c>
      <c r="G2249" s="7">
        <f t="shared" si="218"/>
        <v>503622.98994900944</v>
      </c>
      <c r="H2249" s="15">
        <f t="shared" si="219"/>
        <v>503879.36544000002</v>
      </c>
      <c r="I2249" s="13">
        <f t="shared" si="220"/>
        <v>5.0906232659581562E-4</v>
      </c>
      <c r="J2249" s="8">
        <v>1</v>
      </c>
      <c r="K2249" s="16">
        <f t="shared" si="221"/>
        <v>1</v>
      </c>
      <c r="L2249" s="7">
        <f t="shared" si="222"/>
        <v>503879.36544000002</v>
      </c>
      <c r="M2249" s="4">
        <v>69519780</v>
      </c>
      <c r="N2249" s="4">
        <f t="shared" si="223"/>
        <v>8.3677171346721142</v>
      </c>
    </row>
    <row r="2250" spans="1:14" x14ac:dyDescent="0.3">
      <c r="A2250" s="1">
        <v>42011</v>
      </c>
      <c r="B2250" t="s">
        <v>1438</v>
      </c>
      <c r="C2250" t="s">
        <v>1442</v>
      </c>
      <c r="D2250" s="7">
        <v>3088136.3155856184</v>
      </c>
      <c r="E2250" s="7">
        <v>2090592.0000000002</v>
      </c>
      <c r="F2250">
        <v>238</v>
      </c>
      <c r="G2250" s="7">
        <f t="shared" si="218"/>
        <v>818356.12363018887</v>
      </c>
      <c r="H2250" s="15">
        <f t="shared" si="219"/>
        <v>818772.71184</v>
      </c>
      <c r="I2250" s="13">
        <f t="shared" si="220"/>
        <v>5.0905491849094606E-4</v>
      </c>
      <c r="J2250" s="8">
        <v>0.67697529718779625</v>
      </c>
      <c r="K2250" s="16">
        <f t="shared" si="221"/>
        <v>1</v>
      </c>
      <c r="L2250" s="7">
        <f t="shared" si="222"/>
        <v>818772.71184</v>
      </c>
      <c r="M2250" s="4">
        <v>112965330</v>
      </c>
      <c r="N2250" s="4">
        <f t="shared" si="223"/>
        <v>2.5533239808418675</v>
      </c>
    </row>
    <row r="2251" spans="1:14" x14ac:dyDescent="0.3">
      <c r="A2251" s="1">
        <v>42013</v>
      </c>
      <c r="B2251" t="s">
        <v>1438</v>
      </c>
      <c r="C2251" t="s">
        <v>1443</v>
      </c>
      <c r="D2251" s="7">
        <v>650924.24098831101</v>
      </c>
      <c r="E2251" s="7">
        <v>105408</v>
      </c>
      <c r="F2251">
        <v>4</v>
      </c>
      <c r="G2251" s="7">
        <f t="shared" si="218"/>
        <v>172494.92386190244</v>
      </c>
      <c r="H2251" s="15">
        <f t="shared" si="219"/>
        <v>172583.25143999999</v>
      </c>
      <c r="I2251" s="13">
        <f t="shared" si="220"/>
        <v>5.1205899930288298E-4</v>
      </c>
      <c r="J2251" s="8">
        <v>0.1619358957041713</v>
      </c>
      <c r="K2251" s="16">
        <f t="shared" si="221"/>
        <v>0.6107661034341213</v>
      </c>
      <c r="L2251" s="7">
        <f t="shared" si="222"/>
        <v>105408</v>
      </c>
      <c r="M2251" s="4">
        <v>23811155</v>
      </c>
      <c r="N2251" s="4">
        <f t="shared" si="223"/>
        <v>0.6107661034341213</v>
      </c>
    </row>
    <row r="2252" spans="1:14" x14ac:dyDescent="0.3">
      <c r="A2252" s="1">
        <v>42015</v>
      </c>
      <c r="B2252" t="s">
        <v>1438</v>
      </c>
      <c r="C2252" t="s">
        <v>422</v>
      </c>
      <c r="D2252" s="7">
        <v>28847.642034255601</v>
      </c>
      <c r="E2252" s="7">
        <v>28847.642034255601</v>
      </c>
      <c r="F2252">
        <v>0</v>
      </c>
      <c r="G2252" s="7">
        <f t="shared" si="218"/>
        <v>7644.6251390777343</v>
      </c>
      <c r="H2252" s="15">
        <f t="shared" si="219"/>
        <v>7648.52448</v>
      </c>
      <c r="I2252" s="13">
        <f t="shared" si="220"/>
        <v>5.1007614517723627E-4</v>
      </c>
      <c r="J2252" s="8">
        <v>1</v>
      </c>
      <c r="K2252" s="16">
        <f t="shared" si="221"/>
        <v>1</v>
      </c>
      <c r="L2252" s="7">
        <f t="shared" si="222"/>
        <v>7648.52448</v>
      </c>
      <c r="M2252" s="4">
        <v>1055260</v>
      </c>
      <c r="N2252" s="4">
        <f t="shared" si="223"/>
        <v>13.781481679980189</v>
      </c>
    </row>
    <row r="2253" spans="1:14" x14ac:dyDescent="0.3">
      <c r="A2253" s="1">
        <v>42017</v>
      </c>
      <c r="B2253" t="s">
        <v>1438</v>
      </c>
      <c r="C2253" t="s">
        <v>1444</v>
      </c>
      <c r="D2253" s="7">
        <v>1802058.5490266108</v>
      </c>
      <c r="E2253" s="7">
        <v>570960</v>
      </c>
      <c r="F2253">
        <v>65</v>
      </c>
      <c r="G2253" s="7">
        <f t="shared" si="218"/>
        <v>477545.5154920519</v>
      </c>
      <c r="H2253" s="15">
        <f t="shared" si="219"/>
        <v>477789.08049600001</v>
      </c>
      <c r="I2253" s="13">
        <f t="shared" si="220"/>
        <v>5.1003516114510631E-4</v>
      </c>
      <c r="J2253" s="8">
        <v>0.31683765231069011</v>
      </c>
      <c r="K2253" s="16">
        <f t="shared" si="221"/>
        <v>1</v>
      </c>
      <c r="L2253" s="7">
        <f t="shared" si="222"/>
        <v>477789.08049600001</v>
      </c>
      <c r="M2253" s="4">
        <v>65920127</v>
      </c>
      <c r="N2253" s="4">
        <f t="shared" si="223"/>
        <v>1.1950042880998408</v>
      </c>
    </row>
    <row r="2254" spans="1:14" x14ac:dyDescent="0.3">
      <c r="A2254" s="1">
        <v>42019</v>
      </c>
      <c r="B2254" t="s">
        <v>1438</v>
      </c>
      <c r="C2254" t="s">
        <v>169</v>
      </c>
      <c r="D2254" s="7">
        <v>987293.26161675353</v>
      </c>
      <c r="E2254" s="7">
        <v>790560</v>
      </c>
      <c r="F2254">
        <v>90</v>
      </c>
      <c r="G2254" s="7">
        <f t="shared" si="218"/>
        <v>261632.7143284397</v>
      </c>
      <c r="H2254" s="15">
        <f t="shared" si="219"/>
        <v>261765.897792</v>
      </c>
      <c r="I2254" s="13">
        <f t="shared" si="220"/>
        <v>5.090474404248602E-4</v>
      </c>
      <c r="J2254" s="8">
        <v>0.80073472668638423</v>
      </c>
      <c r="K2254" s="16">
        <f t="shared" si="221"/>
        <v>1</v>
      </c>
      <c r="L2254" s="7">
        <f t="shared" si="222"/>
        <v>261765.897792</v>
      </c>
      <c r="M2254" s="4">
        <v>36115604</v>
      </c>
      <c r="N2254" s="4">
        <f t="shared" si="223"/>
        <v>3.020103102307778</v>
      </c>
    </row>
    <row r="2255" spans="1:14" x14ac:dyDescent="0.3">
      <c r="A2255" s="1">
        <v>42021</v>
      </c>
      <c r="B2255" t="s">
        <v>1438</v>
      </c>
      <c r="C2255" t="s">
        <v>1445</v>
      </c>
      <c r="D2255" s="7">
        <v>274643.8924825908</v>
      </c>
      <c r="E2255" s="7">
        <v>274643.8924825908</v>
      </c>
      <c r="F2255">
        <v>47</v>
      </c>
      <c r="G2255" s="7">
        <f t="shared" si="218"/>
        <v>72780.631507886574</v>
      </c>
      <c r="H2255" s="15">
        <f t="shared" si="219"/>
        <v>72817.756800000003</v>
      </c>
      <c r="I2255" s="13">
        <f t="shared" si="220"/>
        <v>5.1009851583118295E-4</v>
      </c>
      <c r="J2255" s="8">
        <v>1</v>
      </c>
      <c r="K2255" s="16">
        <f t="shared" si="221"/>
        <v>1</v>
      </c>
      <c r="L2255" s="7">
        <f t="shared" si="222"/>
        <v>72817.756800000003</v>
      </c>
      <c r="M2255" s="4">
        <v>10046600</v>
      </c>
      <c r="N2255" s="4">
        <f t="shared" si="223"/>
        <v>5.6696061255212955</v>
      </c>
    </row>
    <row r="2256" spans="1:14" x14ac:dyDescent="0.3">
      <c r="A2256" s="1">
        <v>42023</v>
      </c>
      <c r="B2256" t="s">
        <v>1438</v>
      </c>
      <c r="C2256" t="s">
        <v>1446</v>
      </c>
      <c r="D2256" s="7">
        <v>0</v>
      </c>
      <c r="E2256" s="7">
        <v>0</v>
      </c>
      <c r="F2256">
        <v>0</v>
      </c>
      <c r="G2256" s="7">
        <f t="shared" si="218"/>
        <v>0</v>
      </c>
      <c r="H2256" s="15">
        <f t="shared" si="219"/>
        <v>0</v>
      </c>
      <c r="I2256" s="13">
        <f t="shared" si="220"/>
        <v>0</v>
      </c>
      <c r="J2256" s="8">
        <v>1</v>
      </c>
      <c r="K2256" s="16">
        <f t="shared" si="221"/>
        <v>1</v>
      </c>
      <c r="L2256" s="7">
        <f t="shared" si="222"/>
        <v>0</v>
      </c>
      <c r="M2256" s="4">
        <v>0</v>
      </c>
      <c r="N2256" s="4">
        <f t="shared" si="223"/>
        <v>1</v>
      </c>
    </row>
    <row r="2257" spans="1:14" x14ac:dyDescent="0.3">
      <c r="A2257" s="1">
        <v>42025</v>
      </c>
      <c r="B2257" t="s">
        <v>1438</v>
      </c>
      <c r="C2257" t="s">
        <v>1082</v>
      </c>
      <c r="D2257" s="7">
        <v>974743.72527301474</v>
      </c>
      <c r="E2257" s="7">
        <v>729072</v>
      </c>
      <c r="F2257">
        <v>83</v>
      </c>
      <c r="G2257" s="7">
        <f t="shared" si="218"/>
        <v>258307.08719734891</v>
      </c>
      <c r="H2257" s="15">
        <f t="shared" si="219"/>
        <v>258438.83385600001</v>
      </c>
      <c r="I2257" s="13">
        <f t="shared" si="220"/>
        <v>5.1003888464912456E-4</v>
      </c>
      <c r="J2257" s="8">
        <v>0.74796275276949864</v>
      </c>
      <c r="K2257" s="16">
        <f t="shared" si="221"/>
        <v>1</v>
      </c>
      <c r="L2257" s="7">
        <f t="shared" si="222"/>
        <v>258438.83385600001</v>
      </c>
      <c r="M2257" s="4">
        <v>35656572</v>
      </c>
      <c r="N2257" s="4">
        <f t="shared" si="223"/>
        <v>2.8210621024788902</v>
      </c>
    </row>
    <row r="2258" spans="1:14" x14ac:dyDescent="0.3">
      <c r="A2258" s="1">
        <v>42027</v>
      </c>
      <c r="B2258" t="s">
        <v>1438</v>
      </c>
      <c r="C2258" t="s">
        <v>1447</v>
      </c>
      <c r="D2258" s="7">
        <v>2165912.9884556662</v>
      </c>
      <c r="E2258" s="7">
        <v>2020320</v>
      </c>
      <c r="F2258">
        <v>230</v>
      </c>
      <c r="G2258" s="7">
        <f t="shared" si="218"/>
        <v>573966.94194075163</v>
      </c>
      <c r="H2258" s="15">
        <f t="shared" si="219"/>
        <v>574260.84475200006</v>
      </c>
      <c r="I2258" s="13">
        <f t="shared" si="220"/>
        <v>5.1205529408133738E-4</v>
      </c>
      <c r="J2258" s="8">
        <v>0.93277985346979397</v>
      </c>
      <c r="K2258" s="16">
        <f t="shared" si="221"/>
        <v>1</v>
      </c>
      <c r="L2258" s="7">
        <f t="shared" si="222"/>
        <v>574260.84475200006</v>
      </c>
      <c r="M2258" s="4">
        <v>79230249</v>
      </c>
      <c r="N2258" s="4">
        <f t="shared" si="223"/>
        <v>3.5181225021052831</v>
      </c>
    </row>
    <row r="2259" spans="1:14" x14ac:dyDescent="0.3">
      <c r="A2259" s="1">
        <v>42029</v>
      </c>
      <c r="B2259" t="s">
        <v>1438</v>
      </c>
      <c r="C2259" t="s">
        <v>1448</v>
      </c>
      <c r="D2259" s="7">
        <v>1965227.7214174976</v>
      </c>
      <c r="E2259" s="7">
        <v>105408</v>
      </c>
      <c r="F2259">
        <v>4</v>
      </c>
      <c r="G2259" s="7">
        <f t="shared" si="218"/>
        <v>520785.34617563692</v>
      </c>
      <c r="H2259" s="15">
        <f t="shared" si="219"/>
        <v>521049.40632000001</v>
      </c>
      <c r="I2259" s="13">
        <f t="shared" si="220"/>
        <v>5.0704219368344567E-4</v>
      </c>
      <c r="J2259" s="8">
        <v>5.3636532220281495E-2</v>
      </c>
      <c r="K2259" s="16">
        <f t="shared" si="221"/>
        <v>0.20229943402960943</v>
      </c>
      <c r="L2259" s="7">
        <f t="shared" si="222"/>
        <v>105408</v>
      </c>
      <c r="M2259" s="4">
        <v>71888715</v>
      </c>
      <c r="N2259" s="4">
        <f t="shared" si="223"/>
        <v>0.20229943402960943</v>
      </c>
    </row>
    <row r="2260" spans="1:14" x14ac:dyDescent="0.3">
      <c r="A2260" s="1">
        <v>42031</v>
      </c>
      <c r="B2260" t="s">
        <v>1438</v>
      </c>
      <c r="C2260" t="s">
        <v>1449</v>
      </c>
      <c r="D2260" s="7">
        <v>1188060.3722248529</v>
      </c>
      <c r="E2260" s="7">
        <v>105408</v>
      </c>
      <c r="F2260">
        <v>6</v>
      </c>
      <c r="G2260" s="7">
        <f t="shared" si="218"/>
        <v>314835.99863958603</v>
      </c>
      <c r="H2260" s="15">
        <f t="shared" si="219"/>
        <v>314996.5854406553</v>
      </c>
      <c r="I2260" s="13">
        <f t="shared" si="220"/>
        <v>5.1006492829017082E-4</v>
      </c>
      <c r="J2260" s="8">
        <v>8.8722763980928765E-2</v>
      </c>
      <c r="K2260" s="16">
        <f t="shared" si="221"/>
        <v>0.33463219879841727</v>
      </c>
      <c r="L2260" s="7">
        <f t="shared" si="222"/>
        <v>105408</v>
      </c>
      <c r="M2260" s="4">
        <v>43459793.796999902</v>
      </c>
      <c r="N2260" s="4">
        <f t="shared" si="223"/>
        <v>0.33463219879841727</v>
      </c>
    </row>
    <row r="2261" spans="1:14" x14ac:dyDescent="0.3">
      <c r="A2261" s="1">
        <v>42033</v>
      </c>
      <c r="B2261" t="s">
        <v>1438</v>
      </c>
      <c r="C2261" t="s">
        <v>1450</v>
      </c>
      <c r="D2261" s="7">
        <v>2148045.8409153107</v>
      </c>
      <c r="E2261" s="7">
        <v>913536</v>
      </c>
      <c r="F2261">
        <v>104</v>
      </c>
      <c r="G2261" s="7">
        <f t="shared" si="218"/>
        <v>569232.1478425574</v>
      </c>
      <c r="H2261" s="15">
        <f t="shared" si="219"/>
        <v>569522.47199999995</v>
      </c>
      <c r="I2261" s="13">
        <f t="shared" si="220"/>
        <v>5.1002769000820457E-4</v>
      </c>
      <c r="J2261" s="8">
        <v>0.42528701324676121</v>
      </c>
      <c r="K2261" s="16">
        <f t="shared" si="221"/>
        <v>1</v>
      </c>
      <c r="L2261" s="7">
        <f t="shared" si="222"/>
        <v>569522.47199999995</v>
      </c>
      <c r="M2261" s="4">
        <v>78576500</v>
      </c>
      <c r="N2261" s="4">
        <f t="shared" si="223"/>
        <v>1.6040385496851828</v>
      </c>
    </row>
    <row r="2262" spans="1:14" x14ac:dyDescent="0.3">
      <c r="A2262" s="1">
        <v>42035</v>
      </c>
      <c r="B2262" t="s">
        <v>1438</v>
      </c>
      <c r="C2262" t="s">
        <v>510</v>
      </c>
      <c r="D2262" s="7">
        <v>1497370.6849178793</v>
      </c>
      <c r="E2262" s="7">
        <v>1497370.6849178793</v>
      </c>
      <c r="F2262">
        <v>451</v>
      </c>
      <c r="G2262" s="7">
        <f t="shared" si="218"/>
        <v>396803.23150323803</v>
      </c>
      <c r="H2262" s="15">
        <f t="shared" si="219"/>
        <v>397006.01812800003</v>
      </c>
      <c r="I2262" s="13">
        <f t="shared" si="220"/>
        <v>5.1105083996863066E-4</v>
      </c>
      <c r="J2262" s="8">
        <v>1</v>
      </c>
      <c r="K2262" s="16">
        <f t="shared" si="221"/>
        <v>1</v>
      </c>
      <c r="L2262" s="7">
        <f t="shared" si="222"/>
        <v>397006.01812800003</v>
      </c>
      <c r="M2262" s="4">
        <v>54774561</v>
      </c>
      <c r="N2262" s="4">
        <f t="shared" si="223"/>
        <v>9.9786497410795736</v>
      </c>
    </row>
    <row r="2263" spans="1:14" x14ac:dyDescent="0.3">
      <c r="A2263" s="1">
        <v>42037</v>
      </c>
      <c r="B2263" t="s">
        <v>1438</v>
      </c>
      <c r="C2263" t="s">
        <v>38</v>
      </c>
      <c r="D2263" s="7">
        <v>800803.62888033583</v>
      </c>
      <c r="E2263" s="7">
        <v>800803.62888033583</v>
      </c>
      <c r="F2263">
        <v>322</v>
      </c>
      <c r="G2263" s="7">
        <f t="shared" si="218"/>
        <v>212212.96165328901</v>
      </c>
      <c r="H2263" s="15">
        <f t="shared" si="219"/>
        <v>212320.99128000002</v>
      </c>
      <c r="I2263" s="13">
        <f t="shared" si="220"/>
        <v>5.0906233940369429E-4</v>
      </c>
      <c r="J2263" s="8">
        <v>1</v>
      </c>
      <c r="K2263" s="16">
        <f t="shared" si="221"/>
        <v>1</v>
      </c>
      <c r="L2263" s="7">
        <f t="shared" si="222"/>
        <v>212320.99128000002</v>
      </c>
      <c r="M2263" s="4">
        <v>29293735</v>
      </c>
      <c r="N2263" s="4">
        <f t="shared" si="223"/>
        <v>13.321565535976429</v>
      </c>
    </row>
    <row r="2264" spans="1:14" x14ac:dyDescent="0.3">
      <c r="A2264" s="1">
        <v>42039</v>
      </c>
      <c r="B2264" t="s">
        <v>1438</v>
      </c>
      <c r="C2264" t="s">
        <v>41</v>
      </c>
      <c r="D2264" s="7">
        <v>524250.20829281589</v>
      </c>
      <c r="E2264" s="7">
        <v>524250.20829281589</v>
      </c>
      <c r="F2264">
        <v>85</v>
      </c>
      <c r="G2264" s="7">
        <f t="shared" si="218"/>
        <v>138926.30519759623</v>
      </c>
      <c r="H2264" s="15">
        <f t="shared" si="219"/>
        <v>138997.16456746488</v>
      </c>
      <c r="I2264" s="13">
        <f t="shared" si="220"/>
        <v>5.1005005688347846E-4</v>
      </c>
      <c r="J2264" s="8">
        <v>1</v>
      </c>
      <c r="K2264" s="16">
        <f t="shared" si="221"/>
        <v>1</v>
      </c>
      <c r="L2264" s="7">
        <f t="shared" si="222"/>
        <v>138997.16456746488</v>
      </c>
      <c r="M2264" s="4">
        <v>19177312.992199901</v>
      </c>
      <c r="N2264" s="4">
        <f t="shared" si="223"/>
        <v>5.3716203659507338</v>
      </c>
    </row>
    <row r="2265" spans="1:14" x14ac:dyDescent="0.3">
      <c r="A2265" s="1">
        <v>42041</v>
      </c>
      <c r="B2265" t="s">
        <v>1438</v>
      </c>
      <c r="C2265" t="s">
        <v>512</v>
      </c>
      <c r="D2265" s="7">
        <v>4381691.4814943569</v>
      </c>
      <c r="E2265" s="7">
        <v>4381691.4814943569</v>
      </c>
      <c r="F2265">
        <v>828</v>
      </c>
      <c r="G2265" s="7">
        <f t="shared" si="218"/>
        <v>1161148.2425960046</v>
      </c>
      <c r="H2265" s="15">
        <f t="shared" si="219"/>
        <v>1161740.5339200001</v>
      </c>
      <c r="I2265" s="13">
        <f t="shared" si="220"/>
        <v>5.1009104803987108E-4</v>
      </c>
      <c r="J2265" s="8">
        <v>1</v>
      </c>
      <c r="K2265" s="16">
        <f t="shared" si="221"/>
        <v>1</v>
      </c>
      <c r="L2265" s="7">
        <f t="shared" si="222"/>
        <v>1161740.5339200001</v>
      </c>
      <c r="M2265" s="4">
        <v>160284290</v>
      </c>
      <c r="N2265" s="4">
        <f t="shared" si="223"/>
        <v>6.2605648917651049</v>
      </c>
    </row>
    <row r="2266" spans="1:14" x14ac:dyDescent="0.3">
      <c r="A2266" s="1">
        <v>42043</v>
      </c>
      <c r="B2266" t="s">
        <v>1438</v>
      </c>
      <c r="C2266" t="s">
        <v>1451</v>
      </c>
      <c r="D2266" s="7">
        <v>3094242.891829459</v>
      </c>
      <c r="E2266" s="7">
        <v>3094242.891829459</v>
      </c>
      <c r="F2266">
        <v>414</v>
      </c>
      <c r="G2266" s="7">
        <f t="shared" si="218"/>
        <v>819974.36633480666</v>
      </c>
      <c r="H2266" s="15">
        <f t="shared" si="219"/>
        <v>820395.06067200005</v>
      </c>
      <c r="I2266" s="13">
        <f t="shared" si="220"/>
        <v>5.1305791310750967E-4</v>
      </c>
      <c r="J2266" s="8">
        <v>1</v>
      </c>
      <c r="K2266" s="16">
        <f t="shared" si="221"/>
        <v>1</v>
      </c>
      <c r="L2266" s="7">
        <f t="shared" si="222"/>
        <v>820395.06067200005</v>
      </c>
      <c r="M2266" s="4">
        <v>113189164</v>
      </c>
      <c r="N2266" s="4">
        <f t="shared" si="223"/>
        <v>4.4327131821359531</v>
      </c>
    </row>
    <row r="2267" spans="1:14" x14ac:dyDescent="0.3">
      <c r="A2267" s="1">
        <v>42045</v>
      </c>
      <c r="B2267" t="s">
        <v>1438</v>
      </c>
      <c r="C2267" t="s">
        <v>563</v>
      </c>
      <c r="D2267" s="7">
        <v>1001917.1361015091</v>
      </c>
      <c r="E2267" s="7">
        <v>158112</v>
      </c>
      <c r="F2267">
        <v>18</v>
      </c>
      <c r="G2267" s="7">
        <f t="shared" si="218"/>
        <v>265508.0410668999</v>
      </c>
      <c r="H2267" s="15">
        <f t="shared" si="219"/>
        <v>265643.47632000002</v>
      </c>
      <c r="I2267" s="13">
        <f t="shared" si="220"/>
        <v>5.1009849854601931E-4</v>
      </c>
      <c r="J2267" s="8">
        <v>0.1578094577913087</v>
      </c>
      <c r="K2267" s="16">
        <f t="shared" si="221"/>
        <v>0.59520377533960134</v>
      </c>
      <c r="L2267" s="7">
        <f t="shared" si="222"/>
        <v>158112</v>
      </c>
      <c r="M2267" s="4">
        <v>36650590</v>
      </c>
      <c r="N2267" s="4">
        <f t="shared" si="223"/>
        <v>0.59520377533960134</v>
      </c>
    </row>
    <row r="2268" spans="1:14" x14ac:dyDescent="0.3">
      <c r="A2268" s="1">
        <v>42047</v>
      </c>
      <c r="B2268" t="s">
        <v>1438</v>
      </c>
      <c r="C2268" t="s">
        <v>658</v>
      </c>
      <c r="D2268" s="7">
        <v>0</v>
      </c>
      <c r="E2268" s="7">
        <v>0</v>
      </c>
      <c r="F2268">
        <v>2</v>
      </c>
      <c r="G2268" s="7">
        <f t="shared" si="218"/>
        <v>0</v>
      </c>
      <c r="H2268" s="15">
        <f t="shared" si="219"/>
        <v>0</v>
      </c>
      <c r="I2268" s="13">
        <f t="shared" si="220"/>
        <v>0</v>
      </c>
      <c r="J2268" s="8">
        <v>1</v>
      </c>
      <c r="K2268" s="16">
        <f t="shared" si="221"/>
        <v>1</v>
      </c>
      <c r="L2268" s="7">
        <f t="shared" si="222"/>
        <v>0</v>
      </c>
      <c r="M2268" s="4">
        <v>0</v>
      </c>
      <c r="N2268" s="4">
        <f t="shared" si="223"/>
        <v>1</v>
      </c>
    </row>
    <row r="2269" spans="1:14" x14ac:dyDescent="0.3">
      <c r="A2269" s="1">
        <v>42049</v>
      </c>
      <c r="B2269" t="s">
        <v>1438</v>
      </c>
      <c r="C2269" t="s">
        <v>1223</v>
      </c>
      <c r="D2269" s="7">
        <v>1771232.3253809488</v>
      </c>
      <c r="E2269" s="7">
        <v>1771232.3253809488</v>
      </c>
      <c r="F2269">
        <v>440</v>
      </c>
      <c r="G2269" s="7">
        <f t="shared" si="218"/>
        <v>469376.56622595148</v>
      </c>
      <c r="H2269" s="15">
        <f t="shared" si="219"/>
        <v>469616.44588800002</v>
      </c>
      <c r="I2269" s="13">
        <f t="shared" si="220"/>
        <v>5.1106015789689524E-4</v>
      </c>
      <c r="J2269" s="8">
        <v>1</v>
      </c>
      <c r="K2269" s="16">
        <f t="shared" si="221"/>
        <v>1</v>
      </c>
      <c r="L2269" s="7">
        <f t="shared" si="222"/>
        <v>469616.44588800002</v>
      </c>
      <c r="M2269" s="4">
        <v>64792556</v>
      </c>
      <c r="N2269" s="4">
        <f t="shared" si="223"/>
        <v>8.2300354551930752</v>
      </c>
    </row>
    <row r="2270" spans="1:14" x14ac:dyDescent="0.3">
      <c r="A2270" s="1">
        <v>42051</v>
      </c>
      <c r="B2270" t="s">
        <v>1438</v>
      </c>
      <c r="C2270" t="s">
        <v>58</v>
      </c>
      <c r="D2270" s="7">
        <v>126587.15732014472</v>
      </c>
      <c r="E2270" s="7">
        <v>105408</v>
      </c>
      <c r="F2270">
        <v>4</v>
      </c>
      <c r="G2270" s="7">
        <f t="shared" si="218"/>
        <v>33545.596689838349</v>
      </c>
      <c r="H2270" s="15">
        <f t="shared" si="219"/>
        <v>33562.741007999997</v>
      </c>
      <c r="I2270" s="13">
        <f t="shared" si="220"/>
        <v>5.110750695587438E-4</v>
      </c>
      <c r="J2270" s="8">
        <v>0.83269110572898275</v>
      </c>
      <c r="K2270" s="16">
        <f t="shared" si="221"/>
        <v>1</v>
      </c>
      <c r="L2270" s="7">
        <f t="shared" si="222"/>
        <v>33562.741007999997</v>
      </c>
      <c r="M2270" s="4">
        <v>4630621</v>
      </c>
      <c r="N2270" s="4">
        <f t="shared" si="223"/>
        <v>3.140625492264622</v>
      </c>
    </row>
    <row r="2271" spans="1:14" x14ac:dyDescent="0.3">
      <c r="A2271" s="1">
        <v>42053</v>
      </c>
      <c r="B2271" t="s">
        <v>1438</v>
      </c>
      <c r="C2271" t="s">
        <v>1452</v>
      </c>
      <c r="D2271" s="7">
        <v>0</v>
      </c>
      <c r="E2271" s="7">
        <v>0</v>
      </c>
      <c r="F2271">
        <v>0</v>
      </c>
      <c r="G2271" s="7">
        <f t="shared" si="218"/>
        <v>0</v>
      </c>
      <c r="H2271" s="15">
        <f t="shared" si="219"/>
        <v>0</v>
      </c>
      <c r="I2271" s="13">
        <f t="shared" si="220"/>
        <v>0</v>
      </c>
      <c r="J2271" s="8">
        <v>1</v>
      </c>
      <c r="K2271" s="16">
        <f t="shared" si="221"/>
        <v>1</v>
      </c>
      <c r="L2271" s="7">
        <f t="shared" si="222"/>
        <v>0</v>
      </c>
      <c r="M2271" s="4">
        <v>0</v>
      </c>
      <c r="N2271" s="4">
        <f t="shared" si="223"/>
        <v>1</v>
      </c>
    </row>
    <row r="2272" spans="1:14" x14ac:dyDescent="0.3">
      <c r="A2272" s="1">
        <v>42055</v>
      </c>
      <c r="B2272" t="s">
        <v>1438</v>
      </c>
      <c r="C2272" t="s">
        <v>61</v>
      </c>
      <c r="D2272" s="7">
        <v>1953421.9120999919</v>
      </c>
      <c r="E2272" s="7">
        <v>1953421.9120999919</v>
      </c>
      <c r="F2272">
        <v>234</v>
      </c>
      <c r="G2272" s="7">
        <f t="shared" si="218"/>
        <v>517656.80670649791</v>
      </c>
      <c r="H2272" s="15">
        <f t="shared" si="219"/>
        <v>517920.84336</v>
      </c>
      <c r="I2272" s="13">
        <f t="shared" si="220"/>
        <v>5.1006120286908852E-4</v>
      </c>
      <c r="J2272" s="8">
        <v>1</v>
      </c>
      <c r="K2272" s="16">
        <f t="shared" si="221"/>
        <v>1</v>
      </c>
      <c r="L2272" s="7">
        <f t="shared" si="222"/>
        <v>517920.84336</v>
      </c>
      <c r="M2272" s="4">
        <v>71457070</v>
      </c>
      <c r="N2272" s="4">
        <f t="shared" si="223"/>
        <v>3.9686682363761898</v>
      </c>
    </row>
    <row r="2273" spans="1:14" x14ac:dyDescent="0.3">
      <c r="A2273" s="1">
        <v>42057</v>
      </c>
      <c r="B2273" t="s">
        <v>1438</v>
      </c>
      <c r="C2273" t="s">
        <v>62</v>
      </c>
      <c r="D2273" s="7">
        <v>1031510.3112230345</v>
      </c>
      <c r="E2273" s="7">
        <v>316224</v>
      </c>
      <c r="F2273">
        <v>36</v>
      </c>
      <c r="G2273" s="7">
        <f t="shared" si="218"/>
        <v>273350.23247410415</v>
      </c>
      <c r="H2273" s="15">
        <f t="shared" si="219"/>
        <v>273489.65376000002</v>
      </c>
      <c r="I2273" s="13">
        <f t="shared" si="220"/>
        <v>5.1004634104004885E-4</v>
      </c>
      <c r="J2273" s="8">
        <v>0.30656407072175706</v>
      </c>
      <c r="K2273" s="16">
        <f t="shared" si="221"/>
        <v>1</v>
      </c>
      <c r="L2273" s="7">
        <f t="shared" si="222"/>
        <v>273489.65376000002</v>
      </c>
      <c r="M2273" s="4">
        <v>37733120</v>
      </c>
      <c r="N2273" s="4">
        <f t="shared" si="223"/>
        <v>1.1562558058503427</v>
      </c>
    </row>
    <row r="2274" spans="1:14" x14ac:dyDescent="0.3">
      <c r="A2274" s="1">
        <v>42059</v>
      </c>
      <c r="B2274" t="s">
        <v>1438</v>
      </c>
      <c r="C2274" t="s">
        <v>68</v>
      </c>
      <c r="D2274" s="7">
        <v>424752.09150580241</v>
      </c>
      <c r="E2274" s="7">
        <v>424752.09150580241</v>
      </c>
      <c r="F2274">
        <v>63</v>
      </c>
      <c r="G2274" s="7">
        <f t="shared" si="218"/>
        <v>112559.30424903764</v>
      </c>
      <c r="H2274" s="15">
        <f t="shared" si="219"/>
        <v>112616.60311463926</v>
      </c>
      <c r="I2274" s="13">
        <f t="shared" si="220"/>
        <v>5.090549020705592E-4</v>
      </c>
      <c r="J2274" s="8">
        <v>1</v>
      </c>
      <c r="K2274" s="16">
        <f t="shared" si="221"/>
        <v>1</v>
      </c>
      <c r="L2274" s="7">
        <f t="shared" si="222"/>
        <v>112616.60311463926</v>
      </c>
      <c r="M2274" s="4">
        <v>15537610.804999899</v>
      </c>
      <c r="N2274" s="4">
        <f t="shared" si="223"/>
        <v>4.9139468310606809</v>
      </c>
    </row>
    <row r="2275" spans="1:14" x14ac:dyDescent="0.3">
      <c r="A2275" s="1">
        <v>42061</v>
      </c>
      <c r="B2275" t="s">
        <v>1438</v>
      </c>
      <c r="C2275" t="s">
        <v>1453</v>
      </c>
      <c r="D2275" s="7">
        <v>81599.715739900828</v>
      </c>
      <c r="E2275" s="7">
        <v>81599.715739900828</v>
      </c>
      <c r="F2275">
        <v>2</v>
      </c>
      <c r="G2275" s="7">
        <f t="shared" si="218"/>
        <v>21623.924671073721</v>
      </c>
      <c r="H2275" s="15">
        <f t="shared" si="219"/>
        <v>21634.910351999999</v>
      </c>
      <c r="I2275" s="13">
        <f t="shared" si="220"/>
        <v>5.0803362911145419E-4</v>
      </c>
      <c r="J2275" s="8">
        <v>1</v>
      </c>
      <c r="K2275" s="16">
        <f t="shared" si="221"/>
        <v>1</v>
      </c>
      <c r="L2275" s="7">
        <f t="shared" si="222"/>
        <v>21634.910351999999</v>
      </c>
      <c r="M2275" s="4">
        <v>2984949</v>
      </c>
      <c r="N2275" s="4">
        <f t="shared" si="223"/>
        <v>4.8721255732060733</v>
      </c>
    </row>
    <row r="2276" spans="1:14" x14ac:dyDescent="0.3">
      <c r="A2276" s="1">
        <v>42063</v>
      </c>
      <c r="B2276" t="s">
        <v>1438</v>
      </c>
      <c r="C2276" t="s">
        <v>1454</v>
      </c>
      <c r="D2276" s="7">
        <v>53394.985057532213</v>
      </c>
      <c r="E2276" s="7">
        <v>53394.985057532213</v>
      </c>
      <c r="F2276">
        <v>2</v>
      </c>
      <c r="G2276" s="7">
        <f t="shared" si="218"/>
        <v>14149.671040246038</v>
      </c>
      <c r="H2276" s="15">
        <f t="shared" si="219"/>
        <v>14156.902320000001</v>
      </c>
      <c r="I2276" s="13">
        <f t="shared" si="220"/>
        <v>5.1105638663934084E-4</v>
      </c>
      <c r="J2276" s="8">
        <v>1</v>
      </c>
      <c r="K2276" s="16">
        <f t="shared" si="221"/>
        <v>1</v>
      </c>
      <c r="L2276" s="7">
        <f t="shared" si="222"/>
        <v>14156.902320000001</v>
      </c>
      <c r="M2276" s="4">
        <v>1953215</v>
      </c>
      <c r="N2276" s="4">
        <f t="shared" si="223"/>
        <v>7.445696637398286</v>
      </c>
    </row>
    <row r="2277" spans="1:14" x14ac:dyDescent="0.3">
      <c r="A2277" s="1">
        <v>42065</v>
      </c>
      <c r="B2277" t="s">
        <v>1438</v>
      </c>
      <c r="C2277" t="s">
        <v>83</v>
      </c>
      <c r="D2277" s="7">
        <v>1096908.0624306088</v>
      </c>
      <c r="E2277" s="7">
        <v>1096908.0624306088</v>
      </c>
      <c r="F2277">
        <v>399</v>
      </c>
      <c r="G2277" s="7">
        <f t="shared" si="218"/>
        <v>290680.63654411136</v>
      </c>
      <c r="H2277" s="15">
        <f t="shared" si="219"/>
        <v>290829.18912</v>
      </c>
      <c r="I2277" s="13">
        <f t="shared" si="220"/>
        <v>5.1105081389242425E-4</v>
      </c>
      <c r="J2277" s="8">
        <v>1</v>
      </c>
      <c r="K2277" s="16">
        <f t="shared" si="221"/>
        <v>1</v>
      </c>
      <c r="L2277" s="7">
        <f t="shared" si="222"/>
        <v>290829.18912</v>
      </c>
      <c r="M2277" s="4">
        <v>40125440</v>
      </c>
      <c r="N2277" s="4">
        <f t="shared" si="223"/>
        <v>12.051114988165326</v>
      </c>
    </row>
    <row r="2278" spans="1:14" x14ac:dyDescent="0.3">
      <c r="A2278" s="1">
        <v>42067</v>
      </c>
      <c r="B2278" t="s">
        <v>1438</v>
      </c>
      <c r="C2278" t="s">
        <v>1455</v>
      </c>
      <c r="D2278" s="7">
        <v>0</v>
      </c>
      <c r="E2278" s="7">
        <v>0</v>
      </c>
      <c r="F2278">
        <v>0</v>
      </c>
      <c r="G2278" s="7">
        <f t="shared" si="218"/>
        <v>0</v>
      </c>
      <c r="H2278" s="15">
        <f t="shared" si="219"/>
        <v>0</v>
      </c>
      <c r="I2278" s="13">
        <f t="shared" si="220"/>
        <v>0</v>
      </c>
      <c r="J2278" s="8">
        <v>1</v>
      </c>
      <c r="K2278" s="16">
        <f t="shared" si="221"/>
        <v>1</v>
      </c>
      <c r="L2278" s="7">
        <f t="shared" si="222"/>
        <v>0</v>
      </c>
      <c r="M2278" s="4">
        <v>0</v>
      </c>
      <c r="N2278" s="4">
        <f t="shared" si="223"/>
        <v>1</v>
      </c>
    </row>
    <row r="2279" spans="1:14" x14ac:dyDescent="0.3">
      <c r="A2279" s="1">
        <v>42069</v>
      </c>
      <c r="B2279" t="s">
        <v>1438</v>
      </c>
      <c r="C2279" t="s">
        <v>1456</v>
      </c>
      <c r="D2279" s="7">
        <v>2290129.8938539377</v>
      </c>
      <c r="E2279" s="7">
        <v>193248</v>
      </c>
      <c r="F2279">
        <v>22</v>
      </c>
      <c r="G2279" s="7">
        <f t="shared" si="218"/>
        <v>606884.42187129357</v>
      </c>
      <c r="H2279" s="15">
        <f t="shared" si="219"/>
        <v>607193.95200000005</v>
      </c>
      <c r="I2279" s="13">
        <f t="shared" si="220"/>
        <v>5.1003142864016989E-4</v>
      </c>
      <c r="J2279" s="8">
        <v>8.4382986536537988E-2</v>
      </c>
      <c r="K2279" s="16">
        <f t="shared" si="221"/>
        <v>0.3182640396260073</v>
      </c>
      <c r="L2279" s="7">
        <f t="shared" si="222"/>
        <v>193248</v>
      </c>
      <c r="M2279" s="4">
        <v>83774000</v>
      </c>
      <c r="N2279" s="4">
        <f t="shared" si="223"/>
        <v>0.3182640396260073</v>
      </c>
    </row>
    <row r="2280" spans="1:14" x14ac:dyDescent="0.3">
      <c r="A2280" s="1">
        <v>42071</v>
      </c>
      <c r="B2280" t="s">
        <v>1438</v>
      </c>
      <c r="C2280" t="s">
        <v>1141</v>
      </c>
      <c r="D2280" s="7">
        <v>2647373.1895844326</v>
      </c>
      <c r="E2280" s="7">
        <v>588528</v>
      </c>
      <c r="F2280">
        <v>67</v>
      </c>
      <c r="G2280" s="7">
        <f t="shared" si="218"/>
        <v>701553.89523987472</v>
      </c>
      <c r="H2280" s="15">
        <f t="shared" si="219"/>
        <v>701912.41055999999</v>
      </c>
      <c r="I2280" s="13">
        <f t="shared" si="220"/>
        <v>5.1103033217809372E-4</v>
      </c>
      <c r="J2280" s="8">
        <v>0.22230639877877711</v>
      </c>
      <c r="K2280" s="16">
        <f t="shared" si="221"/>
        <v>0.83846359053611885</v>
      </c>
      <c r="L2280" s="7">
        <f t="shared" si="222"/>
        <v>588528</v>
      </c>
      <c r="M2280" s="4">
        <v>96842220</v>
      </c>
      <c r="N2280" s="4">
        <f t="shared" si="223"/>
        <v>0.83846359053611885</v>
      </c>
    </row>
    <row r="2281" spans="1:14" x14ac:dyDescent="0.3">
      <c r="A2281" s="1">
        <v>42073</v>
      </c>
      <c r="B2281" t="s">
        <v>1438</v>
      </c>
      <c r="C2281" t="s">
        <v>188</v>
      </c>
      <c r="D2281" s="7">
        <v>324186.12121713528</v>
      </c>
      <c r="E2281" s="7">
        <v>324186.12121713528</v>
      </c>
      <c r="F2281">
        <v>38</v>
      </c>
      <c r="G2281" s="7">
        <f t="shared" si="218"/>
        <v>85909.322122540849</v>
      </c>
      <c r="H2281" s="15">
        <f t="shared" si="219"/>
        <v>85953.140496000007</v>
      </c>
      <c r="I2281" s="13">
        <f t="shared" si="220"/>
        <v>5.1005376804924671E-4</v>
      </c>
      <c r="J2281" s="8">
        <v>1</v>
      </c>
      <c r="K2281" s="16">
        <f t="shared" si="221"/>
        <v>1</v>
      </c>
      <c r="L2281" s="7">
        <f t="shared" si="222"/>
        <v>85953.140496000007</v>
      </c>
      <c r="M2281" s="4">
        <v>11858877</v>
      </c>
      <c r="N2281" s="4">
        <f t="shared" si="223"/>
        <v>3.8834183146051964</v>
      </c>
    </row>
    <row r="2282" spans="1:14" x14ac:dyDescent="0.3">
      <c r="A2282" s="1">
        <v>42075</v>
      </c>
      <c r="B2282" t="s">
        <v>1438</v>
      </c>
      <c r="C2282" t="s">
        <v>1457</v>
      </c>
      <c r="D2282" s="7">
        <v>1527688.6186577154</v>
      </c>
      <c r="E2282" s="7">
        <v>825695.99999999988</v>
      </c>
      <c r="F2282">
        <v>94</v>
      </c>
      <c r="G2282" s="7">
        <f t="shared" si="218"/>
        <v>404837.48394429462</v>
      </c>
      <c r="H2282" s="15">
        <f t="shared" si="219"/>
        <v>405043.17311999999</v>
      </c>
      <c r="I2282" s="13">
        <f t="shared" si="220"/>
        <v>5.0807838666853771E-4</v>
      </c>
      <c r="J2282" s="8">
        <v>0.54048710575947567</v>
      </c>
      <c r="K2282" s="16">
        <f t="shared" si="221"/>
        <v>1</v>
      </c>
      <c r="L2282" s="7">
        <f t="shared" si="222"/>
        <v>405043.17311999999</v>
      </c>
      <c r="M2282" s="4">
        <v>55883440</v>
      </c>
      <c r="N2282" s="4">
        <f t="shared" si="223"/>
        <v>2.0385382467744382</v>
      </c>
    </row>
    <row r="2283" spans="1:14" x14ac:dyDescent="0.3">
      <c r="A2283" s="1">
        <v>42077</v>
      </c>
      <c r="B2283" t="s">
        <v>1438</v>
      </c>
      <c r="C2283" t="s">
        <v>1458</v>
      </c>
      <c r="D2283" s="7">
        <v>2323193.3228075984</v>
      </c>
      <c r="E2283" s="7">
        <v>1247328</v>
      </c>
      <c r="F2283">
        <v>142</v>
      </c>
      <c r="G2283" s="7">
        <f t="shared" si="218"/>
        <v>615646.23054401355</v>
      </c>
      <c r="H2283" s="15">
        <f t="shared" si="219"/>
        <v>615960.23404799995</v>
      </c>
      <c r="I2283" s="13">
        <f t="shared" si="220"/>
        <v>5.1003886389255307E-4</v>
      </c>
      <c r="J2283" s="8">
        <v>0.53690236957662818</v>
      </c>
      <c r="K2283" s="16">
        <f t="shared" si="221"/>
        <v>1</v>
      </c>
      <c r="L2283" s="7">
        <f t="shared" si="222"/>
        <v>615960.23404799995</v>
      </c>
      <c r="M2283" s="4">
        <v>84983476</v>
      </c>
      <c r="N2283" s="4">
        <f t="shared" si="223"/>
        <v>2.0250138418883701</v>
      </c>
    </row>
    <row r="2284" spans="1:14" x14ac:dyDescent="0.3">
      <c r="A2284" s="1">
        <v>42079</v>
      </c>
      <c r="B2284" t="s">
        <v>1438</v>
      </c>
      <c r="C2284" t="s">
        <v>1459</v>
      </c>
      <c r="D2284" s="7">
        <v>3297997.6680080066</v>
      </c>
      <c r="E2284" s="7">
        <v>3297997.6680080066</v>
      </c>
      <c r="F2284">
        <v>796</v>
      </c>
      <c r="G2284" s="7">
        <f t="shared" si="218"/>
        <v>873969.3820221218</v>
      </c>
      <c r="H2284" s="15">
        <f t="shared" si="219"/>
        <v>874415.17296</v>
      </c>
      <c r="I2284" s="13">
        <f t="shared" si="220"/>
        <v>5.1007615031862488E-4</v>
      </c>
      <c r="J2284" s="8">
        <v>1</v>
      </c>
      <c r="K2284" s="16">
        <f t="shared" si="221"/>
        <v>1</v>
      </c>
      <c r="L2284" s="7">
        <f t="shared" si="222"/>
        <v>874415.17296</v>
      </c>
      <c r="M2284" s="4">
        <v>120642270</v>
      </c>
      <c r="N2284" s="4">
        <f t="shared" si="223"/>
        <v>7.9962747859589705</v>
      </c>
    </row>
    <row r="2285" spans="1:14" x14ac:dyDescent="0.3">
      <c r="A2285" s="1">
        <v>42081</v>
      </c>
      <c r="B2285" t="s">
        <v>1438</v>
      </c>
      <c r="C2285" t="s">
        <v>1460</v>
      </c>
      <c r="D2285" s="7">
        <v>824366.2538666355</v>
      </c>
      <c r="E2285" s="7">
        <v>105408.00000000001</v>
      </c>
      <c r="F2285">
        <v>2</v>
      </c>
      <c r="G2285" s="7">
        <f t="shared" si="218"/>
        <v>218457.05727465841</v>
      </c>
      <c r="H2285" s="15">
        <f t="shared" si="219"/>
        <v>218568.26716799999</v>
      </c>
      <c r="I2285" s="13">
        <f t="shared" si="220"/>
        <v>5.0906981321168019E-4</v>
      </c>
      <c r="J2285" s="8">
        <v>0.12786549607724812</v>
      </c>
      <c r="K2285" s="16">
        <f t="shared" si="221"/>
        <v>0.4822657989916686</v>
      </c>
      <c r="L2285" s="7">
        <f t="shared" si="222"/>
        <v>105408</v>
      </c>
      <c r="M2285" s="4">
        <v>30155666</v>
      </c>
      <c r="N2285" s="4">
        <f t="shared" si="223"/>
        <v>0.4822657989916686</v>
      </c>
    </row>
    <row r="2286" spans="1:14" x14ac:dyDescent="0.3">
      <c r="A2286" s="1">
        <v>42083</v>
      </c>
      <c r="B2286" t="s">
        <v>1438</v>
      </c>
      <c r="C2286" t="s">
        <v>1461</v>
      </c>
      <c r="D2286" s="7">
        <v>24623.876587274885</v>
      </c>
      <c r="E2286" s="7">
        <v>24623.876587274885</v>
      </c>
      <c r="F2286">
        <v>2</v>
      </c>
      <c r="G2286" s="7">
        <f t="shared" si="218"/>
        <v>6525.3272956278452</v>
      </c>
      <c r="H2286" s="15">
        <f t="shared" si="219"/>
        <v>6528.6686725344007</v>
      </c>
      <c r="I2286" s="13">
        <f t="shared" si="220"/>
        <v>5.1206272960351614E-4</v>
      </c>
      <c r="J2286" s="8">
        <v>1</v>
      </c>
      <c r="K2286" s="16">
        <f t="shared" si="221"/>
        <v>1</v>
      </c>
      <c r="L2286" s="7">
        <f t="shared" si="222"/>
        <v>6528.6686725344007</v>
      </c>
      <c r="M2286" s="4">
        <v>900754.50780000002</v>
      </c>
      <c r="N2286" s="4">
        <f t="shared" si="223"/>
        <v>16.145405026210508</v>
      </c>
    </row>
    <row r="2287" spans="1:14" x14ac:dyDescent="0.3">
      <c r="A2287" s="1">
        <v>42085</v>
      </c>
      <c r="B2287" t="s">
        <v>1438</v>
      </c>
      <c r="C2287" t="s">
        <v>538</v>
      </c>
      <c r="D2287" s="7">
        <v>2216356.2361750039</v>
      </c>
      <c r="E2287" s="7">
        <v>509472</v>
      </c>
      <c r="F2287">
        <v>58</v>
      </c>
      <c r="G2287" s="7">
        <f t="shared" si="218"/>
        <v>587334.40258637606</v>
      </c>
      <c r="H2287" s="15">
        <f t="shared" si="219"/>
        <v>587634.57892800006</v>
      </c>
      <c r="I2287" s="13">
        <f t="shared" si="220"/>
        <v>5.1108251160181934E-4</v>
      </c>
      <c r="J2287" s="8">
        <v>0.229869184242353</v>
      </c>
      <c r="K2287" s="16">
        <f t="shared" si="221"/>
        <v>0.86698778164043855</v>
      </c>
      <c r="L2287" s="7">
        <f t="shared" si="222"/>
        <v>509471.99999999994</v>
      </c>
      <c r="M2287" s="4">
        <v>81075411</v>
      </c>
      <c r="N2287" s="4">
        <f t="shared" si="223"/>
        <v>0.86698778164043855</v>
      </c>
    </row>
    <row r="2288" spans="1:14" x14ac:dyDescent="0.3">
      <c r="A2288" s="1">
        <v>42087</v>
      </c>
      <c r="B2288" t="s">
        <v>1438</v>
      </c>
      <c r="C2288" t="s">
        <v>1462</v>
      </c>
      <c r="D2288" s="7">
        <v>209396.57865623757</v>
      </c>
      <c r="E2288" s="7">
        <v>175680</v>
      </c>
      <c r="F2288">
        <v>20</v>
      </c>
      <c r="G2288" s="7">
        <f t="shared" si="218"/>
        <v>55490.093343902961</v>
      </c>
      <c r="H2288" s="15">
        <f t="shared" si="219"/>
        <v>55518.397104000003</v>
      </c>
      <c r="I2288" s="13">
        <f t="shared" si="220"/>
        <v>5.1006870580713964E-4</v>
      </c>
      <c r="J2288" s="8">
        <v>0.8389821893337166</v>
      </c>
      <c r="K2288" s="16">
        <f t="shared" si="221"/>
        <v>1</v>
      </c>
      <c r="L2288" s="7">
        <f t="shared" si="222"/>
        <v>55518.397104000003</v>
      </c>
      <c r="M2288" s="4">
        <v>7659823</v>
      </c>
      <c r="N2288" s="4">
        <f t="shared" si="223"/>
        <v>3.1643564865697926</v>
      </c>
    </row>
    <row r="2289" spans="1:14" x14ac:dyDescent="0.3">
      <c r="A2289" s="1">
        <v>42089</v>
      </c>
      <c r="B2289" t="s">
        <v>1438</v>
      </c>
      <c r="C2289" t="s">
        <v>104</v>
      </c>
      <c r="D2289" s="7">
        <v>1992640.4070314677</v>
      </c>
      <c r="E2289" s="7">
        <v>175680</v>
      </c>
      <c r="F2289">
        <v>20</v>
      </c>
      <c r="G2289" s="7">
        <f t="shared" si="218"/>
        <v>528049.70786333899</v>
      </c>
      <c r="H2289" s="15">
        <f t="shared" si="219"/>
        <v>528319.0416</v>
      </c>
      <c r="I2289" s="13">
        <f t="shared" si="220"/>
        <v>5.1005375564133662E-4</v>
      </c>
      <c r="J2289" s="8">
        <v>8.8164427149060448E-2</v>
      </c>
      <c r="K2289" s="16">
        <f t="shared" si="221"/>
        <v>0.33252634519467222</v>
      </c>
      <c r="L2289" s="7">
        <f t="shared" si="222"/>
        <v>175680</v>
      </c>
      <c r="M2289" s="4">
        <v>72891700</v>
      </c>
      <c r="N2289" s="4">
        <f t="shared" si="223"/>
        <v>0.33252634519467222</v>
      </c>
    </row>
    <row r="2290" spans="1:14" x14ac:dyDescent="0.3">
      <c r="A2290" s="1">
        <v>42091</v>
      </c>
      <c r="B2290" t="s">
        <v>1438</v>
      </c>
      <c r="C2290" t="s">
        <v>105</v>
      </c>
      <c r="D2290" s="7">
        <v>2694827.2861116868</v>
      </c>
      <c r="E2290" s="7">
        <v>193248</v>
      </c>
      <c r="F2290">
        <v>22</v>
      </c>
      <c r="G2290" s="7">
        <f t="shared" si="218"/>
        <v>714129.23081959703</v>
      </c>
      <c r="H2290" s="15">
        <f t="shared" si="219"/>
        <v>714494.21375999996</v>
      </c>
      <c r="I2290" s="13">
        <f t="shared" si="220"/>
        <v>5.1108808413295639E-4</v>
      </c>
      <c r="J2290" s="8">
        <v>7.1710718158429262E-2</v>
      </c>
      <c r="K2290" s="16">
        <f t="shared" si="221"/>
        <v>0.27046825051673884</v>
      </c>
      <c r="L2290" s="7">
        <f t="shared" si="222"/>
        <v>193248.00000000003</v>
      </c>
      <c r="M2290" s="4">
        <v>98578120</v>
      </c>
      <c r="N2290" s="4">
        <f t="shared" si="223"/>
        <v>0.27046825051673884</v>
      </c>
    </row>
    <row r="2291" spans="1:14" x14ac:dyDescent="0.3">
      <c r="A2291" s="1">
        <v>42093</v>
      </c>
      <c r="B2291" t="s">
        <v>1438</v>
      </c>
      <c r="C2291" t="s">
        <v>1463</v>
      </c>
      <c r="D2291" s="7">
        <v>663738.65009780636</v>
      </c>
      <c r="E2291" s="7">
        <v>316224</v>
      </c>
      <c r="F2291">
        <v>36</v>
      </c>
      <c r="G2291" s="7">
        <f t="shared" si="218"/>
        <v>175890.74227591869</v>
      </c>
      <c r="H2291" s="15">
        <f t="shared" si="219"/>
        <v>175980.28031999999</v>
      </c>
      <c r="I2291" s="13">
        <f t="shared" si="220"/>
        <v>5.0905489921035526E-4</v>
      </c>
      <c r="J2291" s="8">
        <v>0.47642848575023056</v>
      </c>
      <c r="K2291" s="16">
        <f t="shared" si="221"/>
        <v>1</v>
      </c>
      <c r="L2291" s="7">
        <f t="shared" si="222"/>
        <v>175980.28031999999</v>
      </c>
      <c r="M2291" s="4">
        <v>24279840</v>
      </c>
      <c r="N2291" s="4">
        <f t="shared" si="223"/>
        <v>1.7969286071427029</v>
      </c>
    </row>
    <row r="2292" spans="1:14" x14ac:dyDescent="0.3">
      <c r="A2292" s="1">
        <v>42095</v>
      </c>
      <c r="B2292" t="s">
        <v>1438</v>
      </c>
      <c r="C2292" t="s">
        <v>1288</v>
      </c>
      <c r="D2292" s="7">
        <v>1869664.4176595053</v>
      </c>
      <c r="E2292" s="7">
        <v>158112</v>
      </c>
      <c r="F2292">
        <v>18</v>
      </c>
      <c r="G2292" s="7">
        <f t="shared" si="218"/>
        <v>495461.07067976892</v>
      </c>
      <c r="H2292" s="15">
        <f t="shared" si="219"/>
        <v>495714.78336</v>
      </c>
      <c r="I2292" s="13">
        <f t="shared" si="220"/>
        <v>5.1207389489347653E-4</v>
      </c>
      <c r="J2292" s="8">
        <v>8.4567047704704537E-2</v>
      </c>
      <c r="K2292" s="16">
        <f t="shared" si="221"/>
        <v>0.31895760487170149</v>
      </c>
      <c r="L2292" s="7">
        <f t="shared" si="222"/>
        <v>158112</v>
      </c>
      <c r="M2292" s="4">
        <v>68393320</v>
      </c>
      <c r="N2292" s="4">
        <f t="shared" si="223"/>
        <v>0.31895760487170149</v>
      </c>
    </row>
    <row r="2293" spans="1:14" x14ac:dyDescent="0.3">
      <c r="A2293" s="1">
        <v>42097</v>
      </c>
      <c r="B2293" t="s">
        <v>1438</v>
      </c>
      <c r="C2293" t="s">
        <v>1464</v>
      </c>
      <c r="D2293" s="7">
        <v>596289.74375031714</v>
      </c>
      <c r="E2293" s="7">
        <v>596289.74375031714</v>
      </c>
      <c r="F2293">
        <v>352</v>
      </c>
      <c r="G2293" s="7">
        <f t="shared" si="218"/>
        <v>158016.78209383404</v>
      </c>
      <c r="H2293" s="15">
        <f t="shared" si="219"/>
        <v>158097.38268570165</v>
      </c>
      <c r="I2293" s="13">
        <f t="shared" si="220"/>
        <v>5.1007615013794346E-4</v>
      </c>
      <c r="J2293" s="8">
        <v>1</v>
      </c>
      <c r="K2293" s="16">
        <f t="shared" si="221"/>
        <v>1</v>
      </c>
      <c r="L2293" s="7">
        <f t="shared" si="222"/>
        <v>158097.38268570165</v>
      </c>
      <c r="M2293" s="4">
        <v>21812552.798799898</v>
      </c>
      <c r="N2293" s="4">
        <f t="shared" si="223"/>
        <v>19.557363616492292</v>
      </c>
    </row>
    <row r="2294" spans="1:14" x14ac:dyDescent="0.3">
      <c r="A2294" s="1">
        <v>42099</v>
      </c>
      <c r="B2294" t="s">
        <v>1438</v>
      </c>
      <c r="C2294" t="s">
        <v>193</v>
      </c>
      <c r="D2294" s="7">
        <v>0</v>
      </c>
      <c r="E2294" s="7">
        <v>0</v>
      </c>
      <c r="F2294">
        <v>117</v>
      </c>
      <c r="G2294" s="7">
        <f t="shared" si="218"/>
        <v>0</v>
      </c>
      <c r="H2294" s="15">
        <f t="shared" si="219"/>
        <v>0</v>
      </c>
      <c r="I2294" s="13">
        <f t="shared" si="220"/>
        <v>0</v>
      </c>
      <c r="J2294" s="8">
        <v>1</v>
      </c>
      <c r="K2294" s="16">
        <f t="shared" si="221"/>
        <v>1</v>
      </c>
      <c r="L2294" s="7">
        <f t="shared" si="222"/>
        <v>0</v>
      </c>
      <c r="M2294" s="4">
        <v>0</v>
      </c>
      <c r="N2294" s="4">
        <f t="shared" si="223"/>
        <v>1</v>
      </c>
    </row>
    <row r="2295" spans="1:14" x14ac:dyDescent="0.3">
      <c r="A2295" s="1">
        <v>42101</v>
      </c>
      <c r="B2295" t="s">
        <v>1438</v>
      </c>
      <c r="C2295" t="s">
        <v>1465</v>
      </c>
      <c r="D2295" s="7">
        <v>1081562.9491421299</v>
      </c>
      <c r="E2295" s="7">
        <v>105408</v>
      </c>
      <c r="F2295">
        <v>0</v>
      </c>
      <c r="G2295" s="7">
        <f t="shared" si="218"/>
        <v>286614.18152266444</v>
      </c>
      <c r="H2295" s="15">
        <f t="shared" si="219"/>
        <v>286760.66928000003</v>
      </c>
      <c r="I2295" s="13">
        <f t="shared" si="220"/>
        <v>5.1109738030882422E-4</v>
      </c>
      <c r="J2295" s="8">
        <v>9.7458959817001062E-2</v>
      </c>
      <c r="K2295" s="16">
        <f t="shared" si="221"/>
        <v>0.36758178959708415</v>
      </c>
      <c r="L2295" s="7">
        <f t="shared" si="222"/>
        <v>105408</v>
      </c>
      <c r="M2295" s="4">
        <v>39564110</v>
      </c>
      <c r="N2295" s="4">
        <f t="shared" si="223"/>
        <v>0.36758178959708415</v>
      </c>
    </row>
    <row r="2296" spans="1:14" x14ac:dyDescent="0.3">
      <c r="A2296" s="1">
        <v>42103</v>
      </c>
      <c r="B2296" t="s">
        <v>1438</v>
      </c>
      <c r="C2296" t="s">
        <v>116</v>
      </c>
      <c r="D2296" s="7">
        <v>1128679.6452797635</v>
      </c>
      <c r="E2296" s="7">
        <v>869616</v>
      </c>
      <c r="F2296">
        <v>99</v>
      </c>
      <c r="G2296" s="7">
        <f t="shared" si="218"/>
        <v>299100.10599913733</v>
      </c>
      <c r="H2296" s="15">
        <f t="shared" si="219"/>
        <v>299252.95968000003</v>
      </c>
      <c r="I2296" s="13">
        <f t="shared" si="220"/>
        <v>5.1104522464842184E-4</v>
      </c>
      <c r="J2296" s="8">
        <v>0.77047194359959426</v>
      </c>
      <c r="K2296" s="16">
        <f t="shared" si="221"/>
        <v>1</v>
      </c>
      <c r="L2296" s="7">
        <f t="shared" si="222"/>
        <v>299252.95968000003</v>
      </c>
      <c r="M2296" s="4">
        <v>41287660</v>
      </c>
      <c r="N2296" s="4">
        <f t="shared" si="223"/>
        <v>2.9059562215521808</v>
      </c>
    </row>
    <row r="2297" spans="1:14" x14ac:dyDescent="0.3">
      <c r="A2297" s="1">
        <v>42105</v>
      </c>
      <c r="B2297" t="s">
        <v>1438</v>
      </c>
      <c r="C2297" t="s">
        <v>1466</v>
      </c>
      <c r="D2297" s="7">
        <v>0</v>
      </c>
      <c r="E2297" s="7">
        <v>0</v>
      </c>
      <c r="F2297">
        <v>0</v>
      </c>
      <c r="G2297" s="7">
        <f t="shared" si="218"/>
        <v>0</v>
      </c>
      <c r="H2297" s="15">
        <f t="shared" si="219"/>
        <v>0</v>
      </c>
      <c r="I2297" s="13">
        <f t="shared" si="220"/>
        <v>0</v>
      </c>
      <c r="J2297" s="8">
        <v>1</v>
      </c>
      <c r="K2297" s="16">
        <f t="shared" si="221"/>
        <v>1</v>
      </c>
      <c r="L2297" s="7">
        <f t="shared" si="222"/>
        <v>0</v>
      </c>
      <c r="M2297" s="4">
        <v>0</v>
      </c>
      <c r="N2297" s="4">
        <f t="shared" si="223"/>
        <v>1</v>
      </c>
    </row>
    <row r="2298" spans="1:14" x14ac:dyDescent="0.3">
      <c r="A2298" s="1">
        <v>42107</v>
      </c>
      <c r="B2298" t="s">
        <v>1438</v>
      </c>
      <c r="C2298" t="s">
        <v>1467</v>
      </c>
      <c r="D2298" s="7">
        <v>1457082.8791425335</v>
      </c>
      <c r="E2298" s="7">
        <v>1457082.8791425335</v>
      </c>
      <c r="F2298">
        <v>212</v>
      </c>
      <c r="G2298" s="7">
        <f t="shared" si="218"/>
        <v>386126.96297277138</v>
      </c>
      <c r="H2298" s="15">
        <f t="shared" si="219"/>
        <v>386323.90847999998</v>
      </c>
      <c r="I2298" s="13">
        <f t="shared" si="220"/>
        <v>5.1005375463120757E-4</v>
      </c>
      <c r="J2298" s="8">
        <v>1</v>
      </c>
      <c r="K2298" s="16">
        <f t="shared" si="221"/>
        <v>1</v>
      </c>
      <c r="L2298" s="7">
        <f t="shared" si="222"/>
        <v>386323.90847999998</v>
      </c>
      <c r="M2298" s="4">
        <v>53300760</v>
      </c>
      <c r="N2298" s="4">
        <f t="shared" si="223"/>
        <v>4.8203281213603857</v>
      </c>
    </row>
    <row r="2299" spans="1:14" x14ac:dyDescent="0.3">
      <c r="A2299" s="1">
        <v>42109</v>
      </c>
      <c r="B2299" t="s">
        <v>1438</v>
      </c>
      <c r="C2299" t="s">
        <v>1468</v>
      </c>
      <c r="D2299" s="7">
        <v>58215.341866580617</v>
      </c>
      <c r="E2299" s="7">
        <v>58215.341866580617</v>
      </c>
      <c r="F2299">
        <v>0</v>
      </c>
      <c r="G2299" s="7">
        <f t="shared" si="218"/>
        <v>15427.065594643864</v>
      </c>
      <c r="H2299" s="15">
        <f t="shared" si="219"/>
        <v>15434.949408</v>
      </c>
      <c r="I2299" s="13">
        <f t="shared" si="220"/>
        <v>5.110377801773176E-4</v>
      </c>
      <c r="J2299" s="8">
        <v>1</v>
      </c>
      <c r="K2299" s="16">
        <f t="shared" si="221"/>
        <v>1</v>
      </c>
      <c r="L2299" s="7">
        <f t="shared" si="222"/>
        <v>15434.949408</v>
      </c>
      <c r="M2299" s="4">
        <v>2129546</v>
      </c>
      <c r="N2299" s="4">
        <f t="shared" si="223"/>
        <v>6.829176903253507</v>
      </c>
    </row>
    <row r="2300" spans="1:14" x14ac:dyDescent="0.3">
      <c r="A2300" s="1">
        <v>42111</v>
      </c>
      <c r="B2300" t="s">
        <v>1438</v>
      </c>
      <c r="C2300" t="s">
        <v>842</v>
      </c>
      <c r="D2300" s="7">
        <v>1736437.4688285792</v>
      </c>
      <c r="E2300" s="7">
        <v>105408</v>
      </c>
      <c r="F2300">
        <v>2</v>
      </c>
      <c r="G2300" s="7">
        <f t="shared" si="218"/>
        <v>460155.92923957348</v>
      </c>
      <c r="H2300" s="15">
        <f t="shared" si="219"/>
        <v>460389.705648</v>
      </c>
      <c r="I2300" s="13">
        <f t="shared" si="220"/>
        <v>5.0803737075136009E-4</v>
      </c>
      <c r="J2300" s="8">
        <v>6.0703596813716225E-2</v>
      </c>
      <c r="K2300" s="16">
        <f t="shared" si="221"/>
        <v>0.2289538595387095</v>
      </c>
      <c r="L2300" s="7">
        <f t="shared" si="222"/>
        <v>105408</v>
      </c>
      <c r="M2300" s="4">
        <v>63519551</v>
      </c>
      <c r="N2300" s="4">
        <f t="shared" si="223"/>
        <v>0.2289538595387095</v>
      </c>
    </row>
    <row r="2301" spans="1:14" x14ac:dyDescent="0.3">
      <c r="A2301" s="1">
        <v>42113</v>
      </c>
      <c r="B2301" t="s">
        <v>1438</v>
      </c>
      <c r="C2301" t="s">
        <v>589</v>
      </c>
      <c r="D2301" s="7">
        <v>0</v>
      </c>
      <c r="E2301" s="7">
        <v>0</v>
      </c>
      <c r="F2301">
        <v>0</v>
      </c>
      <c r="G2301" s="7">
        <f t="shared" si="218"/>
        <v>0</v>
      </c>
      <c r="H2301" s="15">
        <f t="shared" si="219"/>
        <v>0</v>
      </c>
      <c r="I2301" s="13">
        <f t="shared" si="220"/>
        <v>0</v>
      </c>
      <c r="J2301" s="8">
        <v>1</v>
      </c>
      <c r="K2301" s="16">
        <f t="shared" si="221"/>
        <v>1</v>
      </c>
      <c r="L2301" s="7">
        <f t="shared" si="222"/>
        <v>0</v>
      </c>
      <c r="M2301" s="4">
        <v>0</v>
      </c>
      <c r="N2301" s="4">
        <f t="shared" si="223"/>
        <v>1</v>
      </c>
    </row>
    <row r="2302" spans="1:14" x14ac:dyDescent="0.3">
      <c r="A2302" s="1">
        <v>42115</v>
      </c>
      <c r="B2302" t="s">
        <v>1438</v>
      </c>
      <c r="C2302" t="s">
        <v>1469</v>
      </c>
      <c r="D2302" s="7">
        <v>1034013.8057004217</v>
      </c>
      <c r="E2302" s="7">
        <v>1034013.8057004217</v>
      </c>
      <c r="F2302">
        <v>161</v>
      </c>
      <c r="G2302" s="7">
        <f t="shared" si="218"/>
        <v>274013.65851061174</v>
      </c>
      <c r="H2302" s="15">
        <f t="shared" si="219"/>
        <v>274153.14292800002</v>
      </c>
      <c r="I2302" s="13">
        <f t="shared" si="220"/>
        <v>5.0904184173312678E-4</v>
      </c>
      <c r="J2302" s="8">
        <v>1</v>
      </c>
      <c r="K2302" s="16">
        <f t="shared" si="221"/>
        <v>1</v>
      </c>
      <c r="L2302" s="7">
        <f t="shared" si="222"/>
        <v>274153.14292800002</v>
      </c>
      <c r="M2302" s="4">
        <v>37824661</v>
      </c>
      <c r="N2302" s="4">
        <f t="shared" si="223"/>
        <v>5.158518282503926</v>
      </c>
    </row>
    <row r="2303" spans="1:14" x14ac:dyDescent="0.3">
      <c r="A2303" s="1">
        <v>42117</v>
      </c>
      <c r="B2303" t="s">
        <v>1438</v>
      </c>
      <c r="C2303" t="s">
        <v>1239</v>
      </c>
      <c r="D2303" s="7">
        <v>0</v>
      </c>
      <c r="E2303" s="7">
        <v>0</v>
      </c>
      <c r="F2303">
        <v>47</v>
      </c>
      <c r="G2303" s="7">
        <f t="shared" si="218"/>
        <v>0</v>
      </c>
      <c r="H2303" s="15">
        <f t="shared" si="219"/>
        <v>0</v>
      </c>
      <c r="I2303" s="13">
        <f t="shared" si="220"/>
        <v>0</v>
      </c>
      <c r="J2303" s="8">
        <v>1</v>
      </c>
      <c r="K2303" s="16">
        <f t="shared" si="221"/>
        <v>1</v>
      </c>
      <c r="L2303" s="7">
        <f t="shared" si="222"/>
        <v>0</v>
      </c>
      <c r="M2303" s="4">
        <v>0</v>
      </c>
      <c r="N2303" s="4">
        <f t="shared" si="223"/>
        <v>1</v>
      </c>
    </row>
    <row r="2304" spans="1:14" x14ac:dyDescent="0.3">
      <c r="A2304" s="1">
        <v>42119</v>
      </c>
      <c r="B2304" t="s">
        <v>1438</v>
      </c>
      <c r="C2304" t="s">
        <v>146</v>
      </c>
      <c r="D2304" s="7">
        <v>764443.97595060209</v>
      </c>
      <c r="E2304" s="7">
        <v>105407.99999999999</v>
      </c>
      <c r="F2304">
        <v>2</v>
      </c>
      <c r="G2304" s="7">
        <f t="shared" si="218"/>
        <v>202577.65362690957</v>
      </c>
      <c r="H2304" s="15">
        <f t="shared" si="219"/>
        <v>202681.18752000001</v>
      </c>
      <c r="I2304" s="13">
        <f t="shared" si="220"/>
        <v>5.1108249718954664E-4</v>
      </c>
      <c r="J2304" s="8">
        <v>0.13788845659869703</v>
      </c>
      <c r="K2304" s="16">
        <f t="shared" si="221"/>
        <v>0.52006800083307503</v>
      </c>
      <c r="L2304" s="7">
        <f t="shared" si="222"/>
        <v>105408</v>
      </c>
      <c r="M2304" s="4">
        <v>27963740</v>
      </c>
      <c r="N2304" s="4">
        <f t="shared" si="223"/>
        <v>0.52006800083307503</v>
      </c>
    </row>
    <row r="2305" spans="1:14" x14ac:dyDescent="0.3">
      <c r="A2305" s="1">
        <v>42121</v>
      </c>
      <c r="B2305" t="s">
        <v>1438</v>
      </c>
      <c r="C2305" t="s">
        <v>1470</v>
      </c>
      <c r="D2305" s="7">
        <v>719583.0029348213</v>
      </c>
      <c r="E2305" s="7">
        <v>719583.0029348213</v>
      </c>
      <c r="F2305">
        <v>150</v>
      </c>
      <c r="G2305" s="7">
        <f t="shared" si="218"/>
        <v>190689.49577772766</v>
      </c>
      <c r="H2305" s="15">
        <f t="shared" si="219"/>
        <v>190786.56719999999</v>
      </c>
      <c r="I2305" s="13">
        <f t="shared" si="220"/>
        <v>5.0905490035739324E-4</v>
      </c>
      <c r="J2305" s="8">
        <v>1</v>
      </c>
      <c r="K2305" s="16">
        <f t="shared" si="221"/>
        <v>1</v>
      </c>
      <c r="L2305" s="7">
        <f t="shared" si="222"/>
        <v>190786.56719999999</v>
      </c>
      <c r="M2305" s="4">
        <v>26322650</v>
      </c>
      <c r="N2305" s="4">
        <f t="shared" si="223"/>
        <v>6.9061465874522012</v>
      </c>
    </row>
    <row r="2306" spans="1:14" x14ac:dyDescent="0.3">
      <c r="A2306" s="1">
        <v>42123</v>
      </c>
      <c r="B2306" t="s">
        <v>1438</v>
      </c>
      <c r="C2306" t="s">
        <v>151</v>
      </c>
      <c r="D2306" s="7">
        <v>0</v>
      </c>
      <c r="E2306" s="7">
        <v>0</v>
      </c>
      <c r="F2306">
        <v>2</v>
      </c>
      <c r="G2306" s="7">
        <f t="shared" si="218"/>
        <v>0</v>
      </c>
      <c r="H2306" s="15">
        <f t="shared" si="219"/>
        <v>0</v>
      </c>
      <c r="I2306" s="13">
        <f t="shared" si="220"/>
        <v>0</v>
      </c>
      <c r="J2306" s="8">
        <v>1</v>
      </c>
      <c r="K2306" s="16">
        <f t="shared" si="221"/>
        <v>1</v>
      </c>
      <c r="L2306" s="7">
        <f t="shared" si="222"/>
        <v>0</v>
      </c>
      <c r="M2306" s="4">
        <v>0</v>
      </c>
      <c r="N2306" s="4">
        <f t="shared" si="223"/>
        <v>1</v>
      </c>
    </row>
    <row r="2307" spans="1:14" x14ac:dyDescent="0.3">
      <c r="A2307" s="1">
        <v>42125</v>
      </c>
      <c r="B2307" t="s">
        <v>1438</v>
      </c>
      <c r="C2307" t="s">
        <v>152</v>
      </c>
      <c r="D2307" s="7">
        <v>2161107.3419970316</v>
      </c>
      <c r="E2307" s="7">
        <v>1124352</v>
      </c>
      <c r="F2307">
        <v>128</v>
      </c>
      <c r="G2307" s="7">
        <f t="shared" ref="G2307:G2370" si="224">D2307*0.265</f>
        <v>572693.44562921335</v>
      </c>
      <c r="H2307" s="15">
        <f t="shared" ref="H2307:H2370" si="225">M2307*0.007248</f>
        <v>572984.98655999999</v>
      </c>
      <c r="I2307" s="13">
        <f t="shared" ref="I2307:I2370" si="226">(H2307-G2307)/(G2307+1E-50)</f>
        <v>5.0906978770522203E-4</v>
      </c>
      <c r="J2307" s="8">
        <v>0.52026661431866272</v>
      </c>
      <c r="K2307" s="16">
        <f t="shared" ref="K2307:K2370" si="227">MIN(N2307,1)</f>
        <v>1</v>
      </c>
      <c r="L2307" s="7">
        <f t="shared" ref="L2307:L2370" si="228">K2307*H2307</f>
        <v>572984.98655999999</v>
      </c>
      <c r="M2307" s="4">
        <v>79054220</v>
      </c>
      <c r="N2307" s="4">
        <f t="shared" ref="N2307:N2370" si="229">IFERROR((MAX(F2307,12)*8784)/H2307,1)</f>
        <v>1.9622713096728996</v>
      </c>
    </row>
    <row r="2308" spans="1:14" x14ac:dyDescent="0.3">
      <c r="A2308" s="1">
        <v>42127</v>
      </c>
      <c r="B2308" t="s">
        <v>1438</v>
      </c>
      <c r="C2308" t="s">
        <v>153</v>
      </c>
      <c r="D2308" s="7">
        <v>235692.55539962027</v>
      </c>
      <c r="E2308" s="7">
        <v>105408</v>
      </c>
      <c r="F2308">
        <v>2</v>
      </c>
      <c r="G2308" s="7">
        <f t="shared" si="224"/>
        <v>62458.527180899371</v>
      </c>
      <c r="H2308" s="15">
        <f t="shared" si="225"/>
        <v>62490.386016000004</v>
      </c>
      <c r="I2308" s="13">
        <f t="shared" si="226"/>
        <v>5.1007983278823939E-4</v>
      </c>
      <c r="J2308" s="8">
        <v>0.44722668402181459</v>
      </c>
      <c r="K2308" s="16">
        <f t="shared" si="227"/>
        <v>1</v>
      </c>
      <c r="L2308" s="7">
        <f t="shared" si="228"/>
        <v>62490.386016000004</v>
      </c>
      <c r="M2308" s="4">
        <v>8621742</v>
      </c>
      <c r="N2308" s="4">
        <f t="shared" si="229"/>
        <v>1.6867874679636543</v>
      </c>
    </row>
    <row r="2309" spans="1:14" x14ac:dyDescent="0.3">
      <c r="A2309" s="1">
        <v>42129</v>
      </c>
      <c r="B2309" t="s">
        <v>1438</v>
      </c>
      <c r="C2309" t="s">
        <v>1471</v>
      </c>
      <c r="D2309" s="7">
        <v>2849183.5950352098</v>
      </c>
      <c r="E2309" s="7">
        <v>2134512</v>
      </c>
      <c r="F2309">
        <v>243</v>
      </c>
      <c r="G2309" s="7">
        <f t="shared" si="224"/>
        <v>755033.65268433059</v>
      </c>
      <c r="H2309" s="15">
        <f t="shared" si="225"/>
        <v>755420.26320000004</v>
      </c>
      <c r="I2309" s="13">
        <f t="shared" si="226"/>
        <v>5.1204408478345079E-4</v>
      </c>
      <c r="J2309" s="8">
        <v>0.74916618350584807</v>
      </c>
      <c r="K2309" s="16">
        <f t="shared" si="227"/>
        <v>1</v>
      </c>
      <c r="L2309" s="7">
        <f t="shared" si="228"/>
        <v>755420.26320000004</v>
      </c>
      <c r="M2309" s="4">
        <v>104224650</v>
      </c>
      <c r="N2309" s="4">
        <f t="shared" si="229"/>
        <v>2.8255953725123741</v>
      </c>
    </row>
    <row r="2310" spans="1:14" x14ac:dyDescent="0.3">
      <c r="A2310" s="1">
        <v>42131</v>
      </c>
      <c r="B2310" t="s">
        <v>1438</v>
      </c>
      <c r="C2310" t="s">
        <v>1243</v>
      </c>
      <c r="D2310" s="7">
        <v>0</v>
      </c>
      <c r="E2310" s="7">
        <v>0</v>
      </c>
      <c r="F2310">
        <v>18</v>
      </c>
      <c r="G2310" s="7">
        <f t="shared" si="224"/>
        <v>0</v>
      </c>
      <c r="H2310" s="15">
        <f t="shared" si="225"/>
        <v>0</v>
      </c>
      <c r="I2310" s="13">
        <f t="shared" si="226"/>
        <v>0</v>
      </c>
      <c r="J2310" s="8">
        <v>1</v>
      </c>
      <c r="K2310" s="16">
        <f t="shared" si="227"/>
        <v>1</v>
      </c>
      <c r="L2310" s="7">
        <f t="shared" si="228"/>
        <v>0</v>
      </c>
      <c r="M2310" s="4">
        <v>0</v>
      </c>
      <c r="N2310" s="4">
        <f t="shared" si="229"/>
        <v>1</v>
      </c>
    </row>
    <row r="2311" spans="1:14" x14ac:dyDescent="0.3">
      <c r="A2311" s="1">
        <v>42133</v>
      </c>
      <c r="B2311" t="s">
        <v>1438</v>
      </c>
      <c r="C2311" t="s">
        <v>844</v>
      </c>
      <c r="D2311" s="7">
        <v>2165884.2471070918</v>
      </c>
      <c r="E2311" s="7">
        <v>263520</v>
      </c>
      <c r="F2311">
        <v>30</v>
      </c>
      <c r="G2311" s="7">
        <f t="shared" si="224"/>
        <v>573959.32548337942</v>
      </c>
      <c r="H2311" s="15">
        <f t="shared" si="225"/>
        <v>574252.66176000005</v>
      </c>
      <c r="I2311" s="13">
        <f t="shared" si="226"/>
        <v>5.1107502500039232E-4</v>
      </c>
      <c r="J2311" s="8">
        <v>0.1216685519329927</v>
      </c>
      <c r="K2311" s="16">
        <f t="shared" si="227"/>
        <v>0.45889208278521498</v>
      </c>
      <c r="L2311" s="7">
        <f t="shared" si="228"/>
        <v>263520</v>
      </c>
      <c r="M2311" s="4">
        <v>79229120</v>
      </c>
      <c r="N2311" s="4">
        <f t="shared" si="229"/>
        <v>0.45889208278521498</v>
      </c>
    </row>
    <row r="2312" spans="1:14" x14ac:dyDescent="0.3">
      <c r="A2312" s="1">
        <v>44001</v>
      </c>
      <c r="B2312" t="s">
        <v>1472</v>
      </c>
      <c r="C2312" t="s">
        <v>866</v>
      </c>
      <c r="D2312" s="7">
        <v>33403.418683600001</v>
      </c>
      <c r="E2312" s="7">
        <v>33403.418683600001</v>
      </c>
      <c r="F2312">
        <v>0</v>
      </c>
      <c r="G2312" s="7">
        <f t="shared" si="224"/>
        <v>8851.9059511539999</v>
      </c>
      <c r="H2312" s="15">
        <f t="shared" si="225"/>
        <v>8856.4138069056007</v>
      </c>
      <c r="I2312" s="13">
        <f t="shared" si="226"/>
        <v>5.0925255831633898E-4</v>
      </c>
      <c r="J2312" s="8">
        <v>1</v>
      </c>
      <c r="K2312" s="16">
        <f t="shared" si="227"/>
        <v>1</v>
      </c>
      <c r="L2312" s="7">
        <f t="shared" si="228"/>
        <v>8856.4138069056007</v>
      </c>
      <c r="M2312" s="4">
        <v>1221911.3972</v>
      </c>
      <c r="N2312" s="4">
        <f t="shared" si="229"/>
        <v>11.90188289506192</v>
      </c>
    </row>
    <row r="2313" spans="1:14" x14ac:dyDescent="0.3">
      <c r="A2313" s="1">
        <v>44003</v>
      </c>
      <c r="B2313" t="s">
        <v>1472</v>
      </c>
      <c r="C2313" t="s">
        <v>414</v>
      </c>
      <c r="D2313" s="7">
        <v>950207.421844</v>
      </c>
      <c r="E2313" s="7">
        <v>950207.421844</v>
      </c>
      <c r="F2313">
        <v>200</v>
      </c>
      <c r="G2313" s="7">
        <f t="shared" si="224"/>
        <v>251804.96678866001</v>
      </c>
      <c r="H2313" s="15">
        <f t="shared" si="225"/>
        <v>251933.40697686721</v>
      </c>
      <c r="I2313" s="13">
        <f t="shared" si="226"/>
        <v>5.1007805701862037E-4</v>
      </c>
      <c r="J2313" s="8">
        <v>1</v>
      </c>
      <c r="K2313" s="16">
        <f t="shared" si="227"/>
        <v>1</v>
      </c>
      <c r="L2313" s="7">
        <f t="shared" si="228"/>
        <v>251933.40697686721</v>
      </c>
      <c r="M2313" s="4">
        <v>34759024.141400002</v>
      </c>
      <c r="N2313" s="4">
        <f t="shared" si="229"/>
        <v>6.9732713143569374</v>
      </c>
    </row>
    <row r="2314" spans="1:14" x14ac:dyDescent="0.3">
      <c r="A2314" s="1">
        <v>44005</v>
      </c>
      <c r="B2314" t="s">
        <v>1472</v>
      </c>
      <c r="C2314" t="s">
        <v>1473</v>
      </c>
      <c r="D2314" s="7">
        <v>95822.987819299902</v>
      </c>
      <c r="E2314" s="7">
        <v>95822.987819299902</v>
      </c>
      <c r="F2314">
        <v>0</v>
      </c>
      <c r="G2314" s="7">
        <f t="shared" si="224"/>
        <v>25393.091772114476</v>
      </c>
      <c r="H2314" s="15">
        <f t="shared" si="225"/>
        <v>25406.056348800001</v>
      </c>
      <c r="I2314" s="13">
        <f t="shared" si="226"/>
        <v>5.1055526447400801E-4</v>
      </c>
      <c r="J2314" s="8">
        <v>1</v>
      </c>
      <c r="K2314" s="16">
        <f t="shared" si="227"/>
        <v>1</v>
      </c>
      <c r="L2314" s="7">
        <f t="shared" si="228"/>
        <v>25406.056348800001</v>
      </c>
      <c r="M2314" s="4">
        <v>3505250.6</v>
      </c>
      <c r="N2314" s="4">
        <f t="shared" si="229"/>
        <v>4.1489319929410735</v>
      </c>
    </row>
    <row r="2315" spans="1:14" x14ac:dyDescent="0.3">
      <c r="A2315" s="1">
        <v>44007</v>
      </c>
      <c r="B2315" t="s">
        <v>1472</v>
      </c>
      <c r="C2315" t="s">
        <v>1474</v>
      </c>
      <c r="D2315" s="7">
        <v>1988685.44013</v>
      </c>
      <c r="E2315" s="7">
        <v>158112</v>
      </c>
      <c r="F2315">
        <v>18</v>
      </c>
      <c r="G2315" s="7">
        <f t="shared" si="224"/>
        <v>527001.64163445006</v>
      </c>
      <c r="H2315" s="15">
        <f t="shared" si="225"/>
        <v>527270.38681915135</v>
      </c>
      <c r="I2315" s="13">
        <f t="shared" si="226"/>
        <v>5.0995132361978106E-4</v>
      </c>
      <c r="J2315" s="8">
        <v>7.9505786490629837E-2</v>
      </c>
      <c r="K2315" s="16">
        <f t="shared" si="227"/>
        <v>0.29986891726242704</v>
      </c>
      <c r="L2315" s="7">
        <f t="shared" si="228"/>
        <v>158112</v>
      </c>
      <c r="M2315" s="4">
        <v>72747018.048999906</v>
      </c>
      <c r="N2315" s="4">
        <f t="shared" si="229"/>
        <v>0.29986891726242704</v>
      </c>
    </row>
    <row r="2316" spans="1:14" x14ac:dyDescent="0.3">
      <c r="A2316" s="1">
        <v>44009</v>
      </c>
      <c r="B2316" t="s">
        <v>1472</v>
      </c>
      <c r="C2316" t="s">
        <v>152</v>
      </c>
      <c r="D2316" s="7">
        <v>465352.61396400002</v>
      </c>
      <c r="E2316" s="7">
        <v>465352.61396400002</v>
      </c>
      <c r="F2316">
        <v>54</v>
      </c>
      <c r="G2316" s="7">
        <f t="shared" si="224"/>
        <v>123318.44270046001</v>
      </c>
      <c r="H2316" s="15">
        <f t="shared" si="225"/>
        <v>123381.40264624321</v>
      </c>
      <c r="I2316" s="13">
        <f t="shared" si="226"/>
        <v>5.1054768779494836E-4</v>
      </c>
      <c r="J2316" s="8">
        <v>1</v>
      </c>
      <c r="K2316" s="16">
        <f t="shared" si="227"/>
        <v>1</v>
      </c>
      <c r="L2316" s="7">
        <f t="shared" si="228"/>
        <v>123381.40264624321</v>
      </c>
      <c r="M2316" s="4">
        <v>17022820.453400001</v>
      </c>
      <c r="N2316" s="4">
        <f t="shared" si="229"/>
        <v>3.8444691811456146</v>
      </c>
    </row>
    <row r="2317" spans="1:14" x14ac:dyDescent="0.3">
      <c r="A2317" s="1">
        <v>45001</v>
      </c>
      <c r="B2317" t="s">
        <v>1475</v>
      </c>
      <c r="C2317" t="s">
        <v>1476</v>
      </c>
      <c r="D2317" s="7">
        <v>0</v>
      </c>
      <c r="E2317" s="7">
        <v>0</v>
      </c>
      <c r="F2317">
        <v>0</v>
      </c>
      <c r="G2317" s="7">
        <f t="shared" si="224"/>
        <v>0</v>
      </c>
      <c r="H2317" s="15">
        <f t="shared" si="225"/>
        <v>32033.846888196887</v>
      </c>
      <c r="I2317" s="13">
        <f t="shared" si="226"/>
        <v>3.2033846888196885E+54</v>
      </c>
      <c r="J2317" s="8">
        <v>1</v>
      </c>
      <c r="K2317" s="16">
        <f t="shared" si="227"/>
        <v>1</v>
      </c>
      <c r="L2317" s="7">
        <f t="shared" si="228"/>
        <v>32033.846888196887</v>
      </c>
      <c r="M2317" s="4">
        <v>4419680.8620580696</v>
      </c>
      <c r="N2317" s="4">
        <f t="shared" si="229"/>
        <v>3.2905195672530474</v>
      </c>
    </row>
    <row r="2318" spans="1:14" x14ac:dyDescent="0.3">
      <c r="A2318" s="1">
        <v>45003</v>
      </c>
      <c r="B2318" t="s">
        <v>1475</v>
      </c>
      <c r="C2318" t="s">
        <v>1477</v>
      </c>
      <c r="D2318" s="7">
        <v>1742985.508250447</v>
      </c>
      <c r="E2318" s="7">
        <v>228384</v>
      </c>
      <c r="F2318">
        <v>26</v>
      </c>
      <c r="G2318" s="7">
        <f t="shared" si="224"/>
        <v>461891.15968636848</v>
      </c>
      <c r="H2318" s="15">
        <f t="shared" si="225"/>
        <v>455937.79766356794</v>
      </c>
      <c r="I2318" s="13">
        <f t="shared" si="226"/>
        <v>-1.2889101464602558E-2</v>
      </c>
      <c r="J2318" s="8">
        <v>0.13103034931669888</v>
      </c>
      <c r="K2318" s="16">
        <f t="shared" si="227"/>
        <v>0.50091043377044675</v>
      </c>
      <c r="L2318" s="7">
        <f t="shared" si="228"/>
        <v>228384</v>
      </c>
      <c r="M2318" s="4">
        <v>62905325.284708597</v>
      </c>
      <c r="N2318" s="4">
        <f t="shared" si="229"/>
        <v>0.50091043377044675</v>
      </c>
    </row>
    <row r="2319" spans="1:14" x14ac:dyDescent="0.3">
      <c r="A2319" s="1">
        <v>45005</v>
      </c>
      <c r="B2319" t="s">
        <v>1475</v>
      </c>
      <c r="C2319" t="s">
        <v>1478</v>
      </c>
      <c r="D2319" s="7">
        <v>0</v>
      </c>
      <c r="E2319" s="7">
        <v>0</v>
      </c>
      <c r="F2319">
        <v>0</v>
      </c>
      <c r="G2319" s="7">
        <f t="shared" si="224"/>
        <v>0</v>
      </c>
      <c r="H2319" s="15">
        <f t="shared" si="225"/>
        <v>11690.210106960743</v>
      </c>
      <c r="I2319" s="13">
        <f t="shared" si="226"/>
        <v>1.1690210106960744E+54</v>
      </c>
      <c r="J2319" s="8">
        <v>1</v>
      </c>
      <c r="K2319" s="16">
        <f t="shared" si="227"/>
        <v>1</v>
      </c>
      <c r="L2319" s="7">
        <f t="shared" si="228"/>
        <v>11690.210106960743</v>
      </c>
      <c r="M2319" s="4">
        <v>1612887.7079140099</v>
      </c>
      <c r="N2319" s="4">
        <f t="shared" si="229"/>
        <v>9.0167754929602619</v>
      </c>
    </row>
    <row r="2320" spans="1:14" x14ac:dyDescent="0.3">
      <c r="A2320" s="1">
        <v>45007</v>
      </c>
      <c r="B2320" t="s">
        <v>1475</v>
      </c>
      <c r="C2320" t="s">
        <v>646</v>
      </c>
      <c r="D2320" s="7">
        <v>2867525.094485987</v>
      </c>
      <c r="E2320" s="7">
        <v>2213568</v>
      </c>
      <c r="F2320">
        <v>252</v>
      </c>
      <c r="G2320" s="7">
        <f t="shared" si="224"/>
        <v>759894.15003878658</v>
      </c>
      <c r="H2320" s="15">
        <f t="shared" si="225"/>
        <v>661670.81503700931</v>
      </c>
      <c r="I2320" s="13">
        <f t="shared" si="226"/>
        <v>-0.12925923300865488</v>
      </c>
      <c r="J2320" s="8">
        <v>0.77194372396479027</v>
      </c>
      <c r="K2320" s="16">
        <f t="shared" si="227"/>
        <v>1</v>
      </c>
      <c r="L2320" s="7">
        <f t="shared" si="228"/>
        <v>661670.81503700931</v>
      </c>
      <c r="M2320" s="4">
        <v>91290123.4874461</v>
      </c>
      <c r="N2320" s="4">
        <f t="shared" si="229"/>
        <v>3.3454218467776733</v>
      </c>
    </row>
    <row r="2321" spans="1:14" x14ac:dyDescent="0.3">
      <c r="A2321" s="1">
        <v>45009</v>
      </c>
      <c r="B2321" t="s">
        <v>1475</v>
      </c>
      <c r="C2321" t="s">
        <v>1479</v>
      </c>
      <c r="D2321" s="7">
        <v>0</v>
      </c>
      <c r="E2321" s="7">
        <v>0</v>
      </c>
      <c r="F2321">
        <v>0</v>
      </c>
      <c r="G2321" s="7">
        <f t="shared" si="224"/>
        <v>0</v>
      </c>
      <c r="H2321" s="15">
        <f t="shared" si="225"/>
        <v>25311.082507728144</v>
      </c>
      <c r="I2321" s="13">
        <f t="shared" si="226"/>
        <v>2.5311082507728144E+54</v>
      </c>
      <c r="J2321" s="8">
        <v>1</v>
      </c>
      <c r="K2321" s="16">
        <f t="shared" si="227"/>
        <v>1</v>
      </c>
      <c r="L2321" s="7">
        <f t="shared" si="228"/>
        <v>25311.082507728144</v>
      </c>
      <c r="M2321" s="4">
        <v>3492147.1451059799</v>
      </c>
      <c r="N2321" s="4">
        <f t="shared" si="229"/>
        <v>4.164499877388339</v>
      </c>
    </row>
    <row r="2322" spans="1:14" x14ac:dyDescent="0.3">
      <c r="A2322" s="1">
        <v>45011</v>
      </c>
      <c r="B2322" t="s">
        <v>1475</v>
      </c>
      <c r="C2322" t="s">
        <v>1480</v>
      </c>
      <c r="D2322" s="7">
        <v>0</v>
      </c>
      <c r="E2322" s="7">
        <v>0</v>
      </c>
      <c r="F2322">
        <v>2</v>
      </c>
      <c r="G2322" s="7">
        <f t="shared" si="224"/>
        <v>0</v>
      </c>
      <c r="H2322" s="15">
        <f t="shared" si="225"/>
        <v>31414.430674791147</v>
      </c>
      <c r="I2322" s="13">
        <f t="shared" si="226"/>
        <v>3.1414430674791148E+54</v>
      </c>
      <c r="J2322" s="8">
        <v>1</v>
      </c>
      <c r="K2322" s="16">
        <f t="shared" si="227"/>
        <v>1</v>
      </c>
      <c r="L2322" s="7">
        <f t="shared" si="228"/>
        <v>31414.430674791147</v>
      </c>
      <c r="M2322" s="4">
        <v>4334220.5677140104</v>
      </c>
      <c r="N2322" s="4">
        <f t="shared" si="229"/>
        <v>3.3554006148068058</v>
      </c>
    </row>
    <row r="2323" spans="1:14" x14ac:dyDescent="0.3">
      <c r="A2323" s="1">
        <v>45013</v>
      </c>
      <c r="B2323" t="s">
        <v>1475</v>
      </c>
      <c r="C2323" t="s">
        <v>1251</v>
      </c>
      <c r="D2323" s="7">
        <v>0</v>
      </c>
      <c r="E2323" s="7">
        <v>0</v>
      </c>
      <c r="F2323">
        <v>4</v>
      </c>
      <c r="G2323" s="7">
        <f t="shared" si="224"/>
        <v>0</v>
      </c>
      <c r="H2323" s="15">
        <f t="shared" si="225"/>
        <v>163273.49329366733</v>
      </c>
      <c r="I2323" s="13">
        <f t="shared" si="226"/>
        <v>1.6327349329366733E+55</v>
      </c>
      <c r="J2323" s="8">
        <v>1</v>
      </c>
      <c r="K2323" s="16">
        <f t="shared" si="227"/>
        <v>0.64559162588878305</v>
      </c>
      <c r="L2323" s="7">
        <f t="shared" si="228"/>
        <v>105408</v>
      </c>
      <c r="M2323" s="4">
        <v>22526696.094600901</v>
      </c>
      <c r="N2323" s="4">
        <f t="shared" si="229"/>
        <v>0.64559162588878305</v>
      </c>
    </row>
    <row r="2324" spans="1:14" x14ac:dyDescent="0.3">
      <c r="A2324" s="1">
        <v>45015</v>
      </c>
      <c r="B2324" t="s">
        <v>1475</v>
      </c>
      <c r="C2324" t="s">
        <v>1481</v>
      </c>
      <c r="D2324" s="7">
        <v>1070566.7663388895</v>
      </c>
      <c r="E2324" s="7">
        <v>263520</v>
      </c>
      <c r="F2324">
        <v>30</v>
      </c>
      <c r="G2324" s="7">
        <f t="shared" si="224"/>
        <v>283700.1930798057</v>
      </c>
      <c r="H2324" s="15">
        <f t="shared" si="225"/>
        <v>390984.69878873986</v>
      </c>
      <c r="I2324" s="13">
        <f t="shared" si="226"/>
        <v>0.37816155337883295</v>
      </c>
      <c r="J2324" s="8">
        <v>0.2461499910941401</v>
      </c>
      <c r="K2324" s="16">
        <f t="shared" si="227"/>
        <v>0.67399057000536833</v>
      </c>
      <c r="L2324" s="7">
        <f t="shared" si="228"/>
        <v>263520</v>
      </c>
      <c r="M2324" s="4">
        <v>53943805.020521499</v>
      </c>
      <c r="N2324" s="4">
        <f t="shared" si="229"/>
        <v>0.67399057000536833</v>
      </c>
    </row>
    <row r="2325" spans="1:14" x14ac:dyDescent="0.3">
      <c r="A2325" s="1">
        <v>45017</v>
      </c>
      <c r="B2325" t="s">
        <v>1475</v>
      </c>
      <c r="C2325" t="s">
        <v>21</v>
      </c>
      <c r="D2325" s="7">
        <v>1646396.3087774019</v>
      </c>
      <c r="E2325" s="7">
        <v>316224</v>
      </c>
      <c r="F2325">
        <v>36</v>
      </c>
      <c r="G2325" s="7">
        <f t="shared" si="224"/>
        <v>436295.02182601154</v>
      </c>
      <c r="H2325" s="15">
        <f t="shared" si="225"/>
        <v>303283.83660888352</v>
      </c>
      <c r="I2325" s="13">
        <f t="shared" si="226"/>
        <v>-0.30486523696841777</v>
      </c>
      <c r="J2325" s="8">
        <v>0.19207040146659762</v>
      </c>
      <c r="K2325" s="16">
        <f t="shared" si="227"/>
        <v>1</v>
      </c>
      <c r="L2325" s="7">
        <f t="shared" si="228"/>
        <v>303283.83660888352</v>
      </c>
      <c r="M2325" s="4">
        <v>41843796.441623002</v>
      </c>
      <c r="N2325" s="4">
        <f t="shared" si="229"/>
        <v>1.0426668415165303</v>
      </c>
    </row>
    <row r="2326" spans="1:14" x14ac:dyDescent="0.3">
      <c r="A2326" s="1">
        <v>45019</v>
      </c>
      <c r="B2326" t="s">
        <v>1475</v>
      </c>
      <c r="C2326" t="s">
        <v>1482</v>
      </c>
      <c r="D2326" s="7">
        <v>17798.164722837515</v>
      </c>
      <c r="E2326" s="7">
        <v>17798.164722837515</v>
      </c>
      <c r="F2326">
        <v>26</v>
      </c>
      <c r="G2326" s="7">
        <f t="shared" si="224"/>
        <v>4716.5136515519416</v>
      </c>
      <c r="H2326" s="15">
        <f t="shared" si="225"/>
        <v>443660.09161828581</v>
      </c>
      <c r="I2326" s="13">
        <f t="shared" si="226"/>
        <v>93.065261842781268</v>
      </c>
      <c r="J2326" s="8">
        <v>1</v>
      </c>
      <c r="K2326" s="16">
        <f t="shared" si="227"/>
        <v>0.51477246728898018</v>
      </c>
      <c r="L2326" s="7">
        <f t="shared" si="228"/>
        <v>228383.99999999997</v>
      </c>
      <c r="M2326" s="4">
        <v>61211381.293913603</v>
      </c>
      <c r="N2326" s="4">
        <f t="shared" si="229"/>
        <v>0.51477246728898018</v>
      </c>
    </row>
    <row r="2327" spans="1:14" x14ac:dyDescent="0.3">
      <c r="A2327" s="1">
        <v>45021</v>
      </c>
      <c r="B2327" t="s">
        <v>1475</v>
      </c>
      <c r="C2327" t="s">
        <v>30</v>
      </c>
      <c r="D2327" s="7">
        <v>1165726.2494022411</v>
      </c>
      <c r="E2327" s="7">
        <v>1165726.2494022411</v>
      </c>
      <c r="F2327">
        <v>456</v>
      </c>
      <c r="G2327" s="7">
        <f t="shared" si="224"/>
        <v>308917.45609159389</v>
      </c>
      <c r="H2327" s="15">
        <f t="shared" si="225"/>
        <v>264776.91518666607</v>
      </c>
      <c r="I2327" s="13">
        <f t="shared" si="226"/>
        <v>-0.14288781690549779</v>
      </c>
      <c r="J2327" s="8">
        <v>1</v>
      </c>
      <c r="K2327" s="16">
        <f t="shared" si="227"/>
        <v>1</v>
      </c>
      <c r="L2327" s="7">
        <f t="shared" si="228"/>
        <v>264776.91518666607</v>
      </c>
      <c r="M2327" s="4">
        <v>36531031.344738699</v>
      </c>
      <c r="N2327" s="4">
        <f t="shared" si="229"/>
        <v>15.127844499495527</v>
      </c>
    </row>
    <row r="2328" spans="1:14" x14ac:dyDescent="0.3">
      <c r="A2328" s="1">
        <v>45023</v>
      </c>
      <c r="B2328" t="s">
        <v>1475</v>
      </c>
      <c r="C2328" t="s">
        <v>1448</v>
      </c>
      <c r="D2328" s="7">
        <v>1367321.8671946197</v>
      </c>
      <c r="E2328" s="7">
        <v>931104</v>
      </c>
      <c r="F2328">
        <v>106</v>
      </c>
      <c r="G2328" s="7">
        <f t="shared" si="224"/>
        <v>362340.29480657424</v>
      </c>
      <c r="H2328" s="15">
        <f t="shared" si="225"/>
        <v>273217.26767998078</v>
      </c>
      <c r="I2328" s="13">
        <f t="shared" si="226"/>
        <v>-0.24596499038057421</v>
      </c>
      <c r="J2328" s="8">
        <v>0.68096914292051614</v>
      </c>
      <c r="K2328" s="16">
        <f t="shared" si="227"/>
        <v>1</v>
      </c>
      <c r="L2328" s="7">
        <f t="shared" si="228"/>
        <v>273217.26767998078</v>
      </c>
      <c r="M2328" s="4">
        <v>37695539.139070198</v>
      </c>
      <c r="N2328" s="4">
        <f t="shared" si="229"/>
        <v>3.4079251575365346</v>
      </c>
    </row>
    <row r="2329" spans="1:14" x14ac:dyDescent="0.3">
      <c r="A2329" s="1">
        <v>45025</v>
      </c>
      <c r="B2329" t="s">
        <v>1475</v>
      </c>
      <c r="C2329" t="s">
        <v>1483</v>
      </c>
      <c r="D2329" s="7">
        <v>0</v>
      </c>
      <c r="E2329" s="7">
        <v>0</v>
      </c>
      <c r="F2329">
        <v>2</v>
      </c>
      <c r="G2329" s="7">
        <f t="shared" si="224"/>
        <v>0</v>
      </c>
      <c r="H2329" s="15">
        <f t="shared" si="225"/>
        <v>64870.33139800038</v>
      </c>
      <c r="I2329" s="13">
        <f t="shared" si="226"/>
        <v>6.4870331398000374E+54</v>
      </c>
      <c r="J2329" s="8">
        <v>1</v>
      </c>
      <c r="K2329" s="16">
        <f t="shared" si="227"/>
        <v>1</v>
      </c>
      <c r="L2329" s="7">
        <f t="shared" si="228"/>
        <v>64870.33139800038</v>
      </c>
      <c r="M2329" s="4">
        <v>8950100.9103201404</v>
      </c>
      <c r="N2329" s="4">
        <f t="shared" si="229"/>
        <v>1.6249030601260221</v>
      </c>
    </row>
    <row r="2330" spans="1:14" x14ac:dyDescent="0.3">
      <c r="A2330" s="1">
        <v>45027</v>
      </c>
      <c r="B2330" t="s">
        <v>1475</v>
      </c>
      <c r="C2330" t="s">
        <v>1484</v>
      </c>
      <c r="D2330" s="7">
        <v>1658615.1675702138</v>
      </c>
      <c r="E2330" s="7">
        <v>755424</v>
      </c>
      <c r="F2330">
        <v>86</v>
      </c>
      <c r="G2330" s="7">
        <f t="shared" si="224"/>
        <v>439533.01940610667</v>
      </c>
      <c r="H2330" s="15">
        <f t="shared" si="225"/>
        <v>317010.97620387323</v>
      </c>
      <c r="I2330" s="13">
        <f t="shared" si="226"/>
        <v>-0.27875503726155593</v>
      </c>
      <c r="J2330" s="8">
        <v>0.45545465564906018</v>
      </c>
      <c r="K2330" s="16">
        <f t="shared" si="227"/>
        <v>1</v>
      </c>
      <c r="L2330" s="7">
        <f t="shared" si="228"/>
        <v>317010.97620387323</v>
      </c>
      <c r="M2330" s="4">
        <v>43737717.4674218</v>
      </c>
      <c r="N2330" s="4">
        <f t="shared" si="229"/>
        <v>2.3829584989327897</v>
      </c>
    </row>
    <row r="2331" spans="1:14" x14ac:dyDescent="0.3">
      <c r="A2331" s="1">
        <v>45029</v>
      </c>
      <c r="B2331" t="s">
        <v>1475</v>
      </c>
      <c r="C2331" t="s">
        <v>1485</v>
      </c>
      <c r="D2331" s="7">
        <v>1534450.6220610919</v>
      </c>
      <c r="E2331" s="7">
        <v>948672</v>
      </c>
      <c r="F2331">
        <v>108</v>
      </c>
      <c r="G2331" s="7">
        <f t="shared" si="224"/>
        <v>406629.41484618938</v>
      </c>
      <c r="H2331" s="15">
        <f t="shared" si="225"/>
        <v>332925.88519954745</v>
      </c>
      <c r="I2331" s="13">
        <f t="shared" si="226"/>
        <v>-0.18125479110880563</v>
      </c>
      <c r="J2331" s="8">
        <v>0.61824863332893221</v>
      </c>
      <c r="K2331" s="16">
        <f t="shared" si="227"/>
        <v>1</v>
      </c>
      <c r="L2331" s="7">
        <f t="shared" si="228"/>
        <v>332925.88519954745</v>
      </c>
      <c r="M2331" s="4">
        <v>45933483.057332702</v>
      </c>
      <c r="N2331" s="4">
        <f t="shared" si="229"/>
        <v>2.8494990692339521</v>
      </c>
    </row>
    <row r="2332" spans="1:14" x14ac:dyDescent="0.3">
      <c r="A2332" s="1">
        <v>45031</v>
      </c>
      <c r="B2332" t="s">
        <v>1475</v>
      </c>
      <c r="C2332" t="s">
        <v>1486</v>
      </c>
      <c r="D2332" s="7">
        <v>640386.2115753179</v>
      </c>
      <c r="E2332" s="7">
        <v>640386.2115753179</v>
      </c>
      <c r="F2332">
        <v>83</v>
      </c>
      <c r="G2332" s="7">
        <f t="shared" si="224"/>
        <v>169702.34606745926</v>
      </c>
      <c r="H2332" s="15">
        <f t="shared" si="225"/>
        <v>168654.43224605118</v>
      </c>
      <c r="I2332" s="13">
        <f t="shared" si="226"/>
        <v>-6.1750108097593827E-3</v>
      </c>
      <c r="J2332" s="8">
        <v>1</v>
      </c>
      <c r="K2332" s="16">
        <f t="shared" si="227"/>
        <v>1</v>
      </c>
      <c r="L2332" s="7">
        <f t="shared" si="228"/>
        <v>168654.43224605118</v>
      </c>
      <c r="M2332" s="4">
        <v>23269099.371695802</v>
      </c>
      <c r="N2332" s="4">
        <f t="shared" si="229"/>
        <v>4.3228748292624264</v>
      </c>
    </row>
    <row r="2333" spans="1:14" x14ac:dyDescent="0.3">
      <c r="A2333" s="1">
        <v>45033</v>
      </c>
      <c r="B2333" t="s">
        <v>1475</v>
      </c>
      <c r="C2333" t="s">
        <v>1487</v>
      </c>
      <c r="D2333" s="7">
        <v>1413934.6784264098</v>
      </c>
      <c r="E2333" s="7">
        <v>1413934.6784264098</v>
      </c>
      <c r="F2333">
        <v>410</v>
      </c>
      <c r="G2333" s="7">
        <f t="shared" si="224"/>
        <v>374692.68978299864</v>
      </c>
      <c r="H2333" s="15">
        <f t="shared" si="225"/>
        <v>279885.88234417955</v>
      </c>
      <c r="I2333" s="13">
        <f t="shared" si="226"/>
        <v>-0.25302550603195906</v>
      </c>
      <c r="J2333" s="8">
        <v>1</v>
      </c>
      <c r="K2333" s="16">
        <f t="shared" si="227"/>
        <v>1</v>
      </c>
      <c r="L2333" s="7">
        <f t="shared" si="228"/>
        <v>279885.88234417955</v>
      </c>
      <c r="M2333" s="4">
        <v>38615601.868678197</v>
      </c>
      <c r="N2333" s="4">
        <f t="shared" si="229"/>
        <v>12.867530044160139</v>
      </c>
    </row>
    <row r="2334" spans="1:14" x14ac:dyDescent="0.3">
      <c r="A2334" s="1">
        <v>45035</v>
      </c>
      <c r="B2334" t="s">
        <v>1475</v>
      </c>
      <c r="C2334" t="s">
        <v>853</v>
      </c>
      <c r="D2334" s="7">
        <v>2225274.9965408542</v>
      </c>
      <c r="E2334" s="7">
        <v>1405440</v>
      </c>
      <c r="F2334">
        <v>160</v>
      </c>
      <c r="G2334" s="7">
        <f t="shared" si="224"/>
        <v>589697.87408332643</v>
      </c>
      <c r="H2334" s="15">
        <f t="shared" si="225"/>
        <v>461876.78652147745</v>
      </c>
      <c r="I2334" s="13">
        <f t="shared" si="226"/>
        <v>-0.21675690752751026</v>
      </c>
      <c r="J2334" s="8">
        <v>0.63158036745333879</v>
      </c>
      <c r="K2334" s="16">
        <f t="shared" si="227"/>
        <v>1</v>
      </c>
      <c r="L2334" s="7">
        <f t="shared" si="228"/>
        <v>461876.78652147745</v>
      </c>
      <c r="M2334" s="4">
        <v>63724722.2021906</v>
      </c>
      <c r="N2334" s="4">
        <f t="shared" si="229"/>
        <v>3.0428894480382085</v>
      </c>
    </row>
    <row r="2335" spans="1:14" x14ac:dyDescent="0.3">
      <c r="A2335" s="1">
        <v>45037</v>
      </c>
      <c r="B2335" t="s">
        <v>1475</v>
      </c>
      <c r="C2335" t="s">
        <v>1488</v>
      </c>
      <c r="D2335" s="7">
        <v>0</v>
      </c>
      <c r="E2335" s="7">
        <v>0</v>
      </c>
      <c r="F2335">
        <v>0</v>
      </c>
      <c r="G2335" s="7">
        <f t="shared" si="224"/>
        <v>0</v>
      </c>
      <c r="H2335" s="15">
        <f t="shared" si="225"/>
        <v>28859.746240027391</v>
      </c>
      <c r="I2335" s="13">
        <f t="shared" si="226"/>
        <v>2.8859746240027392E+54</v>
      </c>
      <c r="J2335" s="8">
        <v>1</v>
      </c>
      <c r="K2335" s="16">
        <f t="shared" si="227"/>
        <v>1</v>
      </c>
      <c r="L2335" s="7">
        <f t="shared" si="228"/>
        <v>28859.746240027391</v>
      </c>
      <c r="M2335" s="4">
        <v>3981753.0684364499</v>
      </c>
      <c r="N2335" s="4">
        <f t="shared" si="229"/>
        <v>3.6524229673857298</v>
      </c>
    </row>
    <row r="2336" spans="1:14" x14ac:dyDescent="0.3">
      <c r="A2336" s="1">
        <v>45039</v>
      </c>
      <c r="B2336" t="s">
        <v>1475</v>
      </c>
      <c r="C2336" t="s">
        <v>405</v>
      </c>
      <c r="D2336" s="7">
        <v>1489255.4954452063</v>
      </c>
      <c r="E2336" s="7">
        <v>105407.99999999999</v>
      </c>
      <c r="F2336">
        <v>2</v>
      </c>
      <c r="G2336" s="7">
        <f t="shared" si="224"/>
        <v>394652.70629297971</v>
      </c>
      <c r="H2336" s="15">
        <f t="shared" si="225"/>
        <v>284077.93743444304</v>
      </c>
      <c r="I2336" s="13">
        <f t="shared" si="226"/>
        <v>-0.28018246700289667</v>
      </c>
      <c r="J2336" s="8">
        <v>7.0778990121160332E-2</v>
      </c>
      <c r="K2336" s="16">
        <f t="shared" si="227"/>
        <v>0.37105310237027861</v>
      </c>
      <c r="L2336" s="7">
        <f t="shared" si="228"/>
        <v>105408</v>
      </c>
      <c r="M2336" s="4">
        <v>39193975.915348098</v>
      </c>
      <c r="N2336" s="4">
        <f t="shared" si="229"/>
        <v>0.37105310237027861</v>
      </c>
    </row>
    <row r="2337" spans="1:14" x14ac:dyDescent="0.3">
      <c r="A2337" s="1">
        <v>45041</v>
      </c>
      <c r="B2337" t="s">
        <v>1475</v>
      </c>
      <c r="C2337" t="s">
        <v>1489</v>
      </c>
      <c r="D2337" s="7">
        <v>1057767.6085055321</v>
      </c>
      <c r="E2337" s="7">
        <v>1057767.6085055321</v>
      </c>
      <c r="F2337">
        <v>492</v>
      </c>
      <c r="G2337" s="7">
        <f t="shared" si="224"/>
        <v>280308.41625396605</v>
      </c>
      <c r="H2337" s="15">
        <f t="shared" si="225"/>
        <v>345218.42408168007</v>
      </c>
      <c r="I2337" s="13">
        <f t="shared" si="226"/>
        <v>0.23156638924784914</v>
      </c>
      <c r="J2337" s="8">
        <v>1</v>
      </c>
      <c r="K2337" s="16">
        <f t="shared" si="227"/>
        <v>1</v>
      </c>
      <c r="L2337" s="7">
        <f t="shared" si="228"/>
        <v>345218.42408168007</v>
      </c>
      <c r="M2337" s="4">
        <v>47629473.521203101</v>
      </c>
      <c r="N2337" s="4">
        <f t="shared" si="229"/>
        <v>12.518821993629928</v>
      </c>
    </row>
    <row r="2338" spans="1:14" x14ac:dyDescent="0.3">
      <c r="A2338" s="1">
        <v>45043</v>
      </c>
      <c r="B2338" t="s">
        <v>1475</v>
      </c>
      <c r="C2338" t="s">
        <v>1490</v>
      </c>
      <c r="D2338" s="7">
        <v>0</v>
      </c>
      <c r="E2338" s="7">
        <v>0</v>
      </c>
      <c r="F2338">
        <v>2</v>
      </c>
      <c r="G2338" s="7">
        <f t="shared" si="224"/>
        <v>0</v>
      </c>
      <c r="H2338" s="15">
        <f t="shared" si="225"/>
        <v>75894.023078123224</v>
      </c>
      <c r="I2338" s="13">
        <f t="shared" si="226"/>
        <v>7.5894023078123219E+54</v>
      </c>
      <c r="J2338" s="8">
        <v>1</v>
      </c>
      <c r="K2338" s="16">
        <f t="shared" si="227"/>
        <v>1</v>
      </c>
      <c r="L2338" s="7">
        <f t="shared" si="228"/>
        <v>75894.023078123224</v>
      </c>
      <c r="M2338" s="4">
        <v>10471029.674133999</v>
      </c>
      <c r="N2338" s="4">
        <f t="shared" si="229"/>
        <v>1.388884074461251</v>
      </c>
    </row>
    <row r="2339" spans="1:14" x14ac:dyDescent="0.3">
      <c r="A2339" s="1">
        <v>45045</v>
      </c>
      <c r="B2339" t="s">
        <v>1475</v>
      </c>
      <c r="C2339" t="s">
        <v>1491</v>
      </c>
      <c r="D2339" s="7">
        <v>1549404.2428812087</v>
      </c>
      <c r="E2339" s="7">
        <v>105408</v>
      </c>
      <c r="F2339">
        <v>10</v>
      </c>
      <c r="G2339" s="7">
        <f t="shared" si="224"/>
        <v>410592.1243635203</v>
      </c>
      <c r="H2339" s="15">
        <f t="shared" si="225"/>
        <v>486282.41691138071</v>
      </c>
      <c r="I2339" s="13">
        <f t="shared" si="226"/>
        <v>0.18434423861683119</v>
      </c>
      <c r="J2339" s="8">
        <v>6.803130976586691E-2</v>
      </c>
      <c r="K2339" s="16">
        <f t="shared" si="227"/>
        <v>0.21676292692114627</v>
      </c>
      <c r="L2339" s="7">
        <f t="shared" si="228"/>
        <v>105408</v>
      </c>
      <c r="M2339" s="4">
        <v>67091944.938104399</v>
      </c>
      <c r="N2339" s="4">
        <f t="shared" si="229"/>
        <v>0.21676292692114627</v>
      </c>
    </row>
    <row r="2340" spans="1:14" x14ac:dyDescent="0.3">
      <c r="A2340" s="1">
        <v>45047</v>
      </c>
      <c r="B2340" t="s">
        <v>1475</v>
      </c>
      <c r="C2340" t="s">
        <v>666</v>
      </c>
      <c r="D2340" s="7">
        <v>0</v>
      </c>
      <c r="E2340" s="7">
        <v>0</v>
      </c>
      <c r="F2340">
        <v>2</v>
      </c>
      <c r="G2340" s="7">
        <f t="shared" si="224"/>
        <v>0</v>
      </c>
      <c r="H2340" s="15">
        <f t="shared" si="225"/>
        <v>65706.777952856064</v>
      </c>
      <c r="I2340" s="13">
        <f t="shared" si="226"/>
        <v>6.5706777952856067E+54</v>
      </c>
      <c r="J2340" s="8">
        <v>1</v>
      </c>
      <c r="K2340" s="16">
        <f t="shared" si="227"/>
        <v>1</v>
      </c>
      <c r="L2340" s="7">
        <f t="shared" si="228"/>
        <v>65706.777952856064</v>
      </c>
      <c r="M2340" s="4">
        <v>9065504.6844448205</v>
      </c>
      <c r="N2340" s="4">
        <f t="shared" si="229"/>
        <v>1.6042180621857483</v>
      </c>
    </row>
    <row r="2341" spans="1:14" x14ac:dyDescent="0.3">
      <c r="A2341" s="1">
        <v>45049</v>
      </c>
      <c r="B2341" t="s">
        <v>1475</v>
      </c>
      <c r="C2341" t="s">
        <v>1492</v>
      </c>
      <c r="D2341" s="7">
        <v>472605.03898016585</v>
      </c>
      <c r="E2341" s="7">
        <v>105408</v>
      </c>
      <c r="F2341">
        <v>0</v>
      </c>
      <c r="G2341" s="7">
        <f t="shared" si="224"/>
        <v>125240.33532974396</v>
      </c>
      <c r="H2341" s="15">
        <f t="shared" si="225"/>
        <v>104714.31679592382</v>
      </c>
      <c r="I2341" s="13">
        <f t="shared" si="226"/>
        <v>-0.16389303397964725</v>
      </c>
      <c r="J2341" s="8">
        <v>0.22303613230078939</v>
      </c>
      <c r="K2341" s="16">
        <f t="shared" si="227"/>
        <v>1</v>
      </c>
      <c r="L2341" s="7">
        <f t="shared" si="228"/>
        <v>104714.31679592382</v>
      </c>
      <c r="M2341" s="4">
        <v>14447339.5137864</v>
      </c>
      <c r="N2341" s="4">
        <f t="shared" si="229"/>
        <v>1.0066245306783417</v>
      </c>
    </row>
    <row r="2342" spans="1:14" x14ac:dyDescent="0.3">
      <c r="A2342" s="1">
        <v>45051</v>
      </c>
      <c r="B2342" t="s">
        <v>1475</v>
      </c>
      <c r="C2342" t="s">
        <v>1493</v>
      </c>
      <c r="D2342" s="7">
        <v>349141.159515518</v>
      </c>
      <c r="E2342" s="7">
        <v>105408</v>
      </c>
      <c r="F2342">
        <v>10</v>
      </c>
      <c r="G2342" s="7">
        <f t="shared" si="224"/>
        <v>92522.407271612276</v>
      </c>
      <c r="H2342" s="15">
        <f t="shared" si="225"/>
        <v>348662.7471039244</v>
      </c>
      <c r="I2342" s="13">
        <f t="shared" si="226"/>
        <v>2.7684141321612707</v>
      </c>
      <c r="J2342" s="8">
        <v>0.30190654160130614</v>
      </c>
      <c r="K2342" s="16">
        <f t="shared" si="227"/>
        <v>0.30232079817974211</v>
      </c>
      <c r="L2342" s="7">
        <f t="shared" si="228"/>
        <v>105407.99999999999</v>
      </c>
      <c r="M2342" s="4">
        <v>48104683.651203699</v>
      </c>
      <c r="N2342" s="4">
        <f t="shared" si="229"/>
        <v>0.30232079817974211</v>
      </c>
    </row>
    <row r="2343" spans="1:14" x14ac:dyDescent="0.3">
      <c r="A2343" s="1">
        <v>45053</v>
      </c>
      <c r="B2343" t="s">
        <v>1475</v>
      </c>
      <c r="C2343" t="s">
        <v>81</v>
      </c>
      <c r="D2343" s="7">
        <v>2133546.6480554612</v>
      </c>
      <c r="E2343" s="7">
        <v>527040</v>
      </c>
      <c r="F2343">
        <v>60</v>
      </c>
      <c r="G2343" s="7">
        <f t="shared" si="224"/>
        <v>565389.86173469725</v>
      </c>
      <c r="H2343" s="15">
        <f t="shared" si="225"/>
        <v>437871.78417918779</v>
      </c>
      <c r="I2343" s="13">
        <f t="shared" si="226"/>
        <v>-0.22554008514455087</v>
      </c>
      <c r="J2343" s="8">
        <v>0.24702529962508685</v>
      </c>
      <c r="K2343" s="16">
        <f t="shared" si="227"/>
        <v>1</v>
      </c>
      <c r="L2343" s="7">
        <f t="shared" si="228"/>
        <v>437871.78417918779</v>
      </c>
      <c r="M2343" s="4">
        <v>60412773.7554067</v>
      </c>
      <c r="N2343" s="4">
        <f t="shared" si="229"/>
        <v>1.2036400129959559</v>
      </c>
    </row>
    <row r="2344" spans="1:14" x14ac:dyDescent="0.3">
      <c r="A2344" s="1">
        <v>45055</v>
      </c>
      <c r="B2344" t="s">
        <v>1475</v>
      </c>
      <c r="C2344" t="s">
        <v>1494</v>
      </c>
      <c r="D2344" s="7">
        <v>1310879.3431285655</v>
      </c>
      <c r="E2344" s="7">
        <v>860832</v>
      </c>
      <c r="F2344">
        <v>98</v>
      </c>
      <c r="G2344" s="7">
        <f t="shared" si="224"/>
        <v>347383.02592906985</v>
      </c>
      <c r="H2344" s="15">
        <f t="shared" si="225"/>
        <v>277031.65312578162</v>
      </c>
      <c r="I2344" s="13">
        <f t="shared" si="226"/>
        <v>-0.20251816453937177</v>
      </c>
      <c r="J2344" s="8">
        <v>0.656682862928883</v>
      </c>
      <c r="K2344" s="16">
        <f t="shared" si="227"/>
        <v>1</v>
      </c>
      <c r="L2344" s="7">
        <f t="shared" si="228"/>
        <v>277031.65312578162</v>
      </c>
      <c r="M2344" s="4">
        <v>38221806.446713798</v>
      </c>
      <c r="N2344" s="4">
        <f t="shared" si="229"/>
        <v>3.107341671203014</v>
      </c>
    </row>
    <row r="2345" spans="1:14" x14ac:dyDescent="0.3">
      <c r="A2345" s="1">
        <v>45057</v>
      </c>
      <c r="B2345" t="s">
        <v>1475</v>
      </c>
      <c r="C2345" t="s">
        <v>1141</v>
      </c>
      <c r="D2345" s="7">
        <v>0</v>
      </c>
      <c r="E2345" s="7">
        <v>0</v>
      </c>
      <c r="F2345">
        <v>2</v>
      </c>
      <c r="G2345" s="7">
        <f t="shared" si="224"/>
        <v>0</v>
      </c>
      <c r="H2345" s="15">
        <f t="shared" si="225"/>
        <v>85361.629163721547</v>
      </c>
      <c r="I2345" s="13">
        <f t="shared" si="226"/>
        <v>8.5361629163721553E+54</v>
      </c>
      <c r="J2345" s="8">
        <v>1</v>
      </c>
      <c r="K2345" s="16">
        <f t="shared" si="227"/>
        <v>1</v>
      </c>
      <c r="L2345" s="7">
        <f t="shared" si="228"/>
        <v>85361.629163721547</v>
      </c>
      <c r="M2345" s="4">
        <v>11777266.716848999</v>
      </c>
      <c r="N2345" s="4">
        <f t="shared" si="229"/>
        <v>1.2348405370500837</v>
      </c>
    </row>
    <row r="2346" spans="1:14" x14ac:dyDescent="0.3">
      <c r="A2346" s="1">
        <v>45059</v>
      </c>
      <c r="B2346" t="s">
        <v>1475</v>
      </c>
      <c r="C2346" t="s">
        <v>89</v>
      </c>
      <c r="D2346" s="7">
        <v>1646157.3824535955</v>
      </c>
      <c r="E2346" s="7">
        <v>685152</v>
      </c>
      <c r="F2346">
        <v>78</v>
      </c>
      <c r="G2346" s="7">
        <f t="shared" si="224"/>
        <v>436231.70635020285</v>
      </c>
      <c r="H2346" s="15">
        <f t="shared" si="225"/>
        <v>360838.66130637057</v>
      </c>
      <c r="I2346" s="13">
        <f t="shared" si="226"/>
        <v>-0.17282798097052446</v>
      </c>
      <c r="J2346" s="8">
        <v>0.41621293765896294</v>
      </c>
      <c r="K2346" s="16">
        <f t="shared" si="227"/>
        <v>1</v>
      </c>
      <c r="L2346" s="7">
        <f t="shared" si="228"/>
        <v>360838.66130637057</v>
      </c>
      <c r="M2346" s="4">
        <v>49784583.513572097</v>
      </c>
      <c r="N2346" s="4">
        <f t="shared" si="229"/>
        <v>1.8987765820865596</v>
      </c>
    </row>
    <row r="2347" spans="1:14" x14ac:dyDescent="0.3">
      <c r="A2347" s="1">
        <v>45061</v>
      </c>
      <c r="B2347" t="s">
        <v>1475</v>
      </c>
      <c r="C2347" t="s">
        <v>90</v>
      </c>
      <c r="D2347" s="7">
        <v>916253.48797187675</v>
      </c>
      <c r="E2347" s="7">
        <v>105408</v>
      </c>
      <c r="F2347">
        <v>0</v>
      </c>
      <c r="G2347" s="7">
        <f t="shared" si="224"/>
        <v>242807.17431254734</v>
      </c>
      <c r="H2347" s="15">
        <f t="shared" si="225"/>
        <v>178066.31759945868</v>
      </c>
      <c r="I2347" s="13">
        <f t="shared" si="226"/>
        <v>-0.26663485910738638</v>
      </c>
      <c r="J2347" s="8">
        <v>0.11504239971115435</v>
      </c>
      <c r="K2347" s="16">
        <f t="shared" si="227"/>
        <v>0.59195922856732586</v>
      </c>
      <c r="L2347" s="7">
        <f t="shared" si="228"/>
        <v>105408</v>
      </c>
      <c r="M2347" s="4">
        <v>24567648.675422002</v>
      </c>
      <c r="N2347" s="4">
        <f t="shared" si="229"/>
        <v>0.59195922856732586</v>
      </c>
    </row>
    <row r="2348" spans="1:14" x14ac:dyDescent="0.3">
      <c r="A2348" s="1">
        <v>45063</v>
      </c>
      <c r="B2348" t="s">
        <v>1475</v>
      </c>
      <c r="C2348" t="s">
        <v>1495</v>
      </c>
      <c r="D2348" s="7">
        <v>1198245.0550351765</v>
      </c>
      <c r="E2348" s="7">
        <v>1198245.0550351765</v>
      </c>
      <c r="F2348">
        <v>292</v>
      </c>
      <c r="G2348" s="7">
        <f t="shared" si="224"/>
        <v>317534.93958432175</v>
      </c>
      <c r="H2348" s="15">
        <f t="shared" si="225"/>
        <v>515883.02136918216</v>
      </c>
      <c r="I2348" s="13">
        <f t="shared" si="226"/>
        <v>0.62464962767408738</v>
      </c>
      <c r="J2348" s="8">
        <v>1</v>
      </c>
      <c r="K2348" s="16">
        <f t="shared" si="227"/>
        <v>1</v>
      </c>
      <c r="L2348" s="7">
        <f t="shared" si="228"/>
        <v>515883.02136918216</v>
      </c>
      <c r="M2348" s="4">
        <v>71175913.544313207</v>
      </c>
      <c r="N2348" s="4">
        <f t="shared" si="229"/>
        <v>4.9719178452365789</v>
      </c>
    </row>
    <row r="2349" spans="1:14" x14ac:dyDescent="0.3">
      <c r="A2349" s="1">
        <v>45065</v>
      </c>
      <c r="B2349" t="s">
        <v>1475</v>
      </c>
      <c r="C2349" t="s">
        <v>1496</v>
      </c>
      <c r="D2349" s="7">
        <v>0</v>
      </c>
      <c r="E2349" s="7">
        <v>0</v>
      </c>
      <c r="F2349">
        <v>0</v>
      </c>
      <c r="G2349" s="7">
        <f t="shared" si="224"/>
        <v>0</v>
      </c>
      <c r="H2349" s="15">
        <f t="shared" si="225"/>
        <v>17771.674102342393</v>
      </c>
      <c r="I2349" s="13">
        <f t="shared" si="226"/>
        <v>1.7771674102342394E+54</v>
      </c>
      <c r="J2349" s="8">
        <v>1</v>
      </c>
      <c r="K2349" s="16">
        <f t="shared" si="227"/>
        <v>1</v>
      </c>
      <c r="L2349" s="7">
        <f t="shared" si="228"/>
        <v>17771.674102342393</v>
      </c>
      <c r="M2349" s="4">
        <v>2451941.7911620298</v>
      </c>
      <c r="N2349" s="4">
        <f t="shared" si="229"/>
        <v>5.9312363817265092</v>
      </c>
    </row>
    <row r="2350" spans="1:14" x14ac:dyDescent="0.3">
      <c r="A2350" s="1">
        <v>45067</v>
      </c>
      <c r="B2350" t="s">
        <v>1475</v>
      </c>
      <c r="C2350" t="s">
        <v>100</v>
      </c>
      <c r="D2350" s="7">
        <v>0</v>
      </c>
      <c r="E2350" s="7">
        <v>0</v>
      </c>
      <c r="F2350">
        <v>2</v>
      </c>
      <c r="G2350" s="7">
        <f t="shared" si="224"/>
        <v>0</v>
      </c>
      <c r="H2350" s="15">
        <f t="shared" si="225"/>
        <v>66920.210155937646</v>
      </c>
      <c r="I2350" s="13">
        <f t="shared" si="226"/>
        <v>6.6920210155937647E+54</v>
      </c>
      <c r="J2350" s="8">
        <v>1</v>
      </c>
      <c r="K2350" s="16">
        <f t="shared" si="227"/>
        <v>1</v>
      </c>
      <c r="L2350" s="7">
        <f t="shared" si="228"/>
        <v>66920.210155937646</v>
      </c>
      <c r="M2350" s="4">
        <v>9232920.8272540905</v>
      </c>
      <c r="N2350" s="4">
        <f t="shared" si="229"/>
        <v>1.5751295423965048</v>
      </c>
    </row>
    <row r="2351" spans="1:14" x14ac:dyDescent="0.3">
      <c r="A2351" s="1">
        <v>45069</v>
      </c>
      <c r="B2351" t="s">
        <v>1475</v>
      </c>
      <c r="C2351" t="s">
        <v>1497</v>
      </c>
      <c r="D2351" s="7">
        <v>0</v>
      </c>
      <c r="E2351" s="7">
        <v>0</v>
      </c>
      <c r="F2351">
        <v>0</v>
      </c>
      <c r="G2351" s="7">
        <f t="shared" si="224"/>
        <v>0</v>
      </c>
      <c r="H2351" s="15">
        <f t="shared" si="225"/>
        <v>42224.379951751005</v>
      </c>
      <c r="I2351" s="13">
        <f t="shared" si="226"/>
        <v>4.2224379951751006E+54</v>
      </c>
      <c r="J2351" s="8">
        <v>1</v>
      </c>
      <c r="K2351" s="16">
        <f t="shared" si="227"/>
        <v>1</v>
      </c>
      <c r="L2351" s="7">
        <f t="shared" si="228"/>
        <v>42224.379951751005</v>
      </c>
      <c r="M2351" s="4">
        <v>5825659.48561686</v>
      </c>
      <c r="N2351" s="4">
        <f t="shared" si="229"/>
        <v>2.4963776879719184</v>
      </c>
    </row>
    <row r="2352" spans="1:14" x14ac:dyDescent="0.3">
      <c r="A2352" s="1">
        <v>45071</v>
      </c>
      <c r="B2352" t="s">
        <v>1475</v>
      </c>
      <c r="C2352" t="s">
        <v>1498</v>
      </c>
      <c r="D2352" s="7">
        <v>1618112.6512956852</v>
      </c>
      <c r="E2352" s="7">
        <v>1229760</v>
      </c>
      <c r="F2352">
        <v>140</v>
      </c>
      <c r="G2352" s="7">
        <f t="shared" si="224"/>
        <v>428799.85259335663</v>
      </c>
      <c r="H2352" s="15">
        <f t="shared" si="225"/>
        <v>324988.99487335642</v>
      </c>
      <c r="I2352" s="13">
        <f t="shared" si="226"/>
        <v>-0.24209629992211554</v>
      </c>
      <c r="J2352" s="8">
        <v>0.75999652991729827</v>
      </c>
      <c r="K2352" s="16">
        <f t="shared" si="227"/>
        <v>1</v>
      </c>
      <c r="L2352" s="7">
        <f t="shared" si="228"/>
        <v>324988.99487335642</v>
      </c>
      <c r="M2352" s="4">
        <v>44838437.4825271</v>
      </c>
      <c r="N2352" s="4">
        <f t="shared" si="229"/>
        <v>3.7840050567842147</v>
      </c>
    </row>
    <row r="2353" spans="1:14" x14ac:dyDescent="0.3">
      <c r="A2353" s="1">
        <v>45073</v>
      </c>
      <c r="B2353" t="s">
        <v>1475</v>
      </c>
      <c r="C2353" t="s">
        <v>110</v>
      </c>
      <c r="D2353" s="7">
        <v>383065.43822703324</v>
      </c>
      <c r="E2353" s="7">
        <v>175680</v>
      </c>
      <c r="F2353">
        <v>20</v>
      </c>
      <c r="G2353" s="7">
        <f t="shared" si="224"/>
        <v>101512.34113016381</v>
      </c>
      <c r="H2353" s="15">
        <f t="shared" si="225"/>
        <v>140782.99387953276</v>
      </c>
      <c r="I2353" s="13">
        <f t="shared" si="226"/>
        <v>0.38685594590922012</v>
      </c>
      <c r="J2353" s="8">
        <v>0.45861615919491772</v>
      </c>
      <c r="K2353" s="16">
        <f t="shared" si="227"/>
        <v>1</v>
      </c>
      <c r="L2353" s="7">
        <f t="shared" si="228"/>
        <v>140782.99387953276</v>
      </c>
      <c r="M2353" s="4">
        <v>19423702.2460724</v>
      </c>
      <c r="N2353" s="4">
        <f t="shared" si="229"/>
        <v>1.247877994058916</v>
      </c>
    </row>
    <row r="2354" spans="1:14" x14ac:dyDescent="0.3">
      <c r="A2354" s="1">
        <v>45075</v>
      </c>
      <c r="B2354" t="s">
        <v>1475</v>
      </c>
      <c r="C2354" t="s">
        <v>1499</v>
      </c>
      <c r="D2354" s="7">
        <v>3077252.2350888569</v>
      </c>
      <c r="E2354" s="7">
        <v>2055456</v>
      </c>
      <c r="F2354">
        <v>234</v>
      </c>
      <c r="G2354" s="7">
        <f t="shared" si="224"/>
        <v>815471.84229854716</v>
      </c>
      <c r="H2354" s="15">
        <f t="shared" si="225"/>
        <v>626780.21383763978</v>
      </c>
      <c r="I2354" s="13">
        <f t="shared" si="226"/>
        <v>-0.23138950810250872</v>
      </c>
      <c r="J2354" s="8">
        <v>0.6679517449243636</v>
      </c>
      <c r="K2354" s="16">
        <f t="shared" si="227"/>
        <v>1</v>
      </c>
      <c r="L2354" s="7">
        <f t="shared" si="228"/>
        <v>626780.21383763978</v>
      </c>
      <c r="M2354" s="4">
        <v>86476298.818658903</v>
      </c>
      <c r="N2354" s="4">
        <f t="shared" si="229"/>
        <v>3.2793887787473173</v>
      </c>
    </row>
    <row r="2355" spans="1:14" x14ac:dyDescent="0.3">
      <c r="A2355" s="1">
        <v>45077</v>
      </c>
      <c r="B2355" t="s">
        <v>1475</v>
      </c>
      <c r="C2355" t="s">
        <v>114</v>
      </c>
      <c r="D2355" s="7">
        <v>142763.17425027359</v>
      </c>
      <c r="E2355" s="7">
        <v>105408</v>
      </c>
      <c r="F2355">
        <v>2</v>
      </c>
      <c r="G2355" s="7">
        <f t="shared" si="224"/>
        <v>37832.241176322503</v>
      </c>
      <c r="H2355" s="15">
        <f t="shared" si="225"/>
        <v>104288.18844709017</v>
      </c>
      <c r="I2355" s="13">
        <f t="shared" si="226"/>
        <v>1.7565955704564356</v>
      </c>
      <c r="J2355" s="8">
        <v>0.73834166656460432</v>
      </c>
      <c r="K2355" s="16">
        <f t="shared" si="227"/>
        <v>1</v>
      </c>
      <c r="L2355" s="7">
        <f t="shared" si="228"/>
        <v>104288.18844709017</v>
      </c>
      <c r="M2355" s="4">
        <v>14388546.9711769</v>
      </c>
      <c r="N2355" s="4">
        <f t="shared" si="229"/>
        <v>1.0107376642511914</v>
      </c>
    </row>
    <row r="2356" spans="1:14" x14ac:dyDescent="0.3">
      <c r="A2356" s="1">
        <v>45079</v>
      </c>
      <c r="B2356" t="s">
        <v>1475</v>
      </c>
      <c r="C2356" t="s">
        <v>543</v>
      </c>
      <c r="D2356" s="7">
        <v>431398.71839825937</v>
      </c>
      <c r="E2356" s="7">
        <v>431398.71839825937</v>
      </c>
      <c r="F2356">
        <v>188</v>
      </c>
      <c r="G2356" s="7">
        <f t="shared" si="224"/>
        <v>114320.66037553873</v>
      </c>
      <c r="H2356" s="15">
        <f t="shared" si="225"/>
        <v>594530.73901755712</v>
      </c>
      <c r="I2356" s="13">
        <f t="shared" si="226"/>
        <v>4.2005537499918892</v>
      </c>
      <c r="J2356" s="8">
        <v>1</v>
      </c>
      <c r="K2356" s="16">
        <f t="shared" si="227"/>
        <v>1</v>
      </c>
      <c r="L2356" s="7">
        <f t="shared" si="228"/>
        <v>594530.73901755712</v>
      </c>
      <c r="M2356" s="4">
        <v>82026867.965998501</v>
      </c>
      <c r="N2356" s="4">
        <f t="shared" si="229"/>
        <v>2.7776393912430364</v>
      </c>
    </row>
    <row r="2357" spans="1:14" x14ac:dyDescent="0.3">
      <c r="A2357" s="1">
        <v>45081</v>
      </c>
      <c r="B2357" t="s">
        <v>1475</v>
      </c>
      <c r="C2357" t="s">
        <v>1500</v>
      </c>
      <c r="D2357" s="7">
        <v>0</v>
      </c>
      <c r="E2357" s="7">
        <v>0</v>
      </c>
      <c r="F2357">
        <v>0</v>
      </c>
      <c r="G2357" s="7">
        <f t="shared" si="224"/>
        <v>0</v>
      </c>
      <c r="H2357" s="15">
        <f t="shared" si="225"/>
        <v>35842.722567721743</v>
      </c>
      <c r="I2357" s="13">
        <f t="shared" si="226"/>
        <v>3.5842722567721743E+54</v>
      </c>
      <c r="J2357" s="8">
        <v>1</v>
      </c>
      <c r="K2357" s="16">
        <f t="shared" si="227"/>
        <v>1</v>
      </c>
      <c r="L2357" s="7">
        <f t="shared" si="228"/>
        <v>35842.722567721743</v>
      </c>
      <c r="M2357" s="4">
        <v>4945187.9922353402</v>
      </c>
      <c r="N2357" s="4">
        <f t="shared" si="229"/>
        <v>2.9408480285179408</v>
      </c>
    </row>
    <row r="2358" spans="1:14" x14ac:dyDescent="0.3">
      <c r="A2358" s="1">
        <v>45083</v>
      </c>
      <c r="B2358" t="s">
        <v>1475</v>
      </c>
      <c r="C2358" t="s">
        <v>1501</v>
      </c>
      <c r="D2358" s="7">
        <v>1894802.486809318</v>
      </c>
      <c r="E2358" s="7">
        <v>1894802.486809318</v>
      </c>
      <c r="F2358">
        <v>414</v>
      </c>
      <c r="G2358" s="7">
        <f t="shared" si="224"/>
        <v>502122.65900446929</v>
      </c>
      <c r="H2358" s="15">
        <f t="shared" si="225"/>
        <v>696736.66954739427</v>
      </c>
      <c r="I2358" s="13">
        <f t="shared" si="226"/>
        <v>0.38758260965313807</v>
      </c>
      <c r="J2358" s="8">
        <v>1</v>
      </c>
      <c r="K2358" s="16">
        <f t="shared" si="227"/>
        <v>1</v>
      </c>
      <c r="L2358" s="7">
        <f t="shared" si="228"/>
        <v>696736.66954739427</v>
      </c>
      <c r="M2358" s="4">
        <v>96128127.696936294</v>
      </c>
      <c r="N2358" s="4">
        <f t="shared" si="229"/>
        <v>5.2194410872078096</v>
      </c>
    </row>
    <row r="2359" spans="1:14" x14ac:dyDescent="0.3">
      <c r="A2359" s="1">
        <v>45085</v>
      </c>
      <c r="B2359" t="s">
        <v>1475</v>
      </c>
      <c r="C2359" t="s">
        <v>131</v>
      </c>
      <c r="D2359" s="7">
        <v>622238.43057362502</v>
      </c>
      <c r="E2359" s="7">
        <v>509472</v>
      </c>
      <c r="F2359">
        <v>58</v>
      </c>
      <c r="G2359" s="7">
        <f t="shared" si="224"/>
        <v>164893.18410201065</v>
      </c>
      <c r="H2359" s="15">
        <f t="shared" si="225"/>
        <v>182432.49771826746</v>
      </c>
      <c r="I2359" s="13">
        <f t="shared" si="226"/>
        <v>0.10636772958066096</v>
      </c>
      <c r="J2359" s="8">
        <v>0.81877295738601574</v>
      </c>
      <c r="K2359" s="16">
        <f t="shared" si="227"/>
        <v>1</v>
      </c>
      <c r="L2359" s="7">
        <f t="shared" si="228"/>
        <v>182432.49771826746</v>
      </c>
      <c r="M2359" s="4">
        <v>25170046.594683699</v>
      </c>
      <c r="N2359" s="4">
        <f t="shared" si="229"/>
        <v>2.7926603339432607</v>
      </c>
    </row>
    <row r="2360" spans="1:14" x14ac:dyDescent="0.3">
      <c r="A2360" s="1">
        <v>45087</v>
      </c>
      <c r="B2360" t="s">
        <v>1475</v>
      </c>
      <c r="C2360" t="s">
        <v>146</v>
      </c>
      <c r="D2360" s="7">
        <v>0</v>
      </c>
      <c r="E2360" s="7">
        <v>0</v>
      </c>
      <c r="F2360">
        <v>0</v>
      </c>
      <c r="G2360" s="7">
        <f t="shared" si="224"/>
        <v>0</v>
      </c>
      <c r="H2360" s="15">
        <f t="shared" si="225"/>
        <v>35422.096692073734</v>
      </c>
      <c r="I2360" s="13">
        <f t="shared" si="226"/>
        <v>3.5422096692073734E+54</v>
      </c>
      <c r="J2360" s="8">
        <v>1</v>
      </c>
      <c r="K2360" s="16">
        <f t="shared" si="227"/>
        <v>1</v>
      </c>
      <c r="L2360" s="7">
        <f t="shared" si="228"/>
        <v>35422.096692073734</v>
      </c>
      <c r="M2360" s="4">
        <v>4887154.6208710996</v>
      </c>
      <c r="N2360" s="4">
        <f t="shared" si="229"/>
        <v>2.9757696422184616</v>
      </c>
    </row>
    <row r="2361" spans="1:14" x14ac:dyDescent="0.3">
      <c r="A2361" s="1">
        <v>45089</v>
      </c>
      <c r="B2361" t="s">
        <v>1475</v>
      </c>
      <c r="C2361" t="s">
        <v>1502</v>
      </c>
      <c r="D2361" s="7">
        <v>0</v>
      </c>
      <c r="E2361" s="7">
        <v>0</v>
      </c>
      <c r="F2361">
        <v>0</v>
      </c>
      <c r="G2361" s="7">
        <f t="shared" si="224"/>
        <v>0</v>
      </c>
      <c r="H2361" s="15">
        <f t="shared" si="225"/>
        <v>55632.23195250702</v>
      </c>
      <c r="I2361" s="13">
        <f t="shared" si="226"/>
        <v>5.563223195250702E+54</v>
      </c>
      <c r="J2361" s="8">
        <v>1</v>
      </c>
      <c r="K2361" s="16">
        <f t="shared" si="227"/>
        <v>1</v>
      </c>
      <c r="L2361" s="7">
        <f t="shared" si="228"/>
        <v>55632.23195250702</v>
      </c>
      <c r="M2361" s="4">
        <v>7675528.6910191802</v>
      </c>
      <c r="N2361" s="4">
        <f t="shared" si="229"/>
        <v>1.894728942207214</v>
      </c>
    </row>
    <row r="2362" spans="1:14" x14ac:dyDescent="0.3">
      <c r="A2362" s="1">
        <v>45091</v>
      </c>
      <c r="B2362" t="s">
        <v>1475</v>
      </c>
      <c r="C2362" t="s">
        <v>844</v>
      </c>
      <c r="D2362" s="7">
        <v>782823.37758345332</v>
      </c>
      <c r="E2362" s="7">
        <v>782823.37758345332</v>
      </c>
      <c r="F2362">
        <v>227</v>
      </c>
      <c r="G2362" s="7">
        <f t="shared" si="224"/>
        <v>207448.19505961513</v>
      </c>
      <c r="H2362" s="15">
        <f t="shared" si="225"/>
        <v>381086.2051969294</v>
      </c>
      <c r="I2362" s="13">
        <f t="shared" si="226"/>
        <v>0.83701865946539222</v>
      </c>
      <c r="J2362" s="8">
        <v>1</v>
      </c>
      <c r="K2362" s="16">
        <f t="shared" si="227"/>
        <v>1</v>
      </c>
      <c r="L2362" s="7">
        <f t="shared" si="228"/>
        <v>381086.2051969294</v>
      </c>
      <c r="M2362" s="4">
        <v>52578118.818560898</v>
      </c>
      <c r="N2362" s="4">
        <f t="shared" si="229"/>
        <v>5.2323279426228533</v>
      </c>
    </row>
    <row r="2363" spans="1:14" x14ac:dyDescent="0.3">
      <c r="A2363" s="1">
        <v>46003</v>
      </c>
      <c r="B2363" t="s">
        <v>1503</v>
      </c>
      <c r="C2363" t="s">
        <v>1504</v>
      </c>
      <c r="D2363" s="7">
        <v>367230.90313699999</v>
      </c>
      <c r="E2363" s="7">
        <v>367230.90313699999</v>
      </c>
      <c r="F2363">
        <v>72</v>
      </c>
      <c r="G2363" s="7">
        <f t="shared" si="224"/>
        <v>97316.189331304995</v>
      </c>
      <c r="H2363" s="15">
        <f t="shared" si="225"/>
        <v>97365.525087503265</v>
      </c>
      <c r="I2363" s="13">
        <f t="shared" si="226"/>
        <v>5.0696350255054385E-4</v>
      </c>
      <c r="J2363" s="8">
        <v>1</v>
      </c>
      <c r="K2363" s="16">
        <f t="shared" si="227"/>
        <v>1</v>
      </c>
      <c r="L2363" s="7">
        <f t="shared" si="228"/>
        <v>97365.525087503265</v>
      </c>
      <c r="M2363" s="4">
        <v>13433433.372999899</v>
      </c>
      <c r="N2363" s="4">
        <f t="shared" si="229"/>
        <v>6.4956050864165045</v>
      </c>
    </row>
    <row r="2364" spans="1:14" x14ac:dyDescent="0.3">
      <c r="A2364" s="1">
        <v>46005</v>
      </c>
      <c r="B2364" t="s">
        <v>1503</v>
      </c>
      <c r="C2364" t="s">
        <v>1505</v>
      </c>
      <c r="D2364" s="7">
        <v>0</v>
      </c>
      <c r="E2364" s="7">
        <v>0</v>
      </c>
      <c r="F2364">
        <v>24</v>
      </c>
      <c r="G2364" s="7">
        <f t="shared" si="224"/>
        <v>0</v>
      </c>
      <c r="H2364" s="15">
        <f t="shared" si="225"/>
        <v>0</v>
      </c>
      <c r="I2364" s="13">
        <f t="shared" si="226"/>
        <v>0</v>
      </c>
      <c r="J2364" s="8">
        <v>1</v>
      </c>
      <c r="K2364" s="16">
        <f t="shared" si="227"/>
        <v>1</v>
      </c>
      <c r="L2364" s="7">
        <f t="shared" si="228"/>
        <v>0</v>
      </c>
      <c r="M2364" s="4">
        <v>0</v>
      </c>
      <c r="N2364" s="4">
        <f t="shared" si="229"/>
        <v>1</v>
      </c>
    </row>
    <row r="2365" spans="1:14" x14ac:dyDescent="0.3">
      <c r="A2365" s="1">
        <v>46007</v>
      </c>
      <c r="B2365" t="s">
        <v>1503</v>
      </c>
      <c r="C2365" t="s">
        <v>1506</v>
      </c>
      <c r="D2365" s="7">
        <v>0</v>
      </c>
      <c r="E2365" s="7">
        <v>0</v>
      </c>
      <c r="F2365">
        <v>0</v>
      </c>
      <c r="G2365" s="7">
        <f t="shared" si="224"/>
        <v>0</v>
      </c>
      <c r="H2365" s="15">
        <f t="shared" si="225"/>
        <v>0</v>
      </c>
      <c r="I2365" s="13">
        <f t="shared" si="226"/>
        <v>0</v>
      </c>
      <c r="J2365" s="8">
        <v>1</v>
      </c>
      <c r="K2365" s="16">
        <f t="shared" si="227"/>
        <v>1</v>
      </c>
      <c r="L2365" s="7">
        <f t="shared" si="228"/>
        <v>0</v>
      </c>
      <c r="M2365" s="4">
        <v>0</v>
      </c>
      <c r="N2365" s="4">
        <f t="shared" si="229"/>
        <v>1</v>
      </c>
    </row>
    <row r="2366" spans="1:14" x14ac:dyDescent="0.3">
      <c r="A2366" s="1">
        <v>46009</v>
      </c>
      <c r="B2366" t="s">
        <v>1503</v>
      </c>
      <c r="C2366" t="s">
        <v>1507</v>
      </c>
      <c r="D2366" s="7">
        <v>0</v>
      </c>
      <c r="E2366" s="7">
        <v>0</v>
      </c>
      <c r="F2366">
        <v>0</v>
      </c>
      <c r="G2366" s="7">
        <f t="shared" si="224"/>
        <v>0</v>
      </c>
      <c r="H2366" s="15">
        <f t="shared" si="225"/>
        <v>0</v>
      </c>
      <c r="I2366" s="13">
        <f t="shared" si="226"/>
        <v>0</v>
      </c>
      <c r="J2366" s="8">
        <v>1</v>
      </c>
      <c r="K2366" s="16">
        <f t="shared" si="227"/>
        <v>1</v>
      </c>
      <c r="L2366" s="7">
        <f t="shared" si="228"/>
        <v>0</v>
      </c>
      <c r="M2366" s="4">
        <v>0</v>
      </c>
      <c r="N2366" s="4">
        <f t="shared" si="229"/>
        <v>1</v>
      </c>
    </row>
    <row r="2367" spans="1:14" x14ac:dyDescent="0.3">
      <c r="A2367" s="1">
        <v>46011</v>
      </c>
      <c r="B2367" t="s">
        <v>1503</v>
      </c>
      <c r="C2367" t="s">
        <v>1508</v>
      </c>
      <c r="D2367" s="7">
        <v>388766.65656199999</v>
      </c>
      <c r="E2367" s="7">
        <v>105408</v>
      </c>
      <c r="F2367">
        <v>2</v>
      </c>
      <c r="G2367" s="7">
        <f t="shared" si="224"/>
        <v>103023.16398893</v>
      </c>
      <c r="H2367" s="15">
        <f t="shared" si="225"/>
        <v>108234.92963828257</v>
      </c>
      <c r="I2367" s="13">
        <f t="shared" si="226"/>
        <v>5.05882895414917E-2</v>
      </c>
      <c r="J2367" s="8">
        <v>0.27113436355926185</v>
      </c>
      <c r="K2367" s="16">
        <f t="shared" si="227"/>
        <v>0.97388154038876296</v>
      </c>
      <c r="L2367" s="7">
        <f t="shared" si="228"/>
        <v>105408</v>
      </c>
      <c r="M2367" s="4">
        <v>14933075.28122</v>
      </c>
      <c r="N2367" s="4">
        <f t="shared" si="229"/>
        <v>0.97388154038876296</v>
      </c>
    </row>
    <row r="2368" spans="1:14" x14ac:dyDescent="0.3">
      <c r="A2368" s="1">
        <v>46013</v>
      </c>
      <c r="B2368" t="s">
        <v>1503</v>
      </c>
      <c r="C2368" t="s">
        <v>505</v>
      </c>
      <c r="D2368" s="7">
        <v>0</v>
      </c>
      <c r="E2368" s="7">
        <v>0</v>
      </c>
      <c r="F2368">
        <v>49</v>
      </c>
      <c r="G2368" s="7">
        <f t="shared" si="224"/>
        <v>0</v>
      </c>
      <c r="H2368" s="15">
        <f t="shared" si="225"/>
        <v>0</v>
      </c>
      <c r="I2368" s="13">
        <f t="shared" si="226"/>
        <v>0</v>
      </c>
      <c r="J2368" s="8">
        <v>1</v>
      </c>
      <c r="K2368" s="16">
        <f t="shared" si="227"/>
        <v>1</v>
      </c>
      <c r="L2368" s="7">
        <f t="shared" si="228"/>
        <v>0</v>
      </c>
      <c r="M2368" s="4">
        <v>0</v>
      </c>
      <c r="N2368" s="4">
        <f t="shared" si="229"/>
        <v>1</v>
      </c>
    </row>
    <row r="2369" spans="1:14" x14ac:dyDescent="0.3">
      <c r="A2369" s="1">
        <v>46015</v>
      </c>
      <c r="B2369" t="s">
        <v>1503</v>
      </c>
      <c r="C2369" t="s">
        <v>1509</v>
      </c>
      <c r="D2369" s="7">
        <v>387651.93006799999</v>
      </c>
      <c r="E2369" s="7">
        <v>316224</v>
      </c>
      <c r="F2369">
        <v>36</v>
      </c>
      <c r="G2369" s="7">
        <f t="shared" si="224"/>
        <v>102727.76146802001</v>
      </c>
      <c r="H2369" s="15">
        <f t="shared" si="225"/>
        <v>102779.834650224</v>
      </c>
      <c r="I2369" s="13">
        <f t="shared" si="226"/>
        <v>5.0690467172505185E-4</v>
      </c>
      <c r="J2369" s="8">
        <v>0.81574210128279134</v>
      </c>
      <c r="K2369" s="16">
        <f t="shared" si="227"/>
        <v>1</v>
      </c>
      <c r="L2369" s="7">
        <f t="shared" si="228"/>
        <v>102779.834650224</v>
      </c>
      <c r="M2369" s="4">
        <v>14180440.763</v>
      </c>
      <c r="N2369" s="4">
        <f t="shared" si="229"/>
        <v>3.0767124803825592</v>
      </c>
    </row>
    <row r="2370" spans="1:14" x14ac:dyDescent="0.3">
      <c r="A2370" s="1">
        <v>46017</v>
      </c>
      <c r="B2370" t="s">
        <v>1503</v>
      </c>
      <c r="C2370" t="s">
        <v>1120</v>
      </c>
      <c r="D2370" s="7">
        <v>0</v>
      </c>
      <c r="E2370" s="7">
        <v>0</v>
      </c>
      <c r="F2370">
        <v>0</v>
      </c>
      <c r="G2370" s="7">
        <f t="shared" si="224"/>
        <v>0</v>
      </c>
      <c r="H2370" s="15">
        <f t="shared" si="225"/>
        <v>0</v>
      </c>
      <c r="I2370" s="13">
        <f t="shared" si="226"/>
        <v>0</v>
      </c>
      <c r="J2370" s="8">
        <v>1</v>
      </c>
      <c r="K2370" s="16">
        <f t="shared" si="227"/>
        <v>1</v>
      </c>
      <c r="L2370" s="7">
        <f t="shared" si="228"/>
        <v>0</v>
      </c>
      <c r="M2370" s="4">
        <v>0</v>
      </c>
      <c r="N2370" s="4">
        <f t="shared" si="229"/>
        <v>1</v>
      </c>
    </row>
    <row r="2371" spans="1:14" x14ac:dyDescent="0.3">
      <c r="A2371" s="1">
        <v>46019</v>
      </c>
      <c r="B2371" t="s">
        <v>1503</v>
      </c>
      <c r="C2371" t="s">
        <v>297</v>
      </c>
      <c r="D2371" s="7">
        <v>0</v>
      </c>
      <c r="E2371" s="7">
        <v>0</v>
      </c>
      <c r="F2371">
        <v>0</v>
      </c>
      <c r="G2371" s="7">
        <f t="shared" ref="G2371:G2434" si="230">D2371*0.265</f>
        <v>0</v>
      </c>
      <c r="H2371" s="15">
        <f t="shared" ref="H2371:H2434" si="231">M2371*0.007248</f>
        <v>0</v>
      </c>
      <c r="I2371" s="13">
        <f t="shared" ref="I2371:I2434" si="232">(H2371-G2371)/(G2371+1E-50)</f>
        <v>0</v>
      </c>
      <c r="J2371" s="8">
        <v>1</v>
      </c>
      <c r="K2371" s="16">
        <f t="shared" ref="K2371:K2434" si="233">MIN(N2371,1)</f>
        <v>1</v>
      </c>
      <c r="L2371" s="7">
        <f t="shared" ref="L2371:L2434" si="234">K2371*H2371</f>
        <v>0</v>
      </c>
      <c r="M2371" s="4">
        <v>0</v>
      </c>
      <c r="N2371" s="4">
        <f t="shared" ref="N2371:N2434" si="235">IFERROR((MAX(F2371,12)*8784)/H2371,1)</f>
        <v>1</v>
      </c>
    </row>
    <row r="2372" spans="1:14" x14ac:dyDescent="0.3">
      <c r="A2372" s="1">
        <v>46021</v>
      </c>
      <c r="B2372" t="s">
        <v>1503</v>
      </c>
      <c r="C2372" t="s">
        <v>726</v>
      </c>
      <c r="D2372" s="7">
        <v>0</v>
      </c>
      <c r="E2372" s="7">
        <v>0</v>
      </c>
      <c r="F2372">
        <v>0</v>
      </c>
      <c r="G2372" s="7">
        <f t="shared" si="230"/>
        <v>0</v>
      </c>
      <c r="H2372" s="15">
        <f t="shared" si="231"/>
        <v>0</v>
      </c>
      <c r="I2372" s="13">
        <f t="shared" si="232"/>
        <v>0</v>
      </c>
      <c r="J2372" s="8">
        <v>1</v>
      </c>
      <c r="K2372" s="16">
        <f t="shared" si="233"/>
        <v>1</v>
      </c>
      <c r="L2372" s="7">
        <f t="shared" si="234"/>
        <v>0</v>
      </c>
      <c r="M2372" s="4">
        <v>0</v>
      </c>
      <c r="N2372" s="4">
        <f t="shared" si="235"/>
        <v>1</v>
      </c>
    </row>
    <row r="2373" spans="1:14" x14ac:dyDescent="0.3">
      <c r="A2373" s="1">
        <v>46023</v>
      </c>
      <c r="B2373" t="s">
        <v>1503</v>
      </c>
      <c r="C2373" t="s">
        <v>1510</v>
      </c>
      <c r="D2373" s="7">
        <v>0</v>
      </c>
      <c r="E2373" s="7">
        <v>0</v>
      </c>
      <c r="F2373">
        <v>0</v>
      </c>
      <c r="G2373" s="7">
        <f t="shared" si="230"/>
        <v>0</v>
      </c>
      <c r="H2373" s="15">
        <f t="shared" si="231"/>
        <v>0</v>
      </c>
      <c r="I2373" s="13">
        <f t="shared" si="232"/>
        <v>0</v>
      </c>
      <c r="J2373" s="8">
        <v>1</v>
      </c>
      <c r="K2373" s="16">
        <f t="shared" si="233"/>
        <v>1</v>
      </c>
      <c r="L2373" s="7">
        <f t="shared" si="234"/>
        <v>0</v>
      </c>
      <c r="M2373" s="4">
        <v>0</v>
      </c>
      <c r="N2373" s="4">
        <f t="shared" si="235"/>
        <v>1</v>
      </c>
    </row>
    <row r="2374" spans="1:14" x14ac:dyDescent="0.3">
      <c r="A2374" s="1">
        <v>46025</v>
      </c>
      <c r="B2374" t="s">
        <v>1503</v>
      </c>
      <c r="C2374" t="s">
        <v>255</v>
      </c>
      <c r="D2374" s="7">
        <v>0</v>
      </c>
      <c r="E2374" s="7">
        <v>0</v>
      </c>
      <c r="F2374">
        <v>0</v>
      </c>
      <c r="G2374" s="7">
        <f t="shared" si="230"/>
        <v>0</v>
      </c>
      <c r="H2374" s="15">
        <f t="shared" si="231"/>
        <v>0</v>
      </c>
      <c r="I2374" s="13">
        <f t="shared" si="232"/>
        <v>0</v>
      </c>
      <c r="J2374" s="8">
        <v>1</v>
      </c>
      <c r="K2374" s="16">
        <f t="shared" si="233"/>
        <v>1</v>
      </c>
      <c r="L2374" s="7">
        <f t="shared" si="234"/>
        <v>0</v>
      </c>
      <c r="M2374" s="4">
        <v>0</v>
      </c>
      <c r="N2374" s="4">
        <f t="shared" si="235"/>
        <v>1</v>
      </c>
    </row>
    <row r="2375" spans="1:14" x14ac:dyDescent="0.3">
      <c r="A2375" s="1">
        <v>46027</v>
      </c>
      <c r="B2375" t="s">
        <v>1503</v>
      </c>
      <c r="C2375" t="s">
        <v>32</v>
      </c>
      <c r="D2375" s="7">
        <v>0</v>
      </c>
      <c r="E2375" s="7">
        <v>0</v>
      </c>
      <c r="F2375">
        <v>2</v>
      </c>
      <c r="G2375" s="7">
        <f t="shared" si="230"/>
        <v>0</v>
      </c>
      <c r="H2375" s="15">
        <f t="shared" si="231"/>
        <v>0</v>
      </c>
      <c r="I2375" s="13">
        <f t="shared" si="232"/>
        <v>0</v>
      </c>
      <c r="J2375" s="8">
        <v>1</v>
      </c>
      <c r="K2375" s="16">
        <f t="shared" si="233"/>
        <v>1</v>
      </c>
      <c r="L2375" s="7">
        <f t="shared" si="234"/>
        <v>0</v>
      </c>
      <c r="M2375" s="4">
        <v>0</v>
      </c>
      <c r="N2375" s="4">
        <f t="shared" si="235"/>
        <v>1</v>
      </c>
    </row>
    <row r="2376" spans="1:14" x14ac:dyDescent="0.3">
      <c r="A2376" s="1">
        <v>46029</v>
      </c>
      <c r="B2376" t="s">
        <v>1503</v>
      </c>
      <c r="C2376" t="s">
        <v>1511</v>
      </c>
      <c r="D2376" s="7">
        <v>300765.68833799998</v>
      </c>
      <c r="E2376" s="7">
        <v>300765.68833799998</v>
      </c>
      <c r="F2376">
        <v>72</v>
      </c>
      <c r="G2376" s="7">
        <f t="shared" si="230"/>
        <v>79702.907409570005</v>
      </c>
      <c r="H2376" s="15">
        <f t="shared" si="231"/>
        <v>82186.325001116638</v>
      </c>
      <c r="I2376" s="13">
        <f t="shared" si="232"/>
        <v>3.1158431633931168E-2</v>
      </c>
      <c r="J2376" s="8">
        <v>1</v>
      </c>
      <c r="K2376" s="16">
        <f t="shared" si="233"/>
        <v>1</v>
      </c>
      <c r="L2376" s="7">
        <f t="shared" si="234"/>
        <v>82186.325001116638</v>
      </c>
      <c r="M2376" s="4">
        <v>11339172.875429999</v>
      </c>
      <c r="N2376" s="4">
        <f t="shared" si="235"/>
        <v>7.6952948071520062</v>
      </c>
    </row>
    <row r="2377" spans="1:14" x14ac:dyDescent="0.3">
      <c r="A2377" s="1">
        <v>46031</v>
      </c>
      <c r="B2377" t="s">
        <v>1503</v>
      </c>
      <c r="C2377" t="s">
        <v>1512</v>
      </c>
      <c r="D2377" s="7">
        <v>0</v>
      </c>
      <c r="E2377" s="7">
        <v>0</v>
      </c>
      <c r="F2377">
        <v>0</v>
      </c>
      <c r="G2377" s="7">
        <f t="shared" si="230"/>
        <v>0</v>
      </c>
      <c r="H2377" s="15">
        <f t="shared" si="231"/>
        <v>0</v>
      </c>
      <c r="I2377" s="13">
        <f t="shared" si="232"/>
        <v>0</v>
      </c>
      <c r="J2377" s="8">
        <v>1</v>
      </c>
      <c r="K2377" s="16">
        <f t="shared" si="233"/>
        <v>1</v>
      </c>
      <c r="L2377" s="7">
        <f t="shared" si="234"/>
        <v>0</v>
      </c>
      <c r="M2377" s="4">
        <v>0</v>
      </c>
      <c r="N2377" s="4">
        <f t="shared" si="235"/>
        <v>1</v>
      </c>
    </row>
    <row r="2378" spans="1:14" x14ac:dyDescent="0.3">
      <c r="A2378" s="1">
        <v>46033</v>
      </c>
      <c r="B2378" t="s">
        <v>1503</v>
      </c>
      <c r="C2378" t="s">
        <v>365</v>
      </c>
      <c r="D2378" s="7">
        <v>0</v>
      </c>
      <c r="E2378" s="7">
        <v>0</v>
      </c>
      <c r="F2378">
        <v>25</v>
      </c>
      <c r="G2378" s="7">
        <f t="shared" si="230"/>
        <v>0</v>
      </c>
      <c r="H2378" s="15">
        <f t="shared" si="231"/>
        <v>0</v>
      </c>
      <c r="I2378" s="13">
        <f t="shared" si="232"/>
        <v>0</v>
      </c>
      <c r="J2378" s="8">
        <v>1</v>
      </c>
      <c r="K2378" s="16">
        <f t="shared" si="233"/>
        <v>1</v>
      </c>
      <c r="L2378" s="7">
        <f t="shared" si="234"/>
        <v>0</v>
      </c>
      <c r="M2378" s="4">
        <v>0</v>
      </c>
      <c r="N2378" s="4">
        <f t="shared" si="235"/>
        <v>1</v>
      </c>
    </row>
    <row r="2379" spans="1:14" x14ac:dyDescent="0.3">
      <c r="A2379" s="1">
        <v>46035</v>
      </c>
      <c r="B2379" t="s">
        <v>1503</v>
      </c>
      <c r="C2379" t="s">
        <v>1513</v>
      </c>
      <c r="D2379" s="7">
        <v>295657.283803</v>
      </c>
      <c r="E2379" s="7">
        <v>105408</v>
      </c>
      <c r="F2379">
        <v>4</v>
      </c>
      <c r="G2379" s="7">
        <f t="shared" si="230"/>
        <v>78349.180207794998</v>
      </c>
      <c r="H2379" s="15">
        <f t="shared" si="231"/>
        <v>86247.037545354484</v>
      </c>
      <c r="I2379" s="13">
        <f t="shared" si="232"/>
        <v>0.10080331812806542</v>
      </c>
      <c r="J2379" s="8">
        <v>0.35652089691196182</v>
      </c>
      <c r="K2379" s="16">
        <f t="shared" si="233"/>
        <v>1</v>
      </c>
      <c r="L2379" s="7">
        <f t="shared" si="234"/>
        <v>86247.037545354484</v>
      </c>
      <c r="M2379" s="4">
        <v>11899425.7098999</v>
      </c>
      <c r="N2379" s="4">
        <f t="shared" si="235"/>
        <v>1.2221637171545676</v>
      </c>
    </row>
    <row r="2380" spans="1:14" x14ac:dyDescent="0.3">
      <c r="A2380" s="1">
        <v>46037</v>
      </c>
      <c r="B2380" t="s">
        <v>1503</v>
      </c>
      <c r="C2380" t="s">
        <v>1514</v>
      </c>
      <c r="D2380" s="7">
        <v>0</v>
      </c>
      <c r="E2380" s="7">
        <v>0</v>
      </c>
      <c r="F2380">
        <v>0</v>
      </c>
      <c r="G2380" s="7">
        <f t="shared" si="230"/>
        <v>0</v>
      </c>
      <c r="H2380" s="15">
        <f t="shared" si="231"/>
        <v>0</v>
      </c>
      <c r="I2380" s="13">
        <f t="shared" si="232"/>
        <v>0</v>
      </c>
      <c r="J2380" s="8">
        <v>1</v>
      </c>
      <c r="K2380" s="16">
        <f t="shared" si="233"/>
        <v>1</v>
      </c>
      <c r="L2380" s="7">
        <f t="shared" si="234"/>
        <v>0</v>
      </c>
      <c r="M2380" s="4">
        <v>0</v>
      </c>
      <c r="N2380" s="4">
        <f t="shared" si="235"/>
        <v>1</v>
      </c>
    </row>
    <row r="2381" spans="1:14" x14ac:dyDescent="0.3">
      <c r="A2381" s="1">
        <v>46039</v>
      </c>
      <c r="B2381" t="s">
        <v>1503</v>
      </c>
      <c r="C2381" t="s">
        <v>1126</v>
      </c>
      <c r="D2381" s="7">
        <v>206058.29370099999</v>
      </c>
      <c r="E2381" s="7">
        <v>206058.29370099999</v>
      </c>
      <c r="F2381">
        <v>36</v>
      </c>
      <c r="G2381" s="7">
        <f t="shared" si="230"/>
        <v>54605.447830764999</v>
      </c>
      <c r="H2381" s="15">
        <f t="shared" si="231"/>
        <v>54633.127886510323</v>
      </c>
      <c r="I2381" s="13">
        <f t="shared" si="232"/>
        <v>5.0691014990136688E-4</v>
      </c>
      <c r="J2381" s="8">
        <v>1</v>
      </c>
      <c r="K2381" s="16">
        <f t="shared" si="233"/>
        <v>1</v>
      </c>
      <c r="L2381" s="7">
        <f t="shared" si="234"/>
        <v>54633.127886510323</v>
      </c>
      <c r="M2381" s="4">
        <v>7537683.2072999896</v>
      </c>
      <c r="N2381" s="4">
        <f t="shared" si="235"/>
        <v>5.7881364701814935</v>
      </c>
    </row>
    <row r="2382" spans="1:14" x14ac:dyDescent="0.3">
      <c r="A2382" s="1">
        <v>46041</v>
      </c>
      <c r="B2382" t="s">
        <v>1503</v>
      </c>
      <c r="C2382" t="s">
        <v>1390</v>
      </c>
      <c r="D2382" s="7">
        <v>0</v>
      </c>
      <c r="E2382" s="7">
        <v>0</v>
      </c>
      <c r="F2382">
        <v>0</v>
      </c>
      <c r="G2382" s="7">
        <f t="shared" si="230"/>
        <v>0</v>
      </c>
      <c r="H2382" s="15">
        <f t="shared" si="231"/>
        <v>0</v>
      </c>
      <c r="I2382" s="13">
        <f t="shared" si="232"/>
        <v>0</v>
      </c>
      <c r="J2382" s="8">
        <v>1</v>
      </c>
      <c r="K2382" s="16">
        <f t="shared" si="233"/>
        <v>1</v>
      </c>
      <c r="L2382" s="7">
        <f t="shared" si="234"/>
        <v>0</v>
      </c>
      <c r="M2382" s="4">
        <v>0</v>
      </c>
      <c r="N2382" s="4">
        <f t="shared" si="235"/>
        <v>1</v>
      </c>
    </row>
    <row r="2383" spans="1:14" x14ac:dyDescent="0.3">
      <c r="A2383" s="1">
        <v>46043</v>
      </c>
      <c r="B2383" t="s">
        <v>1503</v>
      </c>
      <c r="C2383" t="s">
        <v>50</v>
      </c>
      <c r="D2383" s="7">
        <v>0</v>
      </c>
      <c r="E2383" s="7">
        <v>0</v>
      </c>
      <c r="F2383">
        <v>0</v>
      </c>
      <c r="G2383" s="7">
        <f t="shared" si="230"/>
        <v>0</v>
      </c>
      <c r="H2383" s="15">
        <f t="shared" si="231"/>
        <v>0</v>
      </c>
      <c r="I2383" s="13">
        <f t="shared" si="232"/>
        <v>0</v>
      </c>
      <c r="J2383" s="8">
        <v>1</v>
      </c>
      <c r="K2383" s="16">
        <f t="shared" si="233"/>
        <v>1</v>
      </c>
      <c r="L2383" s="7">
        <f t="shared" si="234"/>
        <v>0</v>
      </c>
      <c r="M2383" s="4">
        <v>0</v>
      </c>
      <c r="N2383" s="4">
        <f t="shared" si="235"/>
        <v>1</v>
      </c>
    </row>
    <row r="2384" spans="1:14" x14ac:dyDescent="0.3">
      <c r="A2384" s="1">
        <v>46045</v>
      </c>
      <c r="B2384" t="s">
        <v>1503</v>
      </c>
      <c r="C2384" t="s">
        <v>1515</v>
      </c>
      <c r="D2384" s="7">
        <v>0</v>
      </c>
      <c r="E2384" s="7">
        <v>0</v>
      </c>
      <c r="F2384">
        <v>0</v>
      </c>
      <c r="G2384" s="7">
        <f t="shared" si="230"/>
        <v>0</v>
      </c>
      <c r="H2384" s="15">
        <f t="shared" si="231"/>
        <v>0</v>
      </c>
      <c r="I2384" s="13">
        <f t="shared" si="232"/>
        <v>0</v>
      </c>
      <c r="J2384" s="8">
        <v>1</v>
      </c>
      <c r="K2384" s="16">
        <f t="shared" si="233"/>
        <v>1</v>
      </c>
      <c r="L2384" s="7">
        <f t="shared" si="234"/>
        <v>0</v>
      </c>
      <c r="M2384" s="4">
        <v>0</v>
      </c>
      <c r="N2384" s="4">
        <f t="shared" si="235"/>
        <v>1</v>
      </c>
    </row>
    <row r="2385" spans="1:14" x14ac:dyDescent="0.3">
      <c r="A2385" s="1">
        <v>46047</v>
      </c>
      <c r="B2385" t="s">
        <v>1503</v>
      </c>
      <c r="C2385" t="s">
        <v>1516</v>
      </c>
      <c r="D2385" s="7">
        <v>0</v>
      </c>
      <c r="E2385" s="7">
        <v>0</v>
      </c>
      <c r="F2385">
        <v>0</v>
      </c>
      <c r="G2385" s="7">
        <f t="shared" si="230"/>
        <v>0</v>
      </c>
      <c r="H2385" s="15">
        <f t="shared" si="231"/>
        <v>0</v>
      </c>
      <c r="I2385" s="13">
        <f t="shared" si="232"/>
        <v>0</v>
      </c>
      <c r="J2385" s="8">
        <v>1</v>
      </c>
      <c r="K2385" s="16">
        <f t="shared" si="233"/>
        <v>1</v>
      </c>
      <c r="L2385" s="7">
        <f t="shared" si="234"/>
        <v>0</v>
      </c>
      <c r="M2385" s="4">
        <v>0</v>
      </c>
      <c r="N2385" s="4">
        <f t="shared" si="235"/>
        <v>1</v>
      </c>
    </row>
    <row r="2386" spans="1:14" x14ac:dyDescent="0.3">
      <c r="A2386" s="1">
        <v>46049</v>
      </c>
      <c r="B2386" t="s">
        <v>1503</v>
      </c>
      <c r="C2386" t="s">
        <v>1517</v>
      </c>
      <c r="D2386" s="7">
        <v>0</v>
      </c>
      <c r="E2386" s="7">
        <v>0</v>
      </c>
      <c r="F2386">
        <v>0</v>
      </c>
      <c r="G2386" s="7">
        <f t="shared" si="230"/>
        <v>0</v>
      </c>
      <c r="H2386" s="15">
        <f t="shared" si="231"/>
        <v>0</v>
      </c>
      <c r="I2386" s="13">
        <f t="shared" si="232"/>
        <v>0</v>
      </c>
      <c r="J2386" s="8">
        <v>1</v>
      </c>
      <c r="K2386" s="16">
        <f t="shared" si="233"/>
        <v>1</v>
      </c>
      <c r="L2386" s="7">
        <f t="shared" si="234"/>
        <v>0</v>
      </c>
      <c r="M2386" s="4">
        <v>0</v>
      </c>
      <c r="N2386" s="4">
        <f t="shared" si="235"/>
        <v>1</v>
      </c>
    </row>
    <row r="2387" spans="1:14" x14ac:dyDescent="0.3">
      <c r="A2387" s="1">
        <v>46051</v>
      </c>
      <c r="B2387" t="s">
        <v>1503</v>
      </c>
      <c r="C2387" t="s">
        <v>265</v>
      </c>
      <c r="D2387" s="7">
        <v>118046.814342999</v>
      </c>
      <c r="E2387" s="7">
        <v>105408</v>
      </c>
      <c r="F2387">
        <v>2</v>
      </c>
      <c r="G2387" s="7">
        <f t="shared" si="230"/>
        <v>31282.405800894736</v>
      </c>
      <c r="H2387" s="15">
        <f t="shared" si="231"/>
        <v>31298.264860099131</v>
      </c>
      <c r="I2387" s="13">
        <f t="shared" si="232"/>
        <v>5.0696417997176952E-4</v>
      </c>
      <c r="J2387" s="8">
        <v>0.89293388039870836</v>
      </c>
      <c r="K2387" s="16">
        <f t="shared" si="233"/>
        <v>1</v>
      </c>
      <c r="L2387" s="7">
        <f t="shared" si="234"/>
        <v>31298.264860099131</v>
      </c>
      <c r="M2387" s="4">
        <v>4318193.2753999904</v>
      </c>
      <c r="N2387" s="4">
        <f t="shared" si="235"/>
        <v>3.3678544312653038</v>
      </c>
    </row>
    <row r="2388" spans="1:14" x14ac:dyDescent="0.3">
      <c r="A2388" s="1">
        <v>46053</v>
      </c>
      <c r="B2388" t="s">
        <v>1503</v>
      </c>
      <c r="C2388" t="s">
        <v>1518</v>
      </c>
      <c r="D2388" s="7">
        <v>0</v>
      </c>
      <c r="E2388" s="7">
        <v>0</v>
      </c>
      <c r="F2388">
        <v>0</v>
      </c>
      <c r="G2388" s="7">
        <f t="shared" si="230"/>
        <v>0</v>
      </c>
      <c r="H2388" s="15">
        <f t="shared" si="231"/>
        <v>0</v>
      </c>
      <c r="I2388" s="13">
        <f t="shared" si="232"/>
        <v>0</v>
      </c>
      <c r="J2388" s="8">
        <v>1</v>
      </c>
      <c r="K2388" s="16">
        <f t="shared" si="233"/>
        <v>1</v>
      </c>
      <c r="L2388" s="7">
        <f t="shared" si="234"/>
        <v>0</v>
      </c>
      <c r="M2388" s="4">
        <v>0</v>
      </c>
      <c r="N2388" s="4">
        <f t="shared" si="235"/>
        <v>1</v>
      </c>
    </row>
    <row r="2389" spans="1:14" x14ac:dyDescent="0.3">
      <c r="A2389" s="1">
        <v>46055</v>
      </c>
      <c r="B2389" t="s">
        <v>1503</v>
      </c>
      <c r="C2389" t="s">
        <v>1519</v>
      </c>
      <c r="D2389" s="7">
        <v>0</v>
      </c>
      <c r="E2389" s="7">
        <v>0</v>
      </c>
      <c r="F2389">
        <v>0</v>
      </c>
      <c r="G2389" s="7">
        <f t="shared" si="230"/>
        <v>0</v>
      </c>
      <c r="H2389" s="15">
        <f t="shared" si="231"/>
        <v>0</v>
      </c>
      <c r="I2389" s="13">
        <f t="shared" si="232"/>
        <v>0</v>
      </c>
      <c r="J2389" s="8">
        <v>1</v>
      </c>
      <c r="K2389" s="16">
        <f t="shared" si="233"/>
        <v>1</v>
      </c>
      <c r="L2389" s="7">
        <f t="shared" si="234"/>
        <v>0</v>
      </c>
      <c r="M2389" s="4">
        <v>0</v>
      </c>
      <c r="N2389" s="4">
        <f t="shared" si="235"/>
        <v>1</v>
      </c>
    </row>
    <row r="2390" spans="1:14" x14ac:dyDescent="0.3">
      <c r="A2390" s="1">
        <v>46057</v>
      </c>
      <c r="B2390" t="s">
        <v>1503</v>
      </c>
      <c r="C2390" t="s">
        <v>1520</v>
      </c>
      <c r="D2390" s="7">
        <v>71464.055924599903</v>
      </c>
      <c r="E2390" s="7">
        <v>71464.055924599903</v>
      </c>
      <c r="F2390">
        <v>0</v>
      </c>
      <c r="G2390" s="7">
        <f t="shared" si="230"/>
        <v>18937.974820018975</v>
      </c>
      <c r="H2390" s="15">
        <f t="shared" si="231"/>
        <v>18947.574972959999</v>
      </c>
      <c r="I2390" s="13">
        <f t="shared" si="232"/>
        <v>5.0692605900373223E-4</v>
      </c>
      <c r="J2390" s="8">
        <v>1</v>
      </c>
      <c r="K2390" s="16">
        <f t="shared" si="233"/>
        <v>1</v>
      </c>
      <c r="L2390" s="7">
        <f t="shared" si="234"/>
        <v>18947.574972959999</v>
      </c>
      <c r="M2390" s="4">
        <v>2614179.77</v>
      </c>
      <c r="N2390" s="4">
        <f t="shared" si="235"/>
        <v>5.5631393542670917</v>
      </c>
    </row>
    <row r="2391" spans="1:14" x14ac:dyDescent="0.3">
      <c r="A2391" s="1">
        <v>46059</v>
      </c>
      <c r="B2391" t="s">
        <v>1503</v>
      </c>
      <c r="C2391" t="s">
        <v>1521</v>
      </c>
      <c r="D2391" s="7">
        <v>0</v>
      </c>
      <c r="E2391" s="7">
        <v>0</v>
      </c>
      <c r="F2391">
        <v>0</v>
      </c>
      <c r="G2391" s="7">
        <f t="shared" si="230"/>
        <v>0</v>
      </c>
      <c r="H2391" s="15">
        <f t="shared" si="231"/>
        <v>0</v>
      </c>
      <c r="I2391" s="13">
        <f t="shared" si="232"/>
        <v>0</v>
      </c>
      <c r="J2391" s="8">
        <v>1</v>
      </c>
      <c r="K2391" s="16">
        <f t="shared" si="233"/>
        <v>1</v>
      </c>
      <c r="L2391" s="7">
        <f t="shared" si="234"/>
        <v>0</v>
      </c>
      <c r="M2391" s="4">
        <v>0</v>
      </c>
      <c r="N2391" s="4">
        <f t="shared" si="235"/>
        <v>1</v>
      </c>
    </row>
    <row r="2392" spans="1:14" x14ac:dyDescent="0.3">
      <c r="A2392" s="1">
        <v>46061</v>
      </c>
      <c r="B2392" t="s">
        <v>1503</v>
      </c>
      <c r="C2392" t="s">
        <v>1522</v>
      </c>
      <c r="D2392" s="7">
        <v>354940.59437000001</v>
      </c>
      <c r="E2392" s="7">
        <v>316224</v>
      </c>
      <c r="F2392">
        <v>36</v>
      </c>
      <c r="G2392" s="7">
        <f t="shared" si="230"/>
        <v>94059.25750805001</v>
      </c>
      <c r="H2392" s="15">
        <f t="shared" si="231"/>
        <v>94106.94236467201</v>
      </c>
      <c r="I2392" s="13">
        <f t="shared" si="232"/>
        <v>5.0696611779992582E-4</v>
      </c>
      <c r="J2392" s="8">
        <v>0.8909209175165782</v>
      </c>
      <c r="K2392" s="16">
        <f t="shared" si="233"/>
        <v>1</v>
      </c>
      <c r="L2392" s="7">
        <f t="shared" si="234"/>
        <v>94106.94236467201</v>
      </c>
      <c r="M2392" s="4">
        <v>12983849.664000001</v>
      </c>
      <c r="N2392" s="4">
        <f t="shared" si="235"/>
        <v>3.360262187401716</v>
      </c>
    </row>
    <row r="2393" spans="1:14" x14ac:dyDescent="0.3">
      <c r="A2393" s="1">
        <v>46063</v>
      </c>
      <c r="B2393" t="s">
        <v>1503</v>
      </c>
      <c r="C2393" t="s">
        <v>1198</v>
      </c>
      <c r="D2393" s="7">
        <v>0</v>
      </c>
      <c r="E2393" s="7">
        <v>0</v>
      </c>
      <c r="F2393">
        <v>2</v>
      </c>
      <c r="G2393" s="7">
        <f t="shared" si="230"/>
        <v>0</v>
      </c>
      <c r="H2393" s="15">
        <f t="shared" si="231"/>
        <v>0</v>
      </c>
      <c r="I2393" s="13">
        <f t="shared" si="232"/>
        <v>0</v>
      </c>
      <c r="J2393" s="8">
        <v>1</v>
      </c>
      <c r="K2393" s="16">
        <f t="shared" si="233"/>
        <v>1</v>
      </c>
      <c r="L2393" s="7">
        <f t="shared" si="234"/>
        <v>0</v>
      </c>
      <c r="M2393" s="4">
        <v>0</v>
      </c>
      <c r="N2393" s="4">
        <f t="shared" si="235"/>
        <v>1</v>
      </c>
    </row>
    <row r="2394" spans="1:14" x14ac:dyDescent="0.3">
      <c r="A2394" s="1">
        <v>46065</v>
      </c>
      <c r="B2394" t="s">
        <v>1503</v>
      </c>
      <c r="C2394" t="s">
        <v>1394</v>
      </c>
      <c r="D2394" s="7">
        <v>0</v>
      </c>
      <c r="E2394" s="7">
        <v>0</v>
      </c>
      <c r="F2394">
        <v>4</v>
      </c>
      <c r="G2394" s="7">
        <f t="shared" si="230"/>
        <v>0</v>
      </c>
      <c r="H2394" s="15">
        <f t="shared" si="231"/>
        <v>0</v>
      </c>
      <c r="I2394" s="13">
        <f t="shared" si="232"/>
        <v>0</v>
      </c>
      <c r="J2394" s="8">
        <v>1</v>
      </c>
      <c r="K2394" s="16">
        <f t="shared" si="233"/>
        <v>1</v>
      </c>
      <c r="L2394" s="7">
        <f t="shared" si="234"/>
        <v>0</v>
      </c>
      <c r="M2394" s="4">
        <v>0</v>
      </c>
      <c r="N2394" s="4">
        <f t="shared" si="235"/>
        <v>1</v>
      </c>
    </row>
    <row r="2395" spans="1:14" x14ac:dyDescent="0.3">
      <c r="A2395" s="1">
        <v>46067</v>
      </c>
      <c r="B2395" t="s">
        <v>1503</v>
      </c>
      <c r="C2395" t="s">
        <v>1523</v>
      </c>
      <c r="D2395" s="7">
        <v>0</v>
      </c>
      <c r="E2395" s="7">
        <v>0</v>
      </c>
      <c r="F2395">
        <v>0</v>
      </c>
      <c r="G2395" s="7">
        <f t="shared" si="230"/>
        <v>0</v>
      </c>
      <c r="H2395" s="15">
        <f t="shared" si="231"/>
        <v>0</v>
      </c>
      <c r="I2395" s="13">
        <f t="shared" si="232"/>
        <v>0</v>
      </c>
      <c r="J2395" s="8">
        <v>1</v>
      </c>
      <c r="K2395" s="16">
        <f t="shared" si="233"/>
        <v>1</v>
      </c>
      <c r="L2395" s="7">
        <f t="shared" si="234"/>
        <v>0</v>
      </c>
      <c r="M2395" s="4">
        <v>0</v>
      </c>
      <c r="N2395" s="4">
        <f t="shared" si="235"/>
        <v>1</v>
      </c>
    </row>
    <row r="2396" spans="1:14" x14ac:dyDescent="0.3">
      <c r="A2396" s="1">
        <v>46069</v>
      </c>
      <c r="B2396" t="s">
        <v>1503</v>
      </c>
      <c r="C2396" t="s">
        <v>1279</v>
      </c>
      <c r="D2396" s="7">
        <v>0</v>
      </c>
      <c r="E2396" s="7">
        <v>0</v>
      </c>
      <c r="F2396">
        <v>0</v>
      </c>
      <c r="G2396" s="7">
        <f t="shared" si="230"/>
        <v>0</v>
      </c>
      <c r="H2396" s="15">
        <f t="shared" si="231"/>
        <v>0</v>
      </c>
      <c r="I2396" s="13">
        <f t="shared" si="232"/>
        <v>0</v>
      </c>
      <c r="J2396" s="8">
        <v>1</v>
      </c>
      <c r="K2396" s="16">
        <f t="shared" si="233"/>
        <v>1</v>
      </c>
      <c r="L2396" s="7">
        <f t="shared" si="234"/>
        <v>0</v>
      </c>
      <c r="M2396" s="4">
        <v>0</v>
      </c>
      <c r="N2396" s="4">
        <f t="shared" si="235"/>
        <v>1</v>
      </c>
    </row>
    <row r="2397" spans="1:14" x14ac:dyDescent="0.3">
      <c r="A2397" s="1">
        <v>46071</v>
      </c>
      <c r="B2397" t="s">
        <v>1503</v>
      </c>
      <c r="C2397" t="s">
        <v>80</v>
      </c>
      <c r="D2397" s="7">
        <v>527855.636671999</v>
      </c>
      <c r="E2397" s="7">
        <v>527855.636671999</v>
      </c>
      <c r="F2397">
        <v>72</v>
      </c>
      <c r="G2397" s="7">
        <f t="shared" si="230"/>
        <v>139881.74371807976</v>
      </c>
      <c r="H2397" s="15">
        <f t="shared" si="231"/>
        <v>139952.65442462402</v>
      </c>
      <c r="I2397" s="13">
        <f t="shared" si="232"/>
        <v>5.0693324703744464E-4</v>
      </c>
      <c r="J2397" s="8">
        <v>1</v>
      </c>
      <c r="K2397" s="16">
        <f t="shared" si="233"/>
        <v>1</v>
      </c>
      <c r="L2397" s="7">
        <f t="shared" si="234"/>
        <v>139952.65442462402</v>
      </c>
      <c r="M2397" s="4">
        <v>19309141.063000001</v>
      </c>
      <c r="N2397" s="4">
        <f t="shared" si="235"/>
        <v>4.5190139665455584</v>
      </c>
    </row>
    <row r="2398" spans="1:14" x14ac:dyDescent="0.3">
      <c r="A2398" s="1">
        <v>46073</v>
      </c>
      <c r="B2398" t="s">
        <v>1503</v>
      </c>
      <c r="C2398" t="s">
        <v>1524</v>
      </c>
      <c r="D2398" s="7">
        <v>0</v>
      </c>
      <c r="E2398" s="7">
        <v>0</v>
      </c>
      <c r="F2398">
        <v>0</v>
      </c>
      <c r="G2398" s="7">
        <f t="shared" si="230"/>
        <v>0</v>
      </c>
      <c r="H2398" s="15">
        <f t="shared" si="231"/>
        <v>0</v>
      </c>
      <c r="I2398" s="13">
        <f t="shared" si="232"/>
        <v>0</v>
      </c>
      <c r="J2398" s="8">
        <v>1</v>
      </c>
      <c r="K2398" s="16">
        <f t="shared" si="233"/>
        <v>1</v>
      </c>
      <c r="L2398" s="7">
        <f t="shared" si="234"/>
        <v>0</v>
      </c>
      <c r="M2398" s="4">
        <v>0</v>
      </c>
      <c r="N2398" s="4">
        <f t="shared" si="235"/>
        <v>1</v>
      </c>
    </row>
    <row r="2399" spans="1:14" x14ac:dyDescent="0.3">
      <c r="A2399" s="1">
        <v>46075</v>
      </c>
      <c r="B2399" t="s">
        <v>1503</v>
      </c>
      <c r="C2399" t="s">
        <v>86</v>
      </c>
      <c r="D2399" s="7">
        <v>382485.75838999997</v>
      </c>
      <c r="E2399" s="7">
        <v>382485.75838999997</v>
      </c>
      <c r="F2399">
        <v>132</v>
      </c>
      <c r="G2399" s="7">
        <f t="shared" si="230"/>
        <v>101358.72597335</v>
      </c>
      <c r="H2399" s="15">
        <f t="shared" si="231"/>
        <v>101410.105240128</v>
      </c>
      <c r="I2399" s="13">
        <f t="shared" si="232"/>
        <v>5.0690521496408883E-4</v>
      </c>
      <c r="J2399" s="8">
        <v>1</v>
      </c>
      <c r="K2399" s="16">
        <f t="shared" si="233"/>
        <v>1</v>
      </c>
      <c r="L2399" s="7">
        <f t="shared" si="234"/>
        <v>101410.105240128</v>
      </c>
      <c r="M2399" s="4">
        <v>13991460.436000001</v>
      </c>
      <c r="N2399" s="4">
        <f t="shared" si="235"/>
        <v>11.433653453513923</v>
      </c>
    </row>
    <row r="2400" spans="1:14" x14ac:dyDescent="0.3">
      <c r="A2400" s="1">
        <v>46077</v>
      </c>
      <c r="B2400" t="s">
        <v>1503</v>
      </c>
      <c r="C2400" t="s">
        <v>1525</v>
      </c>
      <c r="D2400" s="7">
        <v>0</v>
      </c>
      <c r="E2400" s="7">
        <v>0</v>
      </c>
      <c r="F2400">
        <v>0</v>
      </c>
      <c r="G2400" s="7">
        <f t="shared" si="230"/>
        <v>0</v>
      </c>
      <c r="H2400" s="15">
        <f t="shared" si="231"/>
        <v>0</v>
      </c>
      <c r="I2400" s="13">
        <f t="shared" si="232"/>
        <v>0</v>
      </c>
      <c r="J2400" s="8">
        <v>1</v>
      </c>
      <c r="K2400" s="16">
        <f t="shared" si="233"/>
        <v>1</v>
      </c>
      <c r="L2400" s="7">
        <f t="shared" si="234"/>
        <v>0</v>
      </c>
      <c r="M2400" s="4">
        <v>0</v>
      </c>
      <c r="N2400" s="4">
        <f t="shared" si="235"/>
        <v>1</v>
      </c>
    </row>
    <row r="2401" spans="1:14" x14ac:dyDescent="0.3">
      <c r="A2401" s="1">
        <v>46079</v>
      </c>
      <c r="B2401" t="s">
        <v>1503</v>
      </c>
      <c r="C2401" t="s">
        <v>310</v>
      </c>
      <c r="D2401" s="7">
        <v>0</v>
      </c>
      <c r="E2401" s="7">
        <v>0</v>
      </c>
      <c r="F2401">
        <v>0</v>
      </c>
      <c r="G2401" s="7">
        <f t="shared" si="230"/>
        <v>0</v>
      </c>
      <c r="H2401" s="15">
        <f t="shared" si="231"/>
        <v>0</v>
      </c>
      <c r="I2401" s="13">
        <f t="shared" si="232"/>
        <v>0</v>
      </c>
      <c r="J2401" s="8">
        <v>1</v>
      </c>
      <c r="K2401" s="16">
        <f t="shared" si="233"/>
        <v>1</v>
      </c>
      <c r="L2401" s="7">
        <f t="shared" si="234"/>
        <v>0</v>
      </c>
      <c r="M2401" s="4">
        <v>0</v>
      </c>
      <c r="N2401" s="4">
        <f t="shared" si="235"/>
        <v>1</v>
      </c>
    </row>
    <row r="2402" spans="1:14" x14ac:dyDescent="0.3">
      <c r="A2402" s="1">
        <v>46081</v>
      </c>
      <c r="B2402" t="s">
        <v>1503</v>
      </c>
      <c r="C2402" t="s">
        <v>188</v>
      </c>
      <c r="D2402" s="7">
        <v>259041.944682</v>
      </c>
      <c r="E2402" s="7">
        <v>158112</v>
      </c>
      <c r="F2402">
        <v>18</v>
      </c>
      <c r="G2402" s="7">
        <f t="shared" si="230"/>
        <v>68646.115340730001</v>
      </c>
      <c r="H2402" s="15">
        <f t="shared" si="231"/>
        <v>90806.321813707196</v>
      </c>
      <c r="I2402" s="13">
        <f t="shared" si="232"/>
        <v>0.32281807008282104</v>
      </c>
      <c r="J2402" s="8">
        <v>0.61037219356154215</v>
      </c>
      <c r="K2402" s="16">
        <f t="shared" si="233"/>
        <v>1</v>
      </c>
      <c r="L2402" s="7">
        <f t="shared" si="234"/>
        <v>90806.321813707196</v>
      </c>
      <c r="M2402" s="4">
        <v>12528466.0339</v>
      </c>
      <c r="N2402" s="4">
        <f t="shared" si="235"/>
        <v>1.7412003574417769</v>
      </c>
    </row>
    <row r="2403" spans="1:14" x14ac:dyDescent="0.3">
      <c r="A2403" s="1">
        <v>46083</v>
      </c>
      <c r="B2403" t="s">
        <v>1503</v>
      </c>
      <c r="C2403" t="s">
        <v>92</v>
      </c>
      <c r="D2403" s="7">
        <v>790747.76351999899</v>
      </c>
      <c r="E2403" s="7">
        <v>105408</v>
      </c>
      <c r="F2403">
        <v>0</v>
      </c>
      <c r="G2403" s="7">
        <f t="shared" si="230"/>
        <v>209548.15733279975</v>
      </c>
      <c r="H2403" s="15">
        <f t="shared" si="231"/>
        <v>256962.38325368089</v>
      </c>
      <c r="I2403" s="13">
        <f t="shared" si="232"/>
        <v>0.22626887549089214</v>
      </c>
      <c r="J2403" s="8">
        <v>0.13330167325517084</v>
      </c>
      <c r="K2403" s="16">
        <f t="shared" si="233"/>
        <v>0.41020790150415942</v>
      </c>
      <c r="L2403" s="7">
        <f t="shared" si="234"/>
        <v>105408</v>
      </c>
      <c r="M2403" s="4">
        <v>35452867.446699902</v>
      </c>
      <c r="N2403" s="4">
        <f t="shared" si="235"/>
        <v>0.41020790150415942</v>
      </c>
    </row>
    <row r="2404" spans="1:14" x14ac:dyDescent="0.3">
      <c r="A2404" s="1">
        <v>46085</v>
      </c>
      <c r="B2404" t="s">
        <v>1503</v>
      </c>
      <c r="C2404" t="s">
        <v>1526</v>
      </c>
      <c r="D2404" s="7">
        <v>623128.82900999999</v>
      </c>
      <c r="E2404" s="7">
        <v>491904</v>
      </c>
      <c r="F2404">
        <v>56</v>
      </c>
      <c r="G2404" s="7">
        <f t="shared" si="230"/>
        <v>165129.13968764999</v>
      </c>
      <c r="H2404" s="15">
        <f t="shared" si="231"/>
        <v>165212.84548372726</v>
      </c>
      <c r="I2404" s="13">
        <f t="shared" si="232"/>
        <v>5.0691111354179584E-4</v>
      </c>
      <c r="J2404" s="8">
        <v>0.78940979312659265</v>
      </c>
      <c r="K2404" s="16">
        <f t="shared" si="233"/>
        <v>1</v>
      </c>
      <c r="L2404" s="7">
        <f t="shared" si="234"/>
        <v>165212.84548372726</v>
      </c>
      <c r="M2404" s="4">
        <v>22794266.760999899</v>
      </c>
      <c r="N2404" s="4">
        <f t="shared" si="235"/>
        <v>2.9773956048015067</v>
      </c>
    </row>
    <row r="2405" spans="1:14" x14ac:dyDescent="0.3">
      <c r="A2405" s="1">
        <v>46087</v>
      </c>
      <c r="B2405" t="s">
        <v>1503</v>
      </c>
      <c r="C2405" t="s">
        <v>1527</v>
      </c>
      <c r="D2405" s="7">
        <v>416755.93401500001</v>
      </c>
      <c r="E2405" s="7">
        <v>316224</v>
      </c>
      <c r="F2405">
        <v>36</v>
      </c>
      <c r="G2405" s="7">
        <f t="shared" si="230"/>
        <v>110440.32251397501</v>
      </c>
      <c r="H2405" s="15">
        <f t="shared" si="231"/>
        <v>110496.30886204727</v>
      </c>
      <c r="I2405" s="13">
        <f t="shared" si="232"/>
        <v>5.0693756408735241E-4</v>
      </c>
      <c r="J2405" s="8">
        <v>0.75877503879433272</v>
      </c>
      <c r="K2405" s="16">
        <f t="shared" si="233"/>
        <v>1</v>
      </c>
      <c r="L2405" s="7">
        <f t="shared" si="234"/>
        <v>110496.30886204727</v>
      </c>
      <c r="M2405" s="4">
        <v>15245075.725999899</v>
      </c>
      <c r="N2405" s="4">
        <f t="shared" si="235"/>
        <v>2.8618512532830414</v>
      </c>
    </row>
    <row r="2406" spans="1:14" x14ac:dyDescent="0.3">
      <c r="A2406" s="1">
        <v>46089</v>
      </c>
      <c r="B2406" t="s">
        <v>1503</v>
      </c>
      <c r="C2406" t="s">
        <v>677</v>
      </c>
      <c r="D2406" s="7">
        <v>0</v>
      </c>
      <c r="E2406" s="7">
        <v>0</v>
      </c>
      <c r="F2406">
        <v>0</v>
      </c>
      <c r="G2406" s="7">
        <f t="shared" si="230"/>
        <v>0</v>
      </c>
      <c r="H2406" s="15">
        <f t="shared" si="231"/>
        <v>0</v>
      </c>
      <c r="I2406" s="13">
        <f t="shared" si="232"/>
        <v>0</v>
      </c>
      <c r="J2406" s="8">
        <v>1</v>
      </c>
      <c r="K2406" s="16">
        <f t="shared" si="233"/>
        <v>1</v>
      </c>
      <c r="L2406" s="7">
        <f t="shared" si="234"/>
        <v>0</v>
      </c>
      <c r="M2406" s="4">
        <v>0</v>
      </c>
      <c r="N2406" s="4">
        <f t="shared" si="235"/>
        <v>1</v>
      </c>
    </row>
    <row r="2407" spans="1:14" x14ac:dyDescent="0.3">
      <c r="A2407" s="1">
        <v>46091</v>
      </c>
      <c r="B2407" t="s">
        <v>1503</v>
      </c>
      <c r="C2407" t="s">
        <v>191</v>
      </c>
      <c r="D2407" s="7">
        <v>0</v>
      </c>
      <c r="E2407" s="7">
        <v>0</v>
      </c>
      <c r="F2407">
        <v>0</v>
      </c>
      <c r="G2407" s="7">
        <f t="shared" si="230"/>
        <v>0</v>
      </c>
      <c r="H2407" s="15">
        <f t="shared" si="231"/>
        <v>0</v>
      </c>
      <c r="I2407" s="13">
        <f t="shared" si="232"/>
        <v>0</v>
      </c>
      <c r="J2407" s="8">
        <v>1</v>
      </c>
      <c r="K2407" s="16">
        <f t="shared" si="233"/>
        <v>1</v>
      </c>
      <c r="L2407" s="7">
        <f t="shared" si="234"/>
        <v>0</v>
      </c>
      <c r="M2407" s="4">
        <v>0</v>
      </c>
      <c r="N2407" s="4">
        <f t="shared" si="235"/>
        <v>1</v>
      </c>
    </row>
    <row r="2408" spans="1:14" x14ac:dyDescent="0.3">
      <c r="A2408" s="1">
        <v>46093</v>
      </c>
      <c r="B2408" t="s">
        <v>1503</v>
      </c>
      <c r="C2408" t="s">
        <v>678</v>
      </c>
      <c r="D2408" s="7">
        <v>412978.04324099998</v>
      </c>
      <c r="E2408" s="7">
        <v>333792</v>
      </c>
      <c r="F2408">
        <v>38</v>
      </c>
      <c r="G2408" s="7">
        <f t="shared" si="230"/>
        <v>109439.181458865</v>
      </c>
      <c r="H2408" s="15">
        <f t="shared" si="231"/>
        <v>151398.65385576</v>
      </c>
      <c r="I2408" s="13">
        <f t="shared" si="232"/>
        <v>0.38340447943377887</v>
      </c>
      <c r="J2408" s="8">
        <v>0.80825604523776173</v>
      </c>
      <c r="K2408" s="16">
        <f t="shared" si="233"/>
        <v>1</v>
      </c>
      <c r="L2408" s="7">
        <f t="shared" si="234"/>
        <v>151398.65385576</v>
      </c>
      <c r="M2408" s="4">
        <v>20888335.245000001</v>
      </c>
      <c r="N2408" s="4">
        <f t="shared" si="235"/>
        <v>2.2047223769770712</v>
      </c>
    </row>
    <row r="2409" spans="1:14" x14ac:dyDescent="0.3">
      <c r="A2409" s="1">
        <v>46095</v>
      </c>
      <c r="B2409" t="s">
        <v>1503</v>
      </c>
      <c r="C2409" t="s">
        <v>1528</v>
      </c>
      <c r="D2409" s="7">
        <v>0</v>
      </c>
      <c r="E2409" s="7">
        <v>0</v>
      </c>
      <c r="F2409">
        <v>0</v>
      </c>
      <c r="G2409" s="7">
        <f t="shared" si="230"/>
        <v>0</v>
      </c>
      <c r="H2409" s="15">
        <f t="shared" si="231"/>
        <v>0</v>
      </c>
      <c r="I2409" s="13">
        <f t="shared" si="232"/>
        <v>0</v>
      </c>
      <c r="J2409" s="8">
        <v>1</v>
      </c>
      <c r="K2409" s="16">
        <f t="shared" si="233"/>
        <v>1</v>
      </c>
      <c r="L2409" s="7">
        <f t="shared" si="234"/>
        <v>0</v>
      </c>
      <c r="M2409" s="4">
        <v>0</v>
      </c>
      <c r="N2409" s="4">
        <f t="shared" si="235"/>
        <v>1</v>
      </c>
    </row>
    <row r="2410" spans="1:14" x14ac:dyDescent="0.3">
      <c r="A2410" s="1">
        <v>46097</v>
      </c>
      <c r="B2410" t="s">
        <v>1503</v>
      </c>
      <c r="C2410" t="s">
        <v>1529</v>
      </c>
      <c r="D2410" s="7">
        <v>0</v>
      </c>
      <c r="E2410" s="7">
        <v>0</v>
      </c>
      <c r="F2410">
        <v>0</v>
      </c>
      <c r="G2410" s="7">
        <f t="shared" si="230"/>
        <v>0</v>
      </c>
      <c r="H2410" s="15">
        <f t="shared" si="231"/>
        <v>0</v>
      </c>
      <c r="I2410" s="13">
        <f t="shared" si="232"/>
        <v>0</v>
      </c>
      <c r="J2410" s="8">
        <v>1</v>
      </c>
      <c r="K2410" s="16">
        <f t="shared" si="233"/>
        <v>1</v>
      </c>
      <c r="L2410" s="7">
        <f t="shared" si="234"/>
        <v>0</v>
      </c>
      <c r="M2410" s="4">
        <v>0</v>
      </c>
      <c r="N2410" s="4">
        <f t="shared" si="235"/>
        <v>1</v>
      </c>
    </row>
    <row r="2411" spans="1:14" x14ac:dyDescent="0.3">
      <c r="A2411" s="1">
        <v>46099</v>
      </c>
      <c r="B2411" t="s">
        <v>1503</v>
      </c>
      <c r="C2411" t="s">
        <v>1530</v>
      </c>
      <c r="D2411" s="7">
        <v>1165254.9788800001</v>
      </c>
      <c r="E2411" s="7">
        <v>1165254.9788800001</v>
      </c>
      <c r="F2411">
        <v>330</v>
      </c>
      <c r="G2411" s="7">
        <f t="shared" si="230"/>
        <v>308792.56940320006</v>
      </c>
      <c r="H2411" s="15">
        <f t="shared" si="231"/>
        <v>462127.39949990402</v>
      </c>
      <c r="I2411" s="13">
        <f t="shared" si="232"/>
        <v>0.49656256429049594</v>
      </c>
      <c r="J2411" s="8">
        <v>1</v>
      </c>
      <c r="K2411" s="16">
        <f t="shared" si="233"/>
        <v>1</v>
      </c>
      <c r="L2411" s="7">
        <f t="shared" si="234"/>
        <v>462127.39949990402</v>
      </c>
      <c r="M2411" s="4">
        <v>63759299.048</v>
      </c>
      <c r="N2411" s="4">
        <f t="shared" si="235"/>
        <v>6.2725560162346579</v>
      </c>
    </row>
    <row r="2412" spans="1:14" x14ac:dyDescent="0.3">
      <c r="A2412" s="1">
        <v>46101</v>
      </c>
      <c r="B2412" t="s">
        <v>1503</v>
      </c>
      <c r="C2412" t="s">
        <v>1531</v>
      </c>
      <c r="D2412" s="7">
        <v>606587.59476899996</v>
      </c>
      <c r="E2412" s="7">
        <v>606587.59476899996</v>
      </c>
      <c r="F2412">
        <v>144</v>
      </c>
      <c r="G2412" s="7">
        <f t="shared" si="230"/>
        <v>160745.712613785</v>
      </c>
      <c r="H2412" s="15">
        <f t="shared" si="231"/>
        <v>160827.1995509273</v>
      </c>
      <c r="I2412" s="13">
        <f t="shared" si="232"/>
        <v>5.0693070326598153E-4</v>
      </c>
      <c r="J2412" s="8">
        <v>1</v>
      </c>
      <c r="K2412" s="16">
        <f t="shared" si="233"/>
        <v>1</v>
      </c>
      <c r="L2412" s="7">
        <f t="shared" si="234"/>
        <v>160827.1995509273</v>
      </c>
      <c r="M2412" s="4">
        <v>22189183.160999902</v>
      </c>
      <c r="N2412" s="4">
        <f t="shared" si="235"/>
        <v>7.8649382911095209</v>
      </c>
    </row>
    <row r="2413" spans="1:14" x14ac:dyDescent="0.3">
      <c r="A2413" s="1">
        <v>46103</v>
      </c>
      <c r="B2413" t="s">
        <v>1503</v>
      </c>
      <c r="C2413" t="s">
        <v>976</v>
      </c>
      <c r="D2413" s="7">
        <v>783746.98369100003</v>
      </c>
      <c r="E2413" s="7">
        <v>783746.98369100003</v>
      </c>
      <c r="F2413">
        <v>374</v>
      </c>
      <c r="G2413" s="7">
        <f t="shared" si="230"/>
        <v>207692.95067811501</v>
      </c>
      <c r="H2413" s="15">
        <f t="shared" si="231"/>
        <v>300160.74312288</v>
      </c>
      <c r="I2413" s="13">
        <f t="shared" si="232"/>
        <v>0.4452139186373863</v>
      </c>
      <c r="J2413" s="8">
        <v>1</v>
      </c>
      <c r="K2413" s="16">
        <f t="shared" si="233"/>
        <v>1</v>
      </c>
      <c r="L2413" s="7">
        <f t="shared" si="234"/>
        <v>300160.74312288</v>
      </c>
      <c r="M2413" s="4">
        <v>41412906.060000002</v>
      </c>
      <c r="N2413" s="4">
        <f t="shared" si="235"/>
        <v>10.94485563242058</v>
      </c>
    </row>
    <row r="2414" spans="1:14" x14ac:dyDescent="0.3">
      <c r="A2414" s="1">
        <v>46105</v>
      </c>
      <c r="B2414" t="s">
        <v>1503</v>
      </c>
      <c r="C2414" t="s">
        <v>1148</v>
      </c>
      <c r="D2414" s="7">
        <v>0</v>
      </c>
      <c r="E2414" s="7">
        <v>0</v>
      </c>
      <c r="F2414">
        <v>2</v>
      </c>
      <c r="G2414" s="7">
        <f t="shared" si="230"/>
        <v>0</v>
      </c>
      <c r="H2414" s="15">
        <f t="shared" si="231"/>
        <v>0</v>
      </c>
      <c r="I2414" s="13">
        <f t="shared" si="232"/>
        <v>0</v>
      </c>
      <c r="J2414" s="8">
        <v>1</v>
      </c>
      <c r="K2414" s="16">
        <f t="shared" si="233"/>
        <v>1</v>
      </c>
      <c r="L2414" s="7">
        <f t="shared" si="234"/>
        <v>0</v>
      </c>
      <c r="M2414" s="4">
        <v>0</v>
      </c>
      <c r="N2414" s="4">
        <f t="shared" si="235"/>
        <v>1</v>
      </c>
    </row>
    <row r="2415" spans="1:14" x14ac:dyDescent="0.3">
      <c r="A2415" s="1">
        <v>46107</v>
      </c>
      <c r="B2415" t="s">
        <v>1503</v>
      </c>
      <c r="C2415" t="s">
        <v>1466</v>
      </c>
      <c r="D2415" s="7">
        <v>0</v>
      </c>
      <c r="E2415" s="7">
        <v>0</v>
      </c>
      <c r="F2415">
        <v>0</v>
      </c>
      <c r="G2415" s="7">
        <f t="shared" si="230"/>
        <v>0</v>
      </c>
      <c r="H2415" s="15">
        <f t="shared" si="231"/>
        <v>0</v>
      </c>
      <c r="I2415" s="13">
        <f t="shared" si="232"/>
        <v>0</v>
      </c>
      <c r="J2415" s="8">
        <v>1</v>
      </c>
      <c r="K2415" s="16">
        <f t="shared" si="233"/>
        <v>1</v>
      </c>
      <c r="L2415" s="7">
        <f t="shared" si="234"/>
        <v>0</v>
      </c>
      <c r="M2415" s="4">
        <v>0</v>
      </c>
      <c r="N2415" s="4">
        <f t="shared" si="235"/>
        <v>1</v>
      </c>
    </row>
    <row r="2416" spans="1:14" x14ac:dyDescent="0.3">
      <c r="A2416" s="1">
        <v>46109</v>
      </c>
      <c r="B2416" t="s">
        <v>1503</v>
      </c>
      <c r="C2416" t="s">
        <v>1532</v>
      </c>
      <c r="D2416" s="7">
        <v>465283.32009199902</v>
      </c>
      <c r="E2416" s="7">
        <v>333792</v>
      </c>
      <c r="F2416">
        <v>38</v>
      </c>
      <c r="G2416" s="7">
        <f t="shared" si="230"/>
        <v>123300.07982437975</v>
      </c>
      <c r="H2416" s="15">
        <f t="shared" si="231"/>
        <v>123362.58648744001</v>
      </c>
      <c r="I2416" s="13">
        <f t="shared" si="232"/>
        <v>5.0694746628953617E-4</v>
      </c>
      <c r="J2416" s="8">
        <v>0.71739515599656645</v>
      </c>
      <c r="K2416" s="16">
        <f t="shared" si="233"/>
        <v>1</v>
      </c>
      <c r="L2416" s="7">
        <f t="shared" si="234"/>
        <v>123362.58648744001</v>
      </c>
      <c r="M2416" s="4">
        <v>17020224.405000001</v>
      </c>
      <c r="N2416" s="4">
        <f t="shared" si="235"/>
        <v>2.7057798438263498</v>
      </c>
    </row>
    <row r="2417" spans="1:14" x14ac:dyDescent="0.3">
      <c r="A2417" s="1">
        <v>46111</v>
      </c>
      <c r="B2417" t="s">
        <v>1503</v>
      </c>
      <c r="C2417" t="s">
        <v>1533</v>
      </c>
      <c r="D2417" s="7">
        <v>0</v>
      </c>
      <c r="E2417" s="7">
        <v>0</v>
      </c>
      <c r="F2417">
        <v>0</v>
      </c>
      <c r="G2417" s="7">
        <f t="shared" si="230"/>
        <v>0</v>
      </c>
      <c r="H2417" s="15">
        <f t="shared" si="231"/>
        <v>0</v>
      </c>
      <c r="I2417" s="13">
        <f t="shared" si="232"/>
        <v>0</v>
      </c>
      <c r="J2417" s="8">
        <v>1</v>
      </c>
      <c r="K2417" s="16">
        <f t="shared" si="233"/>
        <v>1</v>
      </c>
      <c r="L2417" s="7">
        <f t="shared" si="234"/>
        <v>0</v>
      </c>
      <c r="M2417" s="4">
        <v>0</v>
      </c>
      <c r="N2417" s="4">
        <f t="shared" si="235"/>
        <v>1</v>
      </c>
    </row>
    <row r="2418" spans="1:14" x14ac:dyDescent="0.3">
      <c r="A2418" s="1">
        <v>46113</v>
      </c>
      <c r="B2418" t="s">
        <v>1503</v>
      </c>
      <c r="C2418" t="s">
        <v>1072</v>
      </c>
      <c r="D2418" s="7">
        <v>0</v>
      </c>
      <c r="E2418" s="7">
        <v>0</v>
      </c>
      <c r="F2418">
        <v>0</v>
      </c>
      <c r="G2418" s="7">
        <f t="shared" si="230"/>
        <v>0</v>
      </c>
      <c r="H2418" s="15">
        <f t="shared" si="231"/>
        <v>0</v>
      </c>
      <c r="I2418" s="13">
        <f t="shared" si="232"/>
        <v>0</v>
      </c>
      <c r="J2418" s="8">
        <v>1</v>
      </c>
      <c r="K2418" s="16">
        <f t="shared" si="233"/>
        <v>1</v>
      </c>
      <c r="L2418" s="7">
        <f t="shared" si="234"/>
        <v>0</v>
      </c>
      <c r="M2418" s="4">
        <v>0</v>
      </c>
      <c r="N2418" s="4">
        <f t="shared" si="235"/>
        <v>1</v>
      </c>
    </row>
    <row r="2419" spans="1:14" x14ac:dyDescent="0.3">
      <c r="A2419" s="1">
        <v>46115</v>
      </c>
      <c r="B2419" t="s">
        <v>1503</v>
      </c>
      <c r="C2419" t="s">
        <v>1534</v>
      </c>
      <c r="D2419" s="7">
        <v>0</v>
      </c>
      <c r="E2419" s="7">
        <v>0</v>
      </c>
      <c r="F2419">
        <v>0</v>
      </c>
      <c r="G2419" s="7">
        <f t="shared" si="230"/>
        <v>0</v>
      </c>
      <c r="H2419" s="15">
        <f t="shared" si="231"/>
        <v>0</v>
      </c>
      <c r="I2419" s="13">
        <f t="shared" si="232"/>
        <v>0</v>
      </c>
      <c r="J2419" s="8">
        <v>1</v>
      </c>
      <c r="K2419" s="16">
        <f t="shared" si="233"/>
        <v>1</v>
      </c>
      <c r="L2419" s="7">
        <f t="shared" si="234"/>
        <v>0</v>
      </c>
      <c r="M2419" s="4">
        <v>0</v>
      </c>
      <c r="N2419" s="4">
        <f t="shared" si="235"/>
        <v>1</v>
      </c>
    </row>
    <row r="2420" spans="1:14" x14ac:dyDescent="0.3">
      <c r="A2420" s="1">
        <v>46117</v>
      </c>
      <c r="B2420" t="s">
        <v>1503</v>
      </c>
      <c r="C2420" t="s">
        <v>1535</v>
      </c>
      <c r="D2420" s="7">
        <v>0</v>
      </c>
      <c r="E2420" s="7">
        <v>0</v>
      </c>
      <c r="F2420">
        <v>0</v>
      </c>
      <c r="G2420" s="7">
        <f t="shared" si="230"/>
        <v>0</v>
      </c>
      <c r="H2420" s="15">
        <f t="shared" si="231"/>
        <v>0</v>
      </c>
      <c r="I2420" s="13">
        <f t="shared" si="232"/>
        <v>0</v>
      </c>
      <c r="J2420" s="8">
        <v>1</v>
      </c>
      <c r="K2420" s="16">
        <f t="shared" si="233"/>
        <v>1</v>
      </c>
      <c r="L2420" s="7">
        <f t="shared" si="234"/>
        <v>0</v>
      </c>
      <c r="M2420" s="4">
        <v>0</v>
      </c>
      <c r="N2420" s="4">
        <f t="shared" si="235"/>
        <v>1</v>
      </c>
    </row>
    <row r="2421" spans="1:14" x14ac:dyDescent="0.3">
      <c r="A2421" s="1">
        <v>46119</v>
      </c>
      <c r="B2421" t="s">
        <v>1503</v>
      </c>
      <c r="C2421" t="s">
        <v>1536</v>
      </c>
      <c r="D2421" s="7">
        <v>0</v>
      </c>
      <c r="E2421" s="7">
        <v>0</v>
      </c>
      <c r="F2421">
        <v>0</v>
      </c>
      <c r="G2421" s="7">
        <f t="shared" si="230"/>
        <v>0</v>
      </c>
      <c r="H2421" s="15">
        <f t="shared" si="231"/>
        <v>0</v>
      </c>
      <c r="I2421" s="13">
        <f t="shared" si="232"/>
        <v>0</v>
      </c>
      <c r="J2421" s="8">
        <v>1</v>
      </c>
      <c r="K2421" s="16">
        <f t="shared" si="233"/>
        <v>1</v>
      </c>
      <c r="L2421" s="7">
        <f t="shared" si="234"/>
        <v>0</v>
      </c>
      <c r="M2421" s="4">
        <v>0</v>
      </c>
      <c r="N2421" s="4">
        <f t="shared" si="235"/>
        <v>1</v>
      </c>
    </row>
    <row r="2422" spans="1:14" x14ac:dyDescent="0.3">
      <c r="A2422" s="1">
        <v>46121</v>
      </c>
      <c r="B2422" t="s">
        <v>1503</v>
      </c>
      <c r="C2422" t="s">
        <v>765</v>
      </c>
      <c r="D2422" s="7">
        <v>0</v>
      </c>
      <c r="E2422" s="7">
        <v>0</v>
      </c>
      <c r="F2422">
        <v>0</v>
      </c>
      <c r="G2422" s="7">
        <f t="shared" si="230"/>
        <v>0</v>
      </c>
      <c r="H2422" s="15">
        <f t="shared" si="231"/>
        <v>0</v>
      </c>
      <c r="I2422" s="13">
        <f t="shared" si="232"/>
        <v>0</v>
      </c>
      <c r="J2422" s="8">
        <v>1</v>
      </c>
      <c r="K2422" s="16">
        <f t="shared" si="233"/>
        <v>1</v>
      </c>
      <c r="L2422" s="7">
        <f t="shared" si="234"/>
        <v>0</v>
      </c>
      <c r="M2422" s="4">
        <v>0</v>
      </c>
      <c r="N2422" s="4">
        <f t="shared" si="235"/>
        <v>1</v>
      </c>
    </row>
    <row r="2423" spans="1:14" x14ac:dyDescent="0.3">
      <c r="A2423" s="1">
        <v>46123</v>
      </c>
      <c r="B2423" t="s">
        <v>1503</v>
      </c>
      <c r="C2423" t="s">
        <v>1537</v>
      </c>
      <c r="D2423" s="7">
        <v>0</v>
      </c>
      <c r="E2423" s="7">
        <v>0</v>
      </c>
      <c r="F2423">
        <v>2</v>
      </c>
      <c r="G2423" s="7">
        <f t="shared" si="230"/>
        <v>0</v>
      </c>
      <c r="H2423" s="15">
        <f t="shared" si="231"/>
        <v>0</v>
      </c>
      <c r="I2423" s="13">
        <f t="shared" si="232"/>
        <v>0</v>
      </c>
      <c r="J2423" s="8">
        <v>1</v>
      </c>
      <c r="K2423" s="16">
        <f t="shared" si="233"/>
        <v>1</v>
      </c>
      <c r="L2423" s="7">
        <f t="shared" si="234"/>
        <v>0</v>
      </c>
      <c r="M2423" s="4">
        <v>0</v>
      </c>
      <c r="N2423" s="4">
        <f t="shared" si="235"/>
        <v>1</v>
      </c>
    </row>
    <row r="2424" spans="1:14" x14ac:dyDescent="0.3">
      <c r="A2424" s="1">
        <v>46125</v>
      </c>
      <c r="B2424" t="s">
        <v>1503</v>
      </c>
      <c r="C2424" t="s">
        <v>144</v>
      </c>
      <c r="D2424" s="7">
        <v>0</v>
      </c>
      <c r="E2424" s="7">
        <v>0</v>
      </c>
      <c r="F2424">
        <v>0</v>
      </c>
      <c r="G2424" s="7">
        <f t="shared" si="230"/>
        <v>0</v>
      </c>
      <c r="H2424" s="15">
        <f t="shared" si="231"/>
        <v>0</v>
      </c>
      <c r="I2424" s="13">
        <f t="shared" si="232"/>
        <v>0</v>
      </c>
      <c r="J2424" s="8">
        <v>1</v>
      </c>
      <c r="K2424" s="16">
        <f t="shared" si="233"/>
        <v>1</v>
      </c>
      <c r="L2424" s="7">
        <f t="shared" si="234"/>
        <v>0</v>
      </c>
      <c r="M2424" s="4">
        <v>0</v>
      </c>
      <c r="N2424" s="4">
        <f t="shared" si="235"/>
        <v>1</v>
      </c>
    </row>
    <row r="2425" spans="1:14" x14ac:dyDescent="0.3">
      <c r="A2425" s="1">
        <v>46127</v>
      </c>
      <c r="B2425" t="s">
        <v>1503</v>
      </c>
      <c r="C2425" t="s">
        <v>146</v>
      </c>
      <c r="D2425" s="7">
        <v>926713.77516199998</v>
      </c>
      <c r="E2425" s="7">
        <v>351360</v>
      </c>
      <c r="F2425">
        <v>40</v>
      </c>
      <c r="G2425" s="7">
        <f t="shared" si="230"/>
        <v>245579.15041793001</v>
      </c>
      <c r="H2425" s="15">
        <f t="shared" si="231"/>
        <v>265716.65806918562</v>
      </c>
      <c r="I2425" s="13">
        <f t="shared" si="232"/>
        <v>8.2000070514884185E-2</v>
      </c>
      <c r="J2425" s="8">
        <v>0.37914619315826864</v>
      </c>
      <c r="K2425" s="16">
        <f t="shared" si="233"/>
        <v>1</v>
      </c>
      <c r="L2425" s="7">
        <f t="shared" si="234"/>
        <v>265716.65806918562</v>
      </c>
      <c r="M2425" s="4">
        <v>36660686.819700003</v>
      </c>
      <c r="N2425" s="4">
        <f t="shared" si="235"/>
        <v>1.3223107747671399</v>
      </c>
    </row>
    <row r="2426" spans="1:14" x14ac:dyDescent="0.3">
      <c r="A2426" s="1">
        <v>46129</v>
      </c>
      <c r="B2426" t="s">
        <v>1503</v>
      </c>
      <c r="C2426" t="s">
        <v>1538</v>
      </c>
      <c r="D2426" s="7">
        <v>0</v>
      </c>
      <c r="E2426" s="7">
        <v>0</v>
      </c>
      <c r="F2426">
        <v>0</v>
      </c>
      <c r="G2426" s="7">
        <f t="shared" si="230"/>
        <v>0</v>
      </c>
      <c r="H2426" s="15">
        <f t="shared" si="231"/>
        <v>0</v>
      </c>
      <c r="I2426" s="13">
        <f t="shared" si="232"/>
        <v>0</v>
      </c>
      <c r="J2426" s="8">
        <v>1</v>
      </c>
      <c r="K2426" s="16">
        <f t="shared" si="233"/>
        <v>1</v>
      </c>
      <c r="L2426" s="7">
        <f t="shared" si="234"/>
        <v>0</v>
      </c>
      <c r="M2426" s="4">
        <v>0</v>
      </c>
      <c r="N2426" s="4">
        <f t="shared" si="235"/>
        <v>1</v>
      </c>
    </row>
    <row r="2427" spans="1:14" x14ac:dyDescent="0.3">
      <c r="A2427" s="1">
        <v>46135</v>
      </c>
      <c r="B2427" t="s">
        <v>1503</v>
      </c>
      <c r="C2427" t="s">
        <v>1539</v>
      </c>
      <c r="D2427" s="7">
        <v>0</v>
      </c>
      <c r="E2427" s="7">
        <v>0</v>
      </c>
      <c r="F2427">
        <v>24</v>
      </c>
      <c r="G2427" s="7">
        <f t="shared" si="230"/>
        <v>0</v>
      </c>
      <c r="H2427" s="15">
        <f t="shared" si="231"/>
        <v>0</v>
      </c>
      <c r="I2427" s="13">
        <f t="shared" si="232"/>
        <v>0</v>
      </c>
      <c r="J2427" s="8">
        <v>1</v>
      </c>
      <c r="K2427" s="16">
        <f t="shared" si="233"/>
        <v>1</v>
      </c>
      <c r="L2427" s="7">
        <f t="shared" si="234"/>
        <v>0</v>
      </c>
      <c r="M2427" s="4">
        <v>0</v>
      </c>
      <c r="N2427" s="4">
        <f t="shared" si="235"/>
        <v>1</v>
      </c>
    </row>
    <row r="2428" spans="1:14" x14ac:dyDescent="0.3">
      <c r="A2428" s="1">
        <v>46137</v>
      </c>
      <c r="B2428" t="s">
        <v>1503</v>
      </c>
      <c r="C2428" t="s">
        <v>1540</v>
      </c>
      <c r="D2428" s="7">
        <v>0</v>
      </c>
      <c r="E2428" s="7">
        <v>0</v>
      </c>
      <c r="F2428">
        <v>2</v>
      </c>
      <c r="G2428" s="7">
        <f t="shared" si="230"/>
        <v>0</v>
      </c>
      <c r="H2428" s="15">
        <f t="shared" si="231"/>
        <v>0</v>
      </c>
      <c r="I2428" s="13">
        <f t="shared" si="232"/>
        <v>0</v>
      </c>
      <c r="J2428" s="8">
        <v>1</v>
      </c>
      <c r="K2428" s="16">
        <f t="shared" si="233"/>
        <v>1</v>
      </c>
      <c r="L2428" s="7">
        <f t="shared" si="234"/>
        <v>0</v>
      </c>
      <c r="M2428" s="4">
        <v>0</v>
      </c>
      <c r="N2428" s="4">
        <f t="shared" si="235"/>
        <v>1</v>
      </c>
    </row>
    <row r="2429" spans="1:14" x14ac:dyDescent="0.3">
      <c r="A2429" s="1">
        <v>47001</v>
      </c>
      <c r="B2429" t="s">
        <v>1541</v>
      </c>
      <c r="C2429" t="s">
        <v>646</v>
      </c>
      <c r="D2429" s="7">
        <v>1022497.08068299</v>
      </c>
      <c r="E2429" s="7">
        <v>105408</v>
      </c>
      <c r="F2429">
        <v>4</v>
      </c>
      <c r="G2429" s="7">
        <f t="shared" si="230"/>
        <v>270961.72638099239</v>
      </c>
      <c r="H2429" s="15">
        <f t="shared" si="231"/>
        <v>271099.9344595673</v>
      </c>
      <c r="I2429" s="13">
        <f t="shared" si="232"/>
        <v>5.1006494688693492E-4</v>
      </c>
      <c r="J2429" s="8">
        <v>0.10308880288400567</v>
      </c>
      <c r="K2429" s="16">
        <f t="shared" si="233"/>
        <v>0.38881602907846102</v>
      </c>
      <c r="L2429" s="7">
        <f t="shared" si="234"/>
        <v>105408</v>
      </c>
      <c r="M2429" s="4">
        <v>37403412.590999901</v>
      </c>
      <c r="N2429" s="4">
        <f t="shared" si="235"/>
        <v>0.38881602907846102</v>
      </c>
    </row>
    <row r="2430" spans="1:14" x14ac:dyDescent="0.3">
      <c r="A2430" s="1">
        <v>47003</v>
      </c>
      <c r="B2430" t="s">
        <v>1541</v>
      </c>
      <c r="C2430" t="s">
        <v>1441</v>
      </c>
      <c r="D2430" s="7">
        <v>24181.604193399999</v>
      </c>
      <c r="E2430" s="7">
        <v>24181.604193399999</v>
      </c>
      <c r="F2430">
        <v>2</v>
      </c>
      <c r="G2430" s="7">
        <f t="shared" si="230"/>
        <v>6408.1251112509999</v>
      </c>
      <c r="H2430" s="15">
        <f t="shared" si="231"/>
        <v>6411.3922988721533</v>
      </c>
      <c r="I2430" s="13">
        <f t="shared" si="232"/>
        <v>5.0985078543755241E-4</v>
      </c>
      <c r="J2430" s="8">
        <v>1</v>
      </c>
      <c r="K2430" s="16">
        <f t="shared" si="233"/>
        <v>1</v>
      </c>
      <c r="L2430" s="7">
        <f t="shared" si="234"/>
        <v>6411.3922988721533</v>
      </c>
      <c r="M2430" s="4">
        <v>884573.99266999902</v>
      </c>
      <c r="N2430" s="4">
        <f t="shared" si="235"/>
        <v>16.440734724428363</v>
      </c>
    </row>
    <row r="2431" spans="1:14" x14ac:dyDescent="0.3">
      <c r="A2431" s="1">
        <v>47005</v>
      </c>
      <c r="B2431" t="s">
        <v>1541</v>
      </c>
      <c r="C2431" t="s">
        <v>251</v>
      </c>
      <c r="D2431" s="7">
        <v>529644.83216800005</v>
      </c>
      <c r="E2431" s="7">
        <v>529644.83216800005</v>
      </c>
      <c r="F2431">
        <v>108</v>
      </c>
      <c r="G2431" s="7">
        <f t="shared" si="230"/>
        <v>140355.88052452003</v>
      </c>
      <c r="H2431" s="15">
        <f t="shared" si="231"/>
        <v>140427.47166566402</v>
      </c>
      <c r="I2431" s="13">
        <f t="shared" si="232"/>
        <v>5.1006869734596875E-4</v>
      </c>
      <c r="J2431" s="8">
        <v>1</v>
      </c>
      <c r="K2431" s="16">
        <f t="shared" si="233"/>
        <v>1</v>
      </c>
      <c r="L2431" s="7">
        <f t="shared" si="234"/>
        <v>140427.47166566402</v>
      </c>
      <c r="M2431" s="4">
        <v>19374651.168000001</v>
      </c>
      <c r="N2431" s="4">
        <f t="shared" si="235"/>
        <v>6.7556012277899624</v>
      </c>
    </row>
    <row r="2432" spans="1:14" x14ac:dyDescent="0.3">
      <c r="A2432" s="1">
        <v>47007</v>
      </c>
      <c r="B2432" t="s">
        <v>1541</v>
      </c>
      <c r="C2432" t="s">
        <v>1542</v>
      </c>
      <c r="D2432" s="7">
        <v>0</v>
      </c>
      <c r="E2432" s="7">
        <v>0</v>
      </c>
      <c r="F2432">
        <v>0</v>
      </c>
      <c r="G2432" s="7">
        <f t="shared" si="230"/>
        <v>0</v>
      </c>
      <c r="H2432" s="15">
        <f t="shared" si="231"/>
        <v>0</v>
      </c>
      <c r="I2432" s="13">
        <f t="shared" si="232"/>
        <v>0</v>
      </c>
      <c r="J2432" s="8">
        <v>1</v>
      </c>
      <c r="K2432" s="16">
        <f t="shared" si="233"/>
        <v>1</v>
      </c>
      <c r="L2432" s="7">
        <f t="shared" si="234"/>
        <v>0</v>
      </c>
      <c r="M2432" s="4">
        <v>0</v>
      </c>
      <c r="N2432" s="4">
        <f t="shared" si="235"/>
        <v>1</v>
      </c>
    </row>
    <row r="2433" spans="1:14" x14ac:dyDescent="0.3">
      <c r="A2433" s="1">
        <v>47009</v>
      </c>
      <c r="B2433" t="s">
        <v>1541</v>
      </c>
      <c r="C2433" t="s">
        <v>167</v>
      </c>
      <c r="D2433" s="7">
        <v>123311.233704999</v>
      </c>
      <c r="E2433" s="7">
        <v>105408</v>
      </c>
      <c r="F2433">
        <v>2</v>
      </c>
      <c r="G2433" s="7">
        <f t="shared" si="230"/>
        <v>32677.476931824738</v>
      </c>
      <c r="H2433" s="15">
        <f t="shared" si="231"/>
        <v>32694.143959022324</v>
      </c>
      <c r="I2433" s="13">
        <f t="shared" si="232"/>
        <v>5.1004633045439692E-4</v>
      </c>
      <c r="J2433" s="8">
        <v>0.85481263006556707</v>
      </c>
      <c r="K2433" s="16">
        <f t="shared" si="233"/>
        <v>1</v>
      </c>
      <c r="L2433" s="7">
        <f t="shared" si="234"/>
        <v>32694.143959022324</v>
      </c>
      <c r="M2433" s="4">
        <v>4510781.4512999896</v>
      </c>
      <c r="N2433" s="4">
        <f t="shared" si="235"/>
        <v>3.2240636161666942</v>
      </c>
    </row>
    <row r="2434" spans="1:14" x14ac:dyDescent="0.3">
      <c r="A2434" s="1">
        <v>47011</v>
      </c>
      <c r="B2434" t="s">
        <v>1541</v>
      </c>
      <c r="C2434" t="s">
        <v>253</v>
      </c>
      <c r="D2434" s="7">
        <v>1394970.0925399901</v>
      </c>
      <c r="E2434" s="7">
        <v>1394970.0925399901</v>
      </c>
      <c r="F2434">
        <v>249</v>
      </c>
      <c r="G2434" s="7">
        <f t="shared" si="230"/>
        <v>369667.07452309737</v>
      </c>
      <c r="H2434" s="15">
        <f t="shared" si="231"/>
        <v>369855.61910496</v>
      </c>
      <c r="I2434" s="13">
        <f t="shared" si="232"/>
        <v>5.1003888324615079E-4</v>
      </c>
      <c r="J2434" s="8">
        <v>1</v>
      </c>
      <c r="K2434" s="16">
        <f t="shared" si="233"/>
        <v>1</v>
      </c>
      <c r="L2434" s="7">
        <f t="shared" si="234"/>
        <v>369855.61910496</v>
      </c>
      <c r="M2434" s="4">
        <v>51028645.020000003</v>
      </c>
      <c r="N2434" s="4">
        <f t="shared" si="235"/>
        <v>5.9137022314085694</v>
      </c>
    </row>
    <row r="2435" spans="1:14" x14ac:dyDescent="0.3">
      <c r="A2435" s="1">
        <v>47013</v>
      </c>
      <c r="B2435" t="s">
        <v>1541</v>
      </c>
      <c r="C2435" t="s">
        <v>726</v>
      </c>
      <c r="D2435" s="7">
        <v>1906017.54073</v>
      </c>
      <c r="E2435" s="7">
        <v>922320</v>
      </c>
      <c r="F2435">
        <v>105</v>
      </c>
      <c r="G2435" s="7">
        <f t="shared" ref="G2435:G2498" si="236">D2435*0.265</f>
        <v>505094.64829345001</v>
      </c>
      <c r="H2435" s="15">
        <f t="shared" ref="H2435:H2498" si="237">M2435*0.007248</f>
        <v>505352.281255776</v>
      </c>
      <c r="I2435" s="13">
        <f t="shared" ref="I2435:I2498" si="238">(H2435-G2435)/(G2435+1E-50)</f>
        <v>5.1006868355555344E-4</v>
      </c>
      <c r="J2435" s="8">
        <v>0.4838990094743586</v>
      </c>
      <c r="K2435" s="16">
        <f t="shared" ref="K2435:K2498" si="239">MIN(N2435,1)</f>
        <v>1</v>
      </c>
      <c r="L2435" s="7">
        <f t="shared" ref="L2435:L2498" si="240">K2435*H2435</f>
        <v>505352.281255776</v>
      </c>
      <c r="M2435" s="4">
        <v>69722996.862000003</v>
      </c>
      <c r="N2435" s="4">
        <f t="shared" ref="N2435:N2498" si="241">IFERROR((MAX(F2435,12)*8784)/H2435,1)</f>
        <v>1.8251030700961304</v>
      </c>
    </row>
    <row r="2436" spans="1:14" x14ac:dyDescent="0.3">
      <c r="A2436" s="1">
        <v>47015</v>
      </c>
      <c r="B2436" t="s">
        <v>1541</v>
      </c>
      <c r="C2436" t="s">
        <v>1543</v>
      </c>
      <c r="D2436" s="7">
        <v>0</v>
      </c>
      <c r="E2436" s="7">
        <v>0</v>
      </c>
      <c r="F2436">
        <v>0</v>
      </c>
      <c r="G2436" s="7">
        <f t="shared" si="236"/>
        <v>0</v>
      </c>
      <c r="H2436" s="15">
        <f t="shared" si="237"/>
        <v>0</v>
      </c>
      <c r="I2436" s="13">
        <f t="shared" si="238"/>
        <v>0</v>
      </c>
      <c r="J2436" s="8">
        <v>1</v>
      </c>
      <c r="K2436" s="16">
        <f t="shared" si="239"/>
        <v>1</v>
      </c>
      <c r="L2436" s="7">
        <f t="shared" si="240"/>
        <v>0</v>
      </c>
      <c r="M2436" s="4">
        <v>0</v>
      </c>
      <c r="N2436" s="4">
        <f t="shared" si="241"/>
        <v>1</v>
      </c>
    </row>
    <row r="2437" spans="1:14" x14ac:dyDescent="0.3">
      <c r="A2437" s="1">
        <v>47017</v>
      </c>
      <c r="B2437" t="s">
        <v>1541</v>
      </c>
      <c r="C2437" t="s">
        <v>24</v>
      </c>
      <c r="D2437" s="7">
        <v>40128.405479900001</v>
      </c>
      <c r="E2437" s="7">
        <v>40128.405479900001</v>
      </c>
      <c r="F2437">
        <v>2</v>
      </c>
      <c r="G2437" s="7">
        <f t="shared" si="236"/>
        <v>10634.027452173501</v>
      </c>
      <c r="H2437" s="15">
        <f t="shared" si="237"/>
        <v>10639.451536752</v>
      </c>
      <c r="I2437" s="13">
        <f t="shared" si="238"/>
        <v>5.1006870189997892E-4</v>
      </c>
      <c r="J2437" s="8">
        <v>1</v>
      </c>
      <c r="K2437" s="16">
        <f t="shared" si="239"/>
        <v>1</v>
      </c>
      <c r="L2437" s="7">
        <f t="shared" si="240"/>
        <v>10639.451536752</v>
      </c>
      <c r="M2437" s="4">
        <v>1467915.4990000001</v>
      </c>
      <c r="N2437" s="4">
        <f t="shared" si="241"/>
        <v>9.9072776106820672</v>
      </c>
    </row>
    <row r="2438" spans="1:14" x14ac:dyDescent="0.3">
      <c r="A2438" s="1">
        <v>47019</v>
      </c>
      <c r="B2438" t="s">
        <v>1541</v>
      </c>
      <c r="C2438" t="s">
        <v>728</v>
      </c>
      <c r="D2438" s="7">
        <v>65463.536098600001</v>
      </c>
      <c r="E2438" s="7">
        <v>65463.536098600001</v>
      </c>
      <c r="F2438">
        <v>2</v>
      </c>
      <c r="G2438" s="7">
        <f t="shared" si="236"/>
        <v>17347.837066129003</v>
      </c>
      <c r="H2438" s="15">
        <f t="shared" si="237"/>
        <v>17356.685784168003</v>
      </c>
      <c r="I2438" s="13">
        <f t="shared" si="238"/>
        <v>5.1007615561925125E-4</v>
      </c>
      <c r="J2438" s="8">
        <v>1</v>
      </c>
      <c r="K2438" s="16">
        <f t="shared" si="239"/>
        <v>1</v>
      </c>
      <c r="L2438" s="7">
        <f t="shared" si="240"/>
        <v>17356.685784168003</v>
      </c>
      <c r="M2438" s="4">
        <v>2394686.2285000002</v>
      </c>
      <c r="N2438" s="4">
        <f t="shared" si="241"/>
        <v>6.0730488130486577</v>
      </c>
    </row>
    <row r="2439" spans="1:14" x14ac:dyDescent="0.3">
      <c r="A2439" s="1">
        <v>47021</v>
      </c>
      <c r="B2439" t="s">
        <v>1541</v>
      </c>
      <c r="C2439" t="s">
        <v>1544</v>
      </c>
      <c r="D2439" s="7">
        <v>804504.11465</v>
      </c>
      <c r="E2439" s="7">
        <v>804504.11465</v>
      </c>
      <c r="F2439">
        <v>198</v>
      </c>
      <c r="G2439" s="7">
        <f t="shared" si="236"/>
        <v>213193.59038225003</v>
      </c>
      <c r="H2439" s="15">
        <f t="shared" si="237"/>
        <v>213302.33497929602</v>
      </c>
      <c r="I2439" s="13">
        <f t="shared" si="238"/>
        <v>5.1007442039425197E-4</v>
      </c>
      <c r="J2439" s="8">
        <v>1</v>
      </c>
      <c r="K2439" s="16">
        <f t="shared" si="239"/>
        <v>1</v>
      </c>
      <c r="L2439" s="7">
        <f t="shared" si="240"/>
        <v>213302.33497929602</v>
      </c>
      <c r="M2439" s="4">
        <v>29429130.102000002</v>
      </c>
      <c r="N2439" s="4">
        <f t="shared" si="241"/>
        <v>8.1538347912075917</v>
      </c>
    </row>
    <row r="2440" spans="1:14" x14ac:dyDescent="0.3">
      <c r="A2440" s="1">
        <v>47023</v>
      </c>
      <c r="B2440" t="s">
        <v>1541</v>
      </c>
      <c r="C2440" t="s">
        <v>1448</v>
      </c>
      <c r="D2440" s="7">
        <v>0</v>
      </c>
      <c r="E2440" s="7">
        <v>0</v>
      </c>
      <c r="F2440">
        <v>0</v>
      </c>
      <c r="G2440" s="7">
        <f t="shared" si="236"/>
        <v>0</v>
      </c>
      <c r="H2440" s="15">
        <f t="shared" si="237"/>
        <v>0</v>
      </c>
      <c r="I2440" s="13">
        <f t="shared" si="238"/>
        <v>0</v>
      </c>
      <c r="J2440" s="8">
        <v>1</v>
      </c>
      <c r="K2440" s="16">
        <f t="shared" si="239"/>
        <v>1</v>
      </c>
      <c r="L2440" s="7">
        <f t="shared" si="240"/>
        <v>0</v>
      </c>
      <c r="M2440" s="4">
        <v>0</v>
      </c>
      <c r="N2440" s="4">
        <f t="shared" si="241"/>
        <v>1</v>
      </c>
    </row>
    <row r="2441" spans="1:14" x14ac:dyDescent="0.3">
      <c r="A2441" s="1">
        <v>47025</v>
      </c>
      <c r="B2441" t="s">
        <v>1541</v>
      </c>
      <c r="C2441" t="s">
        <v>1004</v>
      </c>
      <c r="D2441" s="7">
        <v>0</v>
      </c>
      <c r="E2441" s="7">
        <v>0</v>
      </c>
      <c r="F2441">
        <v>0</v>
      </c>
      <c r="G2441" s="7">
        <f t="shared" si="236"/>
        <v>0</v>
      </c>
      <c r="H2441" s="15">
        <f t="shared" si="237"/>
        <v>0</v>
      </c>
      <c r="I2441" s="13">
        <f t="shared" si="238"/>
        <v>0</v>
      </c>
      <c r="J2441" s="8">
        <v>1</v>
      </c>
      <c r="K2441" s="16">
        <f t="shared" si="239"/>
        <v>1</v>
      </c>
      <c r="L2441" s="7">
        <f t="shared" si="240"/>
        <v>0</v>
      </c>
      <c r="M2441" s="4">
        <v>0</v>
      </c>
      <c r="N2441" s="4">
        <f t="shared" si="241"/>
        <v>1</v>
      </c>
    </row>
    <row r="2442" spans="1:14" x14ac:dyDescent="0.3">
      <c r="A2442" s="1">
        <v>47027</v>
      </c>
      <c r="B2442" t="s">
        <v>1541</v>
      </c>
      <c r="C2442" t="s">
        <v>32</v>
      </c>
      <c r="D2442" s="7">
        <v>0</v>
      </c>
      <c r="E2442" s="7">
        <v>0</v>
      </c>
      <c r="F2442">
        <v>0</v>
      </c>
      <c r="G2442" s="7">
        <f t="shared" si="236"/>
        <v>0</v>
      </c>
      <c r="H2442" s="15">
        <f t="shared" si="237"/>
        <v>0</v>
      </c>
      <c r="I2442" s="13">
        <f t="shared" si="238"/>
        <v>0</v>
      </c>
      <c r="J2442" s="8">
        <v>1</v>
      </c>
      <c r="K2442" s="16">
        <f t="shared" si="239"/>
        <v>1</v>
      </c>
      <c r="L2442" s="7">
        <f t="shared" si="240"/>
        <v>0</v>
      </c>
      <c r="M2442" s="4">
        <v>0</v>
      </c>
      <c r="N2442" s="4">
        <f t="shared" si="241"/>
        <v>1</v>
      </c>
    </row>
    <row r="2443" spans="1:14" x14ac:dyDescent="0.3">
      <c r="A2443" s="1">
        <v>47029</v>
      </c>
      <c r="B2443" t="s">
        <v>1541</v>
      </c>
      <c r="C2443" t="s">
        <v>1545</v>
      </c>
      <c r="D2443" s="7">
        <v>950724.60164799995</v>
      </c>
      <c r="E2443" s="7">
        <v>175680</v>
      </c>
      <c r="F2443">
        <v>20</v>
      </c>
      <c r="G2443" s="7">
        <f t="shared" si="236"/>
        <v>251942.01943672</v>
      </c>
      <c r="H2443" s="15">
        <f t="shared" si="237"/>
        <v>252070.53468369527</v>
      </c>
      <c r="I2443" s="13">
        <f t="shared" si="238"/>
        <v>5.1009850307063914E-4</v>
      </c>
      <c r="J2443" s="8">
        <v>0.18478537285715937</v>
      </c>
      <c r="K2443" s="16">
        <f t="shared" si="239"/>
        <v>0.69694778178039685</v>
      </c>
      <c r="L2443" s="7">
        <f t="shared" si="240"/>
        <v>175680</v>
      </c>
      <c r="M2443" s="4">
        <v>34777943.526999898</v>
      </c>
      <c r="N2443" s="4">
        <f t="shared" si="241"/>
        <v>0.69694778178039685</v>
      </c>
    </row>
    <row r="2444" spans="1:14" x14ac:dyDescent="0.3">
      <c r="A2444" s="1">
        <v>47031</v>
      </c>
      <c r="B2444" t="s">
        <v>1541</v>
      </c>
      <c r="C2444" t="s">
        <v>36</v>
      </c>
      <c r="D2444" s="7">
        <v>2106562.8950899998</v>
      </c>
      <c r="E2444" s="7">
        <v>562176</v>
      </c>
      <c r="F2444">
        <v>64</v>
      </c>
      <c r="G2444" s="7">
        <f t="shared" si="236"/>
        <v>558239.16719884996</v>
      </c>
      <c r="H2444" s="15">
        <f t="shared" si="237"/>
        <v>558523.90128494322</v>
      </c>
      <c r="I2444" s="13">
        <f t="shared" si="238"/>
        <v>5.10057521621078E-4</v>
      </c>
      <c r="J2444" s="8">
        <v>0.26686884180402404</v>
      </c>
      <c r="K2444" s="16">
        <f t="shared" si="239"/>
        <v>1</v>
      </c>
      <c r="L2444" s="7">
        <f t="shared" si="240"/>
        <v>558523.90128494322</v>
      </c>
      <c r="M2444" s="4">
        <v>77059037.152999893</v>
      </c>
      <c r="N2444" s="4">
        <f t="shared" si="241"/>
        <v>1.0065388405163229</v>
      </c>
    </row>
    <row r="2445" spans="1:14" x14ac:dyDescent="0.3">
      <c r="A2445" s="1">
        <v>47033</v>
      </c>
      <c r="B2445" t="s">
        <v>1541</v>
      </c>
      <c r="C2445" t="s">
        <v>1546</v>
      </c>
      <c r="D2445" s="7">
        <v>0</v>
      </c>
      <c r="E2445" s="7">
        <v>0</v>
      </c>
      <c r="F2445">
        <v>0</v>
      </c>
      <c r="G2445" s="7">
        <f t="shared" si="236"/>
        <v>0</v>
      </c>
      <c r="H2445" s="15">
        <f t="shared" si="237"/>
        <v>0</v>
      </c>
      <c r="I2445" s="13">
        <f t="shared" si="238"/>
        <v>0</v>
      </c>
      <c r="J2445" s="8">
        <v>1</v>
      </c>
      <c r="K2445" s="16">
        <f t="shared" si="239"/>
        <v>1</v>
      </c>
      <c r="L2445" s="7">
        <f t="shared" si="240"/>
        <v>0</v>
      </c>
      <c r="M2445" s="4">
        <v>0</v>
      </c>
      <c r="N2445" s="4">
        <f t="shared" si="241"/>
        <v>1</v>
      </c>
    </row>
    <row r="2446" spans="1:14" x14ac:dyDescent="0.3">
      <c r="A2446" s="1">
        <v>47035</v>
      </c>
      <c r="B2446" t="s">
        <v>1541</v>
      </c>
      <c r="C2446" t="s">
        <v>512</v>
      </c>
      <c r="D2446" s="7">
        <v>2078948.53085</v>
      </c>
      <c r="E2446" s="7">
        <v>1396656</v>
      </c>
      <c r="F2446">
        <v>159</v>
      </c>
      <c r="G2446" s="7">
        <f t="shared" si="236"/>
        <v>550921.36067525006</v>
      </c>
      <c r="H2446" s="15">
        <f t="shared" si="237"/>
        <v>551202.37456502405</v>
      </c>
      <c r="I2446" s="13">
        <f t="shared" si="238"/>
        <v>5.1007985863817335E-4</v>
      </c>
      <c r="J2446" s="8">
        <v>0.67180883955263793</v>
      </c>
      <c r="K2446" s="16">
        <f t="shared" si="239"/>
        <v>1</v>
      </c>
      <c r="L2446" s="7">
        <f t="shared" si="240"/>
        <v>551202.37456502405</v>
      </c>
      <c r="M2446" s="4">
        <v>76048892.738000005</v>
      </c>
      <c r="N2446" s="4">
        <f t="shared" si="241"/>
        <v>2.5338352381049836</v>
      </c>
    </row>
    <row r="2447" spans="1:14" x14ac:dyDescent="0.3">
      <c r="A2447" s="1">
        <v>47037</v>
      </c>
      <c r="B2447" t="s">
        <v>1541</v>
      </c>
      <c r="C2447" t="s">
        <v>1265</v>
      </c>
      <c r="D2447" s="7">
        <v>1298981.9341899999</v>
      </c>
      <c r="E2447" s="7">
        <v>1298981.9341899999</v>
      </c>
      <c r="F2447">
        <v>369</v>
      </c>
      <c r="G2447" s="7">
        <f t="shared" si="236"/>
        <v>344230.21256035002</v>
      </c>
      <c r="H2447" s="15">
        <f t="shared" si="237"/>
        <v>2222018.3347704001</v>
      </c>
      <c r="I2447" s="13">
        <f t="shared" si="238"/>
        <v>5.4550357687759279</v>
      </c>
      <c r="J2447" s="8">
        <v>1</v>
      </c>
      <c r="K2447" s="16">
        <f t="shared" si="239"/>
        <v>1</v>
      </c>
      <c r="L2447" s="7">
        <f t="shared" si="240"/>
        <v>2222018.3347704001</v>
      </c>
      <c r="M2447" s="4">
        <v>306569858.55000001</v>
      </c>
      <c r="N2447" s="4">
        <f t="shared" si="241"/>
        <v>1.4587170363447615</v>
      </c>
    </row>
    <row r="2448" spans="1:14" x14ac:dyDescent="0.3">
      <c r="A2448" s="1">
        <v>47039</v>
      </c>
      <c r="B2448" t="s">
        <v>1541</v>
      </c>
      <c r="C2448" t="s">
        <v>45</v>
      </c>
      <c r="D2448" s="7">
        <v>347565.51498199999</v>
      </c>
      <c r="E2448" s="7">
        <v>105407.99999999999</v>
      </c>
      <c r="F2448">
        <v>0</v>
      </c>
      <c r="G2448" s="7">
        <f t="shared" si="236"/>
        <v>92104.861470229996</v>
      </c>
      <c r="H2448" s="15">
        <f t="shared" si="237"/>
        <v>92151.837156864</v>
      </c>
      <c r="I2448" s="13">
        <f t="shared" si="238"/>
        <v>5.1002396490424653E-4</v>
      </c>
      <c r="J2448" s="8">
        <v>0.30327519692354676</v>
      </c>
      <c r="K2448" s="16">
        <f t="shared" si="239"/>
        <v>1</v>
      </c>
      <c r="L2448" s="7">
        <f t="shared" si="240"/>
        <v>92151.837156864</v>
      </c>
      <c r="M2448" s="4">
        <v>12714105.568</v>
      </c>
      <c r="N2448" s="4">
        <f t="shared" si="241"/>
        <v>1.1438513137895547</v>
      </c>
    </row>
    <row r="2449" spans="1:14" x14ac:dyDescent="0.3">
      <c r="A2449" s="1">
        <v>47041</v>
      </c>
      <c r="B2449" t="s">
        <v>1541</v>
      </c>
      <c r="C2449" t="s">
        <v>46</v>
      </c>
      <c r="D2449" s="7">
        <v>0</v>
      </c>
      <c r="E2449" s="7">
        <v>0</v>
      </c>
      <c r="F2449">
        <v>2</v>
      </c>
      <c r="G2449" s="7">
        <f t="shared" si="236"/>
        <v>0</v>
      </c>
      <c r="H2449" s="15">
        <f t="shared" si="237"/>
        <v>0</v>
      </c>
      <c r="I2449" s="13">
        <f t="shared" si="238"/>
        <v>0</v>
      </c>
      <c r="J2449" s="8">
        <v>1</v>
      </c>
      <c r="K2449" s="16">
        <f t="shared" si="239"/>
        <v>1</v>
      </c>
      <c r="L2449" s="7">
        <f t="shared" si="240"/>
        <v>0</v>
      </c>
      <c r="M2449" s="4">
        <v>0</v>
      </c>
      <c r="N2449" s="4">
        <f t="shared" si="241"/>
        <v>1</v>
      </c>
    </row>
    <row r="2450" spans="1:14" x14ac:dyDescent="0.3">
      <c r="A2450" s="1">
        <v>47043</v>
      </c>
      <c r="B2450" t="s">
        <v>1541</v>
      </c>
      <c r="C2450" t="s">
        <v>1547</v>
      </c>
      <c r="D2450" s="7">
        <v>1281675.24501</v>
      </c>
      <c r="E2450" s="7">
        <v>1281675.24501</v>
      </c>
      <c r="F2450">
        <v>248</v>
      </c>
      <c r="G2450" s="7">
        <f t="shared" si="236"/>
        <v>339643.93992765003</v>
      </c>
      <c r="H2450" s="15">
        <f t="shared" si="237"/>
        <v>339817.1797644624</v>
      </c>
      <c r="I2450" s="13">
        <f t="shared" si="238"/>
        <v>5.1006308797757927E-4</v>
      </c>
      <c r="J2450" s="8">
        <v>1</v>
      </c>
      <c r="K2450" s="16">
        <f t="shared" si="239"/>
        <v>1</v>
      </c>
      <c r="L2450" s="7">
        <f t="shared" si="240"/>
        <v>339817.1797644624</v>
      </c>
      <c r="M2450" s="4">
        <v>46884268.731299996</v>
      </c>
      <c r="N2450" s="4">
        <f t="shared" si="241"/>
        <v>6.4105999629269403</v>
      </c>
    </row>
    <row r="2451" spans="1:14" x14ac:dyDescent="0.3">
      <c r="A2451" s="1">
        <v>47045</v>
      </c>
      <c r="B2451" t="s">
        <v>1541</v>
      </c>
      <c r="C2451" t="s">
        <v>1548</v>
      </c>
      <c r="D2451" s="7">
        <v>324531.43449100002</v>
      </c>
      <c r="E2451" s="7">
        <v>175680</v>
      </c>
      <c r="F2451">
        <v>20</v>
      </c>
      <c r="G2451" s="7">
        <f t="shared" si="236"/>
        <v>86000.830140115009</v>
      </c>
      <c r="H2451" s="15">
        <f t="shared" si="237"/>
        <v>86044.69518806327</v>
      </c>
      <c r="I2451" s="13">
        <f t="shared" si="238"/>
        <v>5.1005377362979098E-4</v>
      </c>
      <c r="J2451" s="8">
        <v>0.54133430949620998</v>
      </c>
      <c r="K2451" s="16">
        <f t="shared" si="239"/>
        <v>1</v>
      </c>
      <c r="L2451" s="7">
        <f t="shared" si="240"/>
        <v>86044.69518806327</v>
      </c>
      <c r="M2451" s="4">
        <v>11871508.7179999</v>
      </c>
      <c r="N2451" s="4">
        <f t="shared" si="241"/>
        <v>2.0417295873502215</v>
      </c>
    </row>
    <row r="2452" spans="1:14" x14ac:dyDescent="0.3">
      <c r="A2452" s="1">
        <v>47047</v>
      </c>
      <c r="B2452" t="s">
        <v>1541</v>
      </c>
      <c r="C2452" t="s">
        <v>58</v>
      </c>
      <c r="D2452" s="7">
        <v>1004407.291676</v>
      </c>
      <c r="E2452" s="7">
        <v>456768</v>
      </c>
      <c r="F2452">
        <v>52</v>
      </c>
      <c r="G2452" s="7">
        <f t="shared" si="236"/>
        <v>266167.93229413999</v>
      </c>
      <c r="H2452" s="15">
        <f t="shared" si="237"/>
        <v>266303.69225496001</v>
      </c>
      <c r="I2452" s="13">
        <f t="shared" si="238"/>
        <v>5.1005378315069935E-4</v>
      </c>
      <c r="J2452" s="8">
        <v>0.45476372362631495</v>
      </c>
      <c r="K2452" s="16">
        <f t="shared" si="239"/>
        <v>1</v>
      </c>
      <c r="L2452" s="7">
        <f t="shared" si="240"/>
        <v>266303.69225496001</v>
      </c>
      <c r="M2452" s="4">
        <v>36741679.395000003</v>
      </c>
      <c r="N2452" s="4">
        <f t="shared" si="241"/>
        <v>1.7152146713861138</v>
      </c>
    </row>
    <row r="2453" spans="1:14" x14ac:dyDescent="0.3">
      <c r="A2453" s="1">
        <v>47049</v>
      </c>
      <c r="B2453" t="s">
        <v>1541</v>
      </c>
      <c r="C2453" t="s">
        <v>1549</v>
      </c>
      <c r="D2453" s="7">
        <v>0</v>
      </c>
      <c r="E2453" s="7">
        <v>0</v>
      </c>
      <c r="F2453">
        <v>2</v>
      </c>
      <c r="G2453" s="7">
        <f t="shared" si="236"/>
        <v>0</v>
      </c>
      <c r="H2453" s="15">
        <f t="shared" si="237"/>
        <v>0</v>
      </c>
      <c r="I2453" s="13">
        <f t="shared" si="238"/>
        <v>0</v>
      </c>
      <c r="J2453" s="8">
        <v>1</v>
      </c>
      <c r="K2453" s="16">
        <f t="shared" si="239"/>
        <v>1</v>
      </c>
      <c r="L2453" s="7">
        <f t="shared" si="240"/>
        <v>0</v>
      </c>
      <c r="M2453" s="4">
        <v>0</v>
      </c>
      <c r="N2453" s="4">
        <f t="shared" si="241"/>
        <v>1</v>
      </c>
    </row>
    <row r="2454" spans="1:14" x14ac:dyDescent="0.3">
      <c r="A2454" s="1">
        <v>47051</v>
      </c>
      <c r="B2454" t="s">
        <v>1541</v>
      </c>
      <c r="C2454" t="s">
        <v>61</v>
      </c>
      <c r="D2454" s="7">
        <v>0</v>
      </c>
      <c r="E2454" s="7">
        <v>0</v>
      </c>
      <c r="F2454">
        <v>2</v>
      </c>
      <c r="G2454" s="7">
        <f t="shared" si="236"/>
        <v>0</v>
      </c>
      <c r="H2454" s="15">
        <f t="shared" si="237"/>
        <v>0</v>
      </c>
      <c r="I2454" s="13">
        <f t="shared" si="238"/>
        <v>0</v>
      </c>
      <c r="J2454" s="8">
        <v>1</v>
      </c>
      <c r="K2454" s="16">
        <f t="shared" si="239"/>
        <v>1</v>
      </c>
      <c r="L2454" s="7">
        <f t="shared" si="240"/>
        <v>0</v>
      </c>
      <c r="M2454" s="4">
        <v>0</v>
      </c>
      <c r="N2454" s="4">
        <f t="shared" si="241"/>
        <v>1</v>
      </c>
    </row>
    <row r="2455" spans="1:14" x14ac:dyDescent="0.3">
      <c r="A2455" s="1">
        <v>47053</v>
      </c>
      <c r="B2455" t="s">
        <v>1541</v>
      </c>
      <c r="C2455" t="s">
        <v>567</v>
      </c>
      <c r="D2455" s="7">
        <v>0</v>
      </c>
      <c r="E2455" s="7">
        <v>0</v>
      </c>
      <c r="F2455">
        <v>4</v>
      </c>
      <c r="G2455" s="7">
        <f t="shared" si="236"/>
        <v>0</v>
      </c>
      <c r="H2455" s="15">
        <f t="shared" si="237"/>
        <v>0</v>
      </c>
      <c r="I2455" s="13">
        <f t="shared" si="238"/>
        <v>0</v>
      </c>
      <c r="J2455" s="8">
        <v>1</v>
      </c>
      <c r="K2455" s="16">
        <f t="shared" si="239"/>
        <v>1</v>
      </c>
      <c r="L2455" s="7">
        <f t="shared" si="240"/>
        <v>0</v>
      </c>
      <c r="M2455" s="4">
        <v>0</v>
      </c>
      <c r="N2455" s="4">
        <f t="shared" si="241"/>
        <v>1</v>
      </c>
    </row>
    <row r="2456" spans="1:14" x14ac:dyDescent="0.3">
      <c r="A2456" s="1">
        <v>47055</v>
      </c>
      <c r="B2456" t="s">
        <v>1541</v>
      </c>
      <c r="C2456" t="s">
        <v>1550</v>
      </c>
      <c r="D2456" s="7">
        <v>752086.71144099999</v>
      </c>
      <c r="E2456" s="7">
        <v>746640</v>
      </c>
      <c r="F2456">
        <v>85</v>
      </c>
      <c r="G2456" s="7">
        <f t="shared" si="236"/>
        <v>199302.978531865</v>
      </c>
      <c r="H2456" s="15">
        <f t="shared" si="237"/>
        <v>199404.63823008002</v>
      </c>
      <c r="I2456" s="13">
        <f t="shared" si="238"/>
        <v>5.1007616124898328E-4</v>
      </c>
      <c r="J2456" s="8">
        <v>0.99275786773234687</v>
      </c>
      <c r="K2456" s="16">
        <f t="shared" si="239"/>
        <v>1</v>
      </c>
      <c r="L2456" s="7">
        <f t="shared" si="240"/>
        <v>199404.63823008002</v>
      </c>
      <c r="M2456" s="4">
        <v>27511677.460000001</v>
      </c>
      <c r="N2456" s="4">
        <f t="shared" si="241"/>
        <v>3.7443462029127965</v>
      </c>
    </row>
    <row r="2457" spans="1:14" x14ac:dyDescent="0.3">
      <c r="A2457" s="1">
        <v>47057</v>
      </c>
      <c r="B2457" t="s">
        <v>1541</v>
      </c>
      <c r="C2457" t="s">
        <v>1551</v>
      </c>
      <c r="D2457" s="7">
        <v>0</v>
      </c>
      <c r="E2457" s="7">
        <v>0</v>
      </c>
      <c r="F2457">
        <v>0</v>
      </c>
      <c r="G2457" s="7">
        <f t="shared" si="236"/>
        <v>0</v>
      </c>
      <c r="H2457" s="15">
        <f t="shared" si="237"/>
        <v>0</v>
      </c>
      <c r="I2457" s="13">
        <f t="shared" si="238"/>
        <v>0</v>
      </c>
      <c r="J2457" s="8">
        <v>1</v>
      </c>
      <c r="K2457" s="16">
        <f t="shared" si="239"/>
        <v>1</v>
      </c>
      <c r="L2457" s="7">
        <f t="shared" si="240"/>
        <v>0</v>
      </c>
      <c r="M2457" s="4">
        <v>0</v>
      </c>
      <c r="N2457" s="4">
        <f t="shared" si="241"/>
        <v>1</v>
      </c>
    </row>
    <row r="2458" spans="1:14" x14ac:dyDescent="0.3">
      <c r="A2458" s="1">
        <v>47059</v>
      </c>
      <c r="B2458" t="s">
        <v>1541</v>
      </c>
      <c r="C2458" t="s">
        <v>68</v>
      </c>
      <c r="D2458" s="7">
        <v>1753851.2034499999</v>
      </c>
      <c r="E2458" s="7">
        <v>1753851.2034499999</v>
      </c>
      <c r="F2458">
        <v>205</v>
      </c>
      <c r="G2458" s="7">
        <f t="shared" si="236"/>
        <v>464770.56891425001</v>
      </c>
      <c r="H2458" s="15">
        <f t="shared" si="237"/>
        <v>465007.63038220728</v>
      </c>
      <c r="I2458" s="13">
        <f t="shared" si="238"/>
        <v>5.1006127283634696E-4</v>
      </c>
      <c r="J2458" s="8">
        <v>1</v>
      </c>
      <c r="K2458" s="16">
        <f t="shared" si="239"/>
        <v>1</v>
      </c>
      <c r="L2458" s="7">
        <f t="shared" si="240"/>
        <v>465007.63038220728</v>
      </c>
      <c r="M2458" s="4">
        <v>64156681.895999901</v>
      </c>
      <c r="N2458" s="4">
        <f t="shared" si="241"/>
        <v>3.8724525843154884</v>
      </c>
    </row>
    <row r="2459" spans="1:14" x14ac:dyDescent="0.3">
      <c r="A2459" s="1">
        <v>47061</v>
      </c>
      <c r="B2459" t="s">
        <v>1541</v>
      </c>
      <c r="C2459" t="s">
        <v>519</v>
      </c>
      <c r="D2459" s="7">
        <v>524952.71386599995</v>
      </c>
      <c r="E2459" s="7">
        <v>316224</v>
      </c>
      <c r="F2459">
        <v>36</v>
      </c>
      <c r="G2459" s="7">
        <f t="shared" si="236"/>
        <v>139112.46917448999</v>
      </c>
      <c r="H2459" s="15">
        <f t="shared" si="237"/>
        <v>139183.42401791926</v>
      </c>
      <c r="I2459" s="13">
        <f t="shared" si="238"/>
        <v>5.1005379927709568E-4</v>
      </c>
      <c r="J2459" s="8">
        <v>0.60238568474325427</v>
      </c>
      <c r="K2459" s="16">
        <f t="shared" si="239"/>
        <v>1</v>
      </c>
      <c r="L2459" s="7">
        <f t="shared" si="240"/>
        <v>139183.42401791926</v>
      </c>
      <c r="M2459" s="4">
        <v>19203011.039999899</v>
      </c>
      <c r="N2459" s="4">
        <f t="shared" si="241"/>
        <v>2.2719946878105799</v>
      </c>
    </row>
    <row r="2460" spans="1:14" x14ac:dyDescent="0.3">
      <c r="A2460" s="1">
        <v>47063</v>
      </c>
      <c r="B2460" t="s">
        <v>1541</v>
      </c>
      <c r="C2460" t="s">
        <v>1552</v>
      </c>
      <c r="D2460" s="7">
        <v>593084.23285300005</v>
      </c>
      <c r="E2460" s="7">
        <v>105408.00000000001</v>
      </c>
      <c r="F2460">
        <v>2</v>
      </c>
      <c r="G2460" s="7">
        <f t="shared" si="236"/>
        <v>157167.32170604501</v>
      </c>
      <c r="H2460" s="15">
        <f t="shared" si="237"/>
        <v>157247.48256085441</v>
      </c>
      <c r="I2460" s="13">
        <f t="shared" si="238"/>
        <v>5.1003512650881085E-4</v>
      </c>
      <c r="J2460" s="8">
        <v>0.17772854876438116</v>
      </c>
      <c r="K2460" s="16">
        <f t="shared" si="239"/>
        <v>0.67033187611895373</v>
      </c>
      <c r="L2460" s="7">
        <f t="shared" si="240"/>
        <v>105407.99999999999</v>
      </c>
      <c r="M2460" s="4">
        <v>21695292.847800002</v>
      </c>
      <c r="N2460" s="4">
        <f t="shared" si="241"/>
        <v>0.67033187611895373</v>
      </c>
    </row>
    <row r="2461" spans="1:14" x14ac:dyDescent="0.3">
      <c r="A2461" s="1">
        <v>47065</v>
      </c>
      <c r="B2461" t="s">
        <v>1541</v>
      </c>
      <c r="C2461" t="s">
        <v>436</v>
      </c>
      <c r="D2461" s="7">
        <v>3950872.4638700001</v>
      </c>
      <c r="E2461" s="7">
        <v>737856</v>
      </c>
      <c r="F2461">
        <v>84</v>
      </c>
      <c r="G2461" s="7">
        <f t="shared" si="236"/>
        <v>1046981.2029255501</v>
      </c>
      <c r="H2461" s="15">
        <f t="shared" si="237"/>
        <v>1047515.2410830328</v>
      </c>
      <c r="I2461" s="13">
        <f t="shared" si="238"/>
        <v>5.1007425538347794E-4</v>
      </c>
      <c r="J2461" s="8">
        <v>0.18675773686636485</v>
      </c>
      <c r="K2461" s="16">
        <f t="shared" si="239"/>
        <v>0.70438688723719756</v>
      </c>
      <c r="L2461" s="7">
        <f t="shared" si="240"/>
        <v>737856</v>
      </c>
      <c r="M2461" s="4">
        <v>144524729.72999901</v>
      </c>
      <c r="N2461" s="4">
        <f t="shared" si="241"/>
        <v>0.70438688723719756</v>
      </c>
    </row>
    <row r="2462" spans="1:14" x14ac:dyDescent="0.3">
      <c r="A2462" s="1">
        <v>47067</v>
      </c>
      <c r="B2462" t="s">
        <v>1541</v>
      </c>
      <c r="C2462" t="s">
        <v>72</v>
      </c>
      <c r="D2462" s="7">
        <v>0</v>
      </c>
      <c r="E2462" s="7">
        <v>0</v>
      </c>
      <c r="F2462">
        <v>0</v>
      </c>
      <c r="G2462" s="7">
        <f t="shared" si="236"/>
        <v>0</v>
      </c>
      <c r="H2462" s="15">
        <f t="shared" si="237"/>
        <v>0</v>
      </c>
      <c r="I2462" s="13">
        <f t="shared" si="238"/>
        <v>0</v>
      </c>
      <c r="J2462" s="8">
        <v>1</v>
      </c>
      <c r="K2462" s="16">
        <f t="shared" si="239"/>
        <v>1</v>
      </c>
      <c r="L2462" s="7">
        <f t="shared" si="240"/>
        <v>0</v>
      </c>
      <c r="M2462" s="4">
        <v>0</v>
      </c>
      <c r="N2462" s="4">
        <f t="shared" si="241"/>
        <v>1</v>
      </c>
    </row>
    <row r="2463" spans="1:14" x14ac:dyDescent="0.3">
      <c r="A2463" s="1">
        <v>47069</v>
      </c>
      <c r="B2463" t="s">
        <v>1541</v>
      </c>
      <c r="C2463" t="s">
        <v>1553</v>
      </c>
      <c r="D2463" s="7">
        <v>0</v>
      </c>
      <c r="E2463" s="7">
        <v>0</v>
      </c>
      <c r="F2463">
        <v>2</v>
      </c>
      <c r="G2463" s="7">
        <f t="shared" si="236"/>
        <v>0</v>
      </c>
      <c r="H2463" s="15">
        <f t="shared" si="237"/>
        <v>0</v>
      </c>
      <c r="I2463" s="13">
        <f t="shared" si="238"/>
        <v>0</v>
      </c>
      <c r="J2463" s="8">
        <v>1</v>
      </c>
      <c r="K2463" s="16">
        <f t="shared" si="239"/>
        <v>1</v>
      </c>
      <c r="L2463" s="7">
        <f t="shared" si="240"/>
        <v>0</v>
      </c>
      <c r="M2463" s="4">
        <v>0</v>
      </c>
      <c r="N2463" s="4">
        <f t="shared" si="241"/>
        <v>1</v>
      </c>
    </row>
    <row r="2464" spans="1:14" x14ac:dyDescent="0.3">
      <c r="A2464" s="1">
        <v>47071</v>
      </c>
      <c r="B2464" t="s">
        <v>1541</v>
      </c>
      <c r="C2464" t="s">
        <v>520</v>
      </c>
      <c r="D2464" s="7">
        <v>0</v>
      </c>
      <c r="E2464" s="7">
        <v>0</v>
      </c>
      <c r="F2464">
        <v>22</v>
      </c>
      <c r="G2464" s="7">
        <f t="shared" si="236"/>
        <v>0</v>
      </c>
      <c r="H2464" s="15">
        <f t="shared" si="237"/>
        <v>0</v>
      </c>
      <c r="I2464" s="13">
        <f t="shared" si="238"/>
        <v>0</v>
      </c>
      <c r="J2464" s="8">
        <v>1</v>
      </c>
      <c r="K2464" s="16">
        <f t="shared" si="239"/>
        <v>1</v>
      </c>
      <c r="L2464" s="7">
        <f t="shared" si="240"/>
        <v>0</v>
      </c>
      <c r="M2464" s="4">
        <v>0</v>
      </c>
      <c r="N2464" s="4">
        <f t="shared" si="241"/>
        <v>1</v>
      </c>
    </row>
    <row r="2465" spans="1:14" x14ac:dyDescent="0.3">
      <c r="A2465" s="1">
        <v>47073</v>
      </c>
      <c r="B2465" t="s">
        <v>1541</v>
      </c>
      <c r="C2465" t="s">
        <v>1554</v>
      </c>
      <c r="D2465" s="7">
        <v>0</v>
      </c>
      <c r="E2465" s="7">
        <v>0</v>
      </c>
      <c r="F2465">
        <v>2</v>
      </c>
      <c r="G2465" s="7">
        <f t="shared" si="236"/>
        <v>0</v>
      </c>
      <c r="H2465" s="15">
        <f t="shared" si="237"/>
        <v>0</v>
      </c>
      <c r="I2465" s="13">
        <f t="shared" si="238"/>
        <v>0</v>
      </c>
      <c r="J2465" s="8">
        <v>1</v>
      </c>
      <c r="K2465" s="16">
        <f t="shared" si="239"/>
        <v>1</v>
      </c>
      <c r="L2465" s="7">
        <f t="shared" si="240"/>
        <v>0</v>
      </c>
      <c r="M2465" s="4">
        <v>0</v>
      </c>
      <c r="N2465" s="4">
        <f t="shared" si="241"/>
        <v>1</v>
      </c>
    </row>
    <row r="2466" spans="1:14" x14ac:dyDescent="0.3">
      <c r="A2466" s="1">
        <v>47075</v>
      </c>
      <c r="B2466" t="s">
        <v>1541</v>
      </c>
      <c r="C2466" t="s">
        <v>1276</v>
      </c>
      <c r="D2466" s="7">
        <v>1491894.2000500001</v>
      </c>
      <c r="E2466" s="7">
        <v>228384</v>
      </c>
      <c r="F2466">
        <v>26</v>
      </c>
      <c r="G2466" s="7">
        <f t="shared" si="236"/>
        <v>395351.96301325003</v>
      </c>
      <c r="H2466" s="15">
        <f t="shared" si="237"/>
        <v>395553.61083698808</v>
      </c>
      <c r="I2466" s="13">
        <f t="shared" si="238"/>
        <v>5.1004634503684632E-4</v>
      </c>
      <c r="J2466" s="8">
        <v>0.15308324142043439</v>
      </c>
      <c r="K2466" s="16">
        <f t="shared" si="239"/>
        <v>0.57737811953414198</v>
      </c>
      <c r="L2466" s="7">
        <f t="shared" si="240"/>
        <v>228383.99999999997</v>
      </c>
      <c r="M2466" s="4">
        <v>54574173.680599898</v>
      </c>
      <c r="N2466" s="4">
        <f t="shared" si="241"/>
        <v>0.57737811953414198</v>
      </c>
    </row>
    <row r="2467" spans="1:14" x14ac:dyDescent="0.3">
      <c r="A2467" s="1">
        <v>47077</v>
      </c>
      <c r="B2467" t="s">
        <v>1541</v>
      </c>
      <c r="C2467" t="s">
        <v>521</v>
      </c>
      <c r="D2467" s="7">
        <v>1491005.0614199999</v>
      </c>
      <c r="E2467" s="7">
        <v>333792</v>
      </c>
      <c r="F2467">
        <v>38</v>
      </c>
      <c r="G2467" s="7">
        <f t="shared" si="236"/>
        <v>395116.34127630002</v>
      </c>
      <c r="H2467" s="15">
        <f t="shared" si="237"/>
        <v>395317.89099974331</v>
      </c>
      <c r="I2467" s="13">
        <f t="shared" si="238"/>
        <v>5.1010222151845377E-4</v>
      </c>
      <c r="J2467" s="8">
        <v>0.22387046740277591</v>
      </c>
      <c r="K2467" s="16">
        <f t="shared" si="239"/>
        <v>0.84436350491462264</v>
      </c>
      <c r="L2467" s="7">
        <f t="shared" si="240"/>
        <v>333792</v>
      </c>
      <c r="M2467" s="4">
        <v>54541651.627999902</v>
      </c>
      <c r="N2467" s="4">
        <f t="shared" si="241"/>
        <v>0.84436350491462264</v>
      </c>
    </row>
    <row r="2468" spans="1:14" x14ac:dyDescent="0.3">
      <c r="A2468" s="1">
        <v>47079</v>
      </c>
      <c r="B2468" t="s">
        <v>1541</v>
      </c>
      <c r="C2468" t="s">
        <v>77</v>
      </c>
      <c r="D2468" s="7">
        <v>0</v>
      </c>
      <c r="E2468" s="7">
        <v>0</v>
      </c>
      <c r="F2468">
        <v>2</v>
      </c>
      <c r="G2468" s="7">
        <f t="shared" si="236"/>
        <v>0</v>
      </c>
      <c r="H2468" s="15">
        <f t="shared" si="237"/>
        <v>0</v>
      </c>
      <c r="I2468" s="13">
        <f t="shared" si="238"/>
        <v>0</v>
      </c>
      <c r="J2468" s="8">
        <v>1</v>
      </c>
      <c r="K2468" s="16">
        <f t="shared" si="239"/>
        <v>1</v>
      </c>
      <c r="L2468" s="7">
        <f t="shared" si="240"/>
        <v>0</v>
      </c>
      <c r="M2468" s="4">
        <v>0</v>
      </c>
      <c r="N2468" s="4">
        <f t="shared" si="241"/>
        <v>1</v>
      </c>
    </row>
    <row r="2469" spans="1:14" x14ac:dyDescent="0.3">
      <c r="A2469" s="1">
        <v>47081</v>
      </c>
      <c r="B2469" t="s">
        <v>1541</v>
      </c>
      <c r="C2469" t="s">
        <v>740</v>
      </c>
      <c r="D2469" s="7">
        <v>975546.08203399996</v>
      </c>
      <c r="E2469" s="7">
        <v>105408</v>
      </c>
      <c r="F2469">
        <v>0</v>
      </c>
      <c r="G2469" s="7">
        <f t="shared" si="236"/>
        <v>258519.71173901</v>
      </c>
      <c r="H2469" s="15">
        <f t="shared" si="237"/>
        <v>258651.56877331127</v>
      </c>
      <c r="I2469" s="13">
        <f t="shared" si="238"/>
        <v>5.1004634584455157E-4</v>
      </c>
      <c r="J2469" s="8">
        <v>0.10805025199857889</v>
      </c>
      <c r="K2469" s="16">
        <f t="shared" si="239"/>
        <v>0.40752894134727718</v>
      </c>
      <c r="L2469" s="7">
        <f t="shared" si="240"/>
        <v>105408</v>
      </c>
      <c r="M2469" s="4">
        <v>35685922.8439999</v>
      </c>
      <c r="N2469" s="4">
        <f t="shared" si="241"/>
        <v>0.40752894134727718</v>
      </c>
    </row>
    <row r="2470" spans="1:14" x14ac:dyDescent="0.3">
      <c r="A2470" s="1">
        <v>47083</v>
      </c>
      <c r="B2470" t="s">
        <v>1541</v>
      </c>
      <c r="C2470" t="s">
        <v>78</v>
      </c>
      <c r="D2470" s="7">
        <v>0</v>
      </c>
      <c r="E2470" s="7">
        <v>0</v>
      </c>
      <c r="F2470">
        <v>0</v>
      </c>
      <c r="G2470" s="7">
        <f t="shared" si="236"/>
        <v>0</v>
      </c>
      <c r="H2470" s="15">
        <f t="shared" si="237"/>
        <v>0</v>
      </c>
      <c r="I2470" s="13">
        <f t="shared" si="238"/>
        <v>0</v>
      </c>
      <c r="J2470" s="8">
        <v>1</v>
      </c>
      <c r="K2470" s="16">
        <f t="shared" si="239"/>
        <v>1</v>
      </c>
      <c r="L2470" s="7">
        <f t="shared" si="240"/>
        <v>0</v>
      </c>
      <c r="M2470" s="4">
        <v>0</v>
      </c>
      <c r="N2470" s="4">
        <f t="shared" si="241"/>
        <v>1</v>
      </c>
    </row>
    <row r="2471" spans="1:14" x14ac:dyDescent="0.3">
      <c r="A2471" s="1">
        <v>47085</v>
      </c>
      <c r="B2471" t="s">
        <v>1541</v>
      </c>
      <c r="C2471" t="s">
        <v>1011</v>
      </c>
      <c r="D2471" s="7">
        <v>893636.94055699999</v>
      </c>
      <c r="E2471" s="7">
        <v>893636.94055699999</v>
      </c>
      <c r="F2471">
        <v>182</v>
      </c>
      <c r="G2471" s="7">
        <f t="shared" si="236"/>
        <v>236813.78924760502</v>
      </c>
      <c r="H2471" s="15">
        <f t="shared" si="237"/>
        <v>236934.58231574329</v>
      </c>
      <c r="I2471" s="13">
        <f t="shared" si="238"/>
        <v>5.1007615950933471E-4</v>
      </c>
      <c r="J2471" s="8">
        <v>1</v>
      </c>
      <c r="K2471" s="16">
        <f t="shared" si="239"/>
        <v>1</v>
      </c>
      <c r="L2471" s="7">
        <f t="shared" si="240"/>
        <v>236934.58231574329</v>
      </c>
      <c r="M2471" s="4">
        <v>32689649.877999902</v>
      </c>
      <c r="N2471" s="4">
        <f t="shared" si="241"/>
        <v>6.7473814264460543</v>
      </c>
    </row>
    <row r="2472" spans="1:14" x14ac:dyDescent="0.3">
      <c r="A2472" s="1">
        <v>47087</v>
      </c>
      <c r="B2472" t="s">
        <v>1541</v>
      </c>
      <c r="C2472" t="s">
        <v>80</v>
      </c>
      <c r="D2472" s="7">
        <v>0</v>
      </c>
      <c r="E2472" s="7">
        <v>0</v>
      </c>
      <c r="F2472">
        <v>0</v>
      </c>
      <c r="G2472" s="7">
        <f t="shared" si="236"/>
        <v>0</v>
      </c>
      <c r="H2472" s="15">
        <f t="shared" si="237"/>
        <v>0</v>
      </c>
      <c r="I2472" s="13">
        <f t="shared" si="238"/>
        <v>0</v>
      </c>
      <c r="J2472" s="8">
        <v>1</v>
      </c>
      <c r="K2472" s="16">
        <f t="shared" si="239"/>
        <v>1</v>
      </c>
      <c r="L2472" s="7">
        <f t="shared" si="240"/>
        <v>0</v>
      </c>
      <c r="M2472" s="4">
        <v>0</v>
      </c>
      <c r="N2472" s="4">
        <f t="shared" si="241"/>
        <v>1</v>
      </c>
    </row>
    <row r="2473" spans="1:14" x14ac:dyDescent="0.3">
      <c r="A2473" s="1">
        <v>47089</v>
      </c>
      <c r="B2473" t="s">
        <v>1541</v>
      </c>
      <c r="C2473" t="s">
        <v>83</v>
      </c>
      <c r="D2473" s="7">
        <v>2581335.7441099999</v>
      </c>
      <c r="E2473" s="7">
        <v>2581335.7441099999</v>
      </c>
      <c r="F2473">
        <v>346</v>
      </c>
      <c r="G2473" s="7">
        <f t="shared" si="236"/>
        <v>684053.97218915005</v>
      </c>
      <c r="H2473" s="15">
        <f t="shared" si="237"/>
        <v>684402.88799081277</v>
      </c>
      <c r="I2473" s="13">
        <f t="shared" si="238"/>
        <v>5.1007057315389582E-4</v>
      </c>
      <c r="J2473" s="8">
        <v>1</v>
      </c>
      <c r="K2473" s="16">
        <f t="shared" si="239"/>
        <v>1</v>
      </c>
      <c r="L2473" s="7">
        <f t="shared" si="240"/>
        <v>684402.88799081277</v>
      </c>
      <c r="M2473" s="4">
        <v>94426447.018600002</v>
      </c>
      <c r="N2473" s="4">
        <f t="shared" si="241"/>
        <v>4.4407527398405691</v>
      </c>
    </row>
    <row r="2474" spans="1:14" x14ac:dyDescent="0.3">
      <c r="A2474" s="1">
        <v>47091</v>
      </c>
      <c r="B2474" t="s">
        <v>1541</v>
      </c>
      <c r="C2474" t="s">
        <v>85</v>
      </c>
      <c r="D2474" s="7">
        <v>0</v>
      </c>
      <c r="E2474" s="7">
        <v>0</v>
      </c>
      <c r="F2474">
        <v>0</v>
      </c>
      <c r="G2474" s="7">
        <f t="shared" si="236"/>
        <v>0</v>
      </c>
      <c r="H2474" s="15">
        <f t="shared" si="237"/>
        <v>0</v>
      </c>
      <c r="I2474" s="13">
        <f t="shared" si="238"/>
        <v>0</v>
      </c>
      <c r="J2474" s="8">
        <v>1</v>
      </c>
      <c r="K2474" s="16">
        <f t="shared" si="239"/>
        <v>1</v>
      </c>
      <c r="L2474" s="7">
        <f t="shared" si="240"/>
        <v>0</v>
      </c>
      <c r="M2474" s="4">
        <v>0</v>
      </c>
      <c r="N2474" s="4">
        <f t="shared" si="241"/>
        <v>1</v>
      </c>
    </row>
    <row r="2475" spans="1:14" x14ac:dyDescent="0.3">
      <c r="A2475" s="1">
        <v>47093</v>
      </c>
      <c r="B2475" t="s">
        <v>1541</v>
      </c>
      <c r="C2475" t="s">
        <v>528</v>
      </c>
      <c r="D2475" s="7">
        <v>5841962.8355299998</v>
      </c>
      <c r="E2475" s="7">
        <v>5841962.8355299998</v>
      </c>
      <c r="F2475">
        <v>963</v>
      </c>
      <c r="G2475" s="7">
        <f t="shared" si="236"/>
        <v>1548120.15141545</v>
      </c>
      <c r="H2475" s="15">
        <f t="shared" si="237"/>
        <v>1548894.333855497</v>
      </c>
      <c r="I2475" s="13">
        <f t="shared" si="238"/>
        <v>5.0007904059583654E-4</v>
      </c>
      <c r="J2475" s="8">
        <v>1</v>
      </c>
      <c r="K2475" s="16">
        <f t="shared" si="239"/>
        <v>1</v>
      </c>
      <c r="L2475" s="7">
        <f t="shared" si="240"/>
        <v>1548894.333855497</v>
      </c>
      <c r="M2475" s="4">
        <v>213699549.37299901</v>
      </c>
      <c r="N2475" s="4">
        <f t="shared" si="241"/>
        <v>5.4613099261225502</v>
      </c>
    </row>
    <row r="2476" spans="1:14" x14ac:dyDescent="0.3">
      <c r="A2476" s="1">
        <v>47095</v>
      </c>
      <c r="B2476" t="s">
        <v>1541</v>
      </c>
      <c r="C2476" t="s">
        <v>310</v>
      </c>
      <c r="D2476" s="7">
        <v>0</v>
      </c>
      <c r="E2476" s="7">
        <v>0</v>
      </c>
      <c r="F2476">
        <v>0</v>
      </c>
      <c r="G2476" s="7">
        <f t="shared" si="236"/>
        <v>0</v>
      </c>
      <c r="H2476" s="15">
        <f t="shared" si="237"/>
        <v>0</v>
      </c>
      <c r="I2476" s="13">
        <f t="shared" si="238"/>
        <v>0</v>
      </c>
      <c r="J2476" s="8">
        <v>1</v>
      </c>
      <c r="K2476" s="16">
        <f t="shared" si="239"/>
        <v>1</v>
      </c>
      <c r="L2476" s="7">
        <f t="shared" si="240"/>
        <v>0</v>
      </c>
      <c r="M2476" s="4">
        <v>0</v>
      </c>
      <c r="N2476" s="4">
        <f t="shared" si="241"/>
        <v>1</v>
      </c>
    </row>
    <row r="2477" spans="1:14" x14ac:dyDescent="0.3">
      <c r="A2477" s="1">
        <v>47097</v>
      </c>
      <c r="B2477" t="s">
        <v>1541</v>
      </c>
      <c r="C2477" t="s">
        <v>187</v>
      </c>
      <c r="D2477" s="7">
        <v>0</v>
      </c>
      <c r="E2477" s="7">
        <v>0</v>
      </c>
      <c r="F2477">
        <v>2</v>
      </c>
      <c r="G2477" s="7">
        <f t="shared" si="236"/>
        <v>0</v>
      </c>
      <c r="H2477" s="15">
        <f t="shared" si="237"/>
        <v>0</v>
      </c>
      <c r="I2477" s="13">
        <f t="shared" si="238"/>
        <v>0</v>
      </c>
      <c r="J2477" s="8">
        <v>1</v>
      </c>
      <c r="K2477" s="16">
        <f t="shared" si="239"/>
        <v>1</v>
      </c>
      <c r="L2477" s="7">
        <f t="shared" si="240"/>
        <v>0</v>
      </c>
      <c r="M2477" s="4">
        <v>0</v>
      </c>
      <c r="N2477" s="4">
        <f t="shared" si="241"/>
        <v>1</v>
      </c>
    </row>
    <row r="2478" spans="1:14" x14ac:dyDescent="0.3">
      <c r="A2478" s="1">
        <v>47099</v>
      </c>
      <c r="B2478" t="s">
        <v>1541</v>
      </c>
      <c r="C2478" t="s">
        <v>188</v>
      </c>
      <c r="D2478" s="7">
        <v>0</v>
      </c>
      <c r="E2478" s="7">
        <v>0</v>
      </c>
      <c r="F2478">
        <v>2</v>
      </c>
      <c r="G2478" s="7">
        <f t="shared" si="236"/>
        <v>0</v>
      </c>
      <c r="H2478" s="15">
        <f t="shared" si="237"/>
        <v>0</v>
      </c>
      <c r="I2478" s="13">
        <f t="shared" si="238"/>
        <v>0</v>
      </c>
      <c r="J2478" s="8">
        <v>1</v>
      </c>
      <c r="K2478" s="16">
        <f t="shared" si="239"/>
        <v>1</v>
      </c>
      <c r="L2478" s="7">
        <f t="shared" si="240"/>
        <v>0</v>
      </c>
      <c r="M2478" s="4">
        <v>0</v>
      </c>
      <c r="N2478" s="4">
        <f t="shared" si="241"/>
        <v>1</v>
      </c>
    </row>
    <row r="2479" spans="1:14" x14ac:dyDescent="0.3">
      <c r="A2479" s="1">
        <v>47101</v>
      </c>
      <c r="B2479" t="s">
        <v>1541</v>
      </c>
      <c r="C2479" t="s">
        <v>491</v>
      </c>
      <c r="D2479" s="7">
        <v>0</v>
      </c>
      <c r="E2479" s="7">
        <v>0</v>
      </c>
      <c r="F2479">
        <v>2</v>
      </c>
      <c r="G2479" s="7">
        <f t="shared" si="236"/>
        <v>0</v>
      </c>
      <c r="H2479" s="15">
        <f t="shared" si="237"/>
        <v>0</v>
      </c>
      <c r="I2479" s="13">
        <f t="shared" si="238"/>
        <v>0</v>
      </c>
      <c r="J2479" s="8">
        <v>1</v>
      </c>
      <c r="K2479" s="16">
        <f t="shared" si="239"/>
        <v>1</v>
      </c>
      <c r="L2479" s="7">
        <f t="shared" si="240"/>
        <v>0</v>
      </c>
      <c r="M2479" s="4">
        <v>0</v>
      </c>
      <c r="N2479" s="4">
        <f t="shared" si="241"/>
        <v>1</v>
      </c>
    </row>
    <row r="2480" spans="1:14" x14ac:dyDescent="0.3">
      <c r="A2480" s="1">
        <v>47103</v>
      </c>
      <c r="B2480" t="s">
        <v>1541</v>
      </c>
      <c r="C2480" t="s">
        <v>92</v>
      </c>
      <c r="D2480" s="7">
        <v>0</v>
      </c>
      <c r="E2480" s="7">
        <v>0</v>
      </c>
      <c r="F2480">
        <v>2</v>
      </c>
      <c r="G2480" s="7">
        <f t="shared" si="236"/>
        <v>0</v>
      </c>
      <c r="H2480" s="15">
        <f t="shared" si="237"/>
        <v>0</v>
      </c>
      <c r="I2480" s="13">
        <f t="shared" si="238"/>
        <v>0</v>
      </c>
      <c r="J2480" s="8">
        <v>1</v>
      </c>
      <c r="K2480" s="16">
        <f t="shared" si="239"/>
        <v>1</v>
      </c>
      <c r="L2480" s="7">
        <f t="shared" si="240"/>
        <v>0</v>
      </c>
      <c r="M2480" s="4">
        <v>0</v>
      </c>
      <c r="N2480" s="4">
        <f t="shared" si="241"/>
        <v>1</v>
      </c>
    </row>
    <row r="2481" spans="1:14" x14ac:dyDescent="0.3">
      <c r="A2481" s="1">
        <v>47105</v>
      </c>
      <c r="B2481" t="s">
        <v>1541</v>
      </c>
      <c r="C2481" t="s">
        <v>1555</v>
      </c>
      <c r="D2481" s="7">
        <v>1768521.7764299901</v>
      </c>
      <c r="E2481" s="7">
        <v>895968</v>
      </c>
      <c r="F2481">
        <v>102</v>
      </c>
      <c r="G2481" s="7">
        <f t="shared" si="236"/>
        <v>468658.27075394738</v>
      </c>
      <c r="H2481" s="15">
        <f t="shared" si="237"/>
        <v>468897.31516488001</v>
      </c>
      <c r="I2481" s="13">
        <f t="shared" si="238"/>
        <v>5.1006122339007306E-4</v>
      </c>
      <c r="J2481" s="8">
        <v>0.50661971593510002</v>
      </c>
      <c r="K2481" s="16">
        <f t="shared" si="239"/>
        <v>1</v>
      </c>
      <c r="L2481" s="7">
        <f t="shared" si="240"/>
        <v>468897.31516488001</v>
      </c>
      <c r="M2481" s="4">
        <v>64693338.185000002</v>
      </c>
      <c r="N2481" s="4">
        <f t="shared" si="241"/>
        <v>1.9107978890536996</v>
      </c>
    </row>
    <row r="2482" spans="1:14" x14ac:dyDescent="0.3">
      <c r="A2482" s="1">
        <v>47107</v>
      </c>
      <c r="B2482" t="s">
        <v>1541</v>
      </c>
      <c r="C2482" t="s">
        <v>1556</v>
      </c>
      <c r="D2482" s="7">
        <v>1894249.0657299999</v>
      </c>
      <c r="E2482" s="7">
        <v>333792</v>
      </c>
      <c r="F2482">
        <v>38</v>
      </c>
      <c r="G2482" s="7">
        <f t="shared" si="236"/>
        <v>501976.00241845002</v>
      </c>
      <c r="H2482" s="15">
        <f t="shared" si="237"/>
        <v>502232.04654059524</v>
      </c>
      <c r="I2482" s="13">
        <f t="shared" si="238"/>
        <v>5.1007243555794592E-4</v>
      </c>
      <c r="J2482" s="8">
        <v>0.17621336393340875</v>
      </c>
      <c r="K2482" s="16">
        <f t="shared" si="239"/>
        <v>0.66461708745823667</v>
      </c>
      <c r="L2482" s="7">
        <f t="shared" si="240"/>
        <v>333792</v>
      </c>
      <c r="M2482" s="4">
        <v>69292500.902400002</v>
      </c>
      <c r="N2482" s="4">
        <f t="shared" si="241"/>
        <v>0.66461708745823667</v>
      </c>
    </row>
    <row r="2483" spans="1:14" x14ac:dyDescent="0.3">
      <c r="A2483" s="1">
        <v>47109</v>
      </c>
      <c r="B2483" t="s">
        <v>1541</v>
      </c>
      <c r="C2483" t="s">
        <v>1557</v>
      </c>
      <c r="D2483" s="7">
        <v>0</v>
      </c>
      <c r="E2483" s="7">
        <v>0</v>
      </c>
      <c r="F2483">
        <v>2</v>
      </c>
      <c r="G2483" s="7">
        <f t="shared" si="236"/>
        <v>0</v>
      </c>
      <c r="H2483" s="15">
        <f t="shared" si="237"/>
        <v>0</v>
      </c>
      <c r="I2483" s="13">
        <f t="shared" si="238"/>
        <v>0</v>
      </c>
      <c r="J2483" s="8">
        <v>1</v>
      </c>
      <c r="K2483" s="16">
        <f t="shared" si="239"/>
        <v>1</v>
      </c>
      <c r="L2483" s="7">
        <f t="shared" si="240"/>
        <v>0</v>
      </c>
      <c r="M2483" s="4">
        <v>0</v>
      </c>
      <c r="N2483" s="4">
        <f t="shared" si="241"/>
        <v>1</v>
      </c>
    </row>
    <row r="2484" spans="1:14" x14ac:dyDescent="0.3">
      <c r="A2484" s="1">
        <v>47111</v>
      </c>
      <c r="B2484" t="s">
        <v>1541</v>
      </c>
      <c r="C2484" t="s">
        <v>98</v>
      </c>
      <c r="D2484" s="7">
        <v>0</v>
      </c>
      <c r="E2484" s="7">
        <v>0</v>
      </c>
      <c r="F2484">
        <v>2</v>
      </c>
      <c r="G2484" s="7">
        <f t="shared" si="236"/>
        <v>0</v>
      </c>
      <c r="H2484" s="15">
        <f t="shared" si="237"/>
        <v>0</v>
      </c>
      <c r="I2484" s="13">
        <f t="shared" si="238"/>
        <v>0</v>
      </c>
      <c r="J2484" s="8">
        <v>1</v>
      </c>
      <c r="K2484" s="16">
        <f t="shared" si="239"/>
        <v>1</v>
      </c>
      <c r="L2484" s="7">
        <f t="shared" si="240"/>
        <v>0</v>
      </c>
      <c r="M2484" s="4">
        <v>0</v>
      </c>
      <c r="N2484" s="4">
        <f t="shared" si="241"/>
        <v>1</v>
      </c>
    </row>
    <row r="2485" spans="1:14" x14ac:dyDescent="0.3">
      <c r="A2485" s="1">
        <v>47113</v>
      </c>
      <c r="B2485" t="s">
        <v>1541</v>
      </c>
      <c r="C2485" t="s">
        <v>99</v>
      </c>
      <c r="D2485" s="7">
        <v>1741024.5365200001</v>
      </c>
      <c r="E2485" s="7">
        <v>1741024.5365200001</v>
      </c>
      <c r="F2485">
        <v>325</v>
      </c>
      <c r="G2485" s="7">
        <f t="shared" si="236"/>
        <v>461371.50217780005</v>
      </c>
      <c r="H2485" s="15">
        <f t="shared" si="237"/>
        <v>461606.83333948726</v>
      </c>
      <c r="I2485" s="13">
        <f t="shared" si="238"/>
        <v>5.1006869860054462E-4</v>
      </c>
      <c r="J2485" s="8">
        <v>1</v>
      </c>
      <c r="K2485" s="16">
        <f t="shared" si="239"/>
        <v>1</v>
      </c>
      <c r="L2485" s="7">
        <f t="shared" si="240"/>
        <v>461606.83333948726</v>
      </c>
      <c r="M2485" s="4">
        <v>63687477.0059999</v>
      </c>
      <c r="N2485" s="4">
        <f t="shared" si="241"/>
        <v>6.1844838373535227</v>
      </c>
    </row>
    <row r="2486" spans="1:14" x14ac:dyDescent="0.3">
      <c r="A2486" s="1">
        <v>47115</v>
      </c>
      <c r="B2486" t="s">
        <v>1541</v>
      </c>
      <c r="C2486" t="s">
        <v>100</v>
      </c>
      <c r="D2486" s="7">
        <v>2636409.80015</v>
      </c>
      <c r="E2486" s="7">
        <v>1370304</v>
      </c>
      <c r="F2486">
        <v>156</v>
      </c>
      <c r="G2486" s="7">
        <f t="shared" si="236"/>
        <v>698648.59703975008</v>
      </c>
      <c r="H2486" s="15">
        <f t="shared" si="237"/>
        <v>699004.95580555208</v>
      </c>
      <c r="I2486" s="13">
        <f t="shared" si="238"/>
        <v>5.100686773177928E-4</v>
      </c>
      <c r="J2486" s="8">
        <v>0.51976138152802942</v>
      </c>
      <c r="K2486" s="16">
        <f t="shared" si="239"/>
        <v>1</v>
      </c>
      <c r="L2486" s="7">
        <f t="shared" si="240"/>
        <v>699004.95580555208</v>
      </c>
      <c r="M2486" s="4">
        <v>96441081.099000007</v>
      </c>
      <c r="N2486" s="4">
        <f t="shared" si="241"/>
        <v>1.9603637837171339</v>
      </c>
    </row>
    <row r="2487" spans="1:14" x14ac:dyDescent="0.3">
      <c r="A2487" s="1">
        <v>47117</v>
      </c>
      <c r="B2487" t="s">
        <v>1541</v>
      </c>
      <c r="C2487" t="s">
        <v>191</v>
      </c>
      <c r="D2487" s="7">
        <v>537626.39336400002</v>
      </c>
      <c r="E2487" s="7">
        <v>333792</v>
      </c>
      <c r="F2487">
        <v>38</v>
      </c>
      <c r="G2487" s="7">
        <f t="shared" si="236"/>
        <v>142470.99424146002</v>
      </c>
      <c r="H2487" s="15">
        <f t="shared" si="237"/>
        <v>142543.66476770255</v>
      </c>
      <c r="I2487" s="13">
        <f t="shared" si="238"/>
        <v>5.1007243003696467E-4</v>
      </c>
      <c r="J2487" s="8">
        <v>0.62086237602923278</v>
      </c>
      <c r="K2487" s="16">
        <f t="shared" si="239"/>
        <v>1</v>
      </c>
      <c r="L2487" s="7">
        <f t="shared" si="240"/>
        <v>142543.66476770255</v>
      </c>
      <c r="M2487" s="4">
        <v>19666620.414969999</v>
      </c>
      <c r="N2487" s="4">
        <f t="shared" si="241"/>
        <v>2.3416824630120665</v>
      </c>
    </row>
    <row r="2488" spans="1:14" x14ac:dyDescent="0.3">
      <c r="A2488" s="1">
        <v>47119</v>
      </c>
      <c r="B2488" t="s">
        <v>1541</v>
      </c>
      <c r="C2488" t="s">
        <v>1558</v>
      </c>
      <c r="D2488" s="7">
        <v>1072924.5067710001</v>
      </c>
      <c r="E2488" s="7">
        <v>878400</v>
      </c>
      <c r="F2488">
        <v>100</v>
      </c>
      <c r="G2488" s="7">
        <f t="shared" si="236"/>
        <v>284324.99429431505</v>
      </c>
      <c r="H2488" s="15">
        <f t="shared" si="237"/>
        <v>284470.01321041438</v>
      </c>
      <c r="I2488" s="13">
        <f t="shared" si="238"/>
        <v>5.1004631674842469E-4</v>
      </c>
      <c r="J2488" s="8">
        <v>0.81869693017225631</v>
      </c>
      <c r="K2488" s="16">
        <f t="shared" si="239"/>
        <v>1</v>
      </c>
      <c r="L2488" s="7">
        <f t="shared" si="240"/>
        <v>284470.01321041438</v>
      </c>
      <c r="M2488" s="4">
        <v>39248070.2553</v>
      </c>
      <c r="N2488" s="4">
        <f t="shared" si="241"/>
        <v>3.0878474327987342</v>
      </c>
    </row>
    <row r="2489" spans="1:14" x14ac:dyDescent="0.3">
      <c r="A2489" s="1">
        <v>47121</v>
      </c>
      <c r="B2489" t="s">
        <v>1541</v>
      </c>
      <c r="C2489" t="s">
        <v>1363</v>
      </c>
      <c r="D2489" s="7">
        <v>0</v>
      </c>
      <c r="E2489" s="7">
        <v>0</v>
      </c>
      <c r="F2489">
        <v>0</v>
      </c>
      <c r="G2489" s="7">
        <f t="shared" si="236"/>
        <v>0</v>
      </c>
      <c r="H2489" s="15">
        <f t="shared" si="237"/>
        <v>0</v>
      </c>
      <c r="I2489" s="13">
        <f t="shared" si="238"/>
        <v>0</v>
      </c>
      <c r="J2489" s="8">
        <v>1</v>
      </c>
      <c r="K2489" s="16">
        <f t="shared" si="239"/>
        <v>1</v>
      </c>
      <c r="L2489" s="7">
        <f t="shared" si="240"/>
        <v>0</v>
      </c>
      <c r="M2489" s="4">
        <v>0</v>
      </c>
      <c r="N2489" s="4">
        <f t="shared" si="241"/>
        <v>1</v>
      </c>
    </row>
    <row r="2490" spans="1:14" x14ac:dyDescent="0.3">
      <c r="A2490" s="1">
        <v>47123</v>
      </c>
      <c r="B2490" t="s">
        <v>1541</v>
      </c>
      <c r="C2490" t="s">
        <v>104</v>
      </c>
      <c r="D2490" s="7">
        <v>477950.82921699999</v>
      </c>
      <c r="E2490" s="7">
        <v>105408</v>
      </c>
      <c r="F2490">
        <v>2</v>
      </c>
      <c r="G2490" s="7">
        <f t="shared" si="236"/>
        <v>126656.96974250501</v>
      </c>
      <c r="H2490" s="15">
        <f t="shared" si="237"/>
        <v>126721.57207953601</v>
      </c>
      <c r="I2490" s="13">
        <f t="shared" si="238"/>
        <v>5.1005749752529794E-4</v>
      </c>
      <c r="J2490" s="8">
        <v>0.22054151506062666</v>
      </c>
      <c r="K2490" s="16">
        <f t="shared" si="239"/>
        <v>0.83180786246749938</v>
      </c>
      <c r="L2490" s="7">
        <f t="shared" si="240"/>
        <v>105408</v>
      </c>
      <c r="M2490" s="4">
        <v>17483660.607000001</v>
      </c>
      <c r="N2490" s="4">
        <f t="shared" si="241"/>
        <v>0.83180786246749938</v>
      </c>
    </row>
    <row r="2491" spans="1:14" x14ac:dyDescent="0.3">
      <c r="A2491" s="1">
        <v>47125</v>
      </c>
      <c r="B2491" t="s">
        <v>1541</v>
      </c>
      <c r="C2491" t="s">
        <v>105</v>
      </c>
      <c r="D2491" s="7">
        <v>1179927.13102</v>
      </c>
      <c r="E2491" s="7">
        <v>210816</v>
      </c>
      <c r="F2491">
        <v>24</v>
      </c>
      <c r="G2491" s="7">
        <f t="shared" si="236"/>
        <v>312680.68972030003</v>
      </c>
      <c r="H2491" s="15">
        <f t="shared" si="237"/>
        <v>312840.17835422326</v>
      </c>
      <c r="I2491" s="13">
        <f t="shared" si="238"/>
        <v>5.1006870320613256E-4</v>
      </c>
      <c r="J2491" s="8">
        <v>0.17866866051105881</v>
      </c>
      <c r="K2491" s="16">
        <f t="shared" si="239"/>
        <v>0.67387763652690691</v>
      </c>
      <c r="L2491" s="7">
        <f t="shared" si="240"/>
        <v>210816</v>
      </c>
      <c r="M2491" s="4">
        <v>43162276.2629999</v>
      </c>
      <c r="N2491" s="4">
        <f t="shared" si="241"/>
        <v>0.67387763652690691</v>
      </c>
    </row>
    <row r="2492" spans="1:14" x14ac:dyDescent="0.3">
      <c r="A2492" s="1">
        <v>47127</v>
      </c>
      <c r="B2492" t="s">
        <v>1541</v>
      </c>
      <c r="C2492" t="s">
        <v>1285</v>
      </c>
      <c r="D2492" s="7">
        <v>0</v>
      </c>
      <c r="E2492" s="7">
        <v>0</v>
      </c>
      <c r="F2492">
        <v>0</v>
      </c>
      <c r="G2492" s="7">
        <f t="shared" si="236"/>
        <v>0</v>
      </c>
      <c r="H2492" s="15">
        <f t="shared" si="237"/>
        <v>0</v>
      </c>
      <c r="I2492" s="13">
        <f t="shared" si="238"/>
        <v>0</v>
      </c>
      <c r="J2492" s="8">
        <v>1</v>
      </c>
      <c r="K2492" s="16">
        <f t="shared" si="239"/>
        <v>1</v>
      </c>
      <c r="L2492" s="7">
        <f t="shared" si="240"/>
        <v>0</v>
      </c>
      <c r="M2492" s="4">
        <v>0</v>
      </c>
      <c r="N2492" s="4">
        <f t="shared" si="241"/>
        <v>1</v>
      </c>
    </row>
    <row r="2493" spans="1:14" x14ac:dyDescent="0.3">
      <c r="A2493" s="1">
        <v>47129</v>
      </c>
      <c r="B2493" t="s">
        <v>1541</v>
      </c>
      <c r="C2493" t="s">
        <v>106</v>
      </c>
      <c r="D2493" s="7">
        <v>0</v>
      </c>
      <c r="E2493" s="7">
        <v>0</v>
      </c>
      <c r="F2493">
        <v>0</v>
      </c>
      <c r="G2493" s="7">
        <f t="shared" si="236"/>
        <v>0</v>
      </c>
      <c r="H2493" s="15">
        <f t="shared" si="237"/>
        <v>0</v>
      </c>
      <c r="I2493" s="13">
        <f t="shared" si="238"/>
        <v>0</v>
      </c>
      <c r="J2493" s="8">
        <v>1</v>
      </c>
      <c r="K2493" s="16">
        <f t="shared" si="239"/>
        <v>1</v>
      </c>
      <c r="L2493" s="7">
        <f t="shared" si="240"/>
        <v>0</v>
      </c>
      <c r="M2493" s="4">
        <v>0</v>
      </c>
      <c r="N2493" s="4">
        <f t="shared" si="241"/>
        <v>1</v>
      </c>
    </row>
    <row r="2494" spans="1:14" x14ac:dyDescent="0.3">
      <c r="A2494" s="1">
        <v>47131</v>
      </c>
      <c r="B2494" t="s">
        <v>1541</v>
      </c>
      <c r="C2494" t="s">
        <v>1559</v>
      </c>
      <c r="D2494" s="7">
        <v>0</v>
      </c>
      <c r="E2494" s="7">
        <v>0</v>
      </c>
      <c r="F2494">
        <v>0</v>
      </c>
      <c r="G2494" s="7">
        <f t="shared" si="236"/>
        <v>0</v>
      </c>
      <c r="H2494" s="15">
        <f t="shared" si="237"/>
        <v>0</v>
      </c>
      <c r="I2494" s="13">
        <f t="shared" si="238"/>
        <v>0</v>
      </c>
      <c r="J2494" s="8">
        <v>1</v>
      </c>
      <c r="K2494" s="16">
        <f t="shared" si="239"/>
        <v>1</v>
      </c>
      <c r="L2494" s="7">
        <f t="shared" si="240"/>
        <v>0</v>
      </c>
      <c r="M2494" s="4">
        <v>0</v>
      </c>
      <c r="N2494" s="4">
        <f t="shared" si="241"/>
        <v>1</v>
      </c>
    </row>
    <row r="2495" spans="1:14" x14ac:dyDescent="0.3">
      <c r="A2495" s="1">
        <v>47133</v>
      </c>
      <c r="B2495" t="s">
        <v>1541</v>
      </c>
      <c r="C2495" t="s">
        <v>1560</v>
      </c>
      <c r="D2495" s="7">
        <v>0</v>
      </c>
      <c r="E2495" s="7">
        <v>0</v>
      </c>
      <c r="F2495">
        <v>0</v>
      </c>
      <c r="G2495" s="7">
        <f t="shared" si="236"/>
        <v>0</v>
      </c>
      <c r="H2495" s="15">
        <f t="shared" si="237"/>
        <v>0</v>
      </c>
      <c r="I2495" s="13">
        <f t="shared" si="238"/>
        <v>0</v>
      </c>
      <c r="J2495" s="8">
        <v>1</v>
      </c>
      <c r="K2495" s="16">
        <f t="shared" si="239"/>
        <v>1</v>
      </c>
      <c r="L2495" s="7">
        <f t="shared" si="240"/>
        <v>0</v>
      </c>
      <c r="M2495" s="4">
        <v>0</v>
      </c>
      <c r="N2495" s="4">
        <f t="shared" si="241"/>
        <v>1</v>
      </c>
    </row>
    <row r="2496" spans="1:14" x14ac:dyDescent="0.3">
      <c r="A2496" s="1">
        <v>47135</v>
      </c>
      <c r="B2496" t="s">
        <v>1541</v>
      </c>
      <c r="C2496" t="s">
        <v>193</v>
      </c>
      <c r="D2496" s="7">
        <v>0</v>
      </c>
      <c r="E2496" s="7">
        <v>0</v>
      </c>
      <c r="F2496">
        <v>0</v>
      </c>
      <c r="G2496" s="7">
        <f t="shared" si="236"/>
        <v>0</v>
      </c>
      <c r="H2496" s="15">
        <f t="shared" si="237"/>
        <v>0</v>
      </c>
      <c r="I2496" s="13">
        <f t="shared" si="238"/>
        <v>0</v>
      </c>
      <c r="J2496" s="8">
        <v>1</v>
      </c>
      <c r="K2496" s="16">
        <f t="shared" si="239"/>
        <v>1</v>
      </c>
      <c r="L2496" s="7">
        <f t="shared" si="240"/>
        <v>0</v>
      </c>
      <c r="M2496" s="4">
        <v>0</v>
      </c>
      <c r="N2496" s="4">
        <f t="shared" si="241"/>
        <v>1</v>
      </c>
    </row>
    <row r="2497" spans="1:14" x14ac:dyDescent="0.3">
      <c r="A2497" s="1">
        <v>47137</v>
      </c>
      <c r="B2497" t="s">
        <v>1541</v>
      </c>
      <c r="C2497" t="s">
        <v>1561</v>
      </c>
      <c r="D2497" s="7">
        <v>0</v>
      </c>
      <c r="E2497" s="7">
        <v>0</v>
      </c>
      <c r="F2497">
        <v>0</v>
      </c>
      <c r="G2497" s="7">
        <f t="shared" si="236"/>
        <v>0</v>
      </c>
      <c r="H2497" s="15">
        <f t="shared" si="237"/>
        <v>0</v>
      </c>
      <c r="I2497" s="13">
        <f t="shared" si="238"/>
        <v>0</v>
      </c>
      <c r="J2497" s="8">
        <v>1</v>
      </c>
      <c r="K2497" s="16">
        <f t="shared" si="239"/>
        <v>1</v>
      </c>
      <c r="L2497" s="7">
        <f t="shared" si="240"/>
        <v>0</v>
      </c>
      <c r="M2497" s="4">
        <v>0</v>
      </c>
      <c r="N2497" s="4">
        <f t="shared" si="241"/>
        <v>1</v>
      </c>
    </row>
    <row r="2498" spans="1:14" x14ac:dyDescent="0.3">
      <c r="A2498" s="1">
        <v>47139</v>
      </c>
      <c r="B2498" t="s">
        <v>1541</v>
      </c>
      <c r="C2498" t="s">
        <v>117</v>
      </c>
      <c r="D2498" s="7">
        <v>0</v>
      </c>
      <c r="E2498" s="7">
        <v>0</v>
      </c>
      <c r="F2498">
        <v>0</v>
      </c>
      <c r="G2498" s="7">
        <f t="shared" si="236"/>
        <v>0</v>
      </c>
      <c r="H2498" s="15">
        <f t="shared" si="237"/>
        <v>0</v>
      </c>
      <c r="I2498" s="13">
        <f t="shared" si="238"/>
        <v>0</v>
      </c>
      <c r="J2498" s="8">
        <v>1</v>
      </c>
      <c r="K2498" s="16">
        <f t="shared" si="239"/>
        <v>1</v>
      </c>
      <c r="L2498" s="7">
        <f t="shared" si="240"/>
        <v>0</v>
      </c>
      <c r="M2498" s="4">
        <v>0</v>
      </c>
      <c r="N2498" s="4">
        <f t="shared" si="241"/>
        <v>1</v>
      </c>
    </row>
    <row r="2499" spans="1:14" x14ac:dyDescent="0.3">
      <c r="A2499" s="1">
        <v>47141</v>
      </c>
      <c r="B2499" t="s">
        <v>1541</v>
      </c>
      <c r="C2499" t="s">
        <v>119</v>
      </c>
      <c r="D2499" s="7">
        <v>2995924.0339799998</v>
      </c>
      <c r="E2499" s="7">
        <v>746640</v>
      </c>
      <c r="F2499">
        <v>85</v>
      </c>
      <c r="G2499" s="7">
        <f t="shared" ref="G2499:G2562" si="242">D2499*0.265</f>
        <v>793919.86900469998</v>
      </c>
      <c r="H2499" s="15">
        <f t="shared" ref="H2499:H2562" si="243">M2499*0.007248</f>
        <v>794324.79013775999</v>
      </c>
      <c r="I2499" s="13">
        <f t="shared" ref="I2499:I2562" si="244">(H2499-G2499)/(G2499+1E-50)</f>
        <v>5.1002771043838328E-4</v>
      </c>
      <c r="J2499" s="8">
        <v>0.24921860218468558</v>
      </c>
      <c r="K2499" s="16">
        <f t="shared" ref="K2499:K2562" si="245">MIN(N2499,1)</f>
        <v>0.93996814561271591</v>
      </c>
      <c r="L2499" s="7">
        <f t="shared" ref="L2499:L2562" si="246">K2499*H2499</f>
        <v>746640</v>
      </c>
      <c r="M2499" s="4">
        <v>109592272.37</v>
      </c>
      <c r="N2499" s="4">
        <f t="shared" ref="N2499:N2562" si="247">IFERROR((MAX(F2499,12)*8784)/H2499,1)</f>
        <v>0.93996814561271591</v>
      </c>
    </row>
    <row r="2500" spans="1:14" x14ac:dyDescent="0.3">
      <c r="A2500" s="1">
        <v>47143</v>
      </c>
      <c r="B2500" t="s">
        <v>1541</v>
      </c>
      <c r="C2500" t="s">
        <v>1562</v>
      </c>
      <c r="D2500" s="7">
        <v>0</v>
      </c>
      <c r="E2500" s="7">
        <v>0</v>
      </c>
      <c r="F2500">
        <v>2</v>
      </c>
      <c r="G2500" s="7">
        <f t="shared" si="242"/>
        <v>0</v>
      </c>
      <c r="H2500" s="15">
        <f t="shared" si="243"/>
        <v>0</v>
      </c>
      <c r="I2500" s="13">
        <f t="shared" si="244"/>
        <v>0</v>
      </c>
      <c r="J2500" s="8">
        <v>1</v>
      </c>
      <c r="K2500" s="16">
        <f t="shared" si="245"/>
        <v>1</v>
      </c>
      <c r="L2500" s="7">
        <f t="shared" si="246"/>
        <v>0</v>
      </c>
      <c r="M2500" s="4">
        <v>0</v>
      </c>
      <c r="N2500" s="4">
        <f t="shared" si="247"/>
        <v>1</v>
      </c>
    </row>
    <row r="2501" spans="1:14" x14ac:dyDescent="0.3">
      <c r="A2501" s="1">
        <v>47145</v>
      </c>
      <c r="B2501" t="s">
        <v>1541</v>
      </c>
      <c r="C2501" t="s">
        <v>1563</v>
      </c>
      <c r="D2501" s="7">
        <v>1276383.7188899999</v>
      </c>
      <c r="E2501" s="7">
        <v>105408</v>
      </c>
      <c r="F2501">
        <v>2</v>
      </c>
      <c r="G2501" s="7">
        <f t="shared" si="242"/>
        <v>338241.68550585001</v>
      </c>
      <c r="H2501" s="15">
        <f t="shared" si="243"/>
        <v>338414.21074876731</v>
      </c>
      <c r="I2501" s="13">
        <f t="shared" si="244"/>
        <v>5.1006499290376199E-4</v>
      </c>
      <c r="J2501" s="8">
        <v>8.2583316004428114E-2</v>
      </c>
      <c r="K2501" s="16">
        <f t="shared" si="245"/>
        <v>0.31147628158633395</v>
      </c>
      <c r="L2501" s="7">
        <f t="shared" si="246"/>
        <v>105408</v>
      </c>
      <c r="M2501" s="4">
        <v>46690702.3659999</v>
      </c>
      <c r="N2501" s="4">
        <f t="shared" si="247"/>
        <v>0.31147628158633395</v>
      </c>
    </row>
    <row r="2502" spans="1:14" x14ac:dyDescent="0.3">
      <c r="A2502" s="1">
        <v>47147</v>
      </c>
      <c r="B2502" t="s">
        <v>1541</v>
      </c>
      <c r="C2502" t="s">
        <v>761</v>
      </c>
      <c r="D2502" s="7">
        <v>2682193.0417399998</v>
      </c>
      <c r="E2502" s="7">
        <v>456768</v>
      </c>
      <c r="F2502">
        <v>26</v>
      </c>
      <c r="G2502" s="7">
        <f t="shared" si="242"/>
        <v>710781.15606109996</v>
      </c>
      <c r="H2502" s="15">
        <f t="shared" si="243"/>
        <v>711143.67945114651</v>
      </c>
      <c r="I2502" s="13">
        <f t="shared" si="244"/>
        <v>5.1003517321074083E-4</v>
      </c>
      <c r="J2502" s="10">
        <v>0.1702964674398246</v>
      </c>
      <c r="K2502" s="10">
        <f>E2502/H2502</f>
        <v>0.64230058312903648</v>
      </c>
      <c r="L2502" s="7">
        <f t="shared" si="246"/>
        <v>456768</v>
      </c>
      <c r="M2502" s="4">
        <v>98115849.813899904</v>
      </c>
      <c r="N2502" s="4">
        <f t="shared" si="247"/>
        <v>0.32115029156451824</v>
      </c>
    </row>
    <row r="2503" spans="1:14" x14ac:dyDescent="0.3">
      <c r="A2503" s="1">
        <v>47149</v>
      </c>
      <c r="B2503" t="s">
        <v>1541</v>
      </c>
      <c r="C2503" t="s">
        <v>1297</v>
      </c>
      <c r="D2503" s="7">
        <v>3500630.2547800001</v>
      </c>
      <c r="E2503" s="7">
        <v>1721664</v>
      </c>
      <c r="F2503">
        <v>196</v>
      </c>
      <c r="G2503" s="7">
        <f t="shared" si="242"/>
        <v>927667.01751670009</v>
      </c>
      <c r="H2503" s="15">
        <f t="shared" si="243"/>
        <v>928140.20525908796</v>
      </c>
      <c r="I2503" s="13">
        <f t="shared" si="244"/>
        <v>5.1008361130976338E-4</v>
      </c>
      <c r="J2503" s="8">
        <v>0.49181543741991096</v>
      </c>
      <c r="K2503" s="16">
        <f t="shared" si="245"/>
        <v>1</v>
      </c>
      <c r="L2503" s="7">
        <f t="shared" si="246"/>
        <v>928140.20525908796</v>
      </c>
      <c r="M2503" s="4">
        <v>128054664.081</v>
      </c>
      <c r="N2503" s="4">
        <f t="shared" si="247"/>
        <v>1.8549611257486707</v>
      </c>
    </row>
    <row r="2504" spans="1:14" x14ac:dyDescent="0.3">
      <c r="A2504" s="1">
        <v>47151</v>
      </c>
      <c r="B2504" t="s">
        <v>1541</v>
      </c>
      <c r="C2504" t="s">
        <v>284</v>
      </c>
      <c r="D2504" s="7">
        <v>0</v>
      </c>
      <c r="E2504" s="7">
        <v>0</v>
      </c>
      <c r="F2504">
        <v>2</v>
      </c>
      <c r="G2504" s="7">
        <f t="shared" si="242"/>
        <v>0</v>
      </c>
      <c r="H2504" s="15">
        <f t="shared" si="243"/>
        <v>0</v>
      </c>
      <c r="I2504" s="13">
        <f t="shared" si="244"/>
        <v>0</v>
      </c>
      <c r="J2504" s="8">
        <v>1</v>
      </c>
      <c r="K2504" s="16">
        <f t="shared" si="245"/>
        <v>1</v>
      </c>
      <c r="L2504" s="7">
        <f t="shared" si="246"/>
        <v>0</v>
      </c>
      <c r="M2504" s="4">
        <v>0</v>
      </c>
      <c r="N2504" s="4">
        <f t="shared" si="247"/>
        <v>1</v>
      </c>
    </row>
    <row r="2505" spans="1:14" x14ac:dyDescent="0.3">
      <c r="A2505" s="1">
        <v>47153</v>
      </c>
      <c r="B2505" t="s">
        <v>1541</v>
      </c>
      <c r="C2505" t="s">
        <v>1564</v>
      </c>
      <c r="D2505" s="7">
        <v>0</v>
      </c>
      <c r="E2505" s="7">
        <v>0</v>
      </c>
      <c r="F2505">
        <v>2</v>
      </c>
      <c r="G2505" s="7">
        <f t="shared" si="242"/>
        <v>0</v>
      </c>
      <c r="H2505" s="15">
        <f t="shared" si="243"/>
        <v>0</v>
      </c>
      <c r="I2505" s="13">
        <f t="shared" si="244"/>
        <v>0</v>
      </c>
      <c r="J2505" s="8">
        <v>1</v>
      </c>
      <c r="K2505" s="16">
        <f t="shared" si="245"/>
        <v>1</v>
      </c>
      <c r="L2505" s="7">
        <f t="shared" si="246"/>
        <v>0</v>
      </c>
      <c r="M2505" s="4">
        <v>0</v>
      </c>
      <c r="N2505" s="4">
        <f t="shared" si="247"/>
        <v>1</v>
      </c>
    </row>
    <row r="2506" spans="1:14" x14ac:dyDescent="0.3">
      <c r="A2506" s="1">
        <v>47155</v>
      </c>
      <c r="B2506" t="s">
        <v>1541</v>
      </c>
      <c r="C2506" t="s">
        <v>287</v>
      </c>
      <c r="D2506" s="7">
        <v>388634.63578800001</v>
      </c>
      <c r="E2506" s="7">
        <v>105408</v>
      </c>
      <c r="F2506">
        <v>0</v>
      </c>
      <c r="G2506" s="7">
        <f t="shared" si="242"/>
        <v>102988.17848382001</v>
      </c>
      <c r="H2506" s="15">
        <f t="shared" si="243"/>
        <v>103040.70415161527</v>
      </c>
      <c r="I2506" s="13">
        <f t="shared" si="244"/>
        <v>5.100164753715754E-4</v>
      </c>
      <c r="J2506" s="8">
        <v>0.27122646901060049</v>
      </c>
      <c r="K2506" s="16">
        <f t="shared" si="245"/>
        <v>1</v>
      </c>
      <c r="L2506" s="7">
        <f t="shared" si="246"/>
        <v>103040.70415161527</v>
      </c>
      <c r="M2506" s="4">
        <v>14216432.691999899</v>
      </c>
      <c r="N2506" s="4">
        <f t="shared" si="247"/>
        <v>1.0229743756884799</v>
      </c>
    </row>
    <row r="2507" spans="1:14" x14ac:dyDescent="0.3">
      <c r="A2507" s="1">
        <v>47157</v>
      </c>
      <c r="B2507" t="s">
        <v>1541</v>
      </c>
      <c r="C2507" t="s">
        <v>196</v>
      </c>
      <c r="D2507" s="7">
        <v>8115968.6164100002</v>
      </c>
      <c r="E2507" s="7">
        <v>2389248</v>
      </c>
      <c r="F2507">
        <v>272</v>
      </c>
      <c r="G2507" s="7">
        <f t="shared" si="242"/>
        <v>2150731.6833486501</v>
      </c>
      <c r="H2507" s="15">
        <f t="shared" si="243"/>
        <v>2151828.7003539167</v>
      </c>
      <c r="I2507" s="13">
        <f t="shared" si="244"/>
        <v>5.1006688270783564E-4</v>
      </c>
      <c r="J2507" s="8">
        <v>0.29438852131205684</v>
      </c>
      <c r="K2507" s="16">
        <f t="shared" si="245"/>
        <v>1</v>
      </c>
      <c r="L2507" s="7">
        <f t="shared" si="246"/>
        <v>2151828.7003539167</v>
      </c>
      <c r="M2507" s="4">
        <v>296885858.2166</v>
      </c>
      <c r="N2507" s="4">
        <f t="shared" si="247"/>
        <v>1.110333735955392</v>
      </c>
    </row>
    <row r="2508" spans="1:14" x14ac:dyDescent="0.3">
      <c r="A2508" s="1">
        <v>47159</v>
      </c>
      <c r="B2508" t="s">
        <v>1541</v>
      </c>
      <c r="C2508" t="s">
        <v>701</v>
      </c>
      <c r="D2508" s="7">
        <v>1320228.2846899999</v>
      </c>
      <c r="E2508" s="7">
        <v>650016</v>
      </c>
      <c r="F2508">
        <v>74</v>
      </c>
      <c r="G2508" s="7">
        <f t="shared" si="242"/>
        <v>349860.49544284999</v>
      </c>
      <c r="H2508" s="15">
        <f t="shared" si="243"/>
        <v>350038.95092625602</v>
      </c>
      <c r="I2508" s="13">
        <f t="shared" si="244"/>
        <v>5.1007611813999815E-4</v>
      </c>
      <c r="J2508" s="8">
        <v>0.4923512149663033</v>
      </c>
      <c r="K2508" s="16">
        <f t="shared" si="245"/>
        <v>1</v>
      </c>
      <c r="L2508" s="7">
        <f t="shared" si="246"/>
        <v>350038.95092625602</v>
      </c>
      <c r="M2508" s="4">
        <v>48294557.247000001</v>
      </c>
      <c r="N2508" s="4">
        <f t="shared" si="247"/>
        <v>1.8569819109557932</v>
      </c>
    </row>
    <row r="2509" spans="1:14" x14ac:dyDescent="0.3">
      <c r="A2509" s="1">
        <v>47161</v>
      </c>
      <c r="B2509" t="s">
        <v>1541</v>
      </c>
      <c r="C2509" t="s">
        <v>130</v>
      </c>
      <c r="D2509" s="7">
        <v>0</v>
      </c>
      <c r="E2509" s="7">
        <v>0</v>
      </c>
      <c r="F2509">
        <v>0</v>
      </c>
      <c r="G2509" s="7">
        <f t="shared" si="242"/>
        <v>0</v>
      </c>
      <c r="H2509" s="15">
        <f t="shared" si="243"/>
        <v>0</v>
      </c>
      <c r="I2509" s="13">
        <f t="shared" si="244"/>
        <v>0</v>
      </c>
      <c r="J2509" s="8">
        <v>1</v>
      </c>
      <c r="K2509" s="16">
        <f t="shared" si="245"/>
        <v>1</v>
      </c>
      <c r="L2509" s="7">
        <f t="shared" si="246"/>
        <v>0</v>
      </c>
      <c r="M2509" s="4">
        <v>0</v>
      </c>
      <c r="N2509" s="4">
        <f t="shared" si="247"/>
        <v>1</v>
      </c>
    </row>
    <row r="2510" spans="1:14" x14ac:dyDescent="0.3">
      <c r="A2510" s="1">
        <v>47163</v>
      </c>
      <c r="B2510" t="s">
        <v>1541</v>
      </c>
      <c r="C2510" t="s">
        <v>589</v>
      </c>
      <c r="D2510" s="7">
        <v>1352980.0073200001</v>
      </c>
      <c r="E2510" s="7">
        <v>193248</v>
      </c>
      <c r="F2510">
        <v>22</v>
      </c>
      <c r="G2510" s="7">
        <f t="shared" si="242"/>
        <v>358539.70193980006</v>
      </c>
      <c r="H2510" s="15">
        <f t="shared" si="243"/>
        <v>358722.58718023606</v>
      </c>
      <c r="I2510" s="13">
        <f t="shared" si="244"/>
        <v>5.1008365167524669E-4</v>
      </c>
      <c r="J2510" s="8">
        <v>0.14283137884852273</v>
      </c>
      <c r="K2510" s="16">
        <f t="shared" si="245"/>
        <v>0.53871154732418547</v>
      </c>
      <c r="L2510" s="7">
        <f t="shared" si="246"/>
        <v>193248</v>
      </c>
      <c r="M2510" s="4">
        <v>49492630.6815999</v>
      </c>
      <c r="N2510" s="4">
        <f t="shared" si="247"/>
        <v>0.53871154732418547</v>
      </c>
    </row>
    <row r="2511" spans="1:14" x14ac:dyDescent="0.3">
      <c r="A2511" s="1">
        <v>47165</v>
      </c>
      <c r="B2511" t="s">
        <v>1541</v>
      </c>
      <c r="C2511" t="s">
        <v>705</v>
      </c>
      <c r="D2511" s="7">
        <v>702423.50627599994</v>
      </c>
      <c r="E2511" s="7">
        <v>105408.00000000001</v>
      </c>
      <c r="F2511">
        <v>2</v>
      </c>
      <c r="G2511" s="7">
        <f t="shared" si="242"/>
        <v>186142.22916314</v>
      </c>
      <c r="H2511" s="15">
        <f t="shared" si="243"/>
        <v>186237.17032708801</v>
      </c>
      <c r="I2511" s="13">
        <f t="shared" si="244"/>
        <v>5.10046346682571E-4</v>
      </c>
      <c r="J2511" s="8">
        <v>0.15006331516272256</v>
      </c>
      <c r="K2511" s="16">
        <f t="shared" si="245"/>
        <v>0.56598798088948687</v>
      </c>
      <c r="L2511" s="7">
        <f t="shared" si="246"/>
        <v>105408</v>
      </c>
      <c r="M2511" s="4">
        <v>25694973.831</v>
      </c>
      <c r="N2511" s="4">
        <f t="shared" si="247"/>
        <v>0.56598798088948687</v>
      </c>
    </row>
    <row r="2512" spans="1:14" x14ac:dyDescent="0.3">
      <c r="A2512" s="1">
        <v>47167</v>
      </c>
      <c r="B2512" t="s">
        <v>1541</v>
      </c>
      <c r="C2512" t="s">
        <v>592</v>
      </c>
      <c r="D2512" s="7">
        <v>0</v>
      </c>
      <c r="E2512" s="7">
        <v>0</v>
      </c>
      <c r="F2512">
        <v>2</v>
      </c>
      <c r="G2512" s="7">
        <f t="shared" si="242"/>
        <v>0</v>
      </c>
      <c r="H2512" s="15">
        <f t="shared" si="243"/>
        <v>0</v>
      </c>
      <c r="I2512" s="13">
        <f t="shared" si="244"/>
        <v>0</v>
      </c>
      <c r="J2512" s="8">
        <v>1</v>
      </c>
      <c r="K2512" s="16">
        <f t="shared" si="245"/>
        <v>1</v>
      </c>
      <c r="L2512" s="7">
        <f t="shared" si="246"/>
        <v>0</v>
      </c>
      <c r="M2512" s="4">
        <v>0</v>
      </c>
      <c r="N2512" s="4">
        <f t="shared" si="247"/>
        <v>1</v>
      </c>
    </row>
    <row r="2513" spans="1:14" x14ac:dyDescent="0.3">
      <c r="A2513" s="1">
        <v>47169</v>
      </c>
      <c r="B2513" t="s">
        <v>1541</v>
      </c>
      <c r="C2513" t="s">
        <v>1565</v>
      </c>
      <c r="D2513" s="7">
        <v>0</v>
      </c>
      <c r="E2513" s="7">
        <v>0</v>
      </c>
      <c r="F2513">
        <v>0</v>
      </c>
      <c r="G2513" s="7">
        <f t="shared" si="242"/>
        <v>0</v>
      </c>
      <c r="H2513" s="15">
        <f t="shared" si="243"/>
        <v>0</v>
      </c>
      <c r="I2513" s="13">
        <f t="shared" si="244"/>
        <v>0</v>
      </c>
      <c r="J2513" s="8">
        <v>1</v>
      </c>
      <c r="K2513" s="16">
        <f t="shared" si="245"/>
        <v>1</v>
      </c>
      <c r="L2513" s="7">
        <f t="shared" si="246"/>
        <v>0</v>
      </c>
      <c r="M2513" s="4">
        <v>0</v>
      </c>
      <c r="N2513" s="4">
        <f t="shared" si="247"/>
        <v>1</v>
      </c>
    </row>
    <row r="2514" spans="1:14" x14ac:dyDescent="0.3">
      <c r="A2514" s="1">
        <v>47171</v>
      </c>
      <c r="B2514" t="s">
        <v>1541</v>
      </c>
      <c r="C2514" t="s">
        <v>1566</v>
      </c>
      <c r="D2514" s="7">
        <v>543192.68539899995</v>
      </c>
      <c r="E2514" s="7">
        <v>491904</v>
      </c>
      <c r="F2514">
        <v>56</v>
      </c>
      <c r="G2514" s="7">
        <f t="shared" si="242"/>
        <v>143946.061630735</v>
      </c>
      <c r="H2514" s="15">
        <f t="shared" si="243"/>
        <v>144019.48615613687</v>
      </c>
      <c r="I2514" s="13">
        <f t="shared" si="244"/>
        <v>5.1008360055192876E-4</v>
      </c>
      <c r="J2514" s="8">
        <v>0.90557920462178898</v>
      </c>
      <c r="K2514" s="16">
        <f t="shared" si="245"/>
        <v>1</v>
      </c>
      <c r="L2514" s="7">
        <f t="shared" si="246"/>
        <v>144019.48615613687</v>
      </c>
      <c r="M2514" s="4">
        <v>19870238.156199899</v>
      </c>
      <c r="N2514" s="4">
        <f t="shared" si="247"/>
        <v>3.4155378076179819</v>
      </c>
    </row>
    <row r="2515" spans="1:14" x14ac:dyDescent="0.3">
      <c r="A2515" s="1">
        <v>47173</v>
      </c>
      <c r="B2515" t="s">
        <v>1541</v>
      </c>
      <c r="C2515" t="s">
        <v>146</v>
      </c>
      <c r="D2515" s="7">
        <v>0</v>
      </c>
      <c r="E2515" s="7">
        <v>0</v>
      </c>
      <c r="F2515">
        <v>0</v>
      </c>
      <c r="G2515" s="7">
        <f t="shared" si="242"/>
        <v>0</v>
      </c>
      <c r="H2515" s="15">
        <f t="shared" si="243"/>
        <v>0</v>
      </c>
      <c r="I2515" s="13">
        <f t="shared" si="244"/>
        <v>0</v>
      </c>
      <c r="J2515" s="8">
        <v>1</v>
      </c>
      <c r="K2515" s="16">
        <f t="shared" si="245"/>
        <v>1</v>
      </c>
      <c r="L2515" s="7">
        <f t="shared" si="246"/>
        <v>0</v>
      </c>
      <c r="M2515" s="4">
        <v>0</v>
      </c>
      <c r="N2515" s="4">
        <f t="shared" si="247"/>
        <v>1</v>
      </c>
    </row>
    <row r="2516" spans="1:14" x14ac:dyDescent="0.3">
      <c r="A2516" s="1">
        <v>47175</v>
      </c>
      <c r="B2516" t="s">
        <v>1541</v>
      </c>
      <c r="C2516" t="s">
        <v>290</v>
      </c>
      <c r="D2516" s="7">
        <v>0</v>
      </c>
      <c r="E2516" s="7">
        <v>0</v>
      </c>
      <c r="F2516">
        <v>0</v>
      </c>
      <c r="G2516" s="7">
        <f t="shared" si="242"/>
        <v>0</v>
      </c>
      <c r="H2516" s="15">
        <f t="shared" si="243"/>
        <v>0</v>
      </c>
      <c r="I2516" s="13">
        <f t="shared" si="244"/>
        <v>0</v>
      </c>
      <c r="J2516" s="8">
        <v>1</v>
      </c>
      <c r="K2516" s="16">
        <f t="shared" si="245"/>
        <v>1</v>
      </c>
      <c r="L2516" s="7">
        <f t="shared" si="246"/>
        <v>0</v>
      </c>
      <c r="M2516" s="4">
        <v>0</v>
      </c>
      <c r="N2516" s="4">
        <f t="shared" si="247"/>
        <v>1</v>
      </c>
    </row>
    <row r="2517" spans="1:14" x14ac:dyDescent="0.3">
      <c r="A2517" s="1">
        <v>47177</v>
      </c>
      <c r="B2517" t="s">
        <v>1541</v>
      </c>
      <c r="C2517" t="s">
        <v>151</v>
      </c>
      <c r="D2517" s="7">
        <v>16021.9488824</v>
      </c>
      <c r="E2517" s="7">
        <v>16021.9488824</v>
      </c>
      <c r="F2517">
        <v>2</v>
      </c>
      <c r="G2517" s="7">
        <f t="shared" si="242"/>
        <v>4245.8164538360006</v>
      </c>
      <c r="H2517" s="15">
        <f t="shared" si="243"/>
        <v>4247.9820644486408</v>
      </c>
      <c r="I2517" s="13">
        <f t="shared" si="244"/>
        <v>5.1005752042898903E-4</v>
      </c>
      <c r="J2517" s="8">
        <v>1</v>
      </c>
      <c r="K2517" s="16">
        <f t="shared" si="245"/>
        <v>1</v>
      </c>
      <c r="L2517" s="7">
        <f t="shared" si="246"/>
        <v>4247.9820644486408</v>
      </c>
      <c r="M2517" s="4">
        <v>586090.24068000005</v>
      </c>
      <c r="N2517" s="4">
        <f t="shared" si="247"/>
        <v>24.813664088217198</v>
      </c>
    </row>
    <row r="2518" spans="1:14" x14ac:dyDescent="0.3">
      <c r="A2518" s="1">
        <v>47179</v>
      </c>
      <c r="B2518" t="s">
        <v>1541</v>
      </c>
      <c r="C2518" t="s">
        <v>152</v>
      </c>
      <c r="D2518" s="7">
        <v>1143524.500886</v>
      </c>
      <c r="E2518" s="7">
        <v>105408</v>
      </c>
      <c r="F2518">
        <v>2</v>
      </c>
      <c r="G2518" s="7">
        <f t="shared" si="242"/>
        <v>303033.99273479002</v>
      </c>
      <c r="H2518" s="15">
        <f t="shared" si="243"/>
        <v>303188.5541209433</v>
      </c>
      <c r="I2518" s="13">
        <f t="shared" si="244"/>
        <v>5.1004636396863214E-4</v>
      </c>
      <c r="J2518" s="8">
        <v>9.2178173636271135E-2</v>
      </c>
      <c r="K2518" s="16">
        <f t="shared" si="245"/>
        <v>0.34766483947791865</v>
      </c>
      <c r="L2518" s="7">
        <f t="shared" si="246"/>
        <v>105408</v>
      </c>
      <c r="M2518" s="4">
        <v>41830650.4029999</v>
      </c>
      <c r="N2518" s="4">
        <f t="shared" si="247"/>
        <v>0.34766483947791865</v>
      </c>
    </row>
    <row r="2519" spans="1:14" x14ac:dyDescent="0.3">
      <c r="A2519" s="1">
        <v>47181</v>
      </c>
      <c r="B2519" t="s">
        <v>1541</v>
      </c>
      <c r="C2519" t="s">
        <v>153</v>
      </c>
      <c r="D2519" s="7">
        <v>0</v>
      </c>
      <c r="E2519" s="7">
        <v>0</v>
      </c>
      <c r="F2519">
        <v>0</v>
      </c>
      <c r="G2519" s="7">
        <f t="shared" si="242"/>
        <v>0</v>
      </c>
      <c r="H2519" s="15">
        <f t="shared" si="243"/>
        <v>0</v>
      </c>
      <c r="I2519" s="13">
        <f t="shared" si="244"/>
        <v>0</v>
      </c>
      <c r="J2519" s="8">
        <v>1</v>
      </c>
      <c r="K2519" s="16">
        <f t="shared" si="245"/>
        <v>1</v>
      </c>
      <c r="L2519" s="7">
        <f t="shared" si="246"/>
        <v>0</v>
      </c>
      <c r="M2519" s="4">
        <v>0</v>
      </c>
      <c r="N2519" s="4">
        <f t="shared" si="247"/>
        <v>1</v>
      </c>
    </row>
    <row r="2520" spans="1:14" x14ac:dyDescent="0.3">
      <c r="A2520" s="1">
        <v>47183</v>
      </c>
      <c r="B2520" t="s">
        <v>1541</v>
      </c>
      <c r="C2520" t="s">
        <v>1567</v>
      </c>
      <c r="D2520" s="7">
        <v>0</v>
      </c>
      <c r="E2520" s="7">
        <v>0</v>
      </c>
      <c r="F2520">
        <v>2</v>
      </c>
      <c r="G2520" s="7">
        <f t="shared" si="242"/>
        <v>0</v>
      </c>
      <c r="H2520" s="15">
        <f t="shared" si="243"/>
        <v>0</v>
      </c>
      <c r="I2520" s="13">
        <f t="shared" si="244"/>
        <v>0</v>
      </c>
      <c r="J2520" s="8">
        <v>1</v>
      </c>
      <c r="K2520" s="16">
        <f t="shared" si="245"/>
        <v>1</v>
      </c>
      <c r="L2520" s="7">
        <f t="shared" si="246"/>
        <v>0</v>
      </c>
      <c r="M2520" s="4">
        <v>0</v>
      </c>
      <c r="N2520" s="4">
        <f t="shared" si="247"/>
        <v>1</v>
      </c>
    </row>
    <row r="2521" spans="1:14" x14ac:dyDescent="0.3">
      <c r="A2521" s="1">
        <v>47185</v>
      </c>
      <c r="B2521" t="s">
        <v>1541</v>
      </c>
      <c r="C2521" t="s">
        <v>156</v>
      </c>
      <c r="D2521" s="7">
        <v>0</v>
      </c>
      <c r="E2521" s="7">
        <v>0</v>
      </c>
      <c r="F2521">
        <v>2</v>
      </c>
      <c r="G2521" s="7">
        <f t="shared" si="242"/>
        <v>0</v>
      </c>
      <c r="H2521" s="15">
        <f t="shared" si="243"/>
        <v>0</v>
      </c>
      <c r="I2521" s="13">
        <f t="shared" si="244"/>
        <v>0</v>
      </c>
      <c r="J2521" s="8">
        <v>1</v>
      </c>
      <c r="K2521" s="16">
        <f t="shared" si="245"/>
        <v>1</v>
      </c>
      <c r="L2521" s="7">
        <f t="shared" si="246"/>
        <v>0</v>
      </c>
      <c r="M2521" s="4">
        <v>0</v>
      </c>
      <c r="N2521" s="4">
        <f t="shared" si="247"/>
        <v>1</v>
      </c>
    </row>
    <row r="2522" spans="1:14" x14ac:dyDescent="0.3">
      <c r="A2522" s="1">
        <v>47187</v>
      </c>
      <c r="B2522" t="s">
        <v>1541</v>
      </c>
      <c r="C2522" t="s">
        <v>554</v>
      </c>
      <c r="D2522" s="7">
        <v>3074502.49401</v>
      </c>
      <c r="E2522" s="7">
        <v>2213568</v>
      </c>
      <c r="F2522">
        <v>252</v>
      </c>
      <c r="G2522" s="7">
        <f t="shared" si="242"/>
        <v>814743.16091265006</v>
      </c>
      <c r="H2522" s="15">
        <f t="shared" si="243"/>
        <v>815158.735881984</v>
      </c>
      <c r="I2522" s="13">
        <f t="shared" si="244"/>
        <v>5.1006868086923439E-4</v>
      </c>
      <c r="J2522" s="8">
        <v>0.71997599751916164</v>
      </c>
      <c r="K2522" s="16">
        <f t="shared" si="245"/>
        <v>1</v>
      </c>
      <c r="L2522" s="7">
        <f t="shared" si="246"/>
        <v>815158.735881984</v>
      </c>
      <c r="M2522" s="4">
        <v>112466713.008</v>
      </c>
      <c r="N2522" s="4">
        <f t="shared" si="247"/>
        <v>2.7155054623869885</v>
      </c>
    </row>
    <row r="2523" spans="1:14" x14ac:dyDescent="0.3">
      <c r="A2523" s="1">
        <v>47189</v>
      </c>
      <c r="B2523" t="s">
        <v>1541</v>
      </c>
      <c r="C2523" t="s">
        <v>710</v>
      </c>
      <c r="D2523" s="7">
        <v>2331987.39488</v>
      </c>
      <c r="E2523" s="7">
        <v>1335168</v>
      </c>
      <c r="F2523">
        <v>152</v>
      </c>
      <c r="G2523" s="7">
        <f t="shared" si="242"/>
        <v>617976.65964319999</v>
      </c>
      <c r="H2523" s="15">
        <f t="shared" si="243"/>
        <v>618291.85635935934</v>
      </c>
      <c r="I2523" s="13">
        <f t="shared" si="244"/>
        <v>5.1004631201012325E-4</v>
      </c>
      <c r="J2523" s="8">
        <v>0.57254511878213021</v>
      </c>
      <c r="K2523" s="16">
        <f t="shared" si="245"/>
        <v>1</v>
      </c>
      <c r="L2523" s="7">
        <f t="shared" si="246"/>
        <v>618291.85635935934</v>
      </c>
      <c r="M2523" s="4">
        <v>85305167.819999903</v>
      </c>
      <c r="N2523" s="4">
        <f t="shared" si="247"/>
        <v>2.1594462004752377</v>
      </c>
    </row>
    <row r="2524" spans="1:14" x14ac:dyDescent="0.3">
      <c r="A2524" s="1">
        <v>48001</v>
      </c>
      <c r="B2524" t="s">
        <v>1568</v>
      </c>
      <c r="C2524" t="s">
        <v>646</v>
      </c>
      <c r="D2524" s="7">
        <v>80407.8066082</v>
      </c>
      <c r="E2524" s="7">
        <v>80407.8066082</v>
      </c>
      <c r="F2524">
        <v>2</v>
      </c>
      <c r="G2524" s="7">
        <f t="shared" si="242"/>
        <v>21308.068751173003</v>
      </c>
      <c r="H2524" s="15">
        <f t="shared" si="243"/>
        <v>0</v>
      </c>
      <c r="I2524" s="13">
        <f t="shared" si="244"/>
        <v>-1</v>
      </c>
      <c r="J2524" s="8">
        <v>1</v>
      </c>
      <c r="K2524" s="16">
        <f t="shared" si="245"/>
        <v>1</v>
      </c>
      <c r="L2524" s="7">
        <f t="shared" si="246"/>
        <v>0</v>
      </c>
      <c r="M2524" s="4">
        <v>0</v>
      </c>
      <c r="N2524" s="4">
        <f t="shared" si="247"/>
        <v>1</v>
      </c>
    </row>
    <row r="2525" spans="1:14" x14ac:dyDescent="0.3">
      <c r="A2525" s="1">
        <v>48003</v>
      </c>
      <c r="B2525" t="s">
        <v>1568</v>
      </c>
      <c r="C2525" t="s">
        <v>1569</v>
      </c>
      <c r="D2525" s="7">
        <v>126952.20543099999</v>
      </c>
      <c r="E2525" s="7">
        <v>126952.20543099999</v>
      </c>
      <c r="F2525">
        <v>52</v>
      </c>
      <c r="G2525" s="7">
        <f t="shared" si="242"/>
        <v>33642.334439215003</v>
      </c>
      <c r="H2525" s="15">
        <f t="shared" si="243"/>
        <v>0</v>
      </c>
      <c r="I2525" s="13">
        <f t="shared" si="244"/>
        <v>-1</v>
      </c>
      <c r="J2525" s="8">
        <v>1</v>
      </c>
      <c r="K2525" s="16">
        <f t="shared" si="245"/>
        <v>1</v>
      </c>
      <c r="L2525" s="7">
        <f t="shared" si="246"/>
        <v>0</v>
      </c>
      <c r="M2525" s="4">
        <v>0</v>
      </c>
      <c r="N2525" s="4">
        <f t="shared" si="247"/>
        <v>1</v>
      </c>
    </row>
    <row r="2526" spans="1:14" x14ac:dyDescent="0.3">
      <c r="A2526" s="1">
        <v>48005</v>
      </c>
      <c r="B2526" t="s">
        <v>1568</v>
      </c>
      <c r="C2526" t="s">
        <v>1570</v>
      </c>
      <c r="D2526" s="7">
        <v>424362.46982599999</v>
      </c>
      <c r="E2526" s="7">
        <v>424362.46982599999</v>
      </c>
      <c r="F2526">
        <v>102</v>
      </c>
      <c r="G2526" s="7">
        <f t="shared" si="242"/>
        <v>112456.05450389</v>
      </c>
      <c r="H2526" s="15">
        <f t="shared" si="243"/>
        <v>4057.5114681551922</v>
      </c>
      <c r="I2526" s="13">
        <f t="shared" si="244"/>
        <v>-0.96391913724827649</v>
      </c>
      <c r="J2526" s="8">
        <v>1</v>
      </c>
      <c r="K2526" s="16">
        <f t="shared" si="245"/>
        <v>1</v>
      </c>
      <c r="L2526" s="7">
        <f t="shared" si="246"/>
        <v>4057.5114681551922</v>
      </c>
      <c r="M2526" s="4">
        <v>559811.18489999895</v>
      </c>
      <c r="N2526" s="4">
        <f t="shared" si="247"/>
        <v>220.81712079728641</v>
      </c>
    </row>
    <row r="2527" spans="1:14" x14ac:dyDescent="0.3">
      <c r="A2527" s="1">
        <v>48007</v>
      </c>
      <c r="B2527" t="s">
        <v>1568</v>
      </c>
      <c r="C2527" t="s">
        <v>1571</v>
      </c>
      <c r="D2527" s="7">
        <v>0</v>
      </c>
      <c r="E2527" s="7">
        <v>0</v>
      </c>
      <c r="F2527">
        <v>2</v>
      </c>
      <c r="G2527" s="7">
        <f t="shared" si="242"/>
        <v>0</v>
      </c>
      <c r="H2527" s="15">
        <f t="shared" si="243"/>
        <v>0</v>
      </c>
      <c r="I2527" s="13">
        <f t="shared" si="244"/>
        <v>0</v>
      </c>
      <c r="J2527" s="8">
        <v>1</v>
      </c>
      <c r="K2527" s="16">
        <f t="shared" si="245"/>
        <v>1</v>
      </c>
      <c r="L2527" s="7">
        <f t="shared" si="246"/>
        <v>0</v>
      </c>
      <c r="M2527" s="4">
        <v>0</v>
      </c>
      <c r="N2527" s="4">
        <f t="shared" si="247"/>
        <v>1</v>
      </c>
    </row>
    <row r="2528" spans="1:14" x14ac:dyDescent="0.3">
      <c r="A2528" s="1">
        <v>48009</v>
      </c>
      <c r="B2528" t="s">
        <v>1568</v>
      </c>
      <c r="C2528" t="s">
        <v>1572</v>
      </c>
      <c r="D2528" s="7">
        <v>19470.5485137</v>
      </c>
      <c r="E2528" s="7">
        <v>19470.5485137</v>
      </c>
      <c r="F2528">
        <v>0</v>
      </c>
      <c r="G2528" s="7">
        <f t="shared" si="242"/>
        <v>5159.6953561304999</v>
      </c>
      <c r="H2528" s="15">
        <f t="shared" si="243"/>
        <v>0</v>
      </c>
      <c r="I2528" s="13">
        <f t="shared" si="244"/>
        <v>-1</v>
      </c>
      <c r="J2528" s="8">
        <v>1</v>
      </c>
      <c r="K2528" s="16">
        <f t="shared" si="245"/>
        <v>1</v>
      </c>
      <c r="L2528" s="7">
        <f t="shared" si="246"/>
        <v>0</v>
      </c>
      <c r="M2528" s="4">
        <v>0</v>
      </c>
      <c r="N2528" s="4">
        <f t="shared" si="247"/>
        <v>1</v>
      </c>
    </row>
    <row r="2529" spans="1:14" x14ac:dyDescent="0.3">
      <c r="A2529" s="1">
        <v>48011</v>
      </c>
      <c r="B2529" t="s">
        <v>1568</v>
      </c>
      <c r="C2529" t="s">
        <v>1440</v>
      </c>
      <c r="D2529" s="7">
        <v>42259.235406699998</v>
      </c>
      <c r="E2529" s="7">
        <v>42259.235406699998</v>
      </c>
      <c r="F2529">
        <v>54</v>
      </c>
      <c r="G2529" s="7">
        <f t="shared" si="242"/>
        <v>11198.697382775499</v>
      </c>
      <c r="H2529" s="15">
        <f t="shared" si="243"/>
        <v>0</v>
      </c>
      <c r="I2529" s="13">
        <f t="shared" si="244"/>
        <v>-1</v>
      </c>
      <c r="J2529" s="8">
        <v>1</v>
      </c>
      <c r="K2529" s="16">
        <f t="shared" si="245"/>
        <v>1</v>
      </c>
      <c r="L2529" s="7">
        <f t="shared" si="246"/>
        <v>0</v>
      </c>
      <c r="M2529" s="4">
        <v>0</v>
      </c>
      <c r="N2529" s="4">
        <f t="shared" si="247"/>
        <v>1</v>
      </c>
    </row>
    <row r="2530" spans="1:14" x14ac:dyDescent="0.3">
      <c r="A2530" s="1">
        <v>48013</v>
      </c>
      <c r="B2530" t="s">
        <v>1568</v>
      </c>
      <c r="C2530" t="s">
        <v>1573</v>
      </c>
      <c r="D2530" s="7">
        <v>219859.55248099999</v>
      </c>
      <c r="E2530" s="7">
        <v>219859.55248099999</v>
      </c>
      <c r="F2530">
        <v>38</v>
      </c>
      <c r="G2530" s="7">
        <f t="shared" si="242"/>
        <v>58262.781407465001</v>
      </c>
      <c r="H2530" s="15">
        <f t="shared" si="243"/>
        <v>359260.3234492871</v>
      </c>
      <c r="I2530" s="13">
        <f t="shared" si="244"/>
        <v>5.1662061915097031</v>
      </c>
      <c r="J2530" s="8">
        <v>1</v>
      </c>
      <c r="K2530" s="16">
        <f t="shared" si="245"/>
        <v>0.92910900039068134</v>
      </c>
      <c r="L2530" s="7">
        <f t="shared" si="246"/>
        <v>333792</v>
      </c>
      <c r="M2530" s="4">
        <v>49566821.667948</v>
      </c>
      <c r="N2530" s="4">
        <f t="shared" si="247"/>
        <v>0.92910900039068134</v>
      </c>
    </row>
    <row r="2531" spans="1:14" x14ac:dyDescent="0.3">
      <c r="A2531" s="1">
        <v>48015</v>
      </c>
      <c r="B2531" t="s">
        <v>1568</v>
      </c>
      <c r="C2531" t="s">
        <v>1574</v>
      </c>
      <c r="D2531" s="7">
        <v>405663.83756499999</v>
      </c>
      <c r="E2531" s="7">
        <v>405663.83756499999</v>
      </c>
      <c r="F2531">
        <v>74</v>
      </c>
      <c r="G2531" s="7">
        <f t="shared" si="242"/>
        <v>107500.91695472501</v>
      </c>
      <c r="H2531" s="15">
        <f t="shared" si="243"/>
        <v>371164.15360756731</v>
      </c>
      <c r="I2531" s="13">
        <f t="shared" si="244"/>
        <v>2.4526603504590243</v>
      </c>
      <c r="J2531" s="8">
        <v>1</v>
      </c>
      <c r="K2531" s="16">
        <f t="shared" si="245"/>
        <v>1</v>
      </c>
      <c r="L2531" s="7">
        <f t="shared" si="246"/>
        <v>371164.15360756731</v>
      </c>
      <c r="M2531" s="4">
        <v>51209182.340999901</v>
      </c>
      <c r="N2531" s="4">
        <f t="shared" si="247"/>
        <v>1.75128980986473</v>
      </c>
    </row>
    <row r="2532" spans="1:14" x14ac:dyDescent="0.3">
      <c r="A2532" s="1">
        <v>48017</v>
      </c>
      <c r="B2532" t="s">
        <v>1568</v>
      </c>
      <c r="C2532" t="s">
        <v>1575</v>
      </c>
      <c r="D2532" s="7">
        <v>0</v>
      </c>
      <c r="E2532" s="7">
        <v>0</v>
      </c>
      <c r="F2532">
        <v>0</v>
      </c>
      <c r="G2532" s="7">
        <f t="shared" si="242"/>
        <v>0</v>
      </c>
      <c r="H2532" s="15">
        <f t="shared" si="243"/>
        <v>0</v>
      </c>
      <c r="I2532" s="13">
        <f t="shared" si="244"/>
        <v>0</v>
      </c>
      <c r="J2532" s="8">
        <v>1</v>
      </c>
      <c r="K2532" s="16">
        <f t="shared" si="245"/>
        <v>1</v>
      </c>
      <c r="L2532" s="7">
        <f t="shared" si="246"/>
        <v>0</v>
      </c>
      <c r="M2532" s="4">
        <v>0</v>
      </c>
      <c r="N2532" s="4">
        <f t="shared" si="247"/>
        <v>1</v>
      </c>
    </row>
    <row r="2533" spans="1:14" x14ac:dyDescent="0.3">
      <c r="A2533" s="1">
        <v>48019</v>
      </c>
      <c r="B2533" t="s">
        <v>1568</v>
      </c>
      <c r="C2533" t="s">
        <v>1576</v>
      </c>
      <c r="D2533" s="7">
        <v>0</v>
      </c>
      <c r="E2533" s="7">
        <v>0</v>
      </c>
      <c r="F2533">
        <v>0</v>
      </c>
      <c r="G2533" s="7">
        <f t="shared" si="242"/>
        <v>0</v>
      </c>
      <c r="H2533" s="15">
        <f t="shared" si="243"/>
        <v>0</v>
      </c>
      <c r="I2533" s="13">
        <f t="shared" si="244"/>
        <v>0</v>
      </c>
      <c r="J2533" s="8">
        <v>1</v>
      </c>
      <c r="K2533" s="16">
        <f t="shared" si="245"/>
        <v>1</v>
      </c>
      <c r="L2533" s="7">
        <f t="shared" si="246"/>
        <v>0</v>
      </c>
      <c r="M2533" s="4">
        <v>0</v>
      </c>
      <c r="N2533" s="4">
        <f t="shared" si="247"/>
        <v>1</v>
      </c>
    </row>
    <row r="2534" spans="1:14" x14ac:dyDescent="0.3">
      <c r="A2534" s="1">
        <v>48021</v>
      </c>
      <c r="B2534" t="s">
        <v>1568</v>
      </c>
      <c r="C2534" t="s">
        <v>1577</v>
      </c>
      <c r="D2534" s="7">
        <v>32912.7294196</v>
      </c>
      <c r="E2534" s="7">
        <v>32912.7294196</v>
      </c>
      <c r="F2534">
        <v>2</v>
      </c>
      <c r="G2534" s="7">
        <f t="shared" si="242"/>
        <v>8721.8732961940004</v>
      </c>
      <c r="H2534" s="15">
        <f t="shared" si="243"/>
        <v>7982.8862593233598</v>
      </c>
      <c r="I2534" s="13">
        <f t="shared" si="244"/>
        <v>-8.4728017912518341E-2</v>
      </c>
      <c r="J2534" s="8">
        <v>1</v>
      </c>
      <c r="K2534" s="16">
        <f t="shared" si="245"/>
        <v>1</v>
      </c>
      <c r="L2534" s="7">
        <f t="shared" si="246"/>
        <v>7982.8862593233598</v>
      </c>
      <c r="M2534" s="4">
        <v>1101391.59207</v>
      </c>
      <c r="N2534" s="4">
        <f t="shared" si="247"/>
        <v>13.204246756853394</v>
      </c>
    </row>
    <row r="2535" spans="1:14" x14ac:dyDescent="0.3">
      <c r="A2535" s="1">
        <v>48023</v>
      </c>
      <c r="B2535" t="s">
        <v>1568</v>
      </c>
      <c r="C2535" t="s">
        <v>1578</v>
      </c>
      <c r="D2535" s="7">
        <v>51126.255529900001</v>
      </c>
      <c r="E2535" s="7">
        <v>51126.255529900001</v>
      </c>
      <c r="F2535">
        <v>0</v>
      </c>
      <c r="G2535" s="7">
        <f t="shared" si="242"/>
        <v>13548.457715423501</v>
      </c>
      <c r="H2535" s="15">
        <f t="shared" si="243"/>
        <v>0</v>
      </c>
      <c r="I2535" s="13">
        <f t="shared" si="244"/>
        <v>-1</v>
      </c>
      <c r="J2535" s="8">
        <v>1</v>
      </c>
      <c r="K2535" s="16">
        <f t="shared" si="245"/>
        <v>1</v>
      </c>
      <c r="L2535" s="7">
        <f t="shared" si="246"/>
        <v>0</v>
      </c>
      <c r="M2535" s="4">
        <v>0</v>
      </c>
      <c r="N2535" s="4">
        <f t="shared" si="247"/>
        <v>1</v>
      </c>
    </row>
    <row r="2536" spans="1:14" x14ac:dyDescent="0.3">
      <c r="A2536" s="1">
        <v>48025</v>
      </c>
      <c r="B2536" t="s">
        <v>1568</v>
      </c>
      <c r="C2536" t="s">
        <v>1579</v>
      </c>
      <c r="D2536" s="7">
        <v>0</v>
      </c>
      <c r="E2536" s="7">
        <v>0</v>
      </c>
      <c r="F2536">
        <v>4</v>
      </c>
      <c r="G2536" s="7">
        <f t="shared" si="242"/>
        <v>0</v>
      </c>
      <c r="H2536" s="15">
        <f t="shared" si="243"/>
        <v>0</v>
      </c>
      <c r="I2536" s="13">
        <f t="shared" si="244"/>
        <v>0</v>
      </c>
      <c r="J2536" s="8">
        <v>1</v>
      </c>
      <c r="K2536" s="16">
        <f t="shared" si="245"/>
        <v>1</v>
      </c>
      <c r="L2536" s="7">
        <f t="shared" si="246"/>
        <v>0</v>
      </c>
      <c r="M2536" s="4">
        <v>0</v>
      </c>
      <c r="N2536" s="4">
        <f t="shared" si="247"/>
        <v>1</v>
      </c>
    </row>
    <row r="2537" spans="1:14" x14ac:dyDescent="0.3">
      <c r="A2537" s="1">
        <v>48027</v>
      </c>
      <c r="B2537" t="s">
        <v>1568</v>
      </c>
      <c r="C2537" t="s">
        <v>717</v>
      </c>
      <c r="D2537" s="7">
        <v>1124534.4908199999</v>
      </c>
      <c r="E2537" s="7">
        <v>781776</v>
      </c>
      <c r="F2537">
        <v>89</v>
      </c>
      <c r="G2537" s="7">
        <f t="shared" si="242"/>
        <v>298001.6400673</v>
      </c>
      <c r="H2537" s="15">
        <f t="shared" si="243"/>
        <v>1210521.9507566402</v>
      </c>
      <c r="I2537" s="13">
        <f t="shared" si="244"/>
        <v>3.062131840896106</v>
      </c>
      <c r="J2537" s="8">
        <v>0.69519966384484688</v>
      </c>
      <c r="K2537" s="16">
        <f t="shared" si="245"/>
        <v>0.64581728527214954</v>
      </c>
      <c r="L2537" s="7">
        <f t="shared" si="246"/>
        <v>781776</v>
      </c>
      <c r="M2537" s="4">
        <v>167014617.93000001</v>
      </c>
      <c r="N2537" s="4">
        <f t="shared" si="247"/>
        <v>0.64581728527214954</v>
      </c>
    </row>
    <row r="2538" spans="1:14" x14ac:dyDescent="0.3">
      <c r="A2538" s="1">
        <v>48029</v>
      </c>
      <c r="B2538" t="s">
        <v>1568</v>
      </c>
      <c r="C2538" t="s">
        <v>1580</v>
      </c>
      <c r="D2538" s="7">
        <v>2575703.5461300001</v>
      </c>
      <c r="E2538" s="7">
        <v>2575703.5461300001</v>
      </c>
      <c r="F2538">
        <v>1174</v>
      </c>
      <c r="G2538" s="7">
        <f t="shared" si="242"/>
        <v>682561.43972445012</v>
      </c>
      <c r="H2538" s="15">
        <f t="shared" si="243"/>
        <v>2429895.2746174079</v>
      </c>
      <c r="I2538" s="13">
        <f t="shared" si="244"/>
        <v>2.5599656429439617</v>
      </c>
      <c r="J2538" s="8">
        <v>1</v>
      </c>
      <c r="K2538" s="16">
        <f t="shared" si="245"/>
        <v>1</v>
      </c>
      <c r="L2538" s="7">
        <f t="shared" si="246"/>
        <v>2429895.2746174079</v>
      </c>
      <c r="M2538" s="4">
        <v>335250451.796</v>
      </c>
      <c r="N2538" s="4">
        <f t="shared" si="247"/>
        <v>4.2439754946326698</v>
      </c>
    </row>
    <row r="2539" spans="1:14" x14ac:dyDescent="0.3">
      <c r="A2539" s="1">
        <v>48031</v>
      </c>
      <c r="B2539" t="s">
        <v>1568</v>
      </c>
      <c r="C2539" t="s">
        <v>1581</v>
      </c>
      <c r="D2539" s="7">
        <v>73672.161671199996</v>
      </c>
      <c r="E2539" s="7">
        <v>73672.161671199996</v>
      </c>
      <c r="F2539">
        <v>0</v>
      </c>
      <c r="G2539" s="7">
        <f t="shared" si="242"/>
        <v>19523.122842868001</v>
      </c>
      <c r="H2539" s="15">
        <f t="shared" si="243"/>
        <v>0</v>
      </c>
      <c r="I2539" s="13">
        <f t="shared" si="244"/>
        <v>-1</v>
      </c>
      <c r="J2539" s="8">
        <v>1</v>
      </c>
      <c r="K2539" s="16">
        <f t="shared" si="245"/>
        <v>1</v>
      </c>
      <c r="L2539" s="7">
        <f t="shared" si="246"/>
        <v>0</v>
      </c>
      <c r="M2539" s="4">
        <v>0</v>
      </c>
      <c r="N2539" s="4">
        <f t="shared" si="247"/>
        <v>1</v>
      </c>
    </row>
    <row r="2540" spans="1:14" x14ac:dyDescent="0.3">
      <c r="A2540" s="1">
        <v>48033</v>
      </c>
      <c r="B2540" t="s">
        <v>1568</v>
      </c>
      <c r="C2540" t="s">
        <v>1582</v>
      </c>
      <c r="D2540" s="7">
        <v>0</v>
      </c>
      <c r="E2540" s="7">
        <v>0</v>
      </c>
      <c r="F2540">
        <v>0</v>
      </c>
      <c r="G2540" s="7">
        <f t="shared" si="242"/>
        <v>0</v>
      </c>
      <c r="H2540" s="15">
        <f t="shared" si="243"/>
        <v>0</v>
      </c>
      <c r="I2540" s="13">
        <f t="shared" si="244"/>
        <v>0</v>
      </c>
      <c r="J2540" s="8">
        <v>1</v>
      </c>
      <c r="K2540" s="16">
        <f t="shared" si="245"/>
        <v>1</v>
      </c>
      <c r="L2540" s="7">
        <f t="shared" si="246"/>
        <v>0</v>
      </c>
      <c r="M2540" s="4">
        <v>0</v>
      </c>
      <c r="N2540" s="4">
        <f t="shared" si="247"/>
        <v>1</v>
      </c>
    </row>
    <row r="2541" spans="1:14" x14ac:dyDescent="0.3">
      <c r="A2541" s="1">
        <v>48035</v>
      </c>
      <c r="B2541" t="s">
        <v>1568</v>
      </c>
      <c r="C2541" t="s">
        <v>1583</v>
      </c>
      <c r="D2541" s="7">
        <v>0</v>
      </c>
      <c r="E2541" s="7">
        <v>0</v>
      </c>
      <c r="F2541">
        <v>18</v>
      </c>
      <c r="G2541" s="7">
        <f t="shared" si="242"/>
        <v>0</v>
      </c>
      <c r="H2541" s="15">
        <f t="shared" si="243"/>
        <v>0</v>
      </c>
      <c r="I2541" s="13">
        <f t="shared" si="244"/>
        <v>0</v>
      </c>
      <c r="J2541" s="8">
        <v>1</v>
      </c>
      <c r="K2541" s="16">
        <f t="shared" si="245"/>
        <v>1</v>
      </c>
      <c r="L2541" s="7">
        <f t="shared" si="246"/>
        <v>0</v>
      </c>
      <c r="M2541" s="4">
        <v>0</v>
      </c>
      <c r="N2541" s="4">
        <f t="shared" si="247"/>
        <v>1</v>
      </c>
    </row>
    <row r="2542" spans="1:14" x14ac:dyDescent="0.3">
      <c r="A2542" s="1">
        <v>48037</v>
      </c>
      <c r="B2542" t="s">
        <v>1568</v>
      </c>
      <c r="C2542" t="s">
        <v>1584</v>
      </c>
      <c r="D2542" s="7">
        <v>714565.11485000001</v>
      </c>
      <c r="E2542" s="7">
        <v>714565.11485000001</v>
      </c>
      <c r="F2542">
        <v>185</v>
      </c>
      <c r="G2542" s="7">
        <f t="shared" si="242"/>
        <v>189359.75543525</v>
      </c>
      <c r="H2542" s="15">
        <f t="shared" si="243"/>
        <v>783675.52673117036</v>
      </c>
      <c r="I2542" s="13">
        <f t="shared" si="244"/>
        <v>3.1385537540955566</v>
      </c>
      <c r="J2542" s="8">
        <v>1</v>
      </c>
      <c r="K2542" s="16">
        <f t="shared" si="245"/>
        <v>1</v>
      </c>
      <c r="L2542" s="7">
        <f t="shared" si="246"/>
        <v>783675.52673117036</v>
      </c>
      <c r="M2542" s="4">
        <v>108123003.136199</v>
      </c>
      <c r="N2542" s="4">
        <f t="shared" si="247"/>
        <v>2.0736133062343911</v>
      </c>
    </row>
    <row r="2543" spans="1:14" x14ac:dyDescent="0.3">
      <c r="A2543" s="1">
        <v>48039</v>
      </c>
      <c r="B2543" t="s">
        <v>1568</v>
      </c>
      <c r="C2543" t="s">
        <v>1585</v>
      </c>
      <c r="D2543" s="7">
        <v>68884.322551200006</v>
      </c>
      <c r="E2543" s="7">
        <v>68884.322551200006</v>
      </c>
      <c r="F2543">
        <v>12</v>
      </c>
      <c r="G2543" s="7">
        <f t="shared" si="242"/>
        <v>18254.345476068003</v>
      </c>
      <c r="H2543" s="15">
        <f t="shared" si="243"/>
        <v>247429.99587419929</v>
      </c>
      <c r="I2543" s="13">
        <f t="shared" si="244"/>
        <v>12.554580535280625</v>
      </c>
      <c r="J2543" s="8">
        <v>1</v>
      </c>
      <c r="K2543" s="16">
        <f t="shared" si="245"/>
        <v>0.42601140426641132</v>
      </c>
      <c r="L2543" s="7">
        <f t="shared" si="246"/>
        <v>105408</v>
      </c>
      <c r="M2543" s="4">
        <v>34137692.587499902</v>
      </c>
      <c r="N2543" s="4">
        <f t="shared" si="247"/>
        <v>0.42601140426641132</v>
      </c>
    </row>
    <row r="2544" spans="1:14" x14ac:dyDescent="0.3">
      <c r="A2544" s="1">
        <v>48041</v>
      </c>
      <c r="B2544" t="s">
        <v>1568</v>
      </c>
      <c r="C2544" t="s">
        <v>1586</v>
      </c>
      <c r="D2544" s="7">
        <v>139575.62618600001</v>
      </c>
      <c r="E2544" s="7">
        <v>105408.00000000001</v>
      </c>
      <c r="F2544">
        <v>2</v>
      </c>
      <c r="G2544" s="7">
        <f t="shared" si="242"/>
        <v>36987.540939290004</v>
      </c>
      <c r="H2544" s="15">
        <f t="shared" si="243"/>
        <v>158885.0900361113</v>
      </c>
      <c r="I2544" s="13">
        <f t="shared" si="244"/>
        <v>3.2956380987019243</v>
      </c>
      <c r="J2544" s="8">
        <v>0.75520348989537867</v>
      </c>
      <c r="K2544" s="16">
        <f t="shared" si="245"/>
        <v>0.66342285469355833</v>
      </c>
      <c r="L2544" s="7">
        <f t="shared" si="246"/>
        <v>105408</v>
      </c>
      <c r="M2544" s="4">
        <v>21921232.068999901</v>
      </c>
      <c r="N2544" s="4">
        <f t="shared" si="247"/>
        <v>0.66342285469355833</v>
      </c>
    </row>
    <row r="2545" spans="1:14" x14ac:dyDescent="0.3">
      <c r="A2545" s="1">
        <v>48043</v>
      </c>
      <c r="B2545" t="s">
        <v>1568</v>
      </c>
      <c r="C2545" t="s">
        <v>1587</v>
      </c>
      <c r="D2545" s="7">
        <v>0</v>
      </c>
      <c r="E2545" s="7">
        <v>0</v>
      </c>
      <c r="F2545">
        <v>0</v>
      </c>
      <c r="G2545" s="7">
        <f t="shared" si="242"/>
        <v>0</v>
      </c>
      <c r="H2545" s="15">
        <f t="shared" si="243"/>
        <v>0</v>
      </c>
      <c r="I2545" s="13">
        <f t="shared" si="244"/>
        <v>0</v>
      </c>
      <c r="J2545" s="8">
        <v>1</v>
      </c>
      <c r="K2545" s="16">
        <f t="shared" si="245"/>
        <v>1</v>
      </c>
      <c r="L2545" s="7">
        <f t="shared" si="246"/>
        <v>0</v>
      </c>
      <c r="M2545" s="4">
        <v>0</v>
      </c>
      <c r="N2545" s="4">
        <f t="shared" si="247"/>
        <v>1</v>
      </c>
    </row>
    <row r="2546" spans="1:14" x14ac:dyDescent="0.3">
      <c r="A2546" s="1">
        <v>48045</v>
      </c>
      <c r="B2546" t="s">
        <v>1568</v>
      </c>
      <c r="C2546" t="s">
        <v>1588</v>
      </c>
      <c r="D2546" s="7">
        <v>0</v>
      </c>
      <c r="E2546" s="7">
        <v>0</v>
      </c>
      <c r="F2546">
        <v>0</v>
      </c>
      <c r="G2546" s="7">
        <f t="shared" si="242"/>
        <v>0</v>
      </c>
      <c r="H2546" s="15">
        <f t="shared" si="243"/>
        <v>0</v>
      </c>
      <c r="I2546" s="13">
        <f t="shared" si="244"/>
        <v>0</v>
      </c>
      <c r="J2546" s="8">
        <v>1</v>
      </c>
      <c r="K2546" s="16">
        <f t="shared" si="245"/>
        <v>1</v>
      </c>
      <c r="L2546" s="7">
        <f t="shared" si="246"/>
        <v>0</v>
      </c>
      <c r="M2546" s="4">
        <v>0</v>
      </c>
      <c r="N2546" s="4">
        <f t="shared" si="247"/>
        <v>1</v>
      </c>
    </row>
    <row r="2547" spans="1:14" x14ac:dyDescent="0.3">
      <c r="A2547" s="1">
        <v>48047</v>
      </c>
      <c r="B2547" t="s">
        <v>1568</v>
      </c>
      <c r="C2547" t="s">
        <v>16</v>
      </c>
      <c r="D2547" s="7">
        <v>8380.1107637299992</v>
      </c>
      <c r="E2547" s="7">
        <v>8380.1107637299992</v>
      </c>
      <c r="F2547">
        <v>58</v>
      </c>
      <c r="G2547" s="7">
        <f t="shared" si="242"/>
        <v>2220.72935238845</v>
      </c>
      <c r="H2547" s="15">
        <f t="shared" si="243"/>
        <v>7074.0278106960004</v>
      </c>
      <c r="I2547" s="13">
        <f t="shared" si="244"/>
        <v>2.1854524744709241</v>
      </c>
      <c r="J2547" s="8">
        <v>1</v>
      </c>
      <c r="K2547" s="16">
        <f t="shared" si="245"/>
        <v>1</v>
      </c>
      <c r="L2547" s="7">
        <f t="shared" si="246"/>
        <v>7074.0278106960004</v>
      </c>
      <c r="M2547" s="4">
        <v>975997.2145</v>
      </c>
      <c r="N2547" s="4">
        <f t="shared" si="247"/>
        <v>72.020073094662322</v>
      </c>
    </row>
    <row r="2548" spans="1:14" x14ac:dyDescent="0.3">
      <c r="A2548" s="1">
        <v>48049</v>
      </c>
      <c r="B2548" t="s">
        <v>1568</v>
      </c>
      <c r="C2548" t="s">
        <v>505</v>
      </c>
      <c r="D2548" s="7">
        <v>0</v>
      </c>
      <c r="E2548" s="7">
        <v>0</v>
      </c>
      <c r="F2548">
        <v>2</v>
      </c>
      <c r="G2548" s="7">
        <f t="shared" si="242"/>
        <v>0</v>
      </c>
      <c r="H2548" s="15">
        <f t="shared" si="243"/>
        <v>0</v>
      </c>
      <c r="I2548" s="13">
        <f t="shared" si="244"/>
        <v>0</v>
      </c>
      <c r="J2548" s="8">
        <v>1</v>
      </c>
      <c r="K2548" s="16">
        <f t="shared" si="245"/>
        <v>1</v>
      </c>
      <c r="L2548" s="7">
        <f t="shared" si="246"/>
        <v>0</v>
      </c>
      <c r="M2548" s="4">
        <v>0</v>
      </c>
      <c r="N2548" s="4">
        <f t="shared" si="247"/>
        <v>1</v>
      </c>
    </row>
    <row r="2549" spans="1:14" x14ac:dyDescent="0.3">
      <c r="A2549" s="1">
        <v>48051</v>
      </c>
      <c r="B2549" t="s">
        <v>1568</v>
      </c>
      <c r="C2549" t="s">
        <v>1589</v>
      </c>
      <c r="D2549" s="7">
        <v>0</v>
      </c>
      <c r="E2549" s="7">
        <v>0</v>
      </c>
      <c r="F2549">
        <v>0</v>
      </c>
      <c r="G2549" s="7">
        <f t="shared" si="242"/>
        <v>0</v>
      </c>
      <c r="H2549" s="15">
        <f t="shared" si="243"/>
        <v>0</v>
      </c>
      <c r="I2549" s="13">
        <f t="shared" si="244"/>
        <v>0</v>
      </c>
      <c r="J2549" s="8">
        <v>1</v>
      </c>
      <c r="K2549" s="16">
        <f t="shared" si="245"/>
        <v>1</v>
      </c>
      <c r="L2549" s="7">
        <f t="shared" si="246"/>
        <v>0</v>
      </c>
      <c r="M2549" s="4">
        <v>0</v>
      </c>
      <c r="N2549" s="4">
        <f t="shared" si="247"/>
        <v>1</v>
      </c>
    </row>
    <row r="2550" spans="1:14" x14ac:dyDescent="0.3">
      <c r="A2550" s="1">
        <v>48053</v>
      </c>
      <c r="B2550" t="s">
        <v>1568</v>
      </c>
      <c r="C2550" t="s">
        <v>1590</v>
      </c>
      <c r="D2550" s="7">
        <v>0</v>
      </c>
      <c r="E2550" s="7">
        <v>0</v>
      </c>
      <c r="F2550">
        <v>2</v>
      </c>
      <c r="G2550" s="7">
        <f t="shared" si="242"/>
        <v>0</v>
      </c>
      <c r="H2550" s="15">
        <f t="shared" si="243"/>
        <v>382.12437107400001</v>
      </c>
      <c r="I2550" s="13">
        <f t="shared" si="244"/>
        <v>3.8212437107400003E+52</v>
      </c>
      <c r="J2550" s="8">
        <v>1</v>
      </c>
      <c r="K2550" s="16">
        <f t="shared" si="245"/>
        <v>1</v>
      </c>
      <c r="L2550" s="7">
        <f t="shared" si="246"/>
        <v>382.12437107400001</v>
      </c>
      <c r="M2550" s="4">
        <v>52721.353625000003</v>
      </c>
      <c r="N2550" s="4">
        <f t="shared" si="247"/>
        <v>275.8473627414549</v>
      </c>
    </row>
    <row r="2551" spans="1:14" x14ac:dyDescent="0.3">
      <c r="A2551" s="1">
        <v>48055</v>
      </c>
      <c r="B2551" t="s">
        <v>1568</v>
      </c>
      <c r="C2551" t="s">
        <v>724</v>
      </c>
      <c r="D2551" s="7">
        <v>44264.315632999998</v>
      </c>
      <c r="E2551" s="7">
        <v>44264.315632999998</v>
      </c>
      <c r="F2551">
        <v>10</v>
      </c>
      <c r="G2551" s="7">
        <f t="shared" si="242"/>
        <v>11730.043642745</v>
      </c>
      <c r="H2551" s="15">
        <f t="shared" si="243"/>
        <v>14766.388245431928</v>
      </c>
      <c r="I2551" s="13">
        <f t="shared" si="244"/>
        <v>0.25885194421803354</v>
      </c>
      <c r="J2551" s="8">
        <v>1</v>
      </c>
      <c r="K2551" s="16">
        <f t="shared" si="245"/>
        <v>1</v>
      </c>
      <c r="L2551" s="7">
        <f t="shared" si="246"/>
        <v>14766.388245431928</v>
      </c>
      <c r="M2551" s="4">
        <v>2037305.22149999</v>
      </c>
      <c r="N2551" s="4">
        <f t="shared" si="247"/>
        <v>7.138373869629806</v>
      </c>
    </row>
    <row r="2552" spans="1:14" x14ac:dyDescent="0.3">
      <c r="A2552" s="1">
        <v>48057</v>
      </c>
      <c r="B2552" t="s">
        <v>1568</v>
      </c>
      <c r="C2552" t="s">
        <v>21</v>
      </c>
      <c r="D2552" s="7">
        <v>0</v>
      </c>
      <c r="E2552" s="7">
        <v>0</v>
      </c>
      <c r="F2552">
        <v>2</v>
      </c>
      <c r="G2552" s="7">
        <f t="shared" si="242"/>
        <v>0</v>
      </c>
      <c r="H2552" s="15">
        <f t="shared" si="243"/>
        <v>2398.9473930763129</v>
      </c>
      <c r="I2552" s="13">
        <f t="shared" si="244"/>
        <v>2.398947393076313E+53</v>
      </c>
      <c r="J2552" s="8">
        <v>1</v>
      </c>
      <c r="K2552" s="16">
        <f t="shared" si="245"/>
        <v>1</v>
      </c>
      <c r="L2552" s="7">
        <f t="shared" si="246"/>
        <v>2398.9473930763129</v>
      </c>
      <c r="M2552" s="4">
        <v>330980.600589999</v>
      </c>
      <c r="N2552" s="4">
        <f t="shared" si="247"/>
        <v>43.939271158768122</v>
      </c>
    </row>
    <row r="2553" spans="1:14" x14ac:dyDescent="0.3">
      <c r="A2553" s="1">
        <v>48059</v>
      </c>
      <c r="B2553" t="s">
        <v>1568</v>
      </c>
      <c r="C2553" t="s">
        <v>1591</v>
      </c>
      <c r="D2553" s="7">
        <v>56670.272703199997</v>
      </c>
      <c r="E2553" s="7">
        <v>56670.272703199997</v>
      </c>
      <c r="F2553">
        <v>106</v>
      </c>
      <c r="G2553" s="7">
        <f t="shared" si="242"/>
        <v>15017.622266348</v>
      </c>
      <c r="H2553" s="15">
        <f t="shared" si="243"/>
        <v>430607.86965566326</v>
      </c>
      <c r="I2553" s="13">
        <f t="shared" si="244"/>
        <v>27.67350516736488</v>
      </c>
      <c r="J2553" s="8">
        <v>1</v>
      </c>
      <c r="K2553" s="16">
        <f t="shared" si="245"/>
        <v>1</v>
      </c>
      <c r="L2553" s="7">
        <f t="shared" si="246"/>
        <v>430607.86965566326</v>
      </c>
      <c r="M2553" s="4">
        <v>59410578.042999901</v>
      </c>
      <c r="N2553" s="4">
        <f t="shared" si="247"/>
        <v>2.1623014013760589</v>
      </c>
    </row>
    <row r="2554" spans="1:14" x14ac:dyDescent="0.3">
      <c r="A2554" s="1">
        <v>48061</v>
      </c>
      <c r="B2554" t="s">
        <v>1568</v>
      </c>
      <c r="C2554" t="s">
        <v>1446</v>
      </c>
      <c r="D2554" s="7">
        <v>845571.601170999</v>
      </c>
      <c r="E2554" s="7">
        <v>658800</v>
      </c>
      <c r="F2554">
        <v>75</v>
      </c>
      <c r="G2554" s="7">
        <f t="shared" si="242"/>
        <v>224076.47431031475</v>
      </c>
      <c r="H2554" s="15">
        <f t="shared" si="243"/>
        <v>310876.84451736952</v>
      </c>
      <c r="I2554" s="13">
        <f t="shared" si="244"/>
        <v>0.38736940356732108</v>
      </c>
      <c r="J2554" s="8">
        <v>0.77911793523771811</v>
      </c>
      <c r="K2554" s="16">
        <f t="shared" si="245"/>
        <v>1</v>
      </c>
      <c r="L2554" s="7">
        <f t="shared" si="246"/>
        <v>310876.84451736952</v>
      </c>
      <c r="M2554" s="4">
        <v>42891396.870498002</v>
      </c>
      <c r="N2554" s="4">
        <f t="shared" si="247"/>
        <v>2.1191671609468843</v>
      </c>
    </row>
    <row r="2555" spans="1:14" x14ac:dyDescent="0.3">
      <c r="A2555" s="1">
        <v>48063</v>
      </c>
      <c r="B2555" t="s">
        <v>1568</v>
      </c>
      <c r="C2555" t="s">
        <v>1592</v>
      </c>
      <c r="D2555" s="7">
        <v>0</v>
      </c>
      <c r="E2555" s="7">
        <v>0</v>
      </c>
      <c r="F2555">
        <v>0</v>
      </c>
      <c r="G2555" s="7">
        <f t="shared" si="242"/>
        <v>0</v>
      </c>
      <c r="H2555" s="15">
        <f t="shared" si="243"/>
        <v>0</v>
      </c>
      <c r="I2555" s="13">
        <f t="shared" si="244"/>
        <v>0</v>
      </c>
      <c r="J2555" s="8">
        <v>1</v>
      </c>
      <c r="K2555" s="16">
        <f t="shared" si="245"/>
        <v>1</v>
      </c>
      <c r="L2555" s="7">
        <f t="shared" si="246"/>
        <v>0</v>
      </c>
      <c r="M2555" s="4">
        <v>0</v>
      </c>
      <c r="N2555" s="4">
        <f t="shared" si="247"/>
        <v>1</v>
      </c>
    </row>
    <row r="2556" spans="1:14" x14ac:dyDescent="0.3">
      <c r="A2556" s="1">
        <v>48065</v>
      </c>
      <c r="B2556" t="s">
        <v>1568</v>
      </c>
      <c r="C2556" t="s">
        <v>1593</v>
      </c>
      <c r="D2556" s="7">
        <v>30311.363259400001</v>
      </c>
      <c r="E2556" s="7">
        <v>30311.363259400001</v>
      </c>
      <c r="F2556">
        <v>84</v>
      </c>
      <c r="G2556" s="7">
        <f t="shared" si="242"/>
        <v>8032.5112637410002</v>
      </c>
      <c r="H2556" s="15">
        <f t="shared" si="243"/>
        <v>188126.17378214328</v>
      </c>
      <c r="I2556" s="13">
        <f t="shared" si="244"/>
        <v>22.420592589935172</v>
      </c>
      <c r="J2556" s="8">
        <v>1</v>
      </c>
      <c r="K2556" s="16">
        <f t="shared" si="245"/>
        <v>1</v>
      </c>
      <c r="L2556" s="7">
        <f t="shared" si="246"/>
        <v>188126.17378214328</v>
      </c>
      <c r="M2556" s="4">
        <v>25955597.927999899</v>
      </c>
      <c r="N2556" s="4">
        <f t="shared" si="247"/>
        <v>3.9221336678779379</v>
      </c>
    </row>
    <row r="2557" spans="1:14" x14ac:dyDescent="0.3">
      <c r="A2557" s="1">
        <v>48067</v>
      </c>
      <c r="B2557" t="s">
        <v>1568</v>
      </c>
      <c r="C2557" t="s">
        <v>507</v>
      </c>
      <c r="D2557" s="7">
        <v>286116.93920399999</v>
      </c>
      <c r="E2557" s="7">
        <v>193248</v>
      </c>
      <c r="F2557">
        <v>22</v>
      </c>
      <c r="G2557" s="7">
        <f t="shared" si="242"/>
        <v>75820.988889059998</v>
      </c>
      <c r="H2557" s="15">
        <f t="shared" si="243"/>
        <v>0</v>
      </c>
      <c r="I2557" s="13">
        <f t="shared" si="244"/>
        <v>-1</v>
      </c>
      <c r="J2557" s="8">
        <v>0.67541614466319699</v>
      </c>
      <c r="K2557" s="16">
        <f t="shared" si="245"/>
        <v>1</v>
      </c>
      <c r="L2557" s="7">
        <f t="shared" si="246"/>
        <v>0</v>
      </c>
      <c r="M2557" s="4">
        <v>0</v>
      </c>
      <c r="N2557" s="4">
        <f t="shared" si="247"/>
        <v>1</v>
      </c>
    </row>
    <row r="2558" spans="1:14" x14ac:dyDescent="0.3">
      <c r="A2558" s="1">
        <v>48069</v>
      </c>
      <c r="B2558" t="s">
        <v>1568</v>
      </c>
      <c r="C2558" t="s">
        <v>1594</v>
      </c>
      <c r="D2558" s="7">
        <v>0</v>
      </c>
      <c r="E2558" s="7">
        <v>0</v>
      </c>
      <c r="F2558">
        <v>20</v>
      </c>
      <c r="G2558" s="7">
        <f t="shared" si="242"/>
        <v>0</v>
      </c>
      <c r="H2558" s="15">
        <f t="shared" si="243"/>
        <v>0</v>
      </c>
      <c r="I2558" s="13">
        <f t="shared" si="244"/>
        <v>0</v>
      </c>
      <c r="J2558" s="8">
        <v>1</v>
      </c>
      <c r="K2558" s="16">
        <f t="shared" si="245"/>
        <v>1</v>
      </c>
      <c r="L2558" s="7">
        <f t="shared" si="246"/>
        <v>0</v>
      </c>
      <c r="M2558" s="4">
        <v>0</v>
      </c>
      <c r="N2558" s="4">
        <f t="shared" si="247"/>
        <v>1</v>
      </c>
    </row>
    <row r="2559" spans="1:14" x14ac:dyDescent="0.3">
      <c r="A2559" s="1">
        <v>48071</v>
      </c>
      <c r="B2559" t="s">
        <v>1568</v>
      </c>
      <c r="C2559" t="s">
        <v>170</v>
      </c>
      <c r="D2559" s="7">
        <v>821945.185380999</v>
      </c>
      <c r="E2559" s="7">
        <v>667584</v>
      </c>
      <c r="F2559">
        <v>76</v>
      </c>
      <c r="G2559" s="7">
        <f t="shared" si="242"/>
        <v>217815.47412596474</v>
      </c>
      <c r="H2559" s="15">
        <f t="shared" si="243"/>
        <v>874748.78600592003</v>
      </c>
      <c r="I2559" s="13">
        <f t="shared" si="244"/>
        <v>3.0160084563140104</v>
      </c>
      <c r="J2559" s="8">
        <v>0.81220014652260852</v>
      </c>
      <c r="K2559" s="16">
        <f t="shared" si="245"/>
        <v>0.76317225091351193</v>
      </c>
      <c r="L2559" s="7">
        <f t="shared" si="246"/>
        <v>667584</v>
      </c>
      <c r="M2559" s="4">
        <v>120688298.29000001</v>
      </c>
      <c r="N2559" s="4">
        <f t="shared" si="247"/>
        <v>0.76317225091351193</v>
      </c>
    </row>
    <row r="2560" spans="1:14" x14ac:dyDescent="0.3">
      <c r="A2560" s="1">
        <v>48073</v>
      </c>
      <c r="B2560" t="s">
        <v>1568</v>
      </c>
      <c r="C2560" t="s">
        <v>30</v>
      </c>
      <c r="D2560" s="7">
        <v>191674.64774700001</v>
      </c>
      <c r="E2560" s="7">
        <v>191674.64774700001</v>
      </c>
      <c r="F2560">
        <v>40</v>
      </c>
      <c r="G2560" s="7">
        <f t="shared" si="242"/>
        <v>50793.781652955004</v>
      </c>
      <c r="H2560" s="15">
        <f t="shared" si="243"/>
        <v>0</v>
      </c>
      <c r="I2560" s="13">
        <f t="shared" si="244"/>
        <v>-1</v>
      </c>
      <c r="J2560" s="8">
        <v>1</v>
      </c>
      <c r="K2560" s="16">
        <f t="shared" si="245"/>
        <v>1</v>
      </c>
      <c r="L2560" s="7">
        <f t="shared" si="246"/>
        <v>0</v>
      </c>
      <c r="M2560" s="4">
        <v>0</v>
      </c>
      <c r="N2560" s="4">
        <f t="shared" si="247"/>
        <v>1</v>
      </c>
    </row>
    <row r="2561" spans="1:14" x14ac:dyDescent="0.3">
      <c r="A2561" s="1">
        <v>48075</v>
      </c>
      <c r="B2561" t="s">
        <v>1568</v>
      </c>
      <c r="C2561" t="s">
        <v>1595</v>
      </c>
      <c r="D2561" s="7">
        <v>53024.949901499996</v>
      </c>
      <c r="E2561" s="7">
        <v>53024.949901499996</v>
      </c>
      <c r="F2561">
        <v>4</v>
      </c>
      <c r="G2561" s="7">
        <f t="shared" si="242"/>
        <v>14051.6117238975</v>
      </c>
      <c r="H2561" s="15">
        <f t="shared" si="243"/>
        <v>0</v>
      </c>
      <c r="I2561" s="13">
        <f t="shared" si="244"/>
        <v>-1</v>
      </c>
      <c r="J2561" s="8">
        <v>1</v>
      </c>
      <c r="K2561" s="16">
        <f t="shared" si="245"/>
        <v>1</v>
      </c>
      <c r="L2561" s="7">
        <f t="shared" si="246"/>
        <v>0</v>
      </c>
      <c r="M2561" s="4">
        <v>0</v>
      </c>
      <c r="N2561" s="4">
        <f t="shared" si="247"/>
        <v>1</v>
      </c>
    </row>
    <row r="2562" spans="1:14" x14ac:dyDescent="0.3">
      <c r="A2562" s="1">
        <v>48077</v>
      </c>
      <c r="B2562" t="s">
        <v>1568</v>
      </c>
      <c r="C2562" t="s">
        <v>32</v>
      </c>
      <c r="D2562" s="7">
        <v>23821.8771925</v>
      </c>
      <c r="E2562" s="7">
        <v>23821.8771925</v>
      </c>
      <c r="F2562">
        <v>36</v>
      </c>
      <c r="G2562" s="7">
        <f t="shared" si="242"/>
        <v>6312.7974560125003</v>
      </c>
      <c r="H2562" s="15">
        <f t="shared" si="243"/>
        <v>0</v>
      </c>
      <c r="I2562" s="13">
        <f t="shared" si="244"/>
        <v>-1</v>
      </c>
      <c r="J2562" s="8">
        <v>1</v>
      </c>
      <c r="K2562" s="16">
        <f t="shared" si="245"/>
        <v>1</v>
      </c>
      <c r="L2562" s="7">
        <f t="shared" si="246"/>
        <v>0</v>
      </c>
      <c r="M2562" s="4">
        <v>0</v>
      </c>
      <c r="N2562" s="4">
        <f t="shared" si="247"/>
        <v>1</v>
      </c>
    </row>
    <row r="2563" spans="1:14" x14ac:dyDescent="0.3">
      <c r="A2563" s="1">
        <v>48079</v>
      </c>
      <c r="B2563" t="s">
        <v>1568</v>
      </c>
      <c r="C2563" t="s">
        <v>1596</v>
      </c>
      <c r="D2563" s="7">
        <v>0</v>
      </c>
      <c r="E2563" s="7">
        <v>0</v>
      </c>
      <c r="F2563">
        <v>0</v>
      </c>
      <c r="G2563" s="7">
        <f t="shared" ref="G2563:G2626" si="248">D2563*0.265</f>
        <v>0</v>
      </c>
      <c r="H2563" s="15">
        <f t="shared" ref="H2563:H2626" si="249">M2563*0.007248</f>
        <v>0</v>
      </c>
      <c r="I2563" s="13">
        <f t="shared" ref="I2563:I2626" si="250">(H2563-G2563)/(G2563+1E-50)</f>
        <v>0</v>
      </c>
      <c r="J2563" s="8">
        <v>1</v>
      </c>
      <c r="K2563" s="16">
        <f t="shared" ref="K2563:K2626" si="251">MIN(N2563,1)</f>
        <v>1</v>
      </c>
      <c r="L2563" s="7">
        <f t="shared" ref="L2563:L2626" si="252">K2563*H2563</f>
        <v>0</v>
      </c>
      <c r="M2563" s="4">
        <v>0</v>
      </c>
      <c r="N2563" s="4">
        <f t="shared" ref="N2563:N2626" si="253">IFERROR((MAX(F2563,12)*8784)/H2563,1)</f>
        <v>1</v>
      </c>
    </row>
    <row r="2564" spans="1:14" x14ac:dyDescent="0.3">
      <c r="A2564" s="1">
        <v>48081</v>
      </c>
      <c r="B2564" t="s">
        <v>1568</v>
      </c>
      <c r="C2564" t="s">
        <v>1597</v>
      </c>
      <c r="D2564" s="7">
        <v>18085.8484775</v>
      </c>
      <c r="E2564" s="7">
        <v>18085.8484775</v>
      </c>
      <c r="F2564">
        <v>0</v>
      </c>
      <c r="G2564" s="7">
        <f t="shared" si="248"/>
        <v>4792.7498465375002</v>
      </c>
      <c r="H2564" s="15">
        <f t="shared" si="249"/>
        <v>0</v>
      </c>
      <c r="I2564" s="13">
        <f t="shared" si="250"/>
        <v>-1</v>
      </c>
      <c r="J2564" s="8">
        <v>1</v>
      </c>
      <c r="K2564" s="16">
        <f t="shared" si="251"/>
        <v>1</v>
      </c>
      <c r="L2564" s="7">
        <f t="shared" si="252"/>
        <v>0</v>
      </c>
      <c r="M2564" s="4">
        <v>0</v>
      </c>
      <c r="N2564" s="4">
        <f t="shared" si="253"/>
        <v>1</v>
      </c>
    </row>
    <row r="2565" spans="1:14" x14ac:dyDescent="0.3">
      <c r="A2565" s="1">
        <v>48083</v>
      </c>
      <c r="B2565" t="s">
        <v>1568</v>
      </c>
      <c r="C2565" t="s">
        <v>1598</v>
      </c>
      <c r="D2565" s="7">
        <v>0</v>
      </c>
      <c r="E2565" s="7">
        <v>0</v>
      </c>
      <c r="F2565">
        <v>0</v>
      </c>
      <c r="G2565" s="7">
        <f t="shared" si="248"/>
        <v>0</v>
      </c>
      <c r="H2565" s="15">
        <f t="shared" si="249"/>
        <v>0</v>
      </c>
      <c r="I2565" s="13">
        <f t="shared" si="250"/>
        <v>0</v>
      </c>
      <c r="J2565" s="8">
        <v>1</v>
      </c>
      <c r="K2565" s="16">
        <f t="shared" si="251"/>
        <v>1</v>
      </c>
      <c r="L2565" s="7">
        <f t="shared" si="252"/>
        <v>0</v>
      </c>
      <c r="M2565" s="4">
        <v>0</v>
      </c>
      <c r="N2565" s="4">
        <f t="shared" si="253"/>
        <v>1</v>
      </c>
    </row>
    <row r="2566" spans="1:14" x14ac:dyDescent="0.3">
      <c r="A2566" s="1">
        <v>48085</v>
      </c>
      <c r="B2566" t="s">
        <v>1568</v>
      </c>
      <c r="C2566" t="s">
        <v>1599</v>
      </c>
      <c r="D2566" s="7">
        <v>1632377.77501999</v>
      </c>
      <c r="E2566" s="7">
        <v>1510848</v>
      </c>
      <c r="F2566">
        <v>172</v>
      </c>
      <c r="G2566" s="7">
        <f t="shared" si="248"/>
        <v>432580.11038029741</v>
      </c>
      <c r="H2566" s="15">
        <f t="shared" si="249"/>
        <v>799357.72785752872</v>
      </c>
      <c r="I2566" s="13">
        <f t="shared" si="250"/>
        <v>0.84788368368296763</v>
      </c>
      <c r="J2566" s="8">
        <v>0.92555045965478067</v>
      </c>
      <c r="K2566" s="16">
        <f t="shared" si="251"/>
        <v>1</v>
      </c>
      <c r="L2566" s="7">
        <f t="shared" si="252"/>
        <v>799357.72785752872</v>
      </c>
      <c r="M2566" s="4">
        <v>110286662.23199899</v>
      </c>
      <c r="N2566" s="4">
        <f t="shared" si="253"/>
        <v>1.890077430100584</v>
      </c>
    </row>
    <row r="2567" spans="1:14" x14ac:dyDescent="0.3">
      <c r="A2567" s="1">
        <v>48087</v>
      </c>
      <c r="B2567" t="s">
        <v>1568</v>
      </c>
      <c r="C2567" t="s">
        <v>1600</v>
      </c>
      <c r="D2567" s="7">
        <v>86340.464138900003</v>
      </c>
      <c r="E2567" s="7">
        <v>86340.464138900003</v>
      </c>
      <c r="F2567">
        <v>0</v>
      </c>
      <c r="G2567" s="7">
        <f t="shared" si="248"/>
        <v>22880.222996808501</v>
      </c>
      <c r="H2567" s="15">
        <f t="shared" si="249"/>
        <v>0</v>
      </c>
      <c r="I2567" s="13">
        <f t="shared" si="250"/>
        <v>-1</v>
      </c>
      <c r="J2567" s="8">
        <v>1</v>
      </c>
      <c r="K2567" s="16">
        <f t="shared" si="251"/>
        <v>1</v>
      </c>
      <c r="L2567" s="7">
        <f t="shared" si="252"/>
        <v>0</v>
      </c>
      <c r="M2567" s="4">
        <v>0</v>
      </c>
      <c r="N2567" s="4">
        <f t="shared" si="253"/>
        <v>1</v>
      </c>
    </row>
    <row r="2568" spans="1:14" x14ac:dyDescent="0.3">
      <c r="A2568" s="1">
        <v>48089</v>
      </c>
      <c r="B2568" t="s">
        <v>1568</v>
      </c>
      <c r="C2568" t="s">
        <v>1601</v>
      </c>
      <c r="D2568" s="7">
        <v>99487.831561600004</v>
      </c>
      <c r="E2568" s="7">
        <v>99487.831561600004</v>
      </c>
      <c r="F2568">
        <v>126</v>
      </c>
      <c r="G2568" s="7">
        <f t="shared" si="248"/>
        <v>26364.275363824003</v>
      </c>
      <c r="H2568" s="15">
        <f t="shared" si="249"/>
        <v>683078.35495171137</v>
      </c>
      <c r="I2568" s="13">
        <f t="shared" si="250"/>
        <v>24.909240649526975</v>
      </c>
      <c r="J2568" s="8">
        <v>1</v>
      </c>
      <c r="K2568" s="16">
        <f t="shared" si="251"/>
        <v>1</v>
      </c>
      <c r="L2568" s="7">
        <f t="shared" si="252"/>
        <v>683078.35495171137</v>
      </c>
      <c r="M2568" s="4">
        <v>94243702.393999904</v>
      </c>
      <c r="N2568" s="4">
        <f t="shared" si="253"/>
        <v>1.6202884954219365</v>
      </c>
    </row>
    <row r="2569" spans="1:14" x14ac:dyDescent="0.3">
      <c r="A2569" s="1">
        <v>48091</v>
      </c>
      <c r="B2569" t="s">
        <v>1568</v>
      </c>
      <c r="C2569" t="s">
        <v>1602</v>
      </c>
      <c r="D2569" s="7">
        <v>466157.518774</v>
      </c>
      <c r="E2569" s="7">
        <v>466157.518774</v>
      </c>
      <c r="F2569">
        <v>378</v>
      </c>
      <c r="G2569" s="7">
        <f t="shared" si="248"/>
        <v>123531.74247511</v>
      </c>
      <c r="H2569" s="15">
        <f t="shared" si="249"/>
        <v>190311.30822959926</v>
      </c>
      <c r="I2569" s="13">
        <f t="shared" si="250"/>
        <v>0.54058628508332141</v>
      </c>
      <c r="J2569" s="8">
        <v>1</v>
      </c>
      <c r="K2569" s="16">
        <f t="shared" si="251"/>
        <v>1</v>
      </c>
      <c r="L2569" s="7">
        <f t="shared" si="252"/>
        <v>190311.30822959926</v>
      </c>
      <c r="M2569" s="4">
        <v>26257078.949999899</v>
      </c>
      <c r="N2569" s="4">
        <f t="shared" si="253"/>
        <v>17.446950635188703</v>
      </c>
    </row>
    <row r="2570" spans="1:14" x14ac:dyDescent="0.3">
      <c r="A2570" s="1">
        <v>48093</v>
      </c>
      <c r="B2570" t="s">
        <v>1568</v>
      </c>
      <c r="C2570" t="s">
        <v>655</v>
      </c>
      <c r="D2570" s="7">
        <v>0</v>
      </c>
      <c r="E2570" s="7">
        <v>0</v>
      </c>
      <c r="F2570">
        <v>0</v>
      </c>
      <c r="G2570" s="7">
        <f t="shared" si="248"/>
        <v>0</v>
      </c>
      <c r="H2570" s="15">
        <f t="shared" si="249"/>
        <v>0</v>
      </c>
      <c r="I2570" s="13">
        <f t="shared" si="250"/>
        <v>0</v>
      </c>
      <c r="J2570" s="8">
        <v>1</v>
      </c>
      <c r="K2570" s="16">
        <f t="shared" si="251"/>
        <v>1</v>
      </c>
      <c r="L2570" s="7">
        <f t="shared" si="252"/>
        <v>0</v>
      </c>
      <c r="M2570" s="4">
        <v>0</v>
      </c>
      <c r="N2570" s="4">
        <f t="shared" si="253"/>
        <v>1</v>
      </c>
    </row>
    <row r="2571" spans="1:14" x14ac:dyDescent="0.3">
      <c r="A2571" s="1">
        <v>48095</v>
      </c>
      <c r="B2571" t="s">
        <v>1568</v>
      </c>
      <c r="C2571" t="s">
        <v>1603</v>
      </c>
      <c r="D2571" s="7">
        <v>13584.4632286</v>
      </c>
      <c r="E2571" s="7">
        <v>13584.4632286</v>
      </c>
      <c r="F2571">
        <v>0</v>
      </c>
      <c r="G2571" s="7">
        <f t="shared" si="248"/>
        <v>3599.8827555789999</v>
      </c>
      <c r="H2571" s="15">
        <f t="shared" si="249"/>
        <v>0</v>
      </c>
      <c r="I2571" s="13">
        <f t="shared" si="250"/>
        <v>-1</v>
      </c>
      <c r="J2571" s="8">
        <v>1</v>
      </c>
      <c r="K2571" s="16">
        <f t="shared" si="251"/>
        <v>1</v>
      </c>
      <c r="L2571" s="7">
        <f t="shared" si="252"/>
        <v>0</v>
      </c>
      <c r="M2571" s="4">
        <v>0</v>
      </c>
      <c r="N2571" s="4">
        <f t="shared" si="253"/>
        <v>1</v>
      </c>
    </row>
    <row r="2572" spans="1:14" x14ac:dyDescent="0.3">
      <c r="A2572" s="1">
        <v>48097</v>
      </c>
      <c r="B2572" t="s">
        <v>1568</v>
      </c>
      <c r="C2572" t="s">
        <v>1604</v>
      </c>
      <c r="D2572" s="7">
        <v>514973.39950699999</v>
      </c>
      <c r="E2572" s="7">
        <v>514973.39950699999</v>
      </c>
      <c r="F2572">
        <v>101</v>
      </c>
      <c r="G2572" s="7">
        <f t="shared" si="248"/>
        <v>136467.950869355</v>
      </c>
      <c r="H2572" s="15">
        <f t="shared" si="249"/>
        <v>241107.28878977208</v>
      </c>
      <c r="I2572" s="13">
        <f t="shared" si="250"/>
        <v>0.76676858745092147</v>
      </c>
      <c r="J2572" s="8">
        <v>1</v>
      </c>
      <c r="K2572" s="16">
        <f t="shared" si="251"/>
        <v>1</v>
      </c>
      <c r="L2572" s="7">
        <f t="shared" si="252"/>
        <v>241107.28878977208</v>
      </c>
      <c r="M2572" s="4">
        <v>33265354.413599901</v>
      </c>
      <c r="N2572" s="4">
        <f t="shared" si="253"/>
        <v>3.6796233098268529</v>
      </c>
    </row>
    <row r="2573" spans="1:14" x14ac:dyDescent="0.3">
      <c r="A2573" s="1">
        <v>48099</v>
      </c>
      <c r="B2573" t="s">
        <v>1568</v>
      </c>
      <c r="C2573" t="s">
        <v>1605</v>
      </c>
      <c r="D2573" s="7">
        <v>49820.860842399998</v>
      </c>
      <c r="E2573" s="7">
        <v>49820.860842399998</v>
      </c>
      <c r="F2573">
        <v>4</v>
      </c>
      <c r="G2573" s="7">
        <f t="shared" si="248"/>
        <v>13202.528123235999</v>
      </c>
      <c r="H2573" s="15">
        <f t="shared" si="249"/>
        <v>65992.810922611199</v>
      </c>
      <c r="I2573" s="13">
        <f t="shared" si="250"/>
        <v>3.9984980381496862</v>
      </c>
      <c r="J2573" s="8">
        <v>1</v>
      </c>
      <c r="K2573" s="16">
        <f t="shared" si="251"/>
        <v>1</v>
      </c>
      <c r="L2573" s="7">
        <f t="shared" si="252"/>
        <v>65992.810922611199</v>
      </c>
      <c r="M2573" s="4">
        <v>9104968.3944000006</v>
      </c>
      <c r="N2573" s="4">
        <f t="shared" si="253"/>
        <v>1.5972648918320878</v>
      </c>
    </row>
    <row r="2574" spans="1:14" x14ac:dyDescent="0.3">
      <c r="A2574" s="1">
        <v>48101</v>
      </c>
      <c r="B2574" t="s">
        <v>1568</v>
      </c>
      <c r="C2574" t="s">
        <v>1606</v>
      </c>
      <c r="D2574" s="7">
        <v>0</v>
      </c>
      <c r="E2574" s="7">
        <v>0</v>
      </c>
      <c r="F2574">
        <v>18</v>
      </c>
      <c r="G2574" s="7">
        <f t="shared" si="248"/>
        <v>0</v>
      </c>
      <c r="H2574" s="15">
        <f t="shared" si="249"/>
        <v>0</v>
      </c>
      <c r="I2574" s="13">
        <f t="shared" si="250"/>
        <v>0</v>
      </c>
      <c r="J2574" s="8">
        <v>1</v>
      </c>
      <c r="K2574" s="16">
        <f t="shared" si="251"/>
        <v>1</v>
      </c>
      <c r="L2574" s="7">
        <f t="shared" si="252"/>
        <v>0</v>
      </c>
      <c r="M2574" s="4">
        <v>0</v>
      </c>
      <c r="N2574" s="4">
        <f t="shared" si="253"/>
        <v>1</v>
      </c>
    </row>
    <row r="2575" spans="1:14" x14ac:dyDescent="0.3">
      <c r="A2575" s="1">
        <v>48103</v>
      </c>
      <c r="B2575" t="s">
        <v>1568</v>
      </c>
      <c r="C2575" t="s">
        <v>1607</v>
      </c>
      <c r="D2575" s="7">
        <v>0</v>
      </c>
      <c r="E2575" s="7">
        <v>0</v>
      </c>
      <c r="F2575">
        <v>0</v>
      </c>
      <c r="G2575" s="7">
        <f t="shared" si="248"/>
        <v>0</v>
      </c>
      <c r="H2575" s="15">
        <f t="shared" si="249"/>
        <v>14974.113184963127</v>
      </c>
      <c r="I2575" s="13">
        <f t="shared" si="250"/>
        <v>1.4974113184963128E+54</v>
      </c>
      <c r="J2575" s="8">
        <v>1</v>
      </c>
      <c r="K2575" s="16">
        <f t="shared" si="251"/>
        <v>1</v>
      </c>
      <c r="L2575" s="7">
        <f t="shared" si="252"/>
        <v>14974.113184963127</v>
      </c>
      <c r="M2575" s="4">
        <v>2065964.8433999899</v>
      </c>
      <c r="N2575" s="4">
        <f t="shared" si="253"/>
        <v>7.0393484207031225</v>
      </c>
    </row>
    <row r="2576" spans="1:14" x14ac:dyDescent="0.3">
      <c r="A2576" s="1">
        <v>48105</v>
      </c>
      <c r="B2576" t="s">
        <v>1568</v>
      </c>
      <c r="C2576" t="s">
        <v>1546</v>
      </c>
      <c r="D2576" s="7">
        <v>98273.369633900002</v>
      </c>
      <c r="E2576" s="7">
        <v>98273.369633900002</v>
      </c>
      <c r="F2576">
        <v>36</v>
      </c>
      <c r="G2576" s="7">
        <f t="shared" si="248"/>
        <v>26042.442952983503</v>
      </c>
      <c r="H2576" s="15">
        <f t="shared" si="249"/>
        <v>204945.772695216</v>
      </c>
      <c r="I2576" s="13">
        <f t="shared" si="250"/>
        <v>6.8696830810082199</v>
      </c>
      <c r="J2576" s="8">
        <v>1</v>
      </c>
      <c r="K2576" s="16">
        <f t="shared" si="251"/>
        <v>1</v>
      </c>
      <c r="L2576" s="7">
        <f t="shared" si="252"/>
        <v>204945.772695216</v>
      </c>
      <c r="M2576" s="4">
        <v>28276182.767000001</v>
      </c>
      <c r="N2576" s="4">
        <f t="shared" si="253"/>
        <v>1.5429642477684613</v>
      </c>
    </row>
    <row r="2577" spans="1:14" x14ac:dyDescent="0.3">
      <c r="A2577" s="1">
        <v>48107</v>
      </c>
      <c r="B2577" t="s">
        <v>1568</v>
      </c>
      <c r="C2577" t="s">
        <v>1608</v>
      </c>
      <c r="D2577" s="7">
        <v>32384.136741999999</v>
      </c>
      <c r="E2577" s="7">
        <v>32384.136741999999</v>
      </c>
      <c r="F2577">
        <v>18</v>
      </c>
      <c r="G2577" s="7">
        <f t="shared" si="248"/>
        <v>8581.7962366299998</v>
      </c>
      <c r="H2577" s="15">
        <f t="shared" si="249"/>
        <v>0</v>
      </c>
      <c r="I2577" s="13">
        <f t="shared" si="250"/>
        <v>-1</v>
      </c>
      <c r="J2577" s="8">
        <v>1</v>
      </c>
      <c r="K2577" s="16">
        <f t="shared" si="251"/>
        <v>1</v>
      </c>
      <c r="L2577" s="7">
        <f t="shared" si="252"/>
        <v>0</v>
      </c>
      <c r="M2577" s="4">
        <v>0</v>
      </c>
      <c r="N2577" s="4">
        <f t="shared" si="253"/>
        <v>1</v>
      </c>
    </row>
    <row r="2578" spans="1:14" x14ac:dyDescent="0.3">
      <c r="A2578" s="1">
        <v>48109</v>
      </c>
      <c r="B2578" t="s">
        <v>1568</v>
      </c>
      <c r="C2578" t="s">
        <v>1609</v>
      </c>
      <c r="D2578" s="7">
        <v>757.75436118799996</v>
      </c>
      <c r="E2578" s="7">
        <v>757.75436118799996</v>
      </c>
      <c r="F2578">
        <v>209</v>
      </c>
      <c r="G2578" s="7">
        <f t="shared" si="248"/>
        <v>200.80490571481999</v>
      </c>
      <c r="H2578" s="15">
        <f t="shared" si="249"/>
        <v>205329.86579251126</v>
      </c>
      <c r="I2578" s="13">
        <f t="shared" si="250"/>
        <v>1021.5341112139837</v>
      </c>
      <c r="J2578" s="8">
        <v>1</v>
      </c>
      <c r="K2578" s="16">
        <f t="shared" si="251"/>
        <v>1</v>
      </c>
      <c r="L2578" s="7">
        <f t="shared" si="252"/>
        <v>205329.86579251126</v>
      </c>
      <c r="M2578" s="4">
        <v>28329175.743999898</v>
      </c>
      <c r="N2578" s="4">
        <f t="shared" si="253"/>
        <v>8.9410081330066156</v>
      </c>
    </row>
    <row r="2579" spans="1:14" x14ac:dyDescent="0.3">
      <c r="A2579" s="1">
        <v>48111</v>
      </c>
      <c r="B2579" t="s">
        <v>1568</v>
      </c>
      <c r="C2579" t="s">
        <v>1610</v>
      </c>
      <c r="D2579" s="7">
        <v>283783.71497899998</v>
      </c>
      <c r="E2579" s="7">
        <v>158112</v>
      </c>
      <c r="F2579">
        <v>18</v>
      </c>
      <c r="G2579" s="7">
        <f t="shared" si="248"/>
        <v>75202.684469435</v>
      </c>
      <c r="H2579" s="15">
        <f t="shared" si="249"/>
        <v>0</v>
      </c>
      <c r="I2579" s="13">
        <f t="shared" si="250"/>
        <v>-1</v>
      </c>
      <c r="J2579" s="8">
        <v>0.5571567065139742</v>
      </c>
      <c r="K2579" s="16">
        <f t="shared" si="251"/>
        <v>1</v>
      </c>
      <c r="L2579" s="7">
        <f t="shared" si="252"/>
        <v>0</v>
      </c>
      <c r="M2579" s="4">
        <v>0</v>
      </c>
      <c r="N2579" s="4">
        <f t="shared" si="253"/>
        <v>1</v>
      </c>
    </row>
    <row r="2580" spans="1:14" x14ac:dyDescent="0.3">
      <c r="A2580" s="1">
        <v>48113</v>
      </c>
      <c r="B2580" t="s">
        <v>1568</v>
      </c>
      <c r="C2580" t="s">
        <v>181</v>
      </c>
      <c r="D2580" s="7">
        <v>4726378.2673899997</v>
      </c>
      <c r="E2580" s="7">
        <v>4726378.2673899997</v>
      </c>
      <c r="F2580">
        <v>652</v>
      </c>
      <c r="G2580" s="7">
        <f t="shared" si="248"/>
        <v>1252490.2408583499</v>
      </c>
      <c r="H2580" s="15">
        <f t="shared" si="249"/>
        <v>4000995.6504688798</v>
      </c>
      <c r="I2580" s="13">
        <f t="shared" si="250"/>
        <v>2.1944325951210115</v>
      </c>
      <c r="J2580" s="8">
        <v>1</v>
      </c>
      <c r="K2580" s="16">
        <f t="shared" si="251"/>
        <v>1</v>
      </c>
      <c r="L2580" s="7">
        <f t="shared" si="252"/>
        <v>4000995.6504688798</v>
      </c>
      <c r="M2580" s="4">
        <v>552013748.68499994</v>
      </c>
      <c r="N2580" s="4">
        <f t="shared" si="253"/>
        <v>1.4314356975941298</v>
      </c>
    </row>
    <row r="2581" spans="1:14" x14ac:dyDescent="0.3">
      <c r="A2581" s="1">
        <v>48115</v>
      </c>
      <c r="B2581" t="s">
        <v>1568</v>
      </c>
      <c r="C2581" t="s">
        <v>44</v>
      </c>
      <c r="D2581" s="7">
        <v>0</v>
      </c>
      <c r="E2581" s="7">
        <v>0</v>
      </c>
      <c r="F2581">
        <v>0</v>
      </c>
      <c r="G2581" s="7">
        <f t="shared" si="248"/>
        <v>0</v>
      </c>
      <c r="H2581" s="15">
        <f t="shared" si="249"/>
        <v>0</v>
      </c>
      <c r="I2581" s="13">
        <f t="shared" si="250"/>
        <v>0</v>
      </c>
      <c r="J2581" s="8">
        <v>1</v>
      </c>
      <c r="K2581" s="16">
        <f t="shared" si="251"/>
        <v>1</v>
      </c>
      <c r="L2581" s="7">
        <f t="shared" si="252"/>
        <v>0</v>
      </c>
      <c r="M2581" s="4">
        <v>0</v>
      </c>
      <c r="N2581" s="4">
        <f t="shared" si="253"/>
        <v>1</v>
      </c>
    </row>
    <row r="2582" spans="1:14" x14ac:dyDescent="0.3">
      <c r="A2582" s="1">
        <v>48117</v>
      </c>
      <c r="B2582" t="s">
        <v>1568</v>
      </c>
      <c r="C2582" t="s">
        <v>1611</v>
      </c>
      <c r="D2582" s="7">
        <v>89542.450956899993</v>
      </c>
      <c r="E2582" s="7">
        <v>89542.450956899993</v>
      </c>
      <c r="F2582">
        <v>127</v>
      </c>
      <c r="G2582" s="7">
        <f t="shared" si="248"/>
        <v>23728.7495035785</v>
      </c>
      <c r="H2582" s="15">
        <f t="shared" si="249"/>
        <v>15040.436711294327</v>
      </c>
      <c r="I2582" s="13">
        <f t="shared" si="250"/>
        <v>-0.36615131324024891</v>
      </c>
      <c r="J2582" s="8">
        <v>1</v>
      </c>
      <c r="K2582" s="16">
        <f t="shared" si="251"/>
        <v>1</v>
      </c>
      <c r="L2582" s="7">
        <f t="shared" si="252"/>
        <v>15040.436711294327</v>
      </c>
      <c r="M2582" s="4">
        <v>2075115.4402999899</v>
      </c>
      <c r="N2582" s="4">
        <f t="shared" si="253"/>
        <v>74.171250570289999</v>
      </c>
    </row>
    <row r="2583" spans="1:14" x14ac:dyDescent="0.3">
      <c r="A2583" s="1">
        <v>48119</v>
      </c>
      <c r="B2583" t="s">
        <v>1568</v>
      </c>
      <c r="C2583" t="s">
        <v>366</v>
      </c>
      <c r="D2583" s="7">
        <v>0</v>
      </c>
      <c r="E2583" s="7">
        <v>0</v>
      </c>
      <c r="F2583">
        <v>0</v>
      </c>
      <c r="G2583" s="7">
        <f t="shared" si="248"/>
        <v>0</v>
      </c>
      <c r="H2583" s="15">
        <f t="shared" si="249"/>
        <v>0</v>
      </c>
      <c r="I2583" s="13">
        <f t="shared" si="250"/>
        <v>0</v>
      </c>
      <c r="J2583" s="8">
        <v>1</v>
      </c>
      <c r="K2583" s="16">
        <f t="shared" si="251"/>
        <v>1</v>
      </c>
      <c r="L2583" s="7">
        <f t="shared" si="252"/>
        <v>0</v>
      </c>
      <c r="M2583" s="4">
        <v>0</v>
      </c>
      <c r="N2583" s="4">
        <f t="shared" si="253"/>
        <v>1</v>
      </c>
    </row>
    <row r="2584" spans="1:14" x14ac:dyDescent="0.3">
      <c r="A2584" s="1">
        <v>48121</v>
      </c>
      <c r="B2584" t="s">
        <v>1568</v>
      </c>
      <c r="C2584" t="s">
        <v>1612</v>
      </c>
      <c r="D2584" s="7">
        <v>1615576.3144100001</v>
      </c>
      <c r="E2584" s="7">
        <v>1615576.3144100001</v>
      </c>
      <c r="F2584">
        <v>234</v>
      </c>
      <c r="G2584" s="7">
        <f t="shared" si="248"/>
        <v>428127.72331865004</v>
      </c>
      <c r="H2584" s="15">
        <f t="shared" si="249"/>
        <v>985485.52747367288</v>
      </c>
      <c r="I2584" s="13">
        <f t="shared" si="250"/>
        <v>1.3018493636306483</v>
      </c>
      <c r="J2584" s="8">
        <v>1</v>
      </c>
      <c r="K2584" s="16">
        <f t="shared" si="251"/>
        <v>1</v>
      </c>
      <c r="L2584" s="7">
        <f t="shared" si="252"/>
        <v>985485.52747367288</v>
      </c>
      <c r="M2584" s="4">
        <v>135966546.28499901</v>
      </c>
      <c r="N2584" s="4">
        <f t="shared" si="253"/>
        <v>2.0857292600422399</v>
      </c>
    </row>
    <row r="2585" spans="1:14" x14ac:dyDescent="0.3">
      <c r="A2585" s="1">
        <v>48123</v>
      </c>
      <c r="B2585" t="s">
        <v>1568</v>
      </c>
      <c r="C2585" t="s">
        <v>513</v>
      </c>
      <c r="D2585" s="7">
        <v>0</v>
      </c>
      <c r="E2585" s="7">
        <v>0</v>
      </c>
      <c r="F2585">
        <v>0</v>
      </c>
      <c r="G2585" s="7">
        <f t="shared" si="248"/>
        <v>0</v>
      </c>
      <c r="H2585" s="15">
        <f t="shared" si="249"/>
        <v>0</v>
      </c>
      <c r="I2585" s="13">
        <f t="shared" si="250"/>
        <v>0</v>
      </c>
      <c r="J2585" s="8">
        <v>1</v>
      </c>
      <c r="K2585" s="16">
        <f t="shared" si="251"/>
        <v>1</v>
      </c>
      <c r="L2585" s="7">
        <f t="shared" si="252"/>
        <v>0</v>
      </c>
      <c r="M2585" s="4">
        <v>0</v>
      </c>
      <c r="N2585" s="4">
        <f t="shared" si="253"/>
        <v>1</v>
      </c>
    </row>
    <row r="2586" spans="1:14" x14ac:dyDescent="0.3">
      <c r="A2586" s="1">
        <v>48125</v>
      </c>
      <c r="B2586" t="s">
        <v>1568</v>
      </c>
      <c r="C2586" t="s">
        <v>1613</v>
      </c>
      <c r="D2586" s="7">
        <v>0</v>
      </c>
      <c r="E2586" s="7">
        <v>0</v>
      </c>
      <c r="F2586">
        <v>18</v>
      </c>
      <c r="G2586" s="7">
        <f t="shared" si="248"/>
        <v>0</v>
      </c>
      <c r="H2586" s="15">
        <f t="shared" si="249"/>
        <v>0</v>
      </c>
      <c r="I2586" s="13">
        <f t="shared" si="250"/>
        <v>0</v>
      </c>
      <c r="J2586" s="8">
        <v>1</v>
      </c>
      <c r="K2586" s="16">
        <f t="shared" si="251"/>
        <v>1</v>
      </c>
      <c r="L2586" s="7">
        <f t="shared" si="252"/>
        <v>0</v>
      </c>
      <c r="M2586" s="4">
        <v>0</v>
      </c>
      <c r="N2586" s="4">
        <f t="shared" si="253"/>
        <v>1</v>
      </c>
    </row>
    <row r="2587" spans="1:14" x14ac:dyDescent="0.3">
      <c r="A2587" s="1">
        <v>48127</v>
      </c>
      <c r="B2587" t="s">
        <v>1568</v>
      </c>
      <c r="C2587" t="s">
        <v>1614</v>
      </c>
      <c r="D2587" s="7">
        <v>244221.77893</v>
      </c>
      <c r="E2587" s="7">
        <v>105408</v>
      </c>
      <c r="F2587">
        <v>0</v>
      </c>
      <c r="G2587" s="7">
        <f t="shared" si="248"/>
        <v>64718.771416450007</v>
      </c>
      <c r="H2587" s="15">
        <f t="shared" si="249"/>
        <v>2796.3154022721528</v>
      </c>
      <c r="I2587" s="13">
        <f t="shared" si="250"/>
        <v>-0.95679282314742164</v>
      </c>
      <c r="J2587" s="8">
        <v>0.4316076987966439</v>
      </c>
      <c r="K2587" s="16">
        <f t="shared" si="251"/>
        <v>1</v>
      </c>
      <c r="L2587" s="7">
        <f t="shared" si="252"/>
        <v>2796.3154022721528</v>
      </c>
      <c r="M2587" s="4">
        <v>385805.10516999901</v>
      </c>
      <c r="N2587" s="4">
        <f t="shared" si="253"/>
        <v>37.695318601882491</v>
      </c>
    </row>
    <row r="2588" spans="1:14" x14ac:dyDescent="0.3">
      <c r="A2588" s="1">
        <v>48129</v>
      </c>
      <c r="B2588" t="s">
        <v>1568</v>
      </c>
      <c r="C2588" t="s">
        <v>1615</v>
      </c>
      <c r="D2588" s="7">
        <v>0</v>
      </c>
      <c r="E2588" s="7">
        <v>0</v>
      </c>
      <c r="F2588">
        <v>72</v>
      </c>
      <c r="G2588" s="7">
        <f t="shared" si="248"/>
        <v>0</v>
      </c>
      <c r="H2588" s="15">
        <f t="shared" si="249"/>
        <v>60374.061263971125</v>
      </c>
      <c r="I2588" s="13">
        <f t="shared" si="250"/>
        <v>6.0374061263971125E+54</v>
      </c>
      <c r="J2588" s="8">
        <v>1</v>
      </c>
      <c r="K2588" s="16">
        <f t="shared" si="251"/>
        <v>1</v>
      </c>
      <c r="L2588" s="7">
        <f t="shared" si="252"/>
        <v>60374.061263971125</v>
      </c>
      <c r="M2588" s="4">
        <v>8329754.5893999897</v>
      </c>
      <c r="N2588" s="4">
        <f t="shared" si="253"/>
        <v>10.475492069926728</v>
      </c>
    </row>
    <row r="2589" spans="1:14" x14ac:dyDescent="0.3">
      <c r="A2589" s="1">
        <v>48131</v>
      </c>
      <c r="B2589" t="s">
        <v>1568</v>
      </c>
      <c r="C2589" t="s">
        <v>430</v>
      </c>
      <c r="D2589" s="7">
        <v>84742.2942264999</v>
      </c>
      <c r="E2589" s="7">
        <v>84742.2942264999</v>
      </c>
      <c r="F2589">
        <v>0</v>
      </c>
      <c r="G2589" s="7">
        <f t="shared" si="248"/>
        <v>22456.707970022475</v>
      </c>
      <c r="H2589" s="15">
        <f t="shared" si="249"/>
        <v>0</v>
      </c>
      <c r="I2589" s="13">
        <f t="shared" si="250"/>
        <v>-1</v>
      </c>
      <c r="J2589" s="8">
        <v>1</v>
      </c>
      <c r="K2589" s="16">
        <f t="shared" si="251"/>
        <v>1</v>
      </c>
      <c r="L2589" s="7">
        <f t="shared" si="252"/>
        <v>0</v>
      </c>
      <c r="M2589" s="4">
        <v>0</v>
      </c>
      <c r="N2589" s="4">
        <f t="shared" si="253"/>
        <v>1</v>
      </c>
    </row>
    <row r="2590" spans="1:14" x14ac:dyDescent="0.3">
      <c r="A2590" s="1">
        <v>48133</v>
      </c>
      <c r="B2590" t="s">
        <v>1568</v>
      </c>
      <c r="C2590" t="s">
        <v>1616</v>
      </c>
      <c r="D2590" s="7">
        <v>388958.21051399998</v>
      </c>
      <c r="E2590" s="7">
        <v>388958.21051399998</v>
      </c>
      <c r="F2590">
        <v>114</v>
      </c>
      <c r="G2590" s="7">
        <f t="shared" si="248"/>
        <v>103073.92578621001</v>
      </c>
      <c r="H2590" s="15">
        <f t="shared" si="249"/>
        <v>589047.89781734336</v>
      </c>
      <c r="I2590" s="13">
        <f t="shared" si="250"/>
        <v>4.7148099611449021</v>
      </c>
      <c r="J2590" s="8">
        <v>1</v>
      </c>
      <c r="K2590" s="16">
        <f t="shared" si="251"/>
        <v>1</v>
      </c>
      <c r="L2590" s="7">
        <f t="shared" si="252"/>
        <v>589047.89781734336</v>
      </c>
      <c r="M2590" s="4">
        <v>81270405.327999905</v>
      </c>
      <c r="N2590" s="4">
        <f t="shared" si="253"/>
        <v>1.6999907880335303</v>
      </c>
    </row>
    <row r="2591" spans="1:14" x14ac:dyDescent="0.3">
      <c r="A2591" s="1">
        <v>48135</v>
      </c>
      <c r="B2591" t="s">
        <v>1568</v>
      </c>
      <c r="C2591" t="s">
        <v>1617</v>
      </c>
      <c r="D2591" s="7">
        <v>511416.03739999997</v>
      </c>
      <c r="E2591" s="7">
        <v>511416.03739999997</v>
      </c>
      <c r="F2591">
        <v>90</v>
      </c>
      <c r="G2591" s="7">
        <f t="shared" si="248"/>
        <v>135525.24991099999</v>
      </c>
      <c r="H2591" s="15">
        <f t="shared" si="249"/>
        <v>149938.70476996727</v>
      </c>
      <c r="I2591" s="13">
        <f t="shared" si="250"/>
        <v>0.1063525421899805</v>
      </c>
      <c r="J2591" s="8">
        <v>1</v>
      </c>
      <c r="K2591" s="16">
        <f t="shared" si="251"/>
        <v>1</v>
      </c>
      <c r="L2591" s="7">
        <f t="shared" si="252"/>
        <v>149938.70476996727</v>
      </c>
      <c r="M2591" s="4">
        <v>20686907.390999898</v>
      </c>
      <c r="N2591" s="4">
        <f t="shared" si="253"/>
        <v>5.2725545496265296</v>
      </c>
    </row>
    <row r="2592" spans="1:14" x14ac:dyDescent="0.3">
      <c r="A2592" s="1">
        <v>48137</v>
      </c>
      <c r="B2592" t="s">
        <v>1568</v>
      </c>
      <c r="C2592" t="s">
        <v>516</v>
      </c>
      <c r="D2592" s="7">
        <v>0</v>
      </c>
      <c r="E2592" s="7">
        <v>0</v>
      </c>
      <c r="F2592">
        <v>2</v>
      </c>
      <c r="G2592" s="7">
        <f t="shared" si="248"/>
        <v>0</v>
      </c>
      <c r="H2592" s="15">
        <f t="shared" si="249"/>
        <v>0</v>
      </c>
      <c r="I2592" s="13">
        <f t="shared" si="250"/>
        <v>0</v>
      </c>
      <c r="J2592" s="8">
        <v>1</v>
      </c>
      <c r="K2592" s="16">
        <f t="shared" si="251"/>
        <v>1</v>
      </c>
      <c r="L2592" s="7">
        <f t="shared" si="252"/>
        <v>0</v>
      </c>
      <c r="M2592" s="4">
        <v>0</v>
      </c>
      <c r="N2592" s="4">
        <f t="shared" si="253"/>
        <v>1</v>
      </c>
    </row>
    <row r="2593" spans="1:14" x14ac:dyDescent="0.3">
      <c r="A2593" s="1">
        <v>48139</v>
      </c>
      <c r="B2593" t="s">
        <v>1568</v>
      </c>
      <c r="C2593" t="s">
        <v>659</v>
      </c>
      <c r="D2593" s="7">
        <v>1548277.6137000001</v>
      </c>
      <c r="E2593" s="7">
        <v>1548277.6137000001</v>
      </c>
      <c r="F2593">
        <v>192</v>
      </c>
      <c r="G2593" s="7">
        <f t="shared" si="248"/>
        <v>410293.56763050007</v>
      </c>
      <c r="H2593" s="15">
        <f t="shared" si="249"/>
        <v>895790.99156380806</v>
      </c>
      <c r="I2593" s="13">
        <f t="shared" si="250"/>
        <v>1.1832927987078135</v>
      </c>
      <c r="J2593" s="8">
        <v>1</v>
      </c>
      <c r="K2593" s="16">
        <f t="shared" si="251"/>
        <v>1</v>
      </c>
      <c r="L2593" s="7">
        <f t="shared" si="252"/>
        <v>895790.99156380806</v>
      </c>
      <c r="M2593" s="4">
        <v>123591472.346</v>
      </c>
      <c r="N2593" s="4">
        <f t="shared" si="253"/>
        <v>1.8827248944039721</v>
      </c>
    </row>
    <row r="2594" spans="1:14" x14ac:dyDescent="0.3">
      <c r="A2594" s="1">
        <v>48141</v>
      </c>
      <c r="B2594" t="s">
        <v>1568</v>
      </c>
      <c r="C2594" t="s">
        <v>370</v>
      </c>
      <c r="D2594" s="7">
        <v>4956414.6206999999</v>
      </c>
      <c r="E2594" s="7">
        <v>4956414.6206999999</v>
      </c>
      <c r="F2594">
        <v>1319</v>
      </c>
      <c r="G2594" s="7">
        <f t="shared" si="248"/>
        <v>1313449.8744854999</v>
      </c>
      <c r="H2594" s="15">
        <f t="shared" si="249"/>
        <v>1572167.5839902328</v>
      </c>
      <c r="I2594" s="13">
        <f t="shared" si="250"/>
        <v>0.19697570080934904</v>
      </c>
      <c r="J2594" s="8">
        <v>1</v>
      </c>
      <c r="K2594" s="16">
        <f t="shared" si="251"/>
        <v>1</v>
      </c>
      <c r="L2594" s="7">
        <f t="shared" si="252"/>
        <v>1572167.5839902328</v>
      </c>
      <c r="M2594" s="4">
        <v>216910538.62999901</v>
      </c>
      <c r="N2594" s="4">
        <f t="shared" si="253"/>
        <v>7.3695044459535044</v>
      </c>
    </row>
    <row r="2595" spans="1:14" x14ac:dyDescent="0.3">
      <c r="A2595" s="1">
        <v>48143</v>
      </c>
      <c r="B2595" t="s">
        <v>1568</v>
      </c>
      <c r="C2595" t="s">
        <v>1618</v>
      </c>
      <c r="D2595" s="7">
        <v>0</v>
      </c>
      <c r="E2595" s="7">
        <v>0</v>
      </c>
      <c r="F2595">
        <v>20</v>
      </c>
      <c r="G2595" s="7">
        <f t="shared" si="248"/>
        <v>0</v>
      </c>
      <c r="H2595" s="15">
        <f t="shared" si="249"/>
        <v>46954.068642892802</v>
      </c>
      <c r="I2595" s="13">
        <f t="shared" si="250"/>
        <v>4.6954068642892802E+54</v>
      </c>
      <c r="J2595" s="8">
        <v>1</v>
      </c>
      <c r="K2595" s="16">
        <f t="shared" si="251"/>
        <v>1</v>
      </c>
      <c r="L2595" s="7">
        <f t="shared" si="252"/>
        <v>46954.068642892802</v>
      </c>
      <c r="M2595" s="4">
        <v>6478210.3536</v>
      </c>
      <c r="N2595" s="4">
        <f t="shared" si="253"/>
        <v>3.7415287977731357</v>
      </c>
    </row>
    <row r="2596" spans="1:14" x14ac:dyDescent="0.3">
      <c r="A2596" s="1">
        <v>48145</v>
      </c>
      <c r="B2596" t="s">
        <v>1568</v>
      </c>
      <c r="C2596" t="s">
        <v>1619</v>
      </c>
      <c r="D2596" s="7">
        <v>0</v>
      </c>
      <c r="E2596" s="7">
        <v>0</v>
      </c>
      <c r="F2596">
        <v>18</v>
      </c>
      <c r="G2596" s="7">
        <f t="shared" si="248"/>
        <v>0</v>
      </c>
      <c r="H2596" s="15">
        <f t="shared" si="249"/>
        <v>61298.800388276162</v>
      </c>
      <c r="I2596" s="13">
        <f t="shared" si="250"/>
        <v>6.1298800388276162E+54</v>
      </c>
      <c r="J2596" s="8">
        <v>1</v>
      </c>
      <c r="K2596" s="16">
        <f t="shared" si="251"/>
        <v>1</v>
      </c>
      <c r="L2596" s="7">
        <f t="shared" si="252"/>
        <v>61298.800388276162</v>
      </c>
      <c r="M2596" s="4">
        <v>8457340.00942</v>
      </c>
      <c r="N2596" s="4">
        <f t="shared" si="253"/>
        <v>2.5793653219719461</v>
      </c>
    </row>
    <row r="2597" spans="1:14" x14ac:dyDescent="0.3">
      <c r="A2597" s="1">
        <v>48147</v>
      </c>
      <c r="B2597" t="s">
        <v>1568</v>
      </c>
      <c r="C2597" t="s">
        <v>57</v>
      </c>
      <c r="D2597" s="7">
        <v>50484.7024351</v>
      </c>
      <c r="E2597" s="7">
        <v>50484.7024351</v>
      </c>
      <c r="F2597">
        <v>2</v>
      </c>
      <c r="G2597" s="7">
        <f t="shared" si="248"/>
        <v>13378.446145301501</v>
      </c>
      <c r="H2597" s="15">
        <f t="shared" si="249"/>
        <v>1195.7513890511927</v>
      </c>
      <c r="I2597" s="13">
        <f t="shared" si="250"/>
        <v>-0.91062105598331089</v>
      </c>
      <c r="J2597" s="8">
        <v>1</v>
      </c>
      <c r="K2597" s="16">
        <f t="shared" si="251"/>
        <v>1</v>
      </c>
      <c r="L2597" s="7">
        <f t="shared" si="252"/>
        <v>1195.7513890511927</v>
      </c>
      <c r="M2597" s="4">
        <v>164976.736899999</v>
      </c>
      <c r="N2597" s="4">
        <f t="shared" si="253"/>
        <v>88.152103326126479</v>
      </c>
    </row>
    <row r="2598" spans="1:14" x14ac:dyDescent="0.3">
      <c r="A2598" s="1">
        <v>48149</v>
      </c>
      <c r="B2598" t="s">
        <v>1568</v>
      </c>
      <c r="C2598" t="s">
        <v>58</v>
      </c>
      <c r="D2598" s="7">
        <v>162911.88667899999</v>
      </c>
      <c r="E2598" s="7">
        <v>162911.88667899999</v>
      </c>
      <c r="F2598">
        <v>101</v>
      </c>
      <c r="G2598" s="7">
        <f t="shared" si="248"/>
        <v>43171.649969935002</v>
      </c>
      <c r="H2598" s="15">
        <f t="shared" si="249"/>
        <v>404672.57353732805</v>
      </c>
      <c r="I2598" s="13">
        <f t="shared" si="250"/>
        <v>8.3735720969465941</v>
      </c>
      <c r="J2598" s="8">
        <v>1</v>
      </c>
      <c r="K2598" s="16">
        <f t="shared" si="251"/>
        <v>1</v>
      </c>
      <c r="L2598" s="7">
        <f t="shared" si="252"/>
        <v>404672.57353732805</v>
      </c>
      <c r="M2598" s="4">
        <v>55832308.711000003</v>
      </c>
      <c r="N2598" s="4">
        <f t="shared" si="253"/>
        <v>2.1923502061059836</v>
      </c>
    </row>
    <row r="2599" spans="1:14" x14ac:dyDescent="0.3">
      <c r="A2599" s="1">
        <v>48151</v>
      </c>
      <c r="B2599" t="s">
        <v>1568</v>
      </c>
      <c r="C2599" t="s">
        <v>1620</v>
      </c>
      <c r="D2599" s="7">
        <v>0</v>
      </c>
      <c r="E2599" s="7">
        <v>0</v>
      </c>
      <c r="F2599">
        <v>0</v>
      </c>
      <c r="G2599" s="7">
        <f t="shared" si="248"/>
        <v>0</v>
      </c>
      <c r="H2599" s="15">
        <f t="shared" si="249"/>
        <v>0</v>
      </c>
      <c r="I2599" s="13">
        <f t="shared" si="250"/>
        <v>0</v>
      </c>
      <c r="J2599" s="8">
        <v>1</v>
      </c>
      <c r="K2599" s="16">
        <f t="shared" si="251"/>
        <v>1</v>
      </c>
      <c r="L2599" s="7">
        <f t="shared" si="252"/>
        <v>0</v>
      </c>
      <c r="M2599" s="4">
        <v>0</v>
      </c>
      <c r="N2599" s="4">
        <f t="shared" si="253"/>
        <v>1</v>
      </c>
    </row>
    <row r="2600" spans="1:14" x14ac:dyDescent="0.3">
      <c r="A2600" s="1">
        <v>48153</v>
      </c>
      <c r="B2600" t="s">
        <v>1568</v>
      </c>
      <c r="C2600" t="s">
        <v>59</v>
      </c>
      <c r="D2600" s="7">
        <v>0</v>
      </c>
      <c r="E2600" s="7">
        <v>0</v>
      </c>
      <c r="F2600">
        <v>36</v>
      </c>
      <c r="G2600" s="7">
        <f t="shared" si="248"/>
        <v>0</v>
      </c>
      <c r="H2600" s="15">
        <f t="shared" si="249"/>
        <v>0</v>
      </c>
      <c r="I2600" s="13">
        <f t="shared" si="250"/>
        <v>0</v>
      </c>
      <c r="J2600" s="8">
        <v>1</v>
      </c>
      <c r="K2600" s="16">
        <f t="shared" si="251"/>
        <v>1</v>
      </c>
      <c r="L2600" s="7">
        <f t="shared" si="252"/>
        <v>0</v>
      </c>
      <c r="M2600" s="4">
        <v>0</v>
      </c>
      <c r="N2600" s="4">
        <f t="shared" si="253"/>
        <v>1</v>
      </c>
    </row>
    <row r="2601" spans="1:14" x14ac:dyDescent="0.3">
      <c r="A2601" s="1">
        <v>48155</v>
      </c>
      <c r="B2601" t="s">
        <v>1568</v>
      </c>
      <c r="C2601" t="s">
        <v>1621</v>
      </c>
      <c r="D2601" s="7">
        <v>0</v>
      </c>
      <c r="E2601" s="7">
        <v>0</v>
      </c>
      <c r="F2601">
        <v>18</v>
      </c>
      <c r="G2601" s="7">
        <f t="shared" si="248"/>
        <v>0</v>
      </c>
      <c r="H2601" s="15">
        <f t="shared" si="249"/>
        <v>0</v>
      </c>
      <c r="I2601" s="13">
        <f t="shared" si="250"/>
        <v>0</v>
      </c>
      <c r="J2601" s="8">
        <v>1</v>
      </c>
      <c r="K2601" s="16">
        <f t="shared" si="251"/>
        <v>1</v>
      </c>
      <c r="L2601" s="7">
        <f t="shared" si="252"/>
        <v>0</v>
      </c>
      <c r="M2601" s="4">
        <v>0</v>
      </c>
      <c r="N2601" s="4">
        <f t="shared" si="253"/>
        <v>1</v>
      </c>
    </row>
    <row r="2602" spans="1:14" x14ac:dyDescent="0.3">
      <c r="A2602" s="1">
        <v>48157</v>
      </c>
      <c r="B2602" t="s">
        <v>1568</v>
      </c>
      <c r="C2602" t="s">
        <v>1622</v>
      </c>
      <c r="D2602" s="7">
        <v>1380784.34035999</v>
      </c>
      <c r="E2602" s="7">
        <v>483120</v>
      </c>
      <c r="F2602">
        <v>55</v>
      </c>
      <c r="G2602" s="7">
        <f t="shared" si="248"/>
        <v>365907.85019539739</v>
      </c>
      <c r="H2602" s="15">
        <f t="shared" si="249"/>
        <v>239693.656470816</v>
      </c>
      <c r="I2602" s="13">
        <f t="shared" si="250"/>
        <v>-0.34493436983432335</v>
      </c>
      <c r="J2602" s="8">
        <v>0.34988809322246789</v>
      </c>
      <c r="K2602" s="16">
        <f t="shared" si="251"/>
        <v>1</v>
      </c>
      <c r="L2602" s="7">
        <f t="shared" si="252"/>
        <v>239693.656470816</v>
      </c>
      <c r="M2602" s="4">
        <v>33070316.842</v>
      </c>
      <c r="N2602" s="4">
        <f t="shared" si="253"/>
        <v>2.0155727402774319</v>
      </c>
    </row>
    <row r="2603" spans="1:14" x14ac:dyDescent="0.3">
      <c r="A2603" s="1">
        <v>48159</v>
      </c>
      <c r="B2603" t="s">
        <v>1568</v>
      </c>
      <c r="C2603" t="s">
        <v>61</v>
      </c>
      <c r="D2603" s="7">
        <v>194897.181331</v>
      </c>
      <c r="E2603" s="7">
        <v>194897.181331</v>
      </c>
      <c r="F2603">
        <v>249</v>
      </c>
      <c r="G2603" s="7">
        <f t="shared" si="248"/>
        <v>51647.753052715001</v>
      </c>
      <c r="H2603" s="15">
        <f t="shared" si="249"/>
        <v>201383.19171811128</v>
      </c>
      <c r="I2603" s="13">
        <f t="shared" si="250"/>
        <v>2.8991665622426344</v>
      </c>
      <c r="J2603" s="8">
        <v>1</v>
      </c>
      <c r="K2603" s="16">
        <f t="shared" si="251"/>
        <v>1</v>
      </c>
      <c r="L2603" s="7">
        <f t="shared" si="252"/>
        <v>201383.19171811128</v>
      </c>
      <c r="M2603" s="4">
        <v>27784656.693999901</v>
      </c>
      <c r="N2603" s="4">
        <f t="shared" si="253"/>
        <v>10.860966008829495</v>
      </c>
    </row>
    <row r="2604" spans="1:14" x14ac:dyDescent="0.3">
      <c r="A2604" s="1">
        <v>48161</v>
      </c>
      <c r="B2604" t="s">
        <v>1568</v>
      </c>
      <c r="C2604" t="s">
        <v>1623</v>
      </c>
      <c r="D2604" s="7">
        <v>365407.17341300001</v>
      </c>
      <c r="E2604" s="7">
        <v>365407.17341300001</v>
      </c>
      <c r="F2604">
        <v>66</v>
      </c>
      <c r="G2604" s="7">
        <f t="shared" si="248"/>
        <v>96832.900954445009</v>
      </c>
      <c r="H2604" s="15">
        <f t="shared" si="249"/>
        <v>443998.42966502329</v>
      </c>
      <c r="I2604" s="13">
        <f t="shared" si="250"/>
        <v>3.5852021914937997</v>
      </c>
      <c r="J2604" s="8">
        <v>1</v>
      </c>
      <c r="K2604" s="16">
        <f t="shared" si="251"/>
        <v>1</v>
      </c>
      <c r="L2604" s="7">
        <f t="shared" si="252"/>
        <v>443998.42966502329</v>
      </c>
      <c r="M2604" s="4">
        <v>61258061.487999901</v>
      </c>
      <c r="N2604" s="4">
        <f t="shared" si="253"/>
        <v>1.3057343478385512</v>
      </c>
    </row>
    <row r="2605" spans="1:14" x14ac:dyDescent="0.3">
      <c r="A2605" s="1">
        <v>48163</v>
      </c>
      <c r="B2605" t="s">
        <v>1568</v>
      </c>
      <c r="C2605" t="s">
        <v>1624</v>
      </c>
      <c r="D2605" s="7">
        <v>189061.77144700001</v>
      </c>
      <c r="E2605" s="7">
        <v>189061.77144700001</v>
      </c>
      <c r="F2605">
        <v>211</v>
      </c>
      <c r="G2605" s="7">
        <f t="shared" si="248"/>
        <v>50101.369433455002</v>
      </c>
      <c r="H2605" s="15">
        <f t="shared" si="249"/>
        <v>328702.09646512801</v>
      </c>
      <c r="I2605" s="13">
        <f t="shared" si="250"/>
        <v>5.5607407578292349</v>
      </c>
      <c r="J2605" s="8">
        <v>1</v>
      </c>
      <c r="K2605" s="16">
        <f t="shared" si="251"/>
        <v>1</v>
      </c>
      <c r="L2605" s="7">
        <f t="shared" si="252"/>
        <v>328702.09646512801</v>
      </c>
      <c r="M2605" s="4">
        <v>45350730.748499997</v>
      </c>
      <c r="N2605" s="4">
        <f t="shared" si="253"/>
        <v>5.6386132608577073</v>
      </c>
    </row>
    <row r="2606" spans="1:14" x14ac:dyDescent="0.3">
      <c r="A2606" s="1">
        <v>48165</v>
      </c>
      <c r="B2606" t="s">
        <v>1568</v>
      </c>
      <c r="C2606" t="s">
        <v>1625</v>
      </c>
      <c r="D2606" s="7">
        <v>14545.892665699999</v>
      </c>
      <c r="E2606" s="7">
        <v>14545.892665699999</v>
      </c>
      <c r="F2606">
        <v>0</v>
      </c>
      <c r="G2606" s="7">
        <f t="shared" si="248"/>
        <v>3854.6615564105</v>
      </c>
      <c r="H2606" s="15">
        <f t="shared" si="249"/>
        <v>0</v>
      </c>
      <c r="I2606" s="13">
        <f t="shared" si="250"/>
        <v>-1</v>
      </c>
      <c r="J2606" s="8">
        <v>1</v>
      </c>
      <c r="K2606" s="16">
        <f t="shared" si="251"/>
        <v>1</v>
      </c>
      <c r="L2606" s="7">
        <f t="shared" si="252"/>
        <v>0</v>
      </c>
      <c r="M2606" s="4">
        <v>0</v>
      </c>
      <c r="N2606" s="4">
        <f t="shared" si="253"/>
        <v>1</v>
      </c>
    </row>
    <row r="2607" spans="1:14" x14ac:dyDescent="0.3">
      <c r="A2607" s="1">
        <v>48167</v>
      </c>
      <c r="B2607" t="s">
        <v>1568</v>
      </c>
      <c r="C2607" t="s">
        <v>1626</v>
      </c>
      <c r="D2607" s="7">
        <v>192941.17152099899</v>
      </c>
      <c r="E2607" s="7">
        <v>105408</v>
      </c>
      <c r="F2607">
        <v>4</v>
      </c>
      <c r="G2607" s="7">
        <f t="shared" si="248"/>
        <v>51129.410453064738</v>
      </c>
      <c r="H2607" s="15">
        <f t="shared" si="249"/>
        <v>144734.55251107129</v>
      </c>
      <c r="I2607" s="13">
        <f t="shared" si="250"/>
        <v>1.8307494889645413</v>
      </c>
      <c r="J2607" s="8">
        <v>0.5463219652345056</v>
      </c>
      <c r="K2607" s="16">
        <f t="shared" si="251"/>
        <v>0.72828497529597813</v>
      </c>
      <c r="L2607" s="7">
        <f t="shared" si="252"/>
        <v>105408</v>
      </c>
      <c r="M2607" s="4">
        <v>19968895.213999901</v>
      </c>
      <c r="N2607" s="4">
        <f t="shared" si="253"/>
        <v>0.72828497529597813</v>
      </c>
    </row>
    <row r="2608" spans="1:14" x14ac:dyDescent="0.3">
      <c r="A2608" s="1">
        <v>48169</v>
      </c>
      <c r="B2608" t="s">
        <v>1568</v>
      </c>
      <c r="C2608" t="s">
        <v>1627</v>
      </c>
      <c r="D2608" s="7">
        <v>0</v>
      </c>
      <c r="E2608" s="7">
        <v>0</v>
      </c>
      <c r="F2608">
        <v>18</v>
      </c>
      <c r="G2608" s="7">
        <f t="shared" si="248"/>
        <v>0</v>
      </c>
      <c r="H2608" s="15">
        <f t="shared" si="249"/>
        <v>0</v>
      </c>
      <c r="I2608" s="13">
        <f t="shared" si="250"/>
        <v>0</v>
      </c>
      <c r="J2608" s="8">
        <v>1</v>
      </c>
      <c r="K2608" s="16">
        <f t="shared" si="251"/>
        <v>1</v>
      </c>
      <c r="L2608" s="7">
        <f t="shared" si="252"/>
        <v>0</v>
      </c>
      <c r="M2608" s="4">
        <v>0</v>
      </c>
      <c r="N2608" s="4">
        <f t="shared" si="253"/>
        <v>1</v>
      </c>
    </row>
    <row r="2609" spans="1:14" x14ac:dyDescent="0.3">
      <c r="A2609" s="1">
        <v>48171</v>
      </c>
      <c r="B2609" t="s">
        <v>1568</v>
      </c>
      <c r="C2609" t="s">
        <v>1628</v>
      </c>
      <c r="D2609" s="7">
        <v>121414.600905999</v>
      </c>
      <c r="E2609" s="7">
        <v>121414.600905999</v>
      </c>
      <c r="F2609">
        <v>38</v>
      </c>
      <c r="G2609" s="7">
        <f t="shared" si="248"/>
        <v>32174.869240089738</v>
      </c>
      <c r="H2609" s="15">
        <f t="shared" si="249"/>
        <v>8686.1116895136001</v>
      </c>
      <c r="I2609" s="13">
        <f t="shared" si="250"/>
        <v>-0.73003428157865691</v>
      </c>
      <c r="J2609" s="8">
        <v>1</v>
      </c>
      <c r="K2609" s="16">
        <f t="shared" si="251"/>
        <v>1</v>
      </c>
      <c r="L2609" s="7">
        <f t="shared" si="252"/>
        <v>8686.1116895136001</v>
      </c>
      <c r="M2609" s="4">
        <v>1198414.9682</v>
      </c>
      <c r="N2609" s="4">
        <f t="shared" si="253"/>
        <v>38.42824176472125</v>
      </c>
    </row>
    <row r="2610" spans="1:14" x14ac:dyDescent="0.3">
      <c r="A2610" s="1">
        <v>48173</v>
      </c>
      <c r="B2610" t="s">
        <v>1568</v>
      </c>
      <c r="C2610" t="s">
        <v>1629</v>
      </c>
      <c r="D2610" s="7">
        <v>0</v>
      </c>
      <c r="E2610" s="7">
        <v>0</v>
      </c>
      <c r="F2610">
        <v>0</v>
      </c>
      <c r="G2610" s="7">
        <f t="shared" si="248"/>
        <v>0</v>
      </c>
      <c r="H2610" s="15">
        <f t="shared" si="249"/>
        <v>0</v>
      </c>
      <c r="I2610" s="13">
        <f t="shared" si="250"/>
        <v>0</v>
      </c>
      <c r="J2610" s="8">
        <v>1</v>
      </c>
      <c r="K2610" s="16">
        <f t="shared" si="251"/>
        <v>1</v>
      </c>
      <c r="L2610" s="7">
        <f t="shared" si="252"/>
        <v>0</v>
      </c>
      <c r="M2610" s="4">
        <v>0</v>
      </c>
      <c r="N2610" s="4">
        <f t="shared" si="253"/>
        <v>1</v>
      </c>
    </row>
    <row r="2611" spans="1:14" x14ac:dyDescent="0.3">
      <c r="A2611" s="1">
        <v>48175</v>
      </c>
      <c r="B2611" t="s">
        <v>1568</v>
      </c>
      <c r="C2611" t="s">
        <v>1630</v>
      </c>
      <c r="D2611" s="7">
        <v>0</v>
      </c>
      <c r="E2611" s="7">
        <v>0</v>
      </c>
      <c r="F2611">
        <v>2</v>
      </c>
      <c r="G2611" s="7">
        <f t="shared" si="248"/>
        <v>0</v>
      </c>
      <c r="H2611" s="15">
        <f t="shared" si="249"/>
        <v>1432.6510025356799</v>
      </c>
      <c r="I2611" s="13">
        <f t="shared" si="250"/>
        <v>1.43265100253568E+53</v>
      </c>
      <c r="J2611" s="8">
        <v>1</v>
      </c>
      <c r="K2611" s="16">
        <f t="shared" si="251"/>
        <v>1</v>
      </c>
      <c r="L2611" s="7">
        <f t="shared" si="252"/>
        <v>1432.6510025356799</v>
      </c>
      <c r="M2611" s="4">
        <v>197661.56216</v>
      </c>
      <c r="N2611" s="4">
        <f t="shared" si="253"/>
        <v>73.575490341636666</v>
      </c>
    </row>
    <row r="2612" spans="1:14" x14ac:dyDescent="0.3">
      <c r="A2612" s="1">
        <v>48177</v>
      </c>
      <c r="B2612" t="s">
        <v>1568</v>
      </c>
      <c r="C2612" t="s">
        <v>1631</v>
      </c>
      <c r="D2612" s="7">
        <v>350677.294712</v>
      </c>
      <c r="E2612" s="7">
        <v>105408</v>
      </c>
      <c r="F2612">
        <v>0</v>
      </c>
      <c r="G2612" s="7">
        <f t="shared" si="248"/>
        <v>92929.483098680008</v>
      </c>
      <c r="H2612" s="15">
        <f t="shared" si="249"/>
        <v>392677.89377279999</v>
      </c>
      <c r="I2612" s="13">
        <f t="shared" si="250"/>
        <v>3.2255469489249493</v>
      </c>
      <c r="J2612" s="8">
        <v>0.30058404575799014</v>
      </c>
      <c r="K2612" s="16">
        <f t="shared" si="251"/>
        <v>0.26843375110132417</v>
      </c>
      <c r="L2612" s="7">
        <f t="shared" si="252"/>
        <v>105408</v>
      </c>
      <c r="M2612" s="4">
        <v>54177413.600000001</v>
      </c>
      <c r="N2612" s="4">
        <f t="shared" si="253"/>
        <v>0.26843375110132417</v>
      </c>
    </row>
    <row r="2613" spans="1:14" x14ac:dyDescent="0.3">
      <c r="A2613" s="1">
        <v>48179</v>
      </c>
      <c r="B2613" t="s">
        <v>1568</v>
      </c>
      <c r="C2613" t="s">
        <v>664</v>
      </c>
      <c r="D2613" s="7">
        <v>203970.95135600001</v>
      </c>
      <c r="E2613" s="7">
        <v>175680</v>
      </c>
      <c r="F2613">
        <v>20</v>
      </c>
      <c r="G2613" s="7">
        <f t="shared" si="248"/>
        <v>54052.302109340002</v>
      </c>
      <c r="H2613" s="15">
        <f t="shared" si="249"/>
        <v>190685.46264460729</v>
      </c>
      <c r="I2613" s="13">
        <f t="shared" si="250"/>
        <v>2.527795398221488</v>
      </c>
      <c r="J2613" s="8">
        <v>0.86129911554600491</v>
      </c>
      <c r="K2613" s="16">
        <f t="shared" si="251"/>
        <v>0.92130777859781621</v>
      </c>
      <c r="L2613" s="7">
        <f t="shared" si="252"/>
        <v>175680</v>
      </c>
      <c r="M2613" s="4">
        <v>26308700.695999902</v>
      </c>
      <c r="N2613" s="4">
        <f t="shared" si="253"/>
        <v>0.92130777859781621</v>
      </c>
    </row>
    <row r="2614" spans="1:14" x14ac:dyDescent="0.3">
      <c r="A2614" s="1">
        <v>48181</v>
      </c>
      <c r="B2614" t="s">
        <v>1568</v>
      </c>
      <c r="C2614" t="s">
        <v>736</v>
      </c>
      <c r="D2614" s="7">
        <v>124552.171493</v>
      </c>
      <c r="E2614" s="7">
        <v>124552.171493</v>
      </c>
      <c r="F2614">
        <v>114</v>
      </c>
      <c r="G2614" s="7">
        <f t="shared" si="248"/>
        <v>33006.325445645001</v>
      </c>
      <c r="H2614" s="15">
        <f t="shared" si="249"/>
        <v>183630.308883216</v>
      </c>
      <c r="I2614" s="13">
        <f t="shared" si="250"/>
        <v>4.5634884042338921</v>
      </c>
      <c r="J2614" s="8">
        <v>1</v>
      </c>
      <c r="K2614" s="16">
        <f t="shared" si="251"/>
        <v>1</v>
      </c>
      <c r="L2614" s="7">
        <f t="shared" si="252"/>
        <v>183630.308883216</v>
      </c>
      <c r="M2614" s="4">
        <v>25335307.517000001</v>
      </c>
      <c r="N2614" s="4">
        <f t="shared" si="253"/>
        <v>5.4532174241282174</v>
      </c>
    </row>
    <row r="2615" spans="1:14" x14ac:dyDescent="0.3">
      <c r="A2615" s="1">
        <v>48183</v>
      </c>
      <c r="B2615" t="s">
        <v>1568</v>
      </c>
      <c r="C2615" t="s">
        <v>1632</v>
      </c>
      <c r="D2615" s="7">
        <v>640731.04070200003</v>
      </c>
      <c r="E2615" s="7">
        <v>105408</v>
      </c>
      <c r="F2615">
        <v>8</v>
      </c>
      <c r="G2615" s="7">
        <f t="shared" si="248"/>
        <v>169793.72578603</v>
      </c>
      <c r="H2615" s="15">
        <f t="shared" si="249"/>
        <v>136805.09051950969</v>
      </c>
      <c r="I2615" s="13">
        <f t="shared" si="250"/>
        <v>-0.19428653864449508</v>
      </c>
      <c r="J2615" s="8">
        <v>0.16451208588944358</v>
      </c>
      <c r="K2615" s="16">
        <f t="shared" si="251"/>
        <v>0.77049764449348346</v>
      </c>
      <c r="L2615" s="7">
        <f t="shared" si="252"/>
        <v>105408</v>
      </c>
      <c r="M2615" s="4">
        <v>18874874.519799899</v>
      </c>
      <c r="N2615" s="4">
        <f t="shared" si="253"/>
        <v>0.77049764449348346</v>
      </c>
    </row>
    <row r="2616" spans="1:14" x14ac:dyDescent="0.3">
      <c r="A2616" s="1">
        <v>48185</v>
      </c>
      <c r="B2616" t="s">
        <v>1568</v>
      </c>
      <c r="C2616" t="s">
        <v>1633</v>
      </c>
      <c r="D2616" s="7">
        <v>0</v>
      </c>
      <c r="E2616" s="7">
        <v>0</v>
      </c>
      <c r="F2616">
        <v>18</v>
      </c>
      <c r="G2616" s="7">
        <f t="shared" si="248"/>
        <v>0</v>
      </c>
      <c r="H2616" s="15">
        <f t="shared" si="249"/>
        <v>21116.143410460802</v>
      </c>
      <c r="I2616" s="13">
        <f t="shared" si="250"/>
        <v>2.1116143410460801E+54</v>
      </c>
      <c r="J2616" s="8">
        <v>1</v>
      </c>
      <c r="K2616" s="16">
        <f t="shared" si="251"/>
        <v>1</v>
      </c>
      <c r="L2616" s="7">
        <f t="shared" si="252"/>
        <v>21116.143410460802</v>
      </c>
      <c r="M2616" s="4">
        <v>2913375.1946</v>
      </c>
      <c r="N2616" s="4">
        <f t="shared" si="253"/>
        <v>7.4877309235204539</v>
      </c>
    </row>
    <row r="2617" spans="1:14" x14ac:dyDescent="0.3">
      <c r="A2617" s="1">
        <v>48187</v>
      </c>
      <c r="B2617" t="s">
        <v>1568</v>
      </c>
      <c r="C2617" t="s">
        <v>1197</v>
      </c>
      <c r="D2617" s="7">
        <v>139629.583358</v>
      </c>
      <c r="E2617" s="7">
        <v>139629.583358</v>
      </c>
      <c r="F2617">
        <v>110</v>
      </c>
      <c r="G2617" s="7">
        <f t="shared" si="248"/>
        <v>37001.839589870004</v>
      </c>
      <c r="H2617" s="15">
        <f t="shared" si="249"/>
        <v>363988.88103616802</v>
      </c>
      <c r="I2617" s="13">
        <f t="shared" si="250"/>
        <v>8.8370482405911854</v>
      </c>
      <c r="J2617" s="8">
        <v>1</v>
      </c>
      <c r="K2617" s="16">
        <f t="shared" si="251"/>
        <v>1</v>
      </c>
      <c r="L2617" s="7">
        <f t="shared" si="252"/>
        <v>363988.88103616802</v>
      </c>
      <c r="M2617" s="4">
        <v>50219216.478500001</v>
      </c>
      <c r="N2617" s="4">
        <f t="shared" si="253"/>
        <v>2.6545865831104574</v>
      </c>
    </row>
    <row r="2618" spans="1:14" x14ac:dyDescent="0.3">
      <c r="A2618" s="1">
        <v>48189</v>
      </c>
      <c r="B2618" t="s">
        <v>1568</v>
      </c>
      <c r="C2618" t="s">
        <v>186</v>
      </c>
      <c r="D2618" s="7">
        <v>157620.39516099999</v>
      </c>
      <c r="E2618" s="7">
        <v>157620.39516099999</v>
      </c>
      <c r="F2618">
        <v>38</v>
      </c>
      <c r="G2618" s="7">
        <f t="shared" si="248"/>
        <v>41769.404717664998</v>
      </c>
      <c r="H2618" s="15">
        <f t="shared" si="249"/>
        <v>185335.21551634007</v>
      </c>
      <c r="I2618" s="13">
        <f t="shared" si="250"/>
        <v>3.4371045450393654</v>
      </c>
      <c r="J2618" s="8">
        <v>1</v>
      </c>
      <c r="K2618" s="16">
        <f t="shared" si="251"/>
        <v>1</v>
      </c>
      <c r="L2618" s="7">
        <f t="shared" si="252"/>
        <v>185335.21551634007</v>
      </c>
      <c r="M2618" s="4">
        <v>25570531.942099899</v>
      </c>
      <c r="N2618" s="4">
        <f t="shared" si="253"/>
        <v>1.8010176806931288</v>
      </c>
    </row>
    <row r="2619" spans="1:14" x14ac:dyDescent="0.3">
      <c r="A2619" s="1">
        <v>48191</v>
      </c>
      <c r="B2619" t="s">
        <v>1568</v>
      </c>
      <c r="C2619" t="s">
        <v>71</v>
      </c>
      <c r="D2619" s="7">
        <v>0</v>
      </c>
      <c r="E2619" s="7">
        <v>0</v>
      </c>
      <c r="F2619">
        <v>66</v>
      </c>
      <c r="G2619" s="7">
        <f t="shared" si="248"/>
        <v>0</v>
      </c>
      <c r="H2619" s="15">
        <f t="shared" si="249"/>
        <v>0</v>
      </c>
      <c r="I2619" s="13">
        <f t="shared" si="250"/>
        <v>0</v>
      </c>
      <c r="J2619" s="8">
        <v>1</v>
      </c>
      <c r="K2619" s="16">
        <f t="shared" si="251"/>
        <v>1</v>
      </c>
      <c r="L2619" s="7">
        <f t="shared" si="252"/>
        <v>0</v>
      </c>
      <c r="M2619" s="4">
        <v>0</v>
      </c>
      <c r="N2619" s="4">
        <f t="shared" si="253"/>
        <v>1</v>
      </c>
    </row>
    <row r="2620" spans="1:14" x14ac:dyDescent="0.3">
      <c r="A2620" s="1">
        <v>48193</v>
      </c>
      <c r="B2620" t="s">
        <v>1568</v>
      </c>
      <c r="C2620" t="s">
        <v>436</v>
      </c>
      <c r="D2620" s="7">
        <v>29235.235552800001</v>
      </c>
      <c r="E2620" s="7">
        <v>29235.235552800001</v>
      </c>
      <c r="F2620">
        <v>0</v>
      </c>
      <c r="G2620" s="7">
        <f t="shared" si="248"/>
        <v>7747.3374214920004</v>
      </c>
      <c r="H2620" s="15">
        <f t="shared" si="249"/>
        <v>0</v>
      </c>
      <c r="I2620" s="13">
        <f t="shared" si="250"/>
        <v>-1</v>
      </c>
      <c r="J2620" s="8">
        <v>1</v>
      </c>
      <c r="K2620" s="16">
        <f t="shared" si="251"/>
        <v>1</v>
      </c>
      <c r="L2620" s="7">
        <f t="shared" si="252"/>
        <v>0</v>
      </c>
      <c r="M2620" s="4">
        <v>0</v>
      </c>
      <c r="N2620" s="4">
        <f t="shared" si="253"/>
        <v>1</v>
      </c>
    </row>
    <row r="2621" spans="1:14" x14ac:dyDescent="0.3">
      <c r="A2621" s="1">
        <v>48195</v>
      </c>
      <c r="B2621" t="s">
        <v>1568</v>
      </c>
      <c r="C2621" t="s">
        <v>1634</v>
      </c>
      <c r="D2621" s="7">
        <v>0</v>
      </c>
      <c r="E2621" s="7">
        <v>0</v>
      </c>
      <c r="F2621">
        <v>0</v>
      </c>
      <c r="G2621" s="7">
        <f t="shared" si="248"/>
        <v>0</v>
      </c>
      <c r="H2621" s="15">
        <f t="shared" si="249"/>
        <v>0</v>
      </c>
      <c r="I2621" s="13">
        <f t="shared" si="250"/>
        <v>0</v>
      </c>
      <c r="J2621" s="8">
        <v>1</v>
      </c>
      <c r="K2621" s="16">
        <f t="shared" si="251"/>
        <v>1</v>
      </c>
      <c r="L2621" s="7">
        <f t="shared" si="252"/>
        <v>0</v>
      </c>
      <c r="M2621" s="4">
        <v>0</v>
      </c>
      <c r="N2621" s="4">
        <f t="shared" si="253"/>
        <v>1</v>
      </c>
    </row>
    <row r="2622" spans="1:14" x14ac:dyDescent="0.3">
      <c r="A2622" s="1">
        <v>48197</v>
      </c>
      <c r="B2622" t="s">
        <v>1568</v>
      </c>
      <c r="C2622" t="s">
        <v>1553</v>
      </c>
      <c r="D2622" s="7">
        <v>37830.006769799998</v>
      </c>
      <c r="E2622" s="7">
        <v>37830.006769799998</v>
      </c>
      <c r="F2622">
        <v>36</v>
      </c>
      <c r="G2622" s="7">
        <f t="shared" si="248"/>
        <v>10024.951793996999</v>
      </c>
      <c r="H2622" s="15">
        <f t="shared" si="249"/>
        <v>0</v>
      </c>
      <c r="I2622" s="13">
        <f t="shared" si="250"/>
        <v>-1</v>
      </c>
      <c r="J2622" s="8">
        <v>1</v>
      </c>
      <c r="K2622" s="16">
        <f t="shared" si="251"/>
        <v>1</v>
      </c>
      <c r="L2622" s="7">
        <f t="shared" si="252"/>
        <v>0</v>
      </c>
      <c r="M2622" s="4">
        <v>0</v>
      </c>
      <c r="N2622" s="4">
        <f t="shared" si="253"/>
        <v>1</v>
      </c>
    </row>
    <row r="2623" spans="1:14" x14ac:dyDescent="0.3">
      <c r="A2623" s="1">
        <v>48199</v>
      </c>
      <c r="B2623" t="s">
        <v>1568</v>
      </c>
      <c r="C2623" t="s">
        <v>520</v>
      </c>
      <c r="D2623" s="7">
        <v>40630.062689699997</v>
      </c>
      <c r="E2623" s="7">
        <v>40630.062689699997</v>
      </c>
      <c r="F2623">
        <v>4</v>
      </c>
      <c r="G2623" s="7">
        <f t="shared" si="248"/>
        <v>10766.9666127705</v>
      </c>
      <c r="H2623" s="15">
        <f t="shared" si="249"/>
        <v>66679.919298534718</v>
      </c>
      <c r="I2623" s="13">
        <f t="shared" si="250"/>
        <v>5.1930088293806813</v>
      </c>
      <c r="J2623" s="8">
        <v>1</v>
      </c>
      <c r="K2623" s="16">
        <f t="shared" si="251"/>
        <v>1</v>
      </c>
      <c r="L2623" s="7">
        <f t="shared" si="252"/>
        <v>66679.919298534718</v>
      </c>
      <c r="M2623" s="4">
        <v>9199768.1151400004</v>
      </c>
      <c r="N2623" s="4">
        <f t="shared" si="253"/>
        <v>1.5808057524496184</v>
      </c>
    </row>
    <row r="2624" spans="1:14" x14ac:dyDescent="0.3">
      <c r="A2624" s="1">
        <v>48201</v>
      </c>
      <c r="B2624" t="s">
        <v>1568</v>
      </c>
      <c r="C2624" t="s">
        <v>74</v>
      </c>
      <c r="D2624" s="7">
        <v>8016116.5218000002</v>
      </c>
      <c r="E2624" s="7">
        <v>8016116.5218000002</v>
      </c>
      <c r="F2624">
        <v>1880</v>
      </c>
      <c r="G2624" s="7">
        <f t="shared" si="248"/>
        <v>2124270.878277</v>
      </c>
      <c r="H2624" s="15">
        <f t="shared" si="249"/>
        <v>3772499.8049561204</v>
      </c>
      <c r="I2624" s="13">
        <f t="shared" si="250"/>
        <v>0.775903366907709</v>
      </c>
      <c r="J2624" s="8">
        <v>1</v>
      </c>
      <c r="K2624" s="16">
        <f t="shared" si="251"/>
        <v>1</v>
      </c>
      <c r="L2624" s="7">
        <f t="shared" si="252"/>
        <v>3772499.8049561204</v>
      </c>
      <c r="M2624" s="4">
        <v>520488383.68599898</v>
      </c>
      <c r="N2624" s="4">
        <f t="shared" si="253"/>
        <v>4.3774475424239503</v>
      </c>
    </row>
    <row r="2625" spans="1:14" x14ac:dyDescent="0.3">
      <c r="A2625" s="1">
        <v>48203</v>
      </c>
      <c r="B2625" t="s">
        <v>1568</v>
      </c>
      <c r="C2625" t="s">
        <v>568</v>
      </c>
      <c r="D2625" s="7">
        <v>231267.893996</v>
      </c>
      <c r="E2625" s="7">
        <v>231267.893996</v>
      </c>
      <c r="F2625">
        <v>90</v>
      </c>
      <c r="G2625" s="7">
        <f t="shared" si="248"/>
        <v>61285.991908940006</v>
      </c>
      <c r="H2625" s="15">
        <f t="shared" si="249"/>
        <v>845659.84202575916</v>
      </c>
      <c r="I2625" s="13">
        <f t="shared" si="250"/>
        <v>12.798582933637723</v>
      </c>
      <c r="J2625" s="8">
        <v>1</v>
      </c>
      <c r="K2625" s="16">
        <f t="shared" si="251"/>
        <v>0.93484396528305191</v>
      </c>
      <c r="L2625" s="7">
        <f t="shared" si="252"/>
        <v>790560</v>
      </c>
      <c r="M2625" s="4">
        <v>116674923.016799</v>
      </c>
      <c r="N2625" s="4">
        <f t="shared" si="253"/>
        <v>0.93484396528305191</v>
      </c>
    </row>
    <row r="2626" spans="1:14" x14ac:dyDescent="0.3">
      <c r="A2626" s="1">
        <v>48205</v>
      </c>
      <c r="B2626" t="s">
        <v>1568</v>
      </c>
      <c r="C2626" t="s">
        <v>1635</v>
      </c>
      <c r="D2626" s="7">
        <v>0</v>
      </c>
      <c r="E2626" s="7">
        <v>0</v>
      </c>
      <c r="F2626">
        <v>72</v>
      </c>
      <c r="G2626" s="7">
        <f t="shared" si="248"/>
        <v>0</v>
      </c>
      <c r="H2626" s="15">
        <f t="shared" si="249"/>
        <v>0</v>
      </c>
      <c r="I2626" s="13">
        <f t="shared" si="250"/>
        <v>0</v>
      </c>
      <c r="J2626" s="8">
        <v>1</v>
      </c>
      <c r="K2626" s="16">
        <f t="shared" si="251"/>
        <v>1</v>
      </c>
      <c r="L2626" s="7">
        <f t="shared" si="252"/>
        <v>0</v>
      </c>
      <c r="M2626" s="4">
        <v>0</v>
      </c>
      <c r="N2626" s="4">
        <f t="shared" si="253"/>
        <v>1</v>
      </c>
    </row>
    <row r="2627" spans="1:14" x14ac:dyDescent="0.3">
      <c r="A2627" s="1">
        <v>48207</v>
      </c>
      <c r="B2627" t="s">
        <v>1568</v>
      </c>
      <c r="C2627" t="s">
        <v>669</v>
      </c>
      <c r="D2627" s="7">
        <v>45674.744681999997</v>
      </c>
      <c r="E2627" s="7">
        <v>45674.744681999997</v>
      </c>
      <c r="F2627">
        <v>0</v>
      </c>
      <c r="G2627" s="7">
        <f t="shared" ref="G2627:G2690" si="254">D2627*0.265</f>
        <v>12103.80734073</v>
      </c>
      <c r="H2627" s="15">
        <f t="shared" ref="H2627:H2690" si="255">M2627*0.007248</f>
        <v>0</v>
      </c>
      <c r="I2627" s="13">
        <f t="shared" ref="I2627:I2690" si="256">(H2627-G2627)/(G2627+1E-50)</f>
        <v>-1</v>
      </c>
      <c r="J2627" s="8">
        <v>1</v>
      </c>
      <c r="K2627" s="16">
        <f t="shared" ref="K2627:K2690" si="257">MIN(N2627,1)</f>
        <v>1</v>
      </c>
      <c r="L2627" s="7">
        <f t="shared" ref="L2627:L2690" si="258">K2627*H2627</f>
        <v>0</v>
      </c>
      <c r="M2627" s="4">
        <v>0</v>
      </c>
      <c r="N2627" s="4">
        <f t="shared" ref="N2627:N2690" si="259">IFERROR((MAX(F2627,12)*8784)/H2627,1)</f>
        <v>1</v>
      </c>
    </row>
    <row r="2628" spans="1:14" x14ac:dyDescent="0.3">
      <c r="A2628" s="1">
        <v>48209</v>
      </c>
      <c r="B2628" t="s">
        <v>1568</v>
      </c>
      <c r="C2628" t="s">
        <v>1636</v>
      </c>
      <c r="D2628" s="7">
        <v>611103.39432299999</v>
      </c>
      <c r="E2628" s="7">
        <v>447983.99999999994</v>
      </c>
      <c r="F2628">
        <v>51</v>
      </c>
      <c r="G2628" s="7">
        <f t="shared" si="254"/>
        <v>161942.39949559502</v>
      </c>
      <c r="H2628" s="15">
        <f t="shared" si="255"/>
        <v>319108.63766305923</v>
      </c>
      <c r="I2628" s="13">
        <f t="shared" si="256"/>
        <v>0.97050703618689604</v>
      </c>
      <c r="J2628" s="8">
        <v>0.73307398414353608</v>
      </c>
      <c r="K2628" s="16">
        <f t="shared" si="257"/>
        <v>1</v>
      </c>
      <c r="L2628" s="7">
        <f t="shared" si="258"/>
        <v>319108.63766305923</v>
      </c>
      <c r="M2628" s="4">
        <v>44027129.920400001</v>
      </c>
      <c r="N2628" s="4">
        <f t="shared" si="259"/>
        <v>1.403860463573593</v>
      </c>
    </row>
    <row r="2629" spans="1:14" x14ac:dyDescent="0.3">
      <c r="A2629" s="1">
        <v>48211</v>
      </c>
      <c r="B2629" t="s">
        <v>1568</v>
      </c>
      <c r="C2629" t="s">
        <v>1637</v>
      </c>
      <c r="D2629" s="7">
        <v>76622.655816800005</v>
      </c>
      <c r="E2629" s="7">
        <v>76622.655816800005</v>
      </c>
      <c r="F2629">
        <v>20</v>
      </c>
      <c r="G2629" s="7">
        <f t="shared" si="254"/>
        <v>20305.003791452003</v>
      </c>
      <c r="H2629" s="15">
        <f t="shared" si="255"/>
        <v>0</v>
      </c>
      <c r="I2629" s="13">
        <f t="shared" si="256"/>
        <v>-1</v>
      </c>
      <c r="J2629" s="8">
        <v>1</v>
      </c>
      <c r="K2629" s="16">
        <f t="shared" si="257"/>
        <v>1</v>
      </c>
      <c r="L2629" s="7">
        <f t="shared" si="258"/>
        <v>0</v>
      </c>
      <c r="M2629" s="4">
        <v>0</v>
      </c>
      <c r="N2629" s="4">
        <f t="shared" si="259"/>
        <v>1</v>
      </c>
    </row>
    <row r="2630" spans="1:14" x14ac:dyDescent="0.3">
      <c r="A2630" s="1">
        <v>48213</v>
      </c>
      <c r="B2630" t="s">
        <v>1568</v>
      </c>
      <c r="C2630" t="s">
        <v>521</v>
      </c>
      <c r="D2630" s="7">
        <v>0</v>
      </c>
      <c r="E2630" s="7">
        <v>0</v>
      </c>
      <c r="F2630">
        <v>4</v>
      </c>
      <c r="G2630" s="7">
        <f t="shared" si="254"/>
        <v>0</v>
      </c>
      <c r="H2630" s="15">
        <f t="shared" si="255"/>
        <v>0</v>
      </c>
      <c r="I2630" s="13">
        <f t="shared" si="256"/>
        <v>0</v>
      </c>
      <c r="J2630" s="8">
        <v>1</v>
      </c>
      <c r="K2630" s="16">
        <f t="shared" si="257"/>
        <v>1</v>
      </c>
      <c r="L2630" s="7">
        <f t="shared" si="258"/>
        <v>0</v>
      </c>
      <c r="M2630" s="4">
        <v>0</v>
      </c>
      <c r="N2630" s="4">
        <f t="shared" si="259"/>
        <v>1</v>
      </c>
    </row>
    <row r="2631" spans="1:14" x14ac:dyDescent="0.3">
      <c r="A2631" s="1">
        <v>48215</v>
      </c>
      <c r="B2631" t="s">
        <v>1568</v>
      </c>
      <c r="C2631" t="s">
        <v>1199</v>
      </c>
      <c r="D2631" s="7">
        <v>1925525.04767</v>
      </c>
      <c r="E2631" s="7">
        <v>1925525.04767</v>
      </c>
      <c r="F2631">
        <v>405</v>
      </c>
      <c r="G2631" s="7">
        <f t="shared" si="254"/>
        <v>510264.13763255003</v>
      </c>
      <c r="H2631" s="15">
        <f t="shared" si="255"/>
        <v>537944.66366227134</v>
      </c>
      <c r="I2631" s="13">
        <f t="shared" si="256"/>
        <v>5.4247445564466715E-2</v>
      </c>
      <c r="J2631" s="8">
        <v>1</v>
      </c>
      <c r="K2631" s="16">
        <f t="shared" si="257"/>
        <v>1</v>
      </c>
      <c r="L2631" s="7">
        <f t="shared" si="258"/>
        <v>537944.66366227134</v>
      </c>
      <c r="M2631" s="4">
        <v>74219738.363999903</v>
      </c>
      <c r="N2631" s="4">
        <f t="shared" si="259"/>
        <v>6.6131709082878034</v>
      </c>
    </row>
    <row r="2632" spans="1:14" x14ac:dyDescent="0.3">
      <c r="A2632" s="1">
        <v>48217</v>
      </c>
      <c r="B2632" t="s">
        <v>1568</v>
      </c>
      <c r="C2632" t="s">
        <v>1093</v>
      </c>
      <c r="D2632" s="7">
        <v>966931.76587399899</v>
      </c>
      <c r="E2632" s="7">
        <v>966931.76587399899</v>
      </c>
      <c r="F2632">
        <v>316</v>
      </c>
      <c r="G2632" s="7">
        <f t="shared" si="254"/>
        <v>256236.91795660974</v>
      </c>
      <c r="H2632" s="15">
        <f t="shared" si="255"/>
        <v>628301.64533255924</v>
      </c>
      <c r="I2632" s="13">
        <f t="shared" si="256"/>
        <v>1.4520340407737562</v>
      </c>
      <c r="J2632" s="8">
        <v>1</v>
      </c>
      <c r="K2632" s="16">
        <f t="shared" si="257"/>
        <v>1</v>
      </c>
      <c r="L2632" s="7">
        <f t="shared" si="258"/>
        <v>628301.64533255924</v>
      </c>
      <c r="M2632" s="4">
        <v>86686209.344999894</v>
      </c>
      <c r="N2632" s="4">
        <f t="shared" si="259"/>
        <v>4.4178525086159883</v>
      </c>
    </row>
    <row r="2633" spans="1:14" x14ac:dyDescent="0.3">
      <c r="A2633" s="1">
        <v>48219</v>
      </c>
      <c r="B2633" t="s">
        <v>1568</v>
      </c>
      <c r="C2633" t="s">
        <v>1638</v>
      </c>
      <c r="D2633" s="7">
        <v>0</v>
      </c>
      <c r="E2633" s="7">
        <v>0</v>
      </c>
      <c r="F2633">
        <v>2</v>
      </c>
      <c r="G2633" s="7">
        <f t="shared" si="254"/>
        <v>0</v>
      </c>
      <c r="H2633" s="15">
        <f t="shared" si="255"/>
        <v>0</v>
      </c>
      <c r="I2633" s="13">
        <f t="shared" si="256"/>
        <v>0</v>
      </c>
      <c r="J2633" s="8">
        <v>1</v>
      </c>
      <c r="K2633" s="16">
        <f t="shared" si="257"/>
        <v>1</v>
      </c>
      <c r="L2633" s="7">
        <f t="shared" si="258"/>
        <v>0</v>
      </c>
      <c r="M2633" s="4">
        <v>0</v>
      </c>
      <c r="N2633" s="4">
        <f t="shared" si="259"/>
        <v>1</v>
      </c>
    </row>
    <row r="2634" spans="1:14" x14ac:dyDescent="0.3">
      <c r="A2634" s="1">
        <v>48221</v>
      </c>
      <c r="B2634" t="s">
        <v>1568</v>
      </c>
      <c r="C2634" t="s">
        <v>1639</v>
      </c>
      <c r="D2634" s="7">
        <v>0</v>
      </c>
      <c r="E2634" s="7">
        <v>0</v>
      </c>
      <c r="F2634">
        <v>2</v>
      </c>
      <c r="G2634" s="7">
        <f t="shared" si="254"/>
        <v>0</v>
      </c>
      <c r="H2634" s="15">
        <f t="shared" si="255"/>
        <v>480.52366478976006</v>
      </c>
      <c r="I2634" s="13">
        <f t="shared" si="256"/>
        <v>4.8052366478976006E+52</v>
      </c>
      <c r="J2634" s="8">
        <v>1</v>
      </c>
      <c r="K2634" s="16">
        <f t="shared" si="257"/>
        <v>1</v>
      </c>
      <c r="L2634" s="7">
        <f t="shared" si="258"/>
        <v>480.52366478976006</v>
      </c>
      <c r="M2634" s="4">
        <v>66297.415120000005</v>
      </c>
      <c r="N2634" s="4">
        <f t="shared" si="259"/>
        <v>219.36068444437254</v>
      </c>
    </row>
    <row r="2635" spans="1:14" x14ac:dyDescent="0.3">
      <c r="A2635" s="1">
        <v>48223</v>
      </c>
      <c r="B2635" t="s">
        <v>1568</v>
      </c>
      <c r="C2635" t="s">
        <v>741</v>
      </c>
      <c r="D2635" s="7">
        <v>421801.95772199897</v>
      </c>
      <c r="E2635" s="7">
        <v>421801.95772199897</v>
      </c>
      <c r="F2635">
        <v>123</v>
      </c>
      <c r="G2635" s="7">
        <f t="shared" si="254"/>
        <v>111777.51879632974</v>
      </c>
      <c r="H2635" s="15">
        <f t="shared" si="255"/>
        <v>592229.27090343775</v>
      </c>
      <c r="I2635" s="13">
        <f t="shared" si="256"/>
        <v>4.2982860711243829</v>
      </c>
      <c r="J2635" s="8">
        <v>1</v>
      </c>
      <c r="K2635" s="16">
        <f t="shared" si="257"/>
        <v>1</v>
      </c>
      <c r="L2635" s="7">
        <f t="shared" si="258"/>
        <v>592229.27090343775</v>
      </c>
      <c r="M2635" s="4">
        <v>81709336.493299901</v>
      </c>
      <c r="N2635" s="4">
        <f t="shared" si="259"/>
        <v>1.8243475172238879</v>
      </c>
    </row>
    <row r="2636" spans="1:14" x14ac:dyDescent="0.3">
      <c r="A2636" s="1">
        <v>48225</v>
      </c>
      <c r="B2636" t="s">
        <v>1568</v>
      </c>
      <c r="C2636" t="s">
        <v>78</v>
      </c>
      <c r="D2636" s="7">
        <v>261073.53445199999</v>
      </c>
      <c r="E2636" s="7">
        <v>261073.53445199999</v>
      </c>
      <c r="F2636">
        <v>47</v>
      </c>
      <c r="G2636" s="7">
        <f t="shared" si="254"/>
        <v>69184.486629780004</v>
      </c>
      <c r="H2636" s="15">
        <f t="shared" si="255"/>
        <v>0</v>
      </c>
      <c r="I2636" s="13">
        <f t="shared" si="256"/>
        <v>-1</v>
      </c>
      <c r="J2636" s="8">
        <v>1</v>
      </c>
      <c r="K2636" s="16">
        <f t="shared" si="257"/>
        <v>1</v>
      </c>
      <c r="L2636" s="7">
        <f t="shared" si="258"/>
        <v>0</v>
      </c>
      <c r="M2636" s="4">
        <v>0</v>
      </c>
      <c r="N2636" s="4">
        <f t="shared" si="259"/>
        <v>1</v>
      </c>
    </row>
    <row r="2637" spans="1:14" x14ac:dyDescent="0.3">
      <c r="A2637" s="1">
        <v>48227</v>
      </c>
      <c r="B2637" t="s">
        <v>1568</v>
      </c>
      <c r="C2637" t="s">
        <v>268</v>
      </c>
      <c r="D2637" s="7">
        <v>361053.25627999997</v>
      </c>
      <c r="E2637" s="7">
        <v>361053.25627999997</v>
      </c>
      <c r="F2637">
        <v>235</v>
      </c>
      <c r="G2637" s="7">
        <f t="shared" si="254"/>
        <v>95679.112914199999</v>
      </c>
      <c r="H2637" s="15">
        <f t="shared" si="255"/>
        <v>354040.8558833705</v>
      </c>
      <c r="I2637" s="13">
        <f t="shared" si="256"/>
        <v>2.7002940882285955</v>
      </c>
      <c r="J2637" s="8">
        <v>1</v>
      </c>
      <c r="K2637" s="16">
        <f t="shared" si="257"/>
        <v>1</v>
      </c>
      <c r="L2637" s="7">
        <f t="shared" si="258"/>
        <v>354040.8558833705</v>
      </c>
      <c r="M2637" s="4">
        <v>48846696.451899901</v>
      </c>
      <c r="N2637" s="4">
        <f t="shared" si="259"/>
        <v>5.830513528868007</v>
      </c>
    </row>
    <row r="2638" spans="1:14" x14ac:dyDescent="0.3">
      <c r="A2638" s="1">
        <v>48229</v>
      </c>
      <c r="B2638" t="s">
        <v>1568</v>
      </c>
      <c r="C2638" t="s">
        <v>1640</v>
      </c>
      <c r="D2638" s="7">
        <v>367.44000615599998</v>
      </c>
      <c r="E2638" s="7">
        <v>367.44000615599998</v>
      </c>
      <c r="F2638">
        <v>36</v>
      </c>
      <c r="G2638" s="7">
        <f t="shared" si="254"/>
        <v>97.371601631339999</v>
      </c>
      <c r="H2638" s="15">
        <f t="shared" si="255"/>
        <v>442070.77871428727</v>
      </c>
      <c r="I2638" s="13">
        <f t="shared" si="256"/>
        <v>4539.0380738114764</v>
      </c>
      <c r="J2638" s="8">
        <v>1</v>
      </c>
      <c r="K2638" s="16">
        <f t="shared" si="257"/>
        <v>0.71532436710632996</v>
      </c>
      <c r="L2638" s="7">
        <f t="shared" si="258"/>
        <v>316224</v>
      </c>
      <c r="M2638" s="4">
        <v>60992105.230999902</v>
      </c>
      <c r="N2638" s="4">
        <f t="shared" si="259"/>
        <v>0.71532436710632996</v>
      </c>
    </row>
    <row r="2639" spans="1:14" x14ac:dyDescent="0.3">
      <c r="A2639" s="1">
        <v>48231</v>
      </c>
      <c r="B2639" t="s">
        <v>1568</v>
      </c>
      <c r="C2639" t="s">
        <v>1641</v>
      </c>
      <c r="D2639" s="7">
        <v>363262.28749900003</v>
      </c>
      <c r="E2639" s="7">
        <v>363262.28749900003</v>
      </c>
      <c r="F2639">
        <v>106</v>
      </c>
      <c r="G2639" s="7">
        <f t="shared" si="254"/>
        <v>96264.506187235005</v>
      </c>
      <c r="H2639" s="15">
        <f t="shared" si="255"/>
        <v>174961.847760312</v>
      </c>
      <c r="I2639" s="13">
        <f t="shared" si="256"/>
        <v>0.81751150751254276</v>
      </c>
      <c r="J2639" s="8">
        <v>1</v>
      </c>
      <c r="K2639" s="16">
        <f t="shared" si="257"/>
        <v>1</v>
      </c>
      <c r="L2639" s="7">
        <f t="shared" si="258"/>
        <v>174961.847760312</v>
      </c>
      <c r="M2639" s="4">
        <v>24139327.781500001</v>
      </c>
      <c r="N2639" s="4">
        <f t="shared" si="259"/>
        <v>5.3217544963034493</v>
      </c>
    </row>
    <row r="2640" spans="1:14" x14ac:dyDescent="0.3">
      <c r="A2640" s="1">
        <v>48233</v>
      </c>
      <c r="B2640" t="s">
        <v>1568</v>
      </c>
      <c r="C2640" t="s">
        <v>1523</v>
      </c>
      <c r="D2640" s="7">
        <v>28160.831206399998</v>
      </c>
      <c r="E2640" s="7">
        <v>28160.831206399998</v>
      </c>
      <c r="F2640">
        <v>0</v>
      </c>
      <c r="G2640" s="7">
        <f t="shared" si="254"/>
        <v>7462.6202696959999</v>
      </c>
      <c r="H2640" s="15">
        <f t="shared" si="255"/>
        <v>0</v>
      </c>
      <c r="I2640" s="13">
        <f t="shared" si="256"/>
        <v>-1</v>
      </c>
      <c r="J2640" s="8">
        <v>1</v>
      </c>
      <c r="K2640" s="16">
        <f t="shared" si="257"/>
        <v>1</v>
      </c>
      <c r="L2640" s="7">
        <f t="shared" si="258"/>
        <v>0</v>
      </c>
      <c r="M2640" s="4">
        <v>0</v>
      </c>
      <c r="N2640" s="4">
        <f t="shared" si="259"/>
        <v>1</v>
      </c>
    </row>
    <row r="2641" spans="1:14" x14ac:dyDescent="0.3">
      <c r="A2641" s="1">
        <v>48235</v>
      </c>
      <c r="B2641" t="s">
        <v>1568</v>
      </c>
      <c r="C2641" t="s">
        <v>1642</v>
      </c>
      <c r="D2641" s="7">
        <v>0</v>
      </c>
      <c r="E2641" s="7">
        <v>0</v>
      </c>
      <c r="F2641">
        <v>0</v>
      </c>
      <c r="G2641" s="7">
        <f t="shared" si="254"/>
        <v>0</v>
      </c>
      <c r="H2641" s="15">
        <f t="shared" si="255"/>
        <v>0</v>
      </c>
      <c r="I2641" s="13">
        <f t="shared" si="256"/>
        <v>0</v>
      </c>
      <c r="J2641" s="8">
        <v>1</v>
      </c>
      <c r="K2641" s="16">
        <f t="shared" si="257"/>
        <v>1</v>
      </c>
      <c r="L2641" s="7">
        <f t="shared" si="258"/>
        <v>0</v>
      </c>
      <c r="M2641" s="4">
        <v>0</v>
      </c>
      <c r="N2641" s="4">
        <f t="shared" si="259"/>
        <v>1</v>
      </c>
    </row>
    <row r="2642" spans="1:14" x14ac:dyDescent="0.3">
      <c r="A2642" s="1">
        <v>48237</v>
      </c>
      <c r="B2642" t="s">
        <v>1568</v>
      </c>
      <c r="C2642" t="s">
        <v>1643</v>
      </c>
      <c r="D2642" s="7">
        <v>0</v>
      </c>
      <c r="E2642" s="7">
        <v>0</v>
      </c>
      <c r="F2642">
        <v>18</v>
      </c>
      <c r="G2642" s="7">
        <f t="shared" si="254"/>
        <v>0</v>
      </c>
      <c r="H2642" s="15">
        <f t="shared" si="255"/>
        <v>0</v>
      </c>
      <c r="I2642" s="13">
        <f t="shared" si="256"/>
        <v>0</v>
      </c>
      <c r="J2642" s="8">
        <v>1</v>
      </c>
      <c r="K2642" s="16">
        <f t="shared" si="257"/>
        <v>1</v>
      </c>
      <c r="L2642" s="7">
        <f t="shared" si="258"/>
        <v>0</v>
      </c>
      <c r="M2642" s="4">
        <v>0</v>
      </c>
      <c r="N2642" s="4">
        <f t="shared" si="259"/>
        <v>1</v>
      </c>
    </row>
    <row r="2643" spans="1:14" x14ac:dyDescent="0.3">
      <c r="A2643" s="1">
        <v>48239</v>
      </c>
      <c r="B2643" t="s">
        <v>1568</v>
      </c>
      <c r="C2643" t="s">
        <v>80</v>
      </c>
      <c r="D2643" s="7">
        <v>309662.74174999999</v>
      </c>
      <c r="E2643" s="7">
        <v>309662.74174999999</v>
      </c>
      <c r="F2643">
        <v>156</v>
      </c>
      <c r="G2643" s="7">
        <f t="shared" si="254"/>
        <v>82060.626563750004</v>
      </c>
      <c r="H2643" s="15">
        <f t="shared" si="255"/>
        <v>0</v>
      </c>
      <c r="I2643" s="13">
        <f t="shared" si="256"/>
        <v>-1</v>
      </c>
      <c r="J2643" s="8">
        <v>1</v>
      </c>
      <c r="K2643" s="16">
        <f t="shared" si="257"/>
        <v>1</v>
      </c>
      <c r="L2643" s="7">
        <f t="shared" si="258"/>
        <v>0</v>
      </c>
      <c r="M2643" s="4">
        <v>0</v>
      </c>
      <c r="N2643" s="4">
        <f t="shared" si="259"/>
        <v>1</v>
      </c>
    </row>
    <row r="2644" spans="1:14" x14ac:dyDescent="0.3">
      <c r="A2644" s="1">
        <v>48241</v>
      </c>
      <c r="B2644" t="s">
        <v>1568</v>
      </c>
      <c r="C2644" t="s">
        <v>81</v>
      </c>
      <c r="D2644" s="7">
        <v>67763.174255100006</v>
      </c>
      <c r="E2644" s="7">
        <v>67763.174255100006</v>
      </c>
      <c r="F2644">
        <v>47</v>
      </c>
      <c r="G2644" s="7">
        <f t="shared" si="254"/>
        <v>17957.241177601503</v>
      </c>
      <c r="H2644" s="15">
        <f t="shared" si="255"/>
        <v>0</v>
      </c>
      <c r="I2644" s="13">
        <f t="shared" si="256"/>
        <v>-1</v>
      </c>
      <c r="J2644" s="8">
        <v>1</v>
      </c>
      <c r="K2644" s="16">
        <f t="shared" si="257"/>
        <v>1</v>
      </c>
      <c r="L2644" s="7">
        <f t="shared" si="258"/>
        <v>0</v>
      </c>
      <c r="M2644" s="4">
        <v>0</v>
      </c>
      <c r="N2644" s="4">
        <f t="shared" si="259"/>
        <v>1</v>
      </c>
    </row>
    <row r="2645" spans="1:14" x14ac:dyDescent="0.3">
      <c r="A2645" s="1">
        <v>48243</v>
      </c>
      <c r="B2645" t="s">
        <v>1568</v>
      </c>
      <c r="C2645" t="s">
        <v>82</v>
      </c>
      <c r="D2645" s="7">
        <v>0</v>
      </c>
      <c r="E2645" s="7">
        <v>0</v>
      </c>
      <c r="F2645">
        <v>36</v>
      </c>
      <c r="G2645" s="7">
        <f t="shared" si="254"/>
        <v>0</v>
      </c>
      <c r="H2645" s="15">
        <f t="shared" si="255"/>
        <v>33617.461664855931</v>
      </c>
      <c r="I2645" s="13">
        <f t="shared" si="256"/>
        <v>3.3617461664855932E+54</v>
      </c>
      <c r="J2645" s="8">
        <v>1</v>
      </c>
      <c r="K2645" s="16">
        <f t="shared" si="257"/>
        <v>1</v>
      </c>
      <c r="L2645" s="7">
        <f t="shared" si="258"/>
        <v>33617.461664855931</v>
      </c>
      <c r="M2645" s="4">
        <v>4638170.7594999904</v>
      </c>
      <c r="N2645" s="4">
        <f t="shared" si="259"/>
        <v>9.4065400639865704</v>
      </c>
    </row>
    <row r="2646" spans="1:14" x14ac:dyDescent="0.3">
      <c r="A2646" s="1">
        <v>48245</v>
      </c>
      <c r="B2646" t="s">
        <v>1568</v>
      </c>
      <c r="C2646" t="s">
        <v>83</v>
      </c>
      <c r="D2646" s="7">
        <v>691591.17056400003</v>
      </c>
      <c r="E2646" s="7">
        <v>691591.17056400003</v>
      </c>
      <c r="F2646">
        <v>281</v>
      </c>
      <c r="G2646" s="7">
        <f t="shared" si="254"/>
        <v>183271.66019946002</v>
      </c>
      <c r="H2646" s="15">
        <f t="shared" si="255"/>
        <v>1141952.4124531681</v>
      </c>
      <c r="I2646" s="13">
        <f t="shared" si="256"/>
        <v>5.2309274178579885</v>
      </c>
      <c r="J2646" s="8">
        <v>1</v>
      </c>
      <c r="K2646" s="16">
        <f t="shared" si="257"/>
        <v>1</v>
      </c>
      <c r="L2646" s="7">
        <f t="shared" si="258"/>
        <v>1141952.4124531681</v>
      </c>
      <c r="M2646" s="4">
        <v>157554140.79100001</v>
      </c>
      <c r="N2646" s="4">
        <f t="shared" si="259"/>
        <v>2.1614771098013912</v>
      </c>
    </row>
    <row r="2647" spans="1:14" x14ac:dyDescent="0.3">
      <c r="A2647" s="1">
        <v>48247</v>
      </c>
      <c r="B2647" t="s">
        <v>1568</v>
      </c>
      <c r="C2647" t="s">
        <v>1644</v>
      </c>
      <c r="D2647" s="7">
        <v>0</v>
      </c>
      <c r="E2647" s="7">
        <v>0</v>
      </c>
      <c r="F2647">
        <v>0</v>
      </c>
      <c r="G2647" s="7">
        <f t="shared" si="254"/>
        <v>0</v>
      </c>
      <c r="H2647" s="15">
        <f t="shared" si="255"/>
        <v>0</v>
      </c>
      <c r="I2647" s="13">
        <f t="shared" si="256"/>
        <v>0</v>
      </c>
      <c r="J2647" s="8">
        <v>1</v>
      </c>
      <c r="K2647" s="16">
        <f t="shared" si="257"/>
        <v>1</v>
      </c>
      <c r="L2647" s="7">
        <f t="shared" si="258"/>
        <v>0</v>
      </c>
      <c r="M2647" s="4">
        <v>0</v>
      </c>
      <c r="N2647" s="4">
        <f t="shared" si="259"/>
        <v>1</v>
      </c>
    </row>
    <row r="2648" spans="1:14" x14ac:dyDescent="0.3">
      <c r="A2648" s="1">
        <v>48249</v>
      </c>
      <c r="B2648" t="s">
        <v>1568</v>
      </c>
      <c r="C2648" t="s">
        <v>1645</v>
      </c>
      <c r="D2648" s="7">
        <v>151613.871247</v>
      </c>
      <c r="E2648" s="7">
        <v>151613.871247</v>
      </c>
      <c r="F2648">
        <v>56</v>
      </c>
      <c r="G2648" s="7">
        <f t="shared" si="254"/>
        <v>40177.675880455005</v>
      </c>
      <c r="H2648" s="15">
        <f t="shared" si="255"/>
        <v>0</v>
      </c>
      <c r="I2648" s="13">
        <f t="shared" si="256"/>
        <v>-1</v>
      </c>
      <c r="J2648" s="8">
        <v>1</v>
      </c>
      <c r="K2648" s="16">
        <f t="shared" si="257"/>
        <v>1</v>
      </c>
      <c r="L2648" s="7">
        <f t="shared" si="258"/>
        <v>0</v>
      </c>
      <c r="M2648" s="4">
        <v>0</v>
      </c>
      <c r="N2648" s="4">
        <f t="shared" si="259"/>
        <v>1</v>
      </c>
    </row>
    <row r="2649" spans="1:14" x14ac:dyDescent="0.3">
      <c r="A2649" s="1">
        <v>48251</v>
      </c>
      <c r="B2649" t="s">
        <v>1568</v>
      </c>
      <c r="C2649" t="s">
        <v>85</v>
      </c>
      <c r="D2649" s="7">
        <v>113192.081403</v>
      </c>
      <c r="E2649" s="7">
        <v>113192.081403</v>
      </c>
      <c r="F2649">
        <v>40</v>
      </c>
      <c r="G2649" s="7">
        <f t="shared" si="254"/>
        <v>29995.901571795002</v>
      </c>
      <c r="H2649" s="15">
        <f t="shared" si="255"/>
        <v>281616.33461652003</v>
      </c>
      <c r="I2649" s="13">
        <f t="shared" si="256"/>
        <v>8.3884937561377555</v>
      </c>
      <c r="J2649" s="8">
        <v>1</v>
      </c>
      <c r="K2649" s="16">
        <f t="shared" si="257"/>
        <v>1</v>
      </c>
      <c r="L2649" s="7">
        <f t="shared" si="258"/>
        <v>281616.33461652003</v>
      </c>
      <c r="M2649" s="4">
        <v>38854350.802500002</v>
      </c>
      <c r="N2649" s="4">
        <f t="shared" si="259"/>
        <v>1.2476549006947721</v>
      </c>
    </row>
    <row r="2650" spans="1:14" x14ac:dyDescent="0.3">
      <c r="A2650" s="1">
        <v>48253</v>
      </c>
      <c r="B2650" t="s">
        <v>1568</v>
      </c>
      <c r="C2650" t="s">
        <v>86</v>
      </c>
      <c r="D2650" s="7">
        <v>29911.9664973</v>
      </c>
      <c r="E2650" s="7">
        <v>29911.9664973</v>
      </c>
      <c r="F2650">
        <v>0</v>
      </c>
      <c r="G2650" s="7">
        <f t="shared" si="254"/>
        <v>7926.6711217845004</v>
      </c>
      <c r="H2650" s="15">
        <f t="shared" si="255"/>
        <v>1017.2496404255928</v>
      </c>
      <c r="I2650" s="13">
        <f t="shared" si="256"/>
        <v>-0.87166748502660429</v>
      </c>
      <c r="J2650" s="8">
        <v>1</v>
      </c>
      <c r="K2650" s="16">
        <f t="shared" si="257"/>
        <v>1</v>
      </c>
      <c r="L2650" s="7">
        <f t="shared" si="258"/>
        <v>1017.2496404255928</v>
      </c>
      <c r="M2650" s="4">
        <v>140349.01219999901</v>
      </c>
      <c r="N2650" s="4">
        <f t="shared" si="259"/>
        <v>103.62058221608201</v>
      </c>
    </row>
    <row r="2651" spans="1:14" x14ac:dyDescent="0.3">
      <c r="A2651" s="1">
        <v>48255</v>
      </c>
      <c r="B2651" t="s">
        <v>1568</v>
      </c>
      <c r="C2651" t="s">
        <v>1646</v>
      </c>
      <c r="D2651" s="7">
        <v>0</v>
      </c>
      <c r="E2651" s="7">
        <v>0</v>
      </c>
      <c r="F2651">
        <v>2</v>
      </c>
      <c r="G2651" s="7">
        <f t="shared" si="254"/>
        <v>0</v>
      </c>
      <c r="H2651" s="15">
        <f t="shared" si="255"/>
        <v>0</v>
      </c>
      <c r="I2651" s="13">
        <f t="shared" si="256"/>
        <v>0</v>
      </c>
      <c r="J2651" s="8">
        <v>1</v>
      </c>
      <c r="K2651" s="16">
        <f t="shared" si="257"/>
        <v>1</v>
      </c>
      <c r="L2651" s="7">
        <f t="shared" si="258"/>
        <v>0</v>
      </c>
      <c r="M2651" s="4">
        <v>0</v>
      </c>
      <c r="N2651" s="4">
        <f t="shared" si="259"/>
        <v>1</v>
      </c>
    </row>
    <row r="2652" spans="1:14" x14ac:dyDescent="0.3">
      <c r="A2652" s="1">
        <v>48257</v>
      </c>
      <c r="B2652" t="s">
        <v>1568</v>
      </c>
      <c r="C2652" t="s">
        <v>1647</v>
      </c>
      <c r="D2652" s="7">
        <v>1590395.95181</v>
      </c>
      <c r="E2652" s="7">
        <v>1590395.95181</v>
      </c>
      <c r="F2652">
        <v>371</v>
      </c>
      <c r="G2652" s="7">
        <f t="shared" si="254"/>
        <v>421454.92722965003</v>
      </c>
      <c r="H2652" s="15">
        <f t="shared" si="255"/>
        <v>643452.95626542252</v>
      </c>
      <c r="I2652" s="13">
        <f t="shared" si="256"/>
        <v>0.52674204213255327</v>
      </c>
      <c r="J2652" s="8">
        <v>1</v>
      </c>
      <c r="K2652" s="16">
        <f t="shared" si="257"/>
        <v>1</v>
      </c>
      <c r="L2652" s="7">
        <f t="shared" si="258"/>
        <v>643452.95626542252</v>
      </c>
      <c r="M2652" s="4">
        <v>88776622.001300007</v>
      </c>
      <c r="N2652" s="4">
        <f t="shared" si="259"/>
        <v>5.0646499767664874</v>
      </c>
    </row>
    <row r="2653" spans="1:14" x14ac:dyDescent="0.3">
      <c r="A2653" s="1">
        <v>48259</v>
      </c>
      <c r="B2653" t="s">
        <v>1568</v>
      </c>
      <c r="C2653" t="s">
        <v>527</v>
      </c>
      <c r="D2653" s="7">
        <v>59806.2816705</v>
      </c>
      <c r="E2653" s="7">
        <v>59806.2816705</v>
      </c>
      <c r="F2653">
        <v>98</v>
      </c>
      <c r="G2653" s="7">
        <f t="shared" si="254"/>
        <v>15848.664642682501</v>
      </c>
      <c r="H2653" s="15">
        <f t="shared" si="255"/>
        <v>153182.77297415928</v>
      </c>
      <c r="I2653" s="13">
        <f t="shared" si="256"/>
        <v>8.6653425653047318</v>
      </c>
      <c r="J2653" s="8">
        <v>1</v>
      </c>
      <c r="K2653" s="16">
        <f t="shared" si="257"/>
        <v>1</v>
      </c>
      <c r="L2653" s="7">
        <f t="shared" si="258"/>
        <v>153182.77297415928</v>
      </c>
      <c r="M2653" s="4">
        <v>21134488.544999901</v>
      </c>
      <c r="N2653" s="4">
        <f t="shared" si="259"/>
        <v>5.6196397498641417</v>
      </c>
    </row>
    <row r="2654" spans="1:14" x14ac:dyDescent="0.3">
      <c r="A2654" s="1">
        <v>48261</v>
      </c>
      <c r="B2654" t="s">
        <v>1568</v>
      </c>
      <c r="C2654" t="s">
        <v>1648</v>
      </c>
      <c r="D2654" s="7">
        <v>0</v>
      </c>
      <c r="E2654" s="7">
        <v>0</v>
      </c>
      <c r="F2654">
        <v>36</v>
      </c>
      <c r="G2654" s="7">
        <f t="shared" si="254"/>
        <v>0</v>
      </c>
      <c r="H2654" s="15">
        <f t="shared" si="255"/>
        <v>0</v>
      </c>
      <c r="I2654" s="13">
        <f t="shared" si="256"/>
        <v>0</v>
      </c>
      <c r="J2654" s="8">
        <v>1</v>
      </c>
      <c r="K2654" s="16">
        <f t="shared" si="257"/>
        <v>1</v>
      </c>
      <c r="L2654" s="7">
        <f t="shared" si="258"/>
        <v>0</v>
      </c>
      <c r="M2654" s="4">
        <v>0</v>
      </c>
      <c r="N2654" s="4">
        <f t="shared" si="259"/>
        <v>1</v>
      </c>
    </row>
    <row r="2655" spans="1:14" x14ac:dyDescent="0.3">
      <c r="A2655" s="1">
        <v>48263</v>
      </c>
      <c r="B2655" t="s">
        <v>1568</v>
      </c>
      <c r="C2655" t="s">
        <v>414</v>
      </c>
      <c r="D2655" s="7">
        <v>0</v>
      </c>
      <c r="E2655" s="7">
        <v>0</v>
      </c>
      <c r="F2655">
        <v>0</v>
      </c>
      <c r="G2655" s="7">
        <f t="shared" si="254"/>
        <v>0</v>
      </c>
      <c r="H2655" s="15">
        <f t="shared" si="255"/>
        <v>0</v>
      </c>
      <c r="I2655" s="13">
        <f t="shared" si="256"/>
        <v>0</v>
      </c>
      <c r="J2655" s="8">
        <v>1</v>
      </c>
      <c r="K2655" s="16">
        <f t="shared" si="257"/>
        <v>1</v>
      </c>
      <c r="L2655" s="7">
        <f t="shared" si="258"/>
        <v>0</v>
      </c>
      <c r="M2655" s="4">
        <v>0</v>
      </c>
      <c r="N2655" s="4">
        <f t="shared" si="259"/>
        <v>1</v>
      </c>
    </row>
    <row r="2656" spans="1:14" x14ac:dyDescent="0.3">
      <c r="A2656" s="1">
        <v>48265</v>
      </c>
      <c r="B2656" t="s">
        <v>1568</v>
      </c>
      <c r="C2656" t="s">
        <v>1649</v>
      </c>
      <c r="D2656" s="7">
        <v>115309.72706799999</v>
      </c>
      <c r="E2656" s="7">
        <v>115309.72706799999</v>
      </c>
      <c r="F2656">
        <v>56</v>
      </c>
      <c r="G2656" s="7">
        <f t="shared" si="254"/>
        <v>30557.077673020001</v>
      </c>
      <c r="H2656" s="15">
        <f t="shared" si="255"/>
        <v>124744.31390847407</v>
      </c>
      <c r="I2656" s="13">
        <f t="shared" si="256"/>
        <v>3.0823378218073367</v>
      </c>
      <c r="J2656" s="8">
        <v>1</v>
      </c>
      <c r="K2656" s="16">
        <f t="shared" si="257"/>
        <v>1</v>
      </c>
      <c r="L2656" s="7">
        <f t="shared" si="258"/>
        <v>124744.31390847407</v>
      </c>
      <c r="M2656" s="4">
        <v>17210860.086709999</v>
      </c>
      <c r="N2656" s="4">
        <f t="shared" si="259"/>
        <v>3.9432979715685801</v>
      </c>
    </row>
    <row r="2657" spans="1:14" x14ac:dyDescent="0.3">
      <c r="A2657" s="1">
        <v>48267</v>
      </c>
      <c r="B2657" t="s">
        <v>1568</v>
      </c>
      <c r="C2657" t="s">
        <v>1650</v>
      </c>
      <c r="D2657" s="7">
        <v>64059.714415800001</v>
      </c>
      <c r="E2657" s="7">
        <v>64059.714415800001</v>
      </c>
      <c r="F2657">
        <v>151</v>
      </c>
      <c r="G2657" s="7">
        <f t="shared" si="254"/>
        <v>16975.824320187003</v>
      </c>
      <c r="H2657" s="15">
        <f t="shared" si="255"/>
        <v>226022.94043070328</v>
      </c>
      <c r="I2657" s="13">
        <f t="shared" si="256"/>
        <v>12.314401478691401</v>
      </c>
      <c r="J2657" s="8">
        <v>1</v>
      </c>
      <c r="K2657" s="16">
        <f t="shared" si="257"/>
        <v>1</v>
      </c>
      <c r="L2657" s="7">
        <f t="shared" si="258"/>
        <v>226022.94043070328</v>
      </c>
      <c r="M2657" s="4">
        <v>31184180.522999901</v>
      </c>
      <c r="N2657" s="4">
        <f t="shared" si="259"/>
        <v>5.868360076514703</v>
      </c>
    </row>
    <row r="2658" spans="1:14" x14ac:dyDescent="0.3">
      <c r="A2658" s="1">
        <v>48269</v>
      </c>
      <c r="B2658" t="s">
        <v>1568</v>
      </c>
      <c r="C2658" t="s">
        <v>1651</v>
      </c>
      <c r="D2658" s="7">
        <v>0</v>
      </c>
      <c r="E2658" s="7">
        <v>0</v>
      </c>
      <c r="F2658">
        <v>0</v>
      </c>
      <c r="G2658" s="7">
        <f t="shared" si="254"/>
        <v>0</v>
      </c>
      <c r="H2658" s="15">
        <f t="shared" si="255"/>
        <v>0</v>
      </c>
      <c r="I2658" s="13">
        <f t="shared" si="256"/>
        <v>0</v>
      </c>
      <c r="J2658" s="8">
        <v>1</v>
      </c>
      <c r="K2658" s="16">
        <f t="shared" si="257"/>
        <v>1</v>
      </c>
      <c r="L2658" s="7">
        <f t="shared" si="258"/>
        <v>0</v>
      </c>
      <c r="M2658" s="4">
        <v>0</v>
      </c>
      <c r="N2658" s="4">
        <f t="shared" si="259"/>
        <v>1</v>
      </c>
    </row>
    <row r="2659" spans="1:14" x14ac:dyDescent="0.3">
      <c r="A2659" s="1">
        <v>48271</v>
      </c>
      <c r="B2659" t="s">
        <v>1568</v>
      </c>
      <c r="C2659" t="s">
        <v>1652</v>
      </c>
      <c r="D2659" s="7">
        <v>56125.412257899901</v>
      </c>
      <c r="E2659" s="7">
        <v>56125.412257899901</v>
      </c>
      <c r="F2659">
        <v>0</v>
      </c>
      <c r="G2659" s="7">
        <f t="shared" si="254"/>
        <v>14873.234248343475</v>
      </c>
      <c r="H2659" s="15">
        <f t="shared" si="255"/>
        <v>0</v>
      </c>
      <c r="I2659" s="13">
        <f t="shared" si="256"/>
        <v>-1</v>
      </c>
      <c r="J2659" s="8">
        <v>1</v>
      </c>
      <c r="K2659" s="16">
        <f t="shared" si="257"/>
        <v>1</v>
      </c>
      <c r="L2659" s="7">
        <f t="shared" si="258"/>
        <v>0</v>
      </c>
      <c r="M2659" s="4">
        <v>0</v>
      </c>
      <c r="N2659" s="4">
        <f t="shared" si="259"/>
        <v>1</v>
      </c>
    </row>
    <row r="2660" spans="1:14" x14ac:dyDescent="0.3">
      <c r="A2660" s="1">
        <v>48273</v>
      </c>
      <c r="B2660" t="s">
        <v>1568</v>
      </c>
      <c r="C2660" t="s">
        <v>1653</v>
      </c>
      <c r="D2660" s="7">
        <v>247865.56904500001</v>
      </c>
      <c r="E2660" s="7">
        <v>247865.56904500001</v>
      </c>
      <c r="F2660">
        <v>102</v>
      </c>
      <c r="G2660" s="7">
        <f t="shared" si="254"/>
        <v>65684.375796925</v>
      </c>
      <c r="H2660" s="15">
        <f t="shared" si="255"/>
        <v>7255.1035886736008</v>
      </c>
      <c r="I2660" s="13">
        <f t="shared" si="256"/>
        <v>-0.88954597648755851</v>
      </c>
      <c r="J2660" s="8">
        <v>1</v>
      </c>
      <c r="K2660" s="16">
        <f t="shared" si="257"/>
        <v>1</v>
      </c>
      <c r="L2660" s="7">
        <f t="shared" si="258"/>
        <v>7255.1035886736008</v>
      </c>
      <c r="M2660" s="4">
        <v>1000980.0757</v>
      </c>
      <c r="N2660" s="4">
        <f t="shared" si="259"/>
        <v>123.49485972864014</v>
      </c>
    </row>
    <row r="2661" spans="1:14" x14ac:dyDescent="0.3">
      <c r="A2661" s="1">
        <v>48275</v>
      </c>
      <c r="B2661" t="s">
        <v>1568</v>
      </c>
      <c r="C2661" t="s">
        <v>528</v>
      </c>
      <c r="D2661" s="7">
        <v>44758.320478199901</v>
      </c>
      <c r="E2661" s="7">
        <v>44758.320478199901</v>
      </c>
      <c r="F2661">
        <v>18</v>
      </c>
      <c r="G2661" s="7">
        <f t="shared" si="254"/>
        <v>11860.954926722974</v>
      </c>
      <c r="H2661" s="15">
        <f t="shared" si="255"/>
        <v>0</v>
      </c>
      <c r="I2661" s="13">
        <f t="shared" si="256"/>
        <v>-1</v>
      </c>
      <c r="J2661" s="8">
        <v>1</v>
      </c>
      <c r="K2661" s="16">
        <f t="shared" si="257"/>
        <v>1</v>
      </c>
      <c r="L2661" s="7">
        <f t="shared" si="258"/>
        <v>0</v>
      </c>
      <c r="M2661" s="4">
        <v>0</v>
      </c>
      <c r="N2661" s="4">
        <f t="shared" si="259"/>
        <v>1</v>
      </c>
    </row>
    <row r="2662" spans="1:14" x14ac:dyDescent="0.3">
      <c r="A2662" s="1">
        <v>48277</v>
      </c>
      <c r="B2662" t="s">
        <v>1568</v>
      </c>
      <c r="C2662" t="s">
        <v>87</v>
      </c>
      <c r="D2662" s="7">
        <v>214253.256551</v>
      </c>
      <c r="E2662" s="7">
        <v>214253.256551</v>
      </c>
      <c r="F2662">
        <v>103</v>
      </c>
      <c r="G2662" s="7">
        <f t="shared" si="254"/>
        <v>56777.112986015003</v>
      </c>
      <c r="H2662" s="15">
        <f t="shared" si="255"/>
        <v>0</v>
      </c>
      <c r="I2662" s="13">
        <f t="shared" si="256"/>
        <v>-1</v>
      </c>
      <c r="J2662" s="8">
        <v>1</v>
      </c>
      <c r="K2662" s="16">
        <f t="shared" si="257"/>
        <v>1</v>
      </c>
      <c r="L2662" s="7">
        <f t="shared" si="258"/>
        <v>0</v>
      </c>
      <c r="M2662" s="4">
        <v>0</v>
      </c>
      <c r="N2662" s="4">
        <f t="shared" si="259"/>
        <v>1</v>
      </c>
    </row>
    <row r="2663" spans="1:14" x14ac:dyDescent="0.3">
      <c r="A2663" s="1">
        <v>48279</v>
      </c>
      <c r="B2663" t="s">
        <v>1568</v>
      </c>
      <c r="C2663" t="s">
        <v>1654</v>
      </c>
      <c r="D2663" s="7">
        <v>31672.245991899999</v>
      </c>
      <c r="E2663" s="7">
        <v>31672.245991899999</v>
      </c>
      <c r="F2663">
        <v>18</v>
      </c>
      <c r="G2663" s="7">
        <f t="shared" si="254"/>
        <v>8393.1451878535008</v>
      </c>
      <c r="H2663" s="15">
        <f t="shared" si="255"/>
        <v>0</v>
      </c>
      <c r="I2663" s="13">
        <f t="shared" si="256"/>
        <v>-1</v>
      </c>
      <c r="J2663" s="8">
        <v>1</v>
      </c>
      <c r="K2663" s="16">
        <f t="shared" si="257"/>
        <v>1</v>
      </c>
      <c r="L2663" s="7">
        <f t="shared" si="258"/>
        <v>0</v>
      </c>
      <c r="M2663" s="4">
        <v>0</v>
      </c>
      <c r="N2663" s="4">
        <f t="shared" si="259"/>
        <v>1</v>
      </c>
    </row>
    <row r="2664" spans="1:14" x14ac:dyDescent="0.3">
      <c r="A2664" s="1">
        <v>48281</v>
      </c>
      <c r="B2664" t="s">
        <v>1568</v>
      </c>
      <c r="C2664" t="s">
        <v>1655</v>
      </c>
      <c r="D2664" s="7">
        <v>30519.258285799999</v>
      </c>
      <c r="E2664" s="7">
        <v>30519.258285799999</v>
      </c>
      <c r="F2664">
        <v>2</v>
      </c>
      <c r="G2664" s="7">
        <f t="shared" si="254"/>
        <v>8087.6034457369997</v>
      </c>
      <c r="H2664" s="15">
        <f t="shared" si="255"/>
        <v>0</v>
      </c>
      <c r="I2664" s="13">
        <f t="shared" si="256"/>
        <v>-1</v>
      </c>
      <c r="J2664" s="8">
        <v>1</v>
      </c>
      <c r="K2664" s="16">
        <f t="shared" si="257"/>
        <v>1</v>
      </c>
      <c r="L2664" s="7">
        <f t="shared" si="258"/>
        <v>0</v>
      </c>
      <c r="M2664" s="4">
        <v>0</v>
      </c>
      <c r="N2664" s="4">
        <f t="shared" si="259"/>
        <v>1</v>
      </c>
    </row>
    <row r="2665" spans="1:14" x14ac:dyDescent="0.3">
      <c r="A2665" s="1">
        <v>48283</v>
      </c>
      <c r="B2665" t="s">
        <v>1568</v>
      </c>
      <c r="C2665" t="s">
        <v>529</v>
      </c>
      <c r="D2665" s="7">
        <v>23487.614591199999</v>
      </c>
      <c r="E2665" s="7">
        <v>23487.614591199999</v>
      </c>
      <c r="F2665">
        <v>293</v>
      </c>
      <c r="G2665" s="7">
        <f t="shared" si="254"/>
        <v>6224.2178666680002</v>
      </c>
      <c r="H2665" s="15">
        <f t="shared" si="255"/>
        <v>661702.670363424</v>
      </c>
      <c r="I2665" s="13">
        <f t="shared" si="256"/>
        <v>105.31097505551362</v>
      </c>
      <c r="J2665" s="8">
        <v>1</v>
      </c>
      <c r="K2665" s="16">
        <f t="shared" si="257"/>
        <v>1</v>
      </c>
      <c r="L2665" s="7">
        <f t="shared" si="258"/>
        <v>661702.670363424</v>
      </c>
      <c r="M2665" s="4">
        <v>91294518.538000003</v>
      </c>
      <c r="N2665" s="4">
        <f t="shared" si="259"/>
        <v>3.8895294144520403</v>
      </c>
    </row>
    <row r="2666" spans="1:14" x14ac:dyDescent="0.3">
      <c r="A2666" s="1">
        <v>48285</v>
      </c>
      <c r="B2666" t="s">
        <v>1568</v>
      </c>
      <c r="C2666" t="s">
        <v>1656</v>
      </c>
      <c r="D2666" s="7">
        <v>0</v>
      </c>
      <c r="E2666" s="7">
        <v>0</v>
      </c>
      <c r="F2666">
        <v>0</v>
      </c>
      <c r="G2666" s="7">
        <f t="shared" si="254"/>
        <v>0</v>
      </c>
      <c r="H2666" s="15">
        <f t="shared" si="255"/>
        <v>0</v>
      </c>
      <c r="I2666" s="13">
        <f t="shared" si="256"/>
        <v>0</v>
      </c>
      <c r="J2666" s="8">
        <v>1</v>
      </c>
      <c r="K2666" s="16">
        <f t="shared" si="257"/>
        <v>1</v>
      </c>
      <c r="L2666" s="7">
        <f t="shared" si="258"/>
        <v>0</v>
      </c>
      <c r="M2666" s="4">
        <v>0</v>
      </c>
      <c r="N2666" s="4">
        <f t="shared" si="259"/>
        <v>1</v>
      </c>
    </row>
    <row r="2667" spans="1:14" x14ac:dyDescent="0.3">
      <c r="A2667" s="1">
        <v>48287</v>
      </c>
      <c r="B2667" t="s">
        <v>1568</v>
      </c>
      <c r="C2667" t="s">
        <v>90</v>
      </c>
      <c r="D2667" s="7">
        <v>14462.0530468</v>
      </c>
      <c r="E2667" s="7">
        <v>14462.0530468</v>
      </c>
      <c r="F2667">
        <v>0</v>
      </c>
      <c r="G2667" s="7">
        <f t="shared" si="254"/>
        <v>3832.444057402</v>
      </c>
      <c r="H2667" s="15">
        <f t="shared" si="255"/>
        <v>0</v>
      </c>
      <c r="I2667" s="13">
        <f t="shared" si="256"/>
        <v>-1</v>
      </c>
      <c r="J2667" s="8">
        <v>1</v>
      </c>
      <c r="K2667" s="16">
        <f t="shared" si="257"/>
        <v>1</v>
      </c>
      <c r="L2667" s="7">
        <f t="shared" si="258"/>
        <v>0</v>
      </c>
      <c r="M2667" s="4">
        <v>0</v>
      </c>
      <c r="N2667" s="4">
        <f t="shared" si="259"/>
        <v>1</v>
      </c>
    </row>
    <row r="2668" spans="1:14" x14ac:dyDescent="0.3">
      <c r="A2668" s="1">
        <v>48289</v>
      </c>
      <c r="B2668" t="s">
        <v>1568</v>
      </c>
      <c r="C2668" t="s">
        <v>444</v>
      </c>
      <c r="D2668" s="7">
        <v>264943.34265199897</v>
      </c>
      <c r="E2668" s="7">
        <v>264943.34265199897</v>
      </c>
      <c r="F2668">
        <v>65</v>
      </c>
      <c r="G2668" s="7">
        <f t="shared" si="254"/>
        <v>70209.985802779731</v>
      </c>
      <c r="H2668" s="15">
        <f t="shared" si="255"/>
        <v>439969.56978657527</v>
      </c>
      <c r="I2668" s="13">
        <f t="shared" si="256"/>
        <v>5.2664813951458758</v>
      </c>
      <c r="J2668" s="8">
        <v>1</v>
      </c>
      <c r="K2668" s="16">
        <f t="shared" si="257"/>
        <v>1</v>
      </c>
      <c r="L2668" s="7">
        <f t="shared" si="258"/>
        <v>439969.56978657527</v>
      </c>
      <c r="M2668" s="4">
        <v>60702203.336999901</v>
      </c>
      <c r="N2668" s="4">
        <f t="shared" si="259"/>
        <v>1.2977261138241147</v>
      </c>
    </row>
    <row r="2669" spans="1:14" x14ac:dyDescent="0.3">
      <c r="A2669" s="1">
        <v>48291</v>
      </c>
      <c r="B2669" t="s">
        <v>1568</v>
      </c>
      <c r="C2669" t="s">
        <v>91</v>
      </c>
      <c r="D2669" s="7">
        <v>177540.339729</v>
      </c>
      <c r="E2669" s="7">
        <v>177540.339729</v>
      </c>
      <c r="F2669">
        <v>94</v>
      </c>
      <c r="G2669" s="7">
        <f t="shared" si="254"/>
        <v>47048.190028185003</v>
      </c>
      <c r="H2669" s="15">
        <f t="shared" si="255"/>
        <v>150553.41294100726</v>
      </c>
      <c r="I2669" s="13">
        <f t="shared" si="256"/>
        <v>2.1999830992609013</v>
      </c>
      <c r="J2669" s="8">
        <v>1</v>
      </c>
      <c r="K2669" s="16">
        <f t="shared" si="257"/>
        <v>1</v>
      </c>
      <c r="L2669" s="7">
        <f t="shared" si="258"/>
        <v>150553.41294100726</v>
      </c>
      <c r="M2669" s="4">
        <v>20771718.120999899</v>
      </c>
      <c r="N2669" s="4">
        <f t="shared" si="259"/>
        <v>5.4844057259833763</v>
      </c>
    </row>
    <row r="2670" spans="1:14" x14ac:dyDescent="0.3">
      <c r="A2670" s="1">
        <v>48293</v>
      </c>
      <c r="B2670" t="s">
        <v>1568</v>
      </c>
      <c r="C2670" t="s">
        <v>189</v>
      </c>
      <c r="D2670" s="7">
        <v>12871.149592399999</v>
      </c>
      <c r="E2670" s="7">
        <v>12871.149592399999</v>
      </c>
      <c r="F2670">
        <v>2</v>
      </c>
      <c r="G2670" s="7">
        <f t="shared" si="254"/>
        <v>3410.8546419859999</v>
      </c>
      <c r="H2670" s="15">
        <f t="shared" si="255"/>
        <v>0</v>
      </c>
      <c r="I2670" s="13">
        <f t="shared" si="256"/>
        <v>-1</v>
      </c>
      <c r="J2670" s="8">
        <v>1</v>
      </c>
      <c r="K2670" s="16">
        <f t="shared" si="257"/>
        <v>1</v>
      </c>
      <c r="L2670" s="7">
        <f t="shared" si="258"/>
        <v>0</v>
      </c>
      <c r="M2670" s="4">
        <v>0</v>
      </c>
      <c r="N2670" s="4">
        <f t="shared" si="259"/>
        <v>1</v>
      </c>
    </row>
    <row r="2671" spans="1:14" x14ac:dyDescent="0.3">
      <c r="A2671" s="1">
        <v>48295</v>
      </c>
      <c r="B2671" t="s">
        <v>1568</v>
      </c>
      <c r="C2671" t="s">
        <v>1657</v>
      </c>
      <c r="D2671" s="7">
        <v>0</v>
      </c>
      <c r="E2671" s="7">
        <v>0</v>
      </c>
      <c r="F2671">
        <v>0</v>
      </c>
      <c r="G2671" s="7">
        <f t="shared" si="254"/>
        <v>0</v>
      </c>
      <c r="H2671" s="15">
        <f t="shared" si="255"/>
        <v>0</v>
      </c>
      <c r="I2671" s="13">
        <f t="shared" si="256"/>
        <v>0</v>
      </c>
      <c r="J2671" s="8">
        <v>1</v>
      </c>
      <c r="K2671" s="16">
        <f t="shared" si="257"/>
        <v>1</v>
      </c>
      <c r="L2671" s="7">
        <f t="shared" si="258"/>
        <v>0</v>
      </c>
      <c r="M2671" s="4">
        <v>0</v>
      </c>
      <c r="N2671" s="4">
        <f t="shared" si="259"/>
        <v>1</v>
      </c>
    </row>
    <row r="2672" spans="1:14" x14ac:dyDescent="0.3">
      <c r="A2672" s="1">
        <v>48297</v>
      </c>
      <c r="B2672" t="s">
        <v>1568</v>
      </c>
      <c r="C2672" t="s">
        <v>1658</v>
      </c>
      <c r="D2672" s="7">
        <v>71574.930441300006</v>
      </c>
      <c r="E2672" s="7">
        <v>71574.930441300006</v>
      </c>
      <c r="F2672">
        <v>367</v>
      </c>
      <c r="G2672" s="7">
        <f t="shared" si="254"/>
        <v>18967.356566944502</v>
      </c>
      <c r="H2672" s="15">
        <f t="shared" si="255"/>
        <v>336249.23654083128</v>
      </c>
      <c r="I2672" s="13">
        <f t="shared" si="256"/>
        <v>16.727785912288489</v>
      </c>
      <c r="J2672" s="8">
        <v>1</v>
      </c>
      <c r="K2672" s="16">
        <f t="shared" si="257"/>
        <v>1</v>
      </c>
      <c r="L2672" s="7">
        <f t="shared" si="258"/>
        <v>336249.23654083128</v>
      </c>
      <c r="M2672" s="4">
        <v>46392002.833999902</v>
      </c>
      <c r="N2672" s="4">
        <f t="shared" si="259"/>
        <v>9.5873169353903869</v>
      </c>
    </row>
    <row r="2673" spans="1:14" x14ac:dyDescent="0.3">
      <c r="A2673" s="1">
        <v>48299</v>
      </c>
      <c r="B2673" t="s">
        <v>1568</v>
      </c>
      <c r="C2673" t="s">
        <v>1659</v>
      </c>
      <c r="D2673" s="7">
        <v>0</v>
      </c>
      <c r="E2673" s="7">
        <v>0</v>
      </c>
      <c r="F2673">
        <v>0</v>
      </c>
      <c r="G2673" s="7">
        <f t="shared" si="254"/>
        <v>0</v>
      </c>
      <c r="H2673" s="15">
        <f t="shared" si="255"/>
        <v>0</v>
      </c>
      <c r="I2673" s="13">
        <f t="shared" si="256"/>
        <v>0</v>
      </c>
      <c r="J2673" s="8">
        <v>1</v>
      </c>
      <c r="K2673" s="16">
        <f t="shared" si="257"/>
        <v>1</v>
      </c>
      <c r="L2673" s="7">
        <f t="shared" si="258"/>
        <v>0</v>
      </c>
      <c r="M2673" s="4">
        <v>0</v>
      </c>
      <c r="N2673" s="4">
        <f t="shared" si="259"/>
        <v>1</v>
      </c>
    </row>
    <row r="2674" spans="1:14" x14ac:dyDescent="0.3">
      <c r="A2674" s="1">
        <v>48301</v>
      </c>
      <c r="B2674" t="s">
        <v>1568</v>
      </c>
      <c r="C2674" t="s">
        <v>1660</v>
      </c>
      <c r="D2674" s="7">
        <v>0</v>
      </c>
      <c r="E2674" s="7">
        <v>0</v>
      </c>
      <c r="F2674">
        <v>0</v>
      </c>
      <c r="G2674" s="7">
        <f t="shared" si="254"/>
        <v>0</v>
      </c>
      <c r="H2674" s="15">
        <f t="shared" si="255"/>
        <v>0</v>
      </c>
      <c r="I2674" s="13">
        <f t="shared" si="256"/>
        <v>0</v>
      </c>
      <c r="J2674" s="8">
        <v>1</v>
      </c>
      <c r="K2674" s="16">
        <f t="shared" si="257"/>
        <v>1</v>
      </c>
      <c r="L2674" s="7">
        <f t="shared" si="258"/>
        <v>0</v>
      </c>
      <c r="M2674" s="4">
        <v>0</v>
      </c>
      <c r="N2674" s="4">
        <f t="shared" si="259"/>
        <v>1</v>
      </c>
    </row>
    <row r="2675" spans="1:14" x14ac:dyDescent="0.3">
      <c r="A2675" s="1">
        <v>48303</v>
      </c>
      <c r="B2675" t="s">
        <v>1568</v>
      </c>
      <c r="C2675" t="s">
        <v>1661</v>
      </c>
      <c r="D2675" s="7">
        <v>1082769.5973469999</v>
      </c>
      <c r="E2675" s="7">
        <v>1082769.5973469999</v>
      </c>
      <c r="F2675">
        <v>221</v>
      </c>
      <c r="G2675" s="7">
        <f t="shared" si="254"/>
        <v>286933.94329695497</v>
      </c>
      <c r="H2675" s="15">
        <f t="shared" si="255"/>
        <v>334838.77119271201</v>
      </c>
      <c r="I2675" s="13">
        <f t="shared" si="256"/>
        <v>0.16695420327520877</v>
      </c>
      <c r="J2675" s="8">
        <v>1</v>
      </c>
      <c r="K2675" s="16">
        <f t="shared" si="257"/>
        <v>1</v>
      </c>
      <c r="L2675" s="7">
        <f t="shared" si="258"/>
        <v>334838.77119271201</v>
      </c>
      <c r="M2675" s="4">
        <v>46197402.206500001</v>
      </c>
      <c r="N2675" s="4">
        <f t="shared" si="259"/>
        <v>5.7976081834404152</v>
      </c>
    </row>
    <row r="2676" spans="1:14" x14ac:dyDescent="0.3">
      <c r="A2676" s="1">
        <v>48305</v>
      </c>
      <c r="B2676" t="s">
        <v>1568</v>
      </c>
      <c r="C2676" t="s">
        <v>1662</v>
      </c>
      <c r="D2676" s="7">
        <v>0</v>
      </c>
      <c r="E2676" s="7">
        <v>0</v>
      </c>
      <c r="F2676">
        <v>0</v>
      </c>
      <c r="G2676" s="7">
        <f t="shared" si="254"/>
        <v>0</v>
      </c>
      <c r="H2676" s="15">
        <f t="shared" si="255"/>
        <v>0</v>
      </c>
      <c r="I2676" s="13">
        <f t="shared" si="256"/>
        <v>0</v>
      </c>
      <c r="J2676" s="8">
        <v>1</v>
      </c>
      <c r="K2676" s="16">
        <f t="shared" si="257"/>
        <v>1</v>
      </c>
      <c r="L2676" s="7">
        <f t="shared" si="258"/>
        <v>0</v>
      </c>
      <c r="M2676" s="4">
        <v>0</v>
      </c>
      <c r="N2676" s="4">
        <f t="shared" si="259"/>
        <v>1</v>
      </c>
    </row>
    <row r="2677" spans="1:14" x14ac:dyDescent="0.3">
      <c r="A2677" s="1">
        <v>48307</v>
      </c>
      <c r="B2677" t="s">
        <v>1568</v>
      </c>
      <c r="C2677" t="s">
        <v>1663</v>
      </c>
      <c r="D2677" s="7">
        <v>117060.26542700001</v>
      </c>
      <c r="E2677" s="7">
        <v>105408</v>
      </c>
      <c r="F2677">
        <v>2</v>
      </c>
      <c r="G2677" s="7">
        <f t="shared" si="254"/>
        <v>31020.970338155003</v>
      </c>
      <c r="H2677" s="15">
        <f t="shared" si="255"/>
        <v>0</v>
      </c>
      <c r="I2677" s="13">
        <f t="shared" si="256"/>
        <v>-1</v>
      </c>
      <c r="J2677" s="8">
        <v>0.90045926015547539</v>
      </c>
      <c r="K2677" s="16">
        <f t="shared" si="257"/>
        <v>1</v>
      </c>
      <c r="L2677" s="7">
        <f t="shared" si="258"/>
        <v>0</v>
      </c>
      <c r="M2677" s="4">
        <v>0</v>
      </c>
      <c r="N2677" s="4">
        <f t="shared" si="259"/>
        <v>1</v>
      </c>
    </row>
    <row r="2678" spans="1:14" x14ac:dyDescent="0.3">
      <c r="A2678" s="1">
        <v>48309</v>
      </c>
      <c r="B2678" t="s">
        <v>1568</v>
      </c>
      <c r="C2678" t="s">
        <v>1664</v>
      </c>
      <c r="D2678" s="7">
        <v>2293086.9824199998</v>
      </c>
      <c r="E2678" s="7">
        <v>2293086.9824199998</v>
      </c>
      <c r="F2678">
        <v>608</v>
      </c>
      <c r="G2678" s="7">
        <f t="shared" si="254"/>
        <v>607668.05034129997</v>
      </c>
      <c r="H2678" s="15">
        <f t="shared" si="255"/>
        <v>1178130.1423193761</v>
      </c>
      <c r="I2678" s="13">
        <f t="shared" si="256"/>
        <v>0.93877256119961072</v>
      </c>
      <c r="J2678" s="8">
        <v>1</v>
      </c>
      <c r="K2678" s="16">
        <f t="shared" si="257"/>
        <v>1</v>
      </c>
      <c r="L2678" s="7">
        <f t="shared" si="258"/>
        <v>1178130.1423193761</v>
      </c>
      <c r="M2678" s="4">
        <v>162545549.43700001</v>
      </c>
      <c r="N2678" s="4">
        <f t="shared" si="259"/>
        <v>4.5331766060121836</v>
      </c>
    </row>
    <row r="2679" spans="1:14" x14ac:dyDescent="0.3">
      <c r="A2679" s="1">
        <v>48311</v>
      </c>
      <c r="B2679" t="s">
        <v>1568</v>
      </c>
      <c r="C2679" t="s">
        <v>1665</v>
      </c>
      <c r="D2679" s="7">
        <v>0</v>
      </c>
      <c r="E2679" s="7">
        <v>0</v>
      </c>
      <c r="F2679">
        <v>0</v>
      </c>
      <c r="G2679" s="7">
        <f t="shared" si="254"/>
        <v>0</v>
      </c>
      <c r="H2679" s="15">
        <f t="shared" si="255"/>
        <v>0</v>
      </c>
      <c r="I2679" s="13">
        <f t="shared" si="256"/>
        <v>0</v>
      </c>
      <c r="J2679" s="8">
        <v>1</v>
      </c>
      <c r="K2679" s="16">
        <f t="shared" si="257"/>
        <v>1</v>
      </c>
      <c r="L2679" s="7">
        <f t="shared" si="258"/>
        <v>0</v>
      </c>
      <c r="M2679" s="4">
        <v>0</v>
      </c>
      <c r="N2679" s="4">
        <f t="shared" si="259"/>
        <v>1</v>
      </c>
    </row>
    <row r="2680" spans="1:14" x14ac:dyDescent="0.3">
      <c r="A2680" s="1">
        <v>48313</v>
      </c>
      <c r="B2680" t="s">
        <v>1568</v>
      </c>
      <c r="C2680" t="s">
        <v>99</v>
      </c>
      <c r="D2680" s="7">
        <v>119063.37974800001</v>
      </c>
      <c r="E2680" s="7">
        <v>105408</v>
      </c>
      <c r="F2680">
        <v>0</v>
      </c>
      <c r="G2680" s="7">
        <f t="shared" si="254"/>
        <v>31551.795633220005</v>
      </c>
      <c r="H2680" s="15">
        <f t="shared" si="255"/>
        <v>296460.80505134404</v>
      </c>
      <c r="I2680" s="13">
        <f t="shared" si="256"/>
        <v>8.3960042242162842</v>
      </c>
      <c r="J2680" s="8">
        <v>0.88530999391331</v>
      </c>
      <c r="K2680" s="16">
        <f t="shared" si="257"/>
        <v>0.35555459003001894</v>
      </c>
      <c r="L2680" s="7">
        <f t="shared" si="258"/>
        <v>105408</v>
      </c>
      <c r="M2680" s="4">
        <v>40902428.953000002</v>
      </c>
      <c r="N2680" s="4">
        <f t="shared" si="259"/>
        <v>0.35555459003001894</v>
      </c>
    </row>
    <row r="2681" spans="1:14" x14ac:dyDescent="0.3">
      <c r="A2681" s="1">
        <v>48315</v>
      </c>
      <c r="B2681" t="s">
        <v>1568</v>
      </c>
      <c r="C2681" t="s">
        <v>100</v>
      </c>
      <c r="D2681" s="7">
        <v>46354.940506600004</v>
      </c>
      <c r="E2681" s="7">
        <v>46354.940506600004</v>
      </c>
      <c r="F2681">
        <v>0</v>
      </c>
      <c r="G2681" s="7">
        <f t="shared" si="254"/>
        <v>12284.059234249002</v>
      </c>
      <c r="H2681" s="15">
        <f t="shared" si="255"/>
        <v>0</v>
      </c>
      <c r="I2681" s="13">
        <f t="shared" si="256"/>
        <v>-1</v>
      </c>
      <c r="J2681" s="8">
        <v>1</v>
      </c>
      <c r="K2681" s="16">
        <f t="shared" si="257"/>
        <v>1</v>
      </c>
      <c r="L2681" s="7">
        <f t="shared" si="258"/>
        <v>0</v>
      </c>
      <c r="M2681" s="4">
        <v>0</v>
      </c>
      <c r="N2681" s="4">
        <f t="shared" si="259"/>
        <v>1</v>
      </c>
    </row>
    <row r="2682" spans="1:14" x14ac:dyDescent="0.3">
      <c r="A2682" s="1">
        <v>48317</v>
      </c>
      <c r="B2682" t="s">
        <v>1568</v>
      </c>
      <c r="C2682" t="s">
        <v>447</v>
      </c>
      <c r="D2682" s="7">
        <v>125904.217982</v>
      </c>
      <c r="E2682" s="7">
        <v>105408</v>
      </c>
      <c r="F2682">
        <v>0</v>
      </c>
      <c r="G2682" s="7">
        <f t="shared" si="254"/>
        <v>33364.617765230003</v>
      </c>
      <c r="H2682" s="15">
        <f t="shared" si="255"/>
        <v>156679.62581841528</v>
      </c>
      <c r="I2682" s="13">
        <f t="shared" si="256"/>
        <v>3.6959814412048964</v>
      </c>
      <c r="J2682" s="8">
        <v>0.83720785283833576</v>
      </c>
      <c r="K2682" s="16">
        <f t="shared" si="257"/>
        <v>0.67276137180824769</v>
      </c>
      <c r="L2682" s="7">
        <f t="shared" si="258"/>
        <v>105408.00000000001</v>
      </c>
      <c r="M2682" s="4">
        <v>21616946.166999899</v>
      </c>
      <c r="N2682" s="4">
        <f t="shared" si="259"/>
        <v>0.67276137180824769</v>
      </c>
    </row>
    <row r="2683" spans="1:14" x14ac:dyDescent="0.3">
      <c r="A2683" s="1">
        <v>48319</v>
      </c>
      <c r="B2683" t="s">
        <v>1568</v>
      </c>
      <c r="C2683" t="s">
        <v>535</v>
      </c>
      <c r="D2683" s="7">
        <v>0</v>
      </c>
      <c r="E2683" s="7">
        <v>0</v>
      </c>
      <c r="F2683">
        <v>0</v>
      </c>
      <c r="G2683" s="7">
        <f t="shared" si="254"/>
        <v>0</v>
      </c>
      <c r="H2683" s="15">
        <f t="shared" si="255"/>
        <v>0</v>
      </c>
      <c r="I2683" s="13">
        <f t="shared" si="256"/>
        <v>0</v>
      </c>
      <c r="J2683" s="8">
        <v>1</v>
      </c>
      <c r="K2683" s="16">
        <f t="shared" si="257"/>
        <v>1</v>
      </c>
      <c r="L2683" s="7">
        <f t="shared" si="258"/>
        <v>0</v>
      </c>
      <c r="M2683" s="4">
        <v>0</v>
      </c>
      <c r="N2683" s="4">
        <f t="shared" si="259"/>
        <v>1</v>
      </c>
    </row>
    <row r="2684" spans="1:14" x14ac:dyDescent="0.3">
      <c r="A2684" s="1">
        <v>48321</v>
      </c>
      <c r="B2684" t="s">
        <v>1568</v>
      </c>
      <c r="C2684" t="s">
        <v>1666</v>
      </c>
      <c r="D2684" s="7">
        <v>0</v>
      </c>
      <c r="E2684" s="7">
        <v>0</v>
      </c>
      <c r="F2684">
        <v>2</v>
      </c>
      <c r="G2684" s="7">
        <f t="shared" si="254"/>
        <v>0</v>
      </c>
      <c r="H2684" s="15">
        <f t="shared" si="255"/>
        <v>0</v>
      </c>
      <c r="I2684" s="13">
        <f t="shared" si="256"/>
        <v>0</v>
      </c>
      <c r="J2684" s="8">
        <v>1</v>
      </c>
      <c r="K2684" s="16">
        <f t="shared" si="257"/>
        <v>1</v>
      </c>
      <c r="L2684" s="7">
        <f t="shared" si="258"/>
        <v>0</v>
      </c>
      <c r="M2684" s="4">
        <v>0</v>
      </c>
      <c r="N2684" s="4">
        <f t="shared" si="259"/>
        <v>1</v>
      </c>
    </row>
    <row r="2685" spans="1:14" x14ac:dyDescent="0.3">
      <c r="A2685" s="1">
        <v>48323</v>
      </c>
      <c r="B2685" t="s">
        <v>1568</v>
      </c>
      <c r="C2685" t="s">
        <v>1667</v>
      </c>
      <c r="D2685" s="7">
        <v>460792.16628900002</v>
      </c>
      <c r="E2685" s="7">
        <v>105408</v>
      </c>
      <c r="F2685">
        <v>2</v>
      </c>
      <c r="G2685" s="7">
        <f t="shared" si="254"/>
        <v>122109.92406658501</v>
      </c>
      <c r="H2685" s="15">
        <f t="shared" si="255"/>
        <v>1921.1545708003202</v>
      </c>
      <c r="I2685" s="13">
        <f t="shared" si="256"/>
        <v>-0.98426700708000814</v>
      </c>
      <c r="J2685" s="8">
        <v>0.22875388887121428</v>
      </c>
      <c r="K2685" s="16">
        <f t="shared" si="257"/>
        <v>1</v>
      </c>
      <c r="L2685" s="7">
        <f t="shared" si="258"/>
        <v>1921.1545708003202</v>
      </c>
      <c r="M2685" s="4">
        <v>265059.95734000002</v>
      </c>
      <c r="N2685" s="4">
        <f t="shared" si="259"/>
        <v>54.86700633155656</v>
      </c>
    </row>
    <row r="2686" spans="1:14" x14ac:dyDescent="0.3">
      <c r="A2686" s="1">
        <v>48325</v>
      </c>
      <c r="B2686" t="s">
        <v>1568</v>
      </c>
      <c r="C2686" t="s">
        <v>1362</v>
      </c>
      <c r="D2686" s="7">
        <v>94200.4823779</v>
      </c>
      <c r="E2686" s="7">
        <v>94200.4823779</v>
      </c>
      <c r="F2686">
        <v>142</v>
      </c>
      <c r="G2686" s="7">
        <f t="shared" si="254"/>
        <v>24963.127830143501</v>
      </c>
      <c r="H2686" s="15">
        <f t="shared" si="255"/>
        <v>133056.60973046327</v>
      </c>
      <c r="I2686" s="13">
        <f t="shared" si="256"/>
        <v>4.3301257212565574</v>
      </c>
      <c r="J2686" s="8">
        <v>1</v>
      </c>
      <c r="K2686" s="16">
        <f t="shared" si="257"/>
        <v>1</v>
      </c>
      <c r="L2686" s="7">
        <f t="shared" si="258"/>
        <v>133056.60973046327</v>
      </c>
      <c r="M2686" s="4">
        <v>18357700.017999899</v>
      </c>
      <c r="N2686" s="4">
        <f t="shared" si="259"/>
        <v>9.3744159161032989</v>
      </c>
    </row>
    <row r="2687" spans="1:14" x14ac:dyDescent="0.3">
      <c r="A2687" s="1">
        <v>48327</v>
      </c>
      <c r="B2687" t="s">
        <v>1568</v>
      </c>
      <c r="C2687" t="s">
        <v>537</v>
      </c>
      <c r="D2687" s="7">
        <v>0</v>
      </c>
      <c r="E2687" s="7">
        <v>0</v>
      </c>
      <c r="F2687">
        <v>0</v>
      </c>
      <c r="G2687" s="7">
        <f t="shared" si="254"/>
        <v>0</v>
      </c>
      <c r="H2687" s="15">
        <f t="shared" si="255"/>
        <v>0</v>
      </c>
      <c r="I2687" s="13">
        <f t="shared" si="256"/>
        <v>0</v>
      </c>
      <c r="J2687" s="8">
        <v>1</v>
      </c>
      <c r="K2687" s="16">
        <f t="shared" si="257"/>
        <v>1</v>
      </c>
      <c r="L2687" s="7">
        <f t="shared" si="258"/>
        <v>0</v>
      </c>
      <c r="M2687" s="4">
        <v>0</v>
      </c>
      <c r="N2687" s="4">
        <f t="shared" si="259"/>
        <v>1</v>
      </c>
    </row>
    <row r="2688" spans="1:14" x14ac:dyDescent="0.3">
      <c r="A2688" s="1">
        <v>48329</v>
      </c>
      <c r="B2688" t="s">
        <v>1568</v>
      </c>
      <c r="C2688" t="s">
        <v>916</v>
      </c>
      <c r="D2688" s="7">
        <v>1209886.2512300001</v>
      </c>
      <c r="E2688" s="7">
        <v>1209886.2512300001</v>
      </c>
      <c r="F2688">
        <v>242</v>
      </c>
      <c r="G2688" s="7">
        <f t="shared" si="254"/>
        <v>320619.85657595005</v>
      </c>
      <c r="H2688" s="15">
        <f t="shared" si="255"/>
        <v>184428.67112558402</v>
      </c>
      <c r="I2688" s="13">
        <f t="shared" si="256"/>
        <v>-0.42477464404362109</v>
      </c>
      <c r="J2688" s="8">
        <v>1</v>
      </c>
      <c r="K2688" s="16">
        <f t="shared" si="257"/>
        <v>1</v>
      </c>
      <c r="L2688" s="7">
        <f t="shared" si="258"/>
        <v>184428.67112558402</v>
      </c>
      <c r="M2688" s="4">
        <v>25445456.833000001</v>
      </c>
      <c r="N2688" s="4">
        <f t="shared" si="259"/>
        <v>11.52601700715241</v>
      </c>
    </row>
    <row r="2689" spans="1:14" x14ac:dyDescent="0.3">
      <c r="A2689" s="1">
        <v>48331</v>
      </c>
      <c r="B2689" t="s">
        <v>1568</v>
      </c>
      <c r="C2689" t="s">
        <v>1668</v>
      </c>
      <c r="D2689" s="7">
        <v>265092.54678899999</v>
      </c>
      <c r="E2689" s="7">
        <v>105408</v>
      </c>
      <c r="F2689">
        <v>2</v>
      </c>
      <c r="G2689" s="7">
        <f t="shared" si="254"/>
        <v>70249.524899084994</v>
      </c>
      <c r="H2689" s="15">
        <f t="shared" si="255"/>
        <v>0</v>
      </c>
      <c r="I2689" s="13">
        <f t="shared" si="256"/>
        <v>-1</v>
      </c>
      <c r="J2689" s="8">
        <v>0.39762717313927104</v>
      </c>
      <c r="K2689" s="16">
        <f t="shared" si="257"/>
        <v>1</v>
      </c>
      <c r="L2689" s="7">
        <f t="shared" si="258"/>
        <v>0</v>
      </c>
      <c r="M2689" s="4">
        <v>0</v>
      </c>
      <c r="N2689" s="4">
        <f t="shared" si="259"/>
        <v>1</v>
      </c>
    </row>
    <row r="2690" spans="1:14" x14ac:dyDescent="0.3">
      <c r="A2690" s="1">
        <v>48333</v>
      </c>
      <c r="B2690" t="s">
        <v>1568</v>
      </c>
      <c r="C2690" t="s">
        <v>626</v>
      </c>
      <c r="D2690" s="7">
        <v>0</v>
      </c>
      <c r="E2690" s="7">
        <v>0</v>
      </c>
      <c r="F2690">
        <v>0</v>
      </c>
      <c r="G2690" s="7">
        <f t="shared" si="254"/>
        <v>0</v>
      </c>
      <c r="H2690" s="15">
        <f t="shared" si="255"/>
        <v>0</v>
      </c>
      <c r="I2690" s="13">
        <f t="shared" si="256"/>
        <v>0</v>
      </c>
      <c r="J2690" s="8">
        <v>1</v>
      </c>
      <c r="K2690" s="16">
        <f t="shared" si="257"/>
        <v>1</v>
      </c>
      <c r="L2690" s="7">
        <f t="shared" si="258"/>
        <v>0</v>
      </c>
      <c r="M2690" s="4">
        <v>0</v>
      </c>
      <c r="N2690" s="4">
        <f t="shared" si="259"/>
        <v>1</v>
      </c>
    </row>
    <row r="2691" spans="1:14" x14ac:dyDescent="0.3">
      <c r="A2691" s="1">
        <v>48335</v>
      </c>
      <c r="B2691" t="s">
        <v>1568</v>
      </c>
      <c r="C2691" t="s">
        <v>103</v>
      </c>
      <c r="D2691" s="7">
        <v>59574.766257800002</v>
      </c>
      <c r="E2691" s="7">
        <v>59574.766257800002</v>
      </c>
      <c r="F2691">
        <v>54</v>
      </c>
      <c r="G2691" s="7">
        <f t="shared" ref="G2691:G2754" si="260">D2691*0.265</f>
        <v>15787.313058317</v>
      </c>
      <c r="H2691" s="15">
        <f t="shared" ref="H2691:H2754" si="261">M2691*0.007248</f>
        <v>290824.34657174331</v>
      </c>
      <c r="I2691" s="13">
        <f t="shared" ref="I2691:I2754" si="262">(H2691-G2691)/(G2691+1E-50)</f>
        <v>17.421396060080824</v>
      </c>
      <c r="J2691" s="8">
        <v>1</v>
      </c>
      <c r="K2691" s="16">
        <f t="shared" ref="K2691:K2754" si="263">MIN(N2691,1)</f>
        <v>1</v>
      </c>
      <c r="L2691" s="7">
        <f t="shared" ref="L2691:L2754" si="264">K2691*H2691</f>
        <v>290824.34657174331</v>
      </c>
      <c r="M2691" s="4">
        <v>40124771.877999902</v>
      </c>
      <c r="N2691" s="4">
        <f t="shared" ref="N2691:N2754" si="265">IFERROR((MAX(F2691,12)*8784)/H2691,1)</f>
        <v>1.6310051259170844</v>
      </c>
    </row>
    <row r="2692" spans="1:14" x14ac:dyDescent="0.3">
      <c r="A2692" s="1">
        <v>48337</v>
      </c>
      <c r="B2692" t="s">
        <v>1568</v>
      </c>
      <c r="C2692" t="s">
        <v>1669</v>
      </c>
      <c r="D2692" s="7">
        <v>166131.511937</v>
      </c>
      <c r="E2692" s="7">
        <v>166131.511937</v>
      </c>
      <c r="F2692">
        <v>38</v>
      </c>
      <c r="G2692" s="7">
        <f t="shared" si="260"/>
        <v>44024.850663305006</v>
      </c>
      <c r="H2692" s="15">
        <f t="shared" si="261"/>
        <v>7687.0187413631274</v>
      </c>
      <c r="I2692" s="13">
        <f t="shared" si="262"/>
        <v>-0.82539364414538929</v>
      </c>
      <c r="J2692" s="8">
        <v>1</v>
      </c>
      <c r="K2692" s="16">
        <f t="shared" si="263"/>
        <v>1</v>
      </c>
      <c r="L2692" s="7">
        <f t="shared" si="264"/>
        <v>7687.0187413631274</v>
      </c>
      <c r="M2692" s="4">
        <v>1060571.0183999899</v>
      </c>
      <c r="N2692" s="4">
        <f t="shared" si="265"/>
        <v>43.422815948645543</v>
      </c>
    </row>
    <row r="2693" spans="1:14" x14ac:dyDescent="0.3">
      <c r="A2693" s="1">
        <v>48339</v>
      </c>
      <c r="B2693" t="s">
        <v>1568</v>
      </c>
      <c r="C2693" t="s">
        <v>105</v>
      </c>
      <c r="D2693" s="7">
        <v>1855966.2033800001</v>
      </c>
      <c r="E2693" s="7">
        <v>1855966.2033800001</v>
      </c>
      <c r="F2693">
        <v>260</v>
      </c>
      <c r="G2693" s="7">
        <f t="shared" si="260"/>
        <v>491831.04389570007</v>
      </c>
      <c r="H2693" s="15">
        <f t="shared" si="261"/>
        <v>471180.98244686401</v>
      </c>
      <c r="I2693" s="13">
        <f t="shared" si="262"/>
        <v>-4.1986087916026718E-2</v>
      </c>
      <c r="J2693" s="8">
        <v>1</v>
      </c>
      <c r="K2693" s="16">
        <f t="shared" si="263"/>
        <v>1</v>
      </c>
      <c r="L2693" s="7">
        <f t="shared" si="264"/>
        <v>471180.98244686401</v>
      </c>
      <c r="M2693" s="4">
        <v>65008413.693000004</v>
      </c>
      <c r="N2693" s="4">
        <f t="shared" si="265"/>
        <v>4.847054709508682</v>
      </c>
    </row>
    <row r="2694" spans="1:14" x14ac:dyDescent="0.3">
      <c r="A2694" s="1">
        <v>48341</v>
      </c>
      <c r="B2694" t="s">
        <v>1568</v>
      </c>
      <c r="C2694" t="s">
        <v>1285</v>
      </c>
      <c r="D2694" s="7">
        <v>161758.22484499999</v>
      </c>
      <c r="E2694" s="7">
        <v>161758.22484499999</v>
      </c>
      <c r="F2694">
        <v>104</v>
      </c>
      <c r="G2694" s="7">
        <f t="shared" si="260"/>
        <v>42865.929583924997</v>
      </c>
      <c r="H2694" s="15">
        <f t="shared" si="261"/>
        <v>0</v>
      </c>
      <c r="I2694" s="13">
        <f t="shared" si="262"/>
        <v>-1</v>
      </c>
      <c r="J2694" s="8">
        <v>1</v>
      </c>
      <c r="K2694" s="16">
        <f t="shared" si="263"/>
        <v>1</v>
      </c>
      <c r="L2694" s="7">
        <f t="shared" si="264"/>
        <v>0</v>
      </c>
      <c r="M2694" s="4">
        <v>0</v>
      </c>
      <c r="N2694" s="4">
        <f t="shared" si="265"/>
        <v>1</v>
      </c>
    </row>
    <row r="2695" spans="1:14" x14ac:dyDescent="0.3">
      <c r="A2695" s="1">
        <v>48343</v>
      </c>
      <c r="B2695" t="s">
        <v>1568</v>
      </c>
      <c r="C2695" t="s">
        <v>679</v>
      </c>
      <c r="D2695" s="7">
        <v>69835.151527800001</v>
      </c>
      <c r="E2695" s="7">
        <v>69835.151527800001</v>
      </c>
      <c r="F2695">
        <v>0</v>
      </c>
      <c r="G2695" s="7">
        <f t="shared" si="260"/>
        <v>18506.315154866999</v>
      </c>
      <c r="H2695" s="15">
        <f t="shared" si="261"/>
        <v>126450.42119591926</v>
      </c>
      <c r="I2695" s="13">
        <f t="shared" si="262"/>
        <v>5.8328254510819733</v>
      </c>
      <c r="J2695" s="8">
        <v>1</v>
      </c>
      <c r="K2695" s="16">
        <f t="shared" si="263"/>
        <v>0.83359152941597059</v>
      </c>
      <c r="L2695" s="7">
        <f t="shared" si="264"/>
        <v>105408</v>
      </c>
      <c r="M2695" s="4">
        <v>17446250.164999899</v>
      </c>
      <c r="N2695" s="4">
        <f t="shared" si="265"/>
        <v>0.83359152941597059</v>
      </c>
    </row>
    <row r="2696" spans="1:14" x14ac:dyDescent="0.3">
      <c r="A2696" s="1">
        <v>48345</v>
      </c>
      <c r="B2696" t="s">
        <v>1568</v>
      </c>
      <c r="C2696" t="s">
        <v>1670</v>
      </c>
      <c r="D2696" s="7">
        <v>0</v>
      </c>
      <c r="E2696" s="7">
        <v>0</v>
      </c>
      <c r="F2696">
        <v>36</v>
      </c>
      <c r="G2696" s="7">
        <f t="shared" si="260"/>
        <v>0</v>
      </c>
      <c r="H2696" s="15">
        <f t="shared" si="261"/>
        <v>0</v>
      </c>
      <c r="I2696" s="13">
        <f t="shared" si="262"/>
        <v>0</v>
      </c>
      <c r="J2696" s="8">
        <v>1</v>
      </c>
      <c r="K2696" s="16">
        <f t="shared" si="263"/>
        <v>1</v>
      </c>
      <c r="L2696" s="7">
        <f t="shared" si="264"/>
        <v>0</v>
      </c>
      <c r="M2696" s="4">
        <v>0</v>
      </c>
      <c r="N2696" s="4">
        <f t="shared" si="265"/>
        <v>1</v>
      </c>
    </row>
    <row r="2697" spans="1:14" x14ac:dyDescent="0.3">
      <c r="A2697" s="1">
        <v>48347</v>
      </c>
      <c r="B2697" t="s">
        <v>1568</v>
      </c>
      <c r="C2697" t="s">
        <v>1671</v>
      </c>
      <c r="D2697" s="7">
        <v>280229.54044999997</v>
      </c>
      <c r="E2697" s="7">
        <v>280229.54044999997</v>
      </c>
      <c r="F2697">
        <v>65</v>
      </c>
      <c r="G2697" s="7">
        <f t="shared" si="260"/>
        <v>74260.82821924999</v>
      </c>
      <c r="H2697" s="15">
        <f t="shared" si="261"/>
        <v>1675.2368115441527</v>
      </c>
      <c r="I2697" s="13">
        <f t="shared" si="262"/>
        <v>-0.97744117791686713</v>
      </c>
      <c r="J2697" s="8">
        <v>1</v>
      </c>
      <c r="K2697" s="16">
        <f t="shared" si="263"/>
        <v>1</v>
      </c>
      <c r="L2697" s="7">
        <f t="shared" si="264"/>
        <v>1675.2368115441527</v>
      </c>
      <c r="M2697" s="4">
        <v>231130.90666999901</v>
      </c>
      <c r="N2697" s="4">
        <f t="shared" si="265"/>
        <v>340.82345616182857</v>
      </c>
    </row>
    <row r="2698" spans="1:14" x14ac:dyDescent="0.3">
      <c r="A2698" s="1">
        <v>48349</v>
      </c>
      <c r="B2698" t="s">
        <v>1568</v>
      </c>
      <c r="C2698" t="s">
        <v>1672</v>
      </c>
      <c r="D2698" s="7">
        <v>532830.10360899998</v>
      </c>
      <c r="E2698" s="7">
        <v>333792</v>
      </c>
      <c r="F2698">
        <v>38</v>
      </c>
      <c r="G2698" s="7">
        <f t="shared" si="260"/>
        <v>141199.97745638501</v>
      </c>
      <c r="H2698" s="15">
        <f t="shared" si="261"/>
        <v>402066.28287925437</v>
      </c>
      <c r="I2698" s="13">
        <f t="shared" si="262"/>
        <v>1.847495375864687</v>
      </c>
      <c r="J2698" s="8">
        <v>0.62645109151892509</v>
      </c>
      <c r="K2698" s="16">
        <f t="shared" si="263"/>
        <v>0.83019147392730264</v>
      </c>
      <c r="L2698" s="7">
        <f t="shared" si="264"/>
        <v>333792</v>
      </c>
      <c r="M2698" s="4">
        <v>55472721.147799999</v>
      </c>
      <c r="N2698" s="4">
        <f t="shared" si="265"/>
        <v>0.83019147392730264</v>
      </c>
    </row>
    <row r="2699" spans="1:14" x14ac:dyDescent="0.3">
      <c r="A2699" s="1">
        <v>48351</v>
      </c>
      <c r="B2699" t="s">
        <v>1568</v>
      </c>
      <c r="C2699" t="s">
        <v>109</v>
      </c>
      <c r="D2699" s="7">
        <v>24997.9363261</v>
      </c>
      <c r="E2699" s="7">
        <v>24997.9363261</v>
      </c>
      <c r="F2699">
        <v>20</v>
      </c>
      <c r="G2699" s="7">
        <f t="shared" si="260"/>
        <v>6624.4531264165007</v>
      </c>
      <c r="H2699" s="15">
        <f t="shared" si="261"/>
        <v>0</v>
      </c>
      <c r="I2699" s="13">
        <f t="shared" si="262"/>
        <v>-1</v>
      </c>
      <c r="J2699" s="8">
        <v>1</v>
      </c>
      <c r="K2699" s="16">
        <f t="shared" si="263"/>
        <v>1</v>
      </c>
      <c r="L2699" s="7">
        <f t="shared" si="264"/>
        <v>0</v>
      </c>
      <c r="M2699" s="4">
        <v>0</v>
      </c>
      <c r="N2699" s="4">
        <f t="shared" si="265"/>
        <v>1</v>
      </c>
    </row>
    <row r="2700" spans="1:14" x14ac:dyDescent="0.3">
      <c r="A2700" s="1">
        <v>48353</v>
      </c>
      <c r="B2700" t="s">
        <v>1568</v>
      </c>
      <c r="C2700" t="s">
        <v>1673</v>
      </c>
      <c r="D2700" s="7">
        <v>413008.918963</v>
      </c>
      <c r="E2700" s="7">
        <v>413008.918963</v>
      </c>
      <c r="F2700">
        <v>238</v>
      </c>
      <c r="G2700" s="7">
        <f t="shared" si="260"/>
        <v>109447.363525195</v>
      </c>
      <c r="H2700" s="15">
        <f t="shared" si="261"/>
        <v>409961.49970161601</v>
      </c>
      <c r="I2700" s="13">
        <f t="shared" si="262"/>
        <v>2.7457412083502777</v>
      </c>
      <c r="J2700" s="8">
        <v>1</v>
      </c>
      <c r="K2700" s="16">
        <f t="shared" si="263"/>
        <v>1</v>
      </c>
      <c r="L2700" s="7">
        <f t="shared" si="264"/>
        <v>409961.49970161601</v>
      </c>
      <c r="M2700" s="4">
        <v>56562017.067000002</v>
      </c>
      <c r="N2700" s="4">
        <f t="shared" si="265"/>
        <v>5.0994837357205602</v>
      </c>
    </row>
    <row r="2701" spans="1:14" x14ac:dyDescent="0.3">
      <c r="A2701" s="1">
        <v>48355</v>
      </c>
      <c r="B2701" t="s">
        <v>1568</v>
      </c>
      <c r="C2701" t="s">
        <v>1674</v>
      </c>
      <c r="D2701" s="7">
        <v>461929.98612399999</v>
      </c>
      <c r="E2701" s="7">
        <v>430416</v>
      </c>
      <c r="F2701">
        <v>49</v>
      </c>
      <c r="G2701" s="7">
        <f t="shared" si="260"/>
        <v>122411.44632286001</v>
      </c>
      <c r="H2701" s="15">
        <f t="shared" si="261"/>
        <v>204517.66563302808</v>
      </c>
      <c r="I2701" s="13">
        <f t="shared" si="262"/>
        <v>0.67073972064355036</v>
      </c>
      <c r="J2701" s="8">
        <v>0.93177757004166339</v>
      </c>
      <c r="K2701" s="16">
        <f t="shared" si="263"/>
        <v>1</v>
      </c>
      <c r="L2701" s="7">
        <f t="shared" si="264"/>
        <v>204517.66563302808</v>
      </c>
      <c r="M2701" s="4">
        <v>28217117.223099899</v>
      </c>
      <c r="N2701" s="4">
        <f t="shared" si="265"/>
        <v>2.1045419165516379</v>
      </c>
    </row>
    <row r="2702" spans="1:14" x14ac:dyDescent="0.3">
      <c r="A2702" s="1">
        <v>48357</v>
      </c>
      <c r="B2702" t="s">
        <v>1568</v>
      </c>
      <c r="C2702" t="s">
        <v>1675</v>
      </c>
      <c r="D2702" s="7">
        <v>371507.49955499999</v>
      </c>
      <c r="E2702" s="7">
        <v>105408</v>
      </c>
      <c r="F2702">
        <v>0</v>
      </c>
      <c r="G2702" s="7">
        <f t="shared" si="260"/>
        <v>98449.487382075007</v>
      </c>
      <c r="H2702" s="15">
        <f t="shared" si="261"/>
        <v>0</v>
      </c>
      <c r="I2702" s="13">
        <f t="shared" si="262"/>
        <v>-1</v>
      </c>
      <c r="J2702" s="8">
        <v>0.28373047684437075</v>
      </c>
      <c r="K2702" s="16">
        <f t="shared" si="263"/>
        <v>1</v>
      </c>
      <c r="L2702" s="7">
        <f t="shared" si="264"/>
        <v>0</v>
      </c>
      <c r="M2702" s="4">
        <v>0</v>
      </c>
      <c r="N2702" s="4">
        <f t="shared" si="265"/>
        <v>1</v>
      </c>
    </row>
    <row r="2703" spans="1:14" x14ac:dyDescent="0.3">
      <c r="A2703" s="1">
        <v>48359</v>
      </c>
      <c r="B2703" t="s">
        <v>1568</v>
      </c>
      <c r="C2703" t="s">
        <v>757</v>
      </c>
      <c r="D2703" s="7">
        <v>46054.551213899998</v>
      </c>
      <c r="E2703" s="7">
        <v>46054.551213899998</v>
      </c>
      <c r="F2703">
        <v>90</v>
      </c>
      <c r="G2703" s="7">
        <f t="shared" si="260"/>
        <v>12204.4560716835</v>
      </c>
      <c r="H2703" s="15">
        <f t="shared" si="261"/>
        <v>304589.74805577606</v>
      </c>
      <c r="I2703" s="13">
        <f t="shared" si="262"/>
        <v>23.957257108940581</v>
      </c>
      <c r="J2703" s="8">
        <v>1</v>
      </c>
      <c r="K2703" s="16">
        <f t="shared" si="263"/>
        <v>1</v>
      </c>
      <c r="L2703" s="7">
        <f t="shared" si="264"/>
        <v>304589.74805577606</v>
      </c>
      <c r="M2703" s="4">
        <v>42023971.862000003</v>
      </c>
      <c r="N2703" s="4">
        <f t="shared" si="265"/>
        <v>2.5954911649069481</v>
      </c>
    </row>
    <row r="2704" spans="1:14" x14ac:dyDescent="0.3">
      <c r="A2704" s="1">
        <v>48361</v>
      </c>
      <c r="B2704" t="s">
        <v>1568</v>
      </c>
      <c r="C2704" t="s">
        <v>322</v>
      </c>
      <c r="D2704" s="7">
        <v>1104165.2456509999</v>
      </c>
      <c r="E2704" s="7">
        <v>1104165.2456509999</v>
      </c>
      <c r="F2704">
        <v>300</v>
      </c>
      <c r="G2704" s="7">
        <f t="shared" si="260"/>
        <v>292603.79009751498</v>
      </c>
      <c r="H2704" s="15">
        <f t="shared" si="261"/>
        <v>502772.42130091123</v>
      </c>
      <c r="I2704" s="13">
        <f t="shared" si="262"/>
        <v>0.71827036530645805</v>
      </c>
      <c r="J2704" s="8">
        <v>1</v>
      </c>
      <c r="K2704" s="16">
        <f t="shared" si="263"/>
        <v>1</v>
      </c>
      <c r="L2704" s="7">
        <f t="shared" si="264"/>
        <v>502772.42130091123</v>
      </c>
      <c r="M2704" s="4">
        <v>69367055.918999895</v>
      </c>
      <c r="N2704" s="4">
        <f t="shared" si="265"/>
        <v>5.241337607940955</v>
      </c>
    </row>
    <row r="2705" spans="1:14" x14ac:dyDescent="0.3">
      <c r="A2705" s="1">
        <v>48363</v>
      </c>
      <c r="B2705" t="s">
        <v>1568</v>
      </c>
      <c r="C2705" t="s">
        <v>1676</v>
      </c>
      <c r="D2705" s="7">
        <v>311023.83977800002</v>
      </c>
      <c r="E2705" s="7">
        <v>311023.83977800002</v>
      </c>
      <c r="F2705">
        <v>38</v>
      </c>
      <c r="G2705" s="7">
        <f t="shared" si="260"/>
        <v>82421.317541170007</v>
      </c>
      <c r="H2705" s="15">
        <f t="shared" si="261"/>
        <v>175920.57437640001</v>
      </c>
      <c r="I2705" s="13">
        <f t="shared" si="262"/>
        <v>1.1344062388777816</v>
      </c>
      <c r="J2705" s="8">
        <v>1</v>
      </c>
      <c r="K2705" s="16">
        <f t="shared" si="263"/>
        <v>1</v>
      </c>
      <c r="L2705" s="7">
        <f t="shared" si="264"/>
        <v>175920.57437640001</v>
      </c>
      <c r="M2705" s="4">
        <v>24271602.425000001</v>
      </c>
      <c r="N2705" s="4">
        <f t="shared" si="265"/>
        <v>1.8974017176968623</v>
      </c>
    </row>
    <row r="2706" spans="1:14" x14ac:dyDescent="0.3">
      <c r="A2706" s="1">
        <v>48365</v>
      </c>
      <c r="B2706" t="s">
        <v>1568</v>
      </c>
      <c r="C2706" t="s">
        <v>1021</v>
      </c>
      <c r="D2706" s="7">
        <v>346970.76982599997</v>
      </c>
      <c r="E2706" s="7">
        <v>346970.76982599997</v>
      </c>
      <c r="F2706">
        <v>90</v>
      </c>
      <c r="G2706" s="7">
        <f t="shared" si="260"/>
        <v>91947.254003890004</v>
      </c>
      <c r="H2706" s="15">
        <f t="shared" si="261"/>
        <v>0</v>
      </c>
      <c r="I2706" s="13">
        <f t="shared" si="262"/>
        <v>-1</v>
      </c>
      <c r="J2706" s="8">
        <v>1</v>
      </c>
      <c r="K2706" s="16">
        <f t="shared" si="263"/>
        <v>1</v>
      </c>
      <c r="L2706" s="7">
        <f t="shared" si="264"/>
        <v>0</v>
      </c>
      <c r="M2706" s="4">
        <v>0</v>
      </c>
      <c r="N2706" s="4">
        <f t="shared" si="265"/>
        <v>1</v>
      </c>
    </row>
    <row r="2707" spans="1:14" x14ac:dyDescent="0.3">
      <c r="A2707" s="1">
        <v>48367</v>
      </c>
      <c r="B2707" t="s">
        <v>1568</v>
      </c>
      <c r="C2707" t="s">
        <v>1677</v>
      </c>
      <c r="D2707" s="7">
        <v>2641999.0042099999</v>
      </c>
      <c r="E2707" s="7">
        <v>2641999.0042099999</v>
      </c>
      <c r="F2707">
        <v>712</v>
      </c>
      <c r="G2707" s="7">
        <f t="shared" si="260"/>
        <v>700129.73611565004</v>
      </c>
      <c r="H2707" s="15">
        <f t="shared" si="261"/>
        <v>627859.02119971137</v>
      </c>
      <c r="I2707" s="13">
        <f t="shared" si="262"/>
        <v>-0.1032247470545955</v>
      </c>
      <c r="J2707" s="8">
        <v>1</v>
      </c>
      <c r="K2707" s="16">
        <f t="shared" si="263"/>
        <v>1</v>
      </c>
      <c r="L2707" s="7">
        <f t="shared" si="264"/>
        <v>627859.02119971137</v>
      </c>
      <c r="M2707" s="4">
        <v>86625140.893999904</v>
      </c>
      <c r="N2707" s="4">
        <f t="shared" si="265"/>
        <v>9.9611661038961827</v>
      </c>
    </row>
    <row r="2708" spans="1:14" x14ac:dyDescent="0.3">
      <c r="A2708" s="1">
        <v>48369</v>
      </c>
      <c r="B2708" t="s">
        <v>1568</v>
      </c>
      <c r="C2708" t="s">
        <v>1678</v>
      </c>
      <c r="D2708" s="7">
        <v>17591.7224237999</v>
      </c>
      <c r="E2708" s="7">
        <v>17591.7224237999</v>
      </c>
      <c r="F2708">
        <v>18</v>
      </c>
      <c r="G2708" s="7">
        <f t="shared" si="260"/>
        <v>4661.8064423069736</v>
      </c>
      <c r="H2708" s="15">
        <f t="shared" si="261"/>
        <v>0</v>
      </c>
      <c r="I2708" s="13">
        <f t="shared" si="262"/>
        <v>-1</v>
      </c>
      <c r="J2708" s="8">
        <v>1</v>
      </c>
      <c r="K2708" s="16">
        <f t="shared" si="263"/>
        <v>1</v>
      </c>
      <c r="L2708" s="7">
        <f t="shared" si="264"/>
        <v>0</v>
      </c>
      <c r="M2708" s="4">
        <v>0</v>
      </c>
      <c r="N2708" s="4">
        <f t="shared" si="265"/>
        <v>1</v>
      </c>
    </row>
    <row r="2709" spans="1:14" x14ac:dyDescent="0.3">
      <c r="A2709" s="1">
        <v>48371</v>
      </c>
      <c r="B2709" t="s">
        <v>1568</v>
      </c>
      <c r="C2709" t="s">
        <v>1679</v>
      </c>
      <c r="D2709" s="7">
        <v>727954.16069599998</v>
      </c>
      <c r="E2709" s="7">
        <v>727954.16069599998</v>
      </c>
      <c r="F2709">
        <v>307</v>
      </c>
      <c r="G2709" s="7">
        <f t="shared" si="260"/>
        <v>192907.85258444</v>
      </c>
      <c r="H2709" s="15">
        <f t="shared" si="261"/>
        <v>400934.52390020521</v>
      </c>
      <c r="I2709" s="13">
        <f t="shared" si="262"/>
        <v>1.078373267488981</v>
      </c>
      <c r="J2709" s="8">
        <v>1</v>
      </c>
      <c r="K2709" s="16">
        <f t="shared" si="263"/>
        <v>1</v>
      </c>
      <c r="L2709" s="7">
        <f t="shared" si="264"/>
        <v>400934.52390020521</v>
      </c>
      <c r="M2709" s="4">
        <v>55316573.385789901</v>
      </c>
      <c r="N2709" s="4">
        <f t="shared" si="265"/>
        <v>6.7260059666780414</v>
      </c>
    </row>
    <row r="2710" spans="1:14" x14ac:dyDescent="0.3">
      <c r="A2710" s="1">
        <v>48373</v>
      </c>
      <c r="B2710" t="s">
        <v>1568</v>
      </c>
      <c r="C2710" t="s">
        <v>117</v>
      </c>
      <c r="D2710" s="7">
        <v>374862.01824</v>
      </c>
      <c r="E2710" s="7">
        <v>374862.01824</v>
      </c>
      <c r="F2710">
        <v>58</v>
      </c>
      <c r="G2710" s="7">
        <f t="shared" si="260"/>
        <v>99338.434833600011</v>
      </c>
      <c r="H2710" s="15">
        <f t="shared" si="261"/>
        <v>0</v>
      </c>
      <c r="I2710" s="13">
        <f t="shared" si="262"/>
        <v>-1</v>
      </c>
      <c r="J2710" s="8">
        <v>1</v>
      </c>
      <c r="K2710" s="16">
        <f t="shared" si="263"/>
        <v>1</v>
      </c>
      <c r="L2710" s="7">
        <f t="shared" si="264"/>
        <v>0</v>
      </c>
      <c r="M2710" s="4">
        <v>0</v>
      </c>
      <c r="N2710" s="4">
        <f t="shared" si="265"/>
        <v>1</v>
      </c>
    </row>
    <row r="2711" spans="1:14" x14ac:dyDescent="0.3">
      <c r="A2711" s="1">
        <v>48375</v>
      </c>
      <c r="B2711" t="s">
        <v>1568</v>
      </c>
      <c r="C2711" t="s">
        <v>1466</v>
      </c>
      <c r="D2711" s="7">
        <v>2785413.25748999</v>
      </c>
      <c r="E2711" s="7">
        <v>2785413.25748999</v>
      </c>
      <c r="F2711">
        <v>893</v>
      </c>
      <c r="G2711" s="7">
        <f t="shared" si="260"/>
        <v>738134.51323484734</v>
      </c>
      <c r="H2711" s="15">
        <f t="shared" si="261"/>
        <v>463537.432218528</v>
      </c>
      <c r="I2711" s="13">
        <f t="shared" si="262"/>
        <v>-0.37201495945895785</v>
      </c>
      <c r="J2711" s="8">
        <v>1</v>
      </c>
      <c r="K2711" s="16">
        <f t="shared" si="263"/>
        <v>1</v>
      </c>
      <c r="L2711" s="7">
        <f t="shared" si="264"/>
        <v>463537.432218528</v>
      </c>
      <c r="M2711" s="4">
        <v>63953839.986000001</v>
      </c>
      <c r="N2711" s="4">
        <f t="shared" si="265"/>
        <v>16.922283843307842</v>
      </c>
    </row>
    <row r="2712" spans="1:14" x14ac:dyDescent="0.3">
      <c r="A2712" s="1">
        <v>48377</v>
      </c>
      <c r="B2712" t="s">
        <v>1568</v>
      </c>
      <c r="C2712" t="s">
        <v>1680</v>
      </c>
      <c r="D2712" s="7">
        <v>0</v>
      </c>
      <c r="E2712" s="7">
        <v>0</v>
      </c>
      <c r="F2712">
        <v>0</v>
      </c>
      <c r="G2712" s="7">
        <f t="shared" si="260"/>
        <v>0</v>
      </c>
      <c r="H2712" s="15">
        <f t="shared" si="261"/>
        <v>0</v>
      </c>
      <c r="I2712" s="13">
        <f t="shared" si="262"/>
        <v>0</v>
      </c>
      <c r="J2712" s="8">
        <v>1</v>
      </c>
      <c r="K2712" s="16">
        <f t="shared" si="263"/>
        <v>1</v>
      </c>
      <c r="L2712" s="7">
        <f t="shared" si="264"/>
        <v>0</v>
      </c>
      <c r="M2712" s="4">
        <v>0</v>
      </c>
      <c r="N2712" s="4">
        <f t="shared" si="265"/>
        <v>1</v>
      </c>
    </row>
    <row r="2713" spans="1:14" x14ac:dyDescent="0.3">
      <c r="A2713" s="1">
        <v>48379</v>
      </c>
      <c r="B2713" t="s">
        <v>1568</v>
      </c>
      <c r="C2713" t="s">
        <v>1681</v>
      </c>
      <c r="D2713" s="7">
        <v>48225.210858699997</v>
      </c>
      <c r="E2713" s="7">
        <v>48225.210858699997</v>
      </c>
      <c r="F2713">
        <v>0</v>
      </c>
      <c r="G2713" s="7">
        <f t="shared" si="260"/>
        <v>12779.6808775555</v>
      </c>
      <c r="H2713" s="15">
        <f t="shared" si="261"/>
        <v>0</v>
      </c>
      <c r="I2713" s="13">
        <f t="shared" si="262"/>
        <v>-1</v>
      </c>
      <c r="J2713" s="8">
        <v>1</v>
      </c>
      <c r="K2713" s="16">
        <f t="shared" si="263"/>
        <v>1</v>
      </c>
      <c r="L2713" s="7">
        <f t="shared" si="264"/>
        <v>0</v>
      </c>
      <c r="M2713" s="4">
        <v>0</v>
      </c>
      <c r="N2713" s="4">
        <f t="shared" si="265"/>
        <v>1</v>
      </c>
    </row>
    <row r="2714" spans="1:14" x14ac:dyDescent="0.3">
      <c r="A2714" s="1">
        <v>48381</v>
      </c>
      <c r="B2714" t="s">
        <v>1568</v>
      </c>
      <c r="C2714" t="s">
        <v>1682</v>
      </c>
      <c r="D2714" s="7">
        <v>103067.9047876</v>
      </c>
      <c r="E2714" s="7">
        <v>103067.9047876</v>
      </c>
      <c r="F2714">
        <v>82</v>
      </c>
      <c r="G2714" s="7">
        <f t="shared" si="260"/>
        <v>27312.994768714001</v>
      </c>
      <c r="H2714" s="15">
        <f t="shared" si="261"/>
        <v>318405.19906723202</v>
      </c>
      <c r="I2714" s="13">
        <f t="shared" si="262"/>
        <v>10.6576450793288</v>
      </c>
      <c r="J2714" s="8">
        <v>1</v>
      </c>
      <c r="K2714" s="16">
        <f t="shared" si="263"/>
        <v>1</v>
      </c>
      <c r="L2714" s="7">
        <f t="shared" si="264"/>
        <v>318405.19906723202</v>
      </c>
      <c r="M2714" s="4">
        <v>43930077.134000003</v>
      </c>
      <c r="N2714" s="4">
        <f t="shared" si="265"/>
        <v>2.2621741168488567</v>
      </c>
    </row>
    <row r="2715" spans="1:14" x14ac:dyDescent="0.3">
      <c r="A2715" s="1">
        <v>48383</v>
      </c>
      <c r="B2715" t="s">
        <v>1568</v>
      </c>
      <c r="C2715" t="s">
        <v>1683</v>
      </c>
      <c r="D2715" s="7">
        <v>0</v>
      </c>
      <c r="E2715" s="7">
        <v>0</v>
      </c>
      <c r="F2715">
        <v>40</v>
      </c>
      <c r="G2715" s="7">
        <f t="shared" si="260"/>
        <v>0</v>
      </c>
      <c r="H2715" s="15">
        <f t="shared" si="261"/>
        <v>0</v>
      </c>
      <c r="I2715" s="13">
        <f t="shared" si="262"/>
        <v>0</v>
      </c>
      <c r="J2715" s="8">
        <v>1</v>
      </c>
      <c r="K2715" s="16">
        <f t="shared" si="263"/>
        <v>1</v>
      </c>
      <c r="L2715" s="7">
        <f t="shared" si="264"/>
        <v>0</v>
      </c>
      <c r="M2715" s="4">
        <v>0</v>
      </c>
      <c r="N2715" s="4">
        <f t="shared" si="265"/>
        <v>1</v>
      </c>
    </row>
    <row r="2716" spans="1:14" x14ac:dyDescent="0.3">
      <c r="A2716" s="1">
        <v>48385</v>
      </c>
      <c r="B2716" t="s">
        <v>1568</v>
      </c>
      <c r="C2716" t="s">
        <v>1684</v>
      </c>
      <c r="D2716" s="7">
        <v>0</v>
      </c>
      <c r="E2716" s="7">
        <v>0</v>
      </c>
      <c r="F2716">
        <v>0</v>
      </c>
      <c r="G2716" s="7">
        <f t="shared" si="260"/>
        <v>0</v>
      </c>
      <c r="H2716" s="15">
        <f t="shared" si="261"/>
        <v>0</v>
      </c>
      <c r="I2716" s="13">
        <f t="shared" si="262"/>
        <v>0</v>
      </c>
      <c r="J2716" s="8">
        <v>1</v>
      </c>
      <c r="K2716" s="16">
        <f t="shared" si="263"/>
        <v>1</v>
      </c>
      <c r="L2716" s="7">
        <f t="shared" si="264"/>
        <v>0</v>
      </c>
      <c r="M2716" s="4">
        <v>0</v>
      </c>
      <c r="N2716" s="4">
        <f t="shared" si="265"/>
        <v>1</v>
      </c>
    </row>
    <row r="2717" spans="1:14" x14ac:dyDescent="0.3">
      <c r="A2717" s="1">
        <v>48387</v>
      </c>
      <c r="B2717" t="s">
        <v>1568</v>
      </c>
      <c r="C2717" t="s">
        <v>1685</v>
      </c>
      <c r="D2717" s="7">
        <v>0</v>
      </c>
      <c r="E2717" s="7">
        <v>0</v>
      </c>
      <c r="F2717">
        <v>0</v>
      </c>
      <c r="G2717" s="7">
        <f t="shared" si="260"/>
        <v>0</v>
      </c>
      <c r="H2717" s="15">
        <f t="shared" si="261"/>
        <v>0</v>
      </c>
      <c r="I2717" s="13">
        <f t="shared" si="262"/>
        <v>0</v>
      </c>
      <c r="J2717" s="8">
        <v>1</v>
      </c>
      <c r="K2717" s="16">
        <f t="shared" si="263"/>
        <v>1</v>
      </c>
      <c r="L2717" s="7">
        <f t="shared" si="264"/>
        <v>0</v>
      </c>
      <c r="M2717" s="4">
        <v>0</v>
      </c>
      <c r="N2717" s="4">
        <f t="shared" si="265"/>
        <v>1</v>
      </c>
    </row>
    <row r="2718" spans="1:14" x14ac:dyDescent="0.3">
      <c r="A2718" s="1">
        <v>48389</v>
      </c>
      <c r="B2718" t="s">
        <v>1568</v>
      </c>
      <c r="C2718" t="s">
        <v>1686</v>
      </c>
      <c r="D2718" s="7">
        <v>92925.131538400005</v>
      </c>
      <c r="E2718" s="7">
        <v>92925.131538400005</v>
      </c>
      <c r="F2718">
        <v>356</v>
      </c>
      <c r="G2718" s="7">
        <f t="shared" si="260"/>
        <v>24625.159857676001</v>
      </c>
      <c r="H2718" s="15">
        <f t="shared" si="261"/>
        <v>362898.16254118714</v>
      </c>
      <c r="I2718" s="13">
        <f t="shared" si="262"/>
        <v>13.736885552767966</v>
      </c>
      <c r="J2718" s="8">
        <v>1</v>
      </c>
      <c r="K2718" s="16">
        <f t="shared" si="263"/>
        <v>1</v>
      </c>
      <c r="L2718" s="7">
        <f t="shared" si="264"/>
        <v>362898.16254118714</v>
      </c>
      <c r="M2718" s="4">
        <v>50068731.034932002</v>
      </c>
      <c r="N2718" s="4">
        <f t="shared" si="265"/>
        <v>8.6170290257258859</v>
      </c>
    </row>
    <row r="2719" spans="1:14" x14ac:dyDescent="0.3">
      <c r="A2719" s="1">
        <v>48391</v>
      </c>
      <c r="B2719" t="s">
        <v>1568</v>
      </c>
      <c r="C2719" t="s">
        <v>1687</v>
      </c>
      <c r="D2719" s="7">
        <v>15840.3906632</v>
      </c>
      <c r="E2719" s="7">
        <v>15840.3906632</v>
      </c>
      <c r="F2719">
        <v>0</v>
      </c>
      <c r="G2719" s="7">
        <f t="shared" si="260"/>
        <v>4197.7035257480002</v>
      </c>
      <c r="H2719" s="15">
        <f t="shared" si="261"/>
        <v>0</v>
      </c>
      <c r="I2719" s="13">
        <f t="shared" si="262"/>
        <v>-1</v>
      </c>
      <c r="J2719" s="8">
        <v>1</v>
      </c>
      <c r="K2719" s="16">
        <f t="shared" si="263"/>
        <v>1</v>
      </c>
      <c r="L2719" s="7">
        <f t="shared" si="264"/>
        <v>0</v>
      </c>
      <c r="M2719" s="4">
        <v>0</v>
      </c>
      <c r="N2719" s="4">
        <f t="shared" si="265"/>
        <v>1</v>
      </c>
    </row>
    <row r="2720" spans="1:14" x14ac:dyDescent="0.3">
      <c r="A2720" s="1">
        <v>48393</v>
      </c>
      <c r="B2720" t="s">
        <v>1568</v>
      </c>
      <c r="C2720" t="s">
        <v>1532</v>
      </c>
      <c r="D2720" s="7">
        <v>0</v>
      </c>
      <c r="E2720" s="7">
        <v>0</v>
      </c>
      <c r="F2720">
        <v>36</v>
      </c>
      <c r="G2720" s="7">
        <f t="shared" si="260"/>
        <v>0</v>
      </c>
      <c r="H2720" s="15">
        <f t="shared" si="261"/>
        <v>0</v>
      </c>
      <c r="I2720" s="13">
        <f t="shared" si="262"/>
        <v>0</v>
      </c>
      <c r="J2720" s="8">
        <v>1</v>
      </c>
      <c r="K2720" s="16">
        <f t="shared" si="263"/>
        <v>1</v>
      </c>
      <c r="L2720" s="7">
        <f t="shared" si="264"/>
        <v>0</v>
      </c>
      <c r="M2720" s="4">
        <v>0</v>
      </c>
      <c r="N2720" s="4">
        <f t="shared" si="265"/>
        <v>1</v>
      </c>
    </row>
    <row r="2721" spans="1:14" x14ac:dyDescent="0.3">
      <c r="A2721" s="1">
        <v>48395</v>
      </c>
      <c r="B2721" t="s">
        <v>1568</v>
      </c>
      <c r="C2721" t="s">
        <v>761</v>
      </c>
      <c r="D2721" s="7">
        <v>0</v>
      </c>
      <c r="E2721" s="7">
        <v>0</v>
      </c>
      <c r="F2721">
        <v>72</v>
      </c>
      <c r="G2721" s="7">
        <f t="shared" si="260"/>
        <v>0</v>
      </c>
      <c r="H2721" s="15">
        <f t="shared" si="261"/>
        <v>0</v>
      </c>
      <c r="I2721" s="13">
        <f t="shared" si="262"/>
        <v>0</v>
      </c>
      <c r="J2721" s="8">
        <v>1</v>
      </c>
      <c r="K2721" s="16">
        <f t="shared" si="263"/>
        <v>1</v>
      </c>
      <c r="L2721" s="7">
        <f t="shared" si="264"/>
        <v>0</v>
      </c>
      <c r="M2721" s="4">
        <v>0</v>
      </c>
      <c r="N2721" s="4">
        <f t="shared" si="265"/>
        <v>1</v>
      </c>
    </row>
    <row r="2722" spans="1:14" x14ac:dyDescent="0.3">
      <c r="A2722" s="1">
        <v>48397</v>
      </c>
      <c r="B2722" t="s">
        <v>1568</v>
      </c>
      <c r="C2722" t="s">
        <v>1688</v>
      </c>
      <c r="D2722" s="7">
        <v>718405.59442400001</v>
      </c>
      <c r="E2722" s="7">
        <v>718405.59442400001</v>
      </c>
      <c r="F2722">
        <v>152</v>
      </c>
      <c r="G2722" s="7">
        <f t="shared" si="260"/>
        <v>190377.48252236002</v>
      </c>
      <c r="H2722" s="15">
        <f t="shared" si="261"/>
        <v>214354.29432628726</v>
      </c>
      <c r="I2722" s="13">
        <f t="shared" si="262"/>
        <v>0.12594352801734909</v>
      </c>
      <c r="J2722" s="8">
        <v>1</v>
      </c>
      <c r="K2722" s="16">
        <f t="shared" si="263"/>
        <v>1</v>
      </c>
      <c r="L2722" s="7">
        <f t="shared" si="264"/>
        <v>214354.29432628726</v>
      </c>
      <c r="M2722" s="4">
        <v>29574267.980999898</v>
      </c>
      <c r="N2722" s="4">
        <f t="shared" si="265"/>
        <v>6.2287905366972725</v>
      </c>
    </row>
    <row r="2723" spans="1:14" x14ac:dyDescent="0.3">
      <c r="A2723" s="1">
        <v>48399</v>
      </c>
      <c r="B2723" t="s">
        <v>1568</v>
      </c>
      <c r="C2723" t="s">
        <v>1689</v>
      </c>
      <c r="D2723" s="7">
        <v>28984.4251330999</v>
      </c>
      <c r="E2723" s="7">
        <v>28984.4251330999</v>
      </c>
      <c r="F2723">
        <v>0</v>
      </c>
      <c r="G2723" s="7">
        <f t="shared" si="260"/>
        <v>7680.8726602714742</v>
      </c>
      <c r="H2723" s="15">
        <f t="shared" si="261"/>
        <v>0</v>
      </c>
      <c r="I2723" s="13">
        <f t="shared" si="262"/>
        <v>-1</v>
      </c>
      <c r="J2723" s="8">
        <v>1</v>
      </c>
      <c r="K2723" s="16">
        <f t="shared" si="263"/>
        <v>1</v>
      </c>
      <c r="L2723" s="7">
        <f t="shared" si="264"/>
        <v>0</v>
      </c>
      <c r="M2723" s="4">
        <v>0</v>
      </c>
      <c r="N2723" s="4">
        <f t="shared" si="265"/>
        <v>1</v>
      </c>
    </row>
    <row r="2724" spans="1:14" x14ac:dyDescent="0.3">
      <c r="A2724" s="1">
        <v>48401</v>
      </c>
      <c r="B2724" t="s">
        <v>1568</v>
      </c>
      <c r="C2724" t="s">
        <v>1690</v>
      </c>
      <c r="D2724" s="7">
        <v>0</v>
      </c>
      <c r="E2724" s="7">
        <v>0</v>
      </c>
      <c r="F2724">
        <v>2</v>
      </c>
      <c r="G2724" s="7">
        <f t="shared" si="260"/>
        <v>0</v>
      </c>
      <c r="H2724" s="15">
        <f t="shared" si="261"/>
        <v>932.84729070719277</v>
      </c>
      <c r="I2724" s="13">
        <f t="shared" si="262"/>
        <v>9.3284729070719274E+52</v>
      </c>
      <c r="J2724" s="8">
        <v>1</v>
      </c>
      <c r="K2724" s="16">
        <f t="shared" si="263"/>
        <v>1</v>
      </c>
      <c r="L2724" s="7">
        <f t="shared" si="264"/>
        <v>932.84729070719277</v>
      </c>
      <c r="M2724" s="4">
        <v>128704.09639999901</v>
      </c>
      <c r="N2724" s="4">
        <f t="shared" si="265"/>
        <v>112.9959866422403</v>
      </c>
    </row>
    <row r="2725" spans="1:14" x14ac:dyDescent="0.3">
      <c r="A2725" s="1">
        <v>48403</v>
      </c>
      <c r="B2725" t="s">
        <v>1568</v>
      </c>
      <c r="C2725" t="s">
        <v>1691</v>
      </c>
      <c r="D2725" s="7">
        <v>0</v>
      </c>
      <c r="E2725" s="7">
        <v>0</v>
      </c>
      <c r="F2725">
        <v>0</v>
      </c>
      <c r="G2725" s="7">
        <f t="shared" si="260"/>
        <v>0</v>
      </c>
      <c r="H2725" s="15">
        <f t="shared" si="261"/>
        <v>0</v>
      </c>
      <c r="I2725" s="13">
        <f t="shared" si="262"/>
        <v>0</v>
      </c>
      <c r="J2725" s="8">
        <v>1</v>
      </c>
      <c r="K2725" s="16">
        <f t="shared" si="263"/>
        <v>1</v>
      </c>
      <c r="L2725" s="7">
        <f t="shared" si="264"/>
        <v>0</v>
      </c>
      <c r="M2725" s="4">
        <v>0</v>
      </c>
      <c r="N2725" s="4">
        <f t="shared" si="265"/>
        <v>1</v>
      </c>
    </row>
    <row r="2726" spans="1:14" x14ac:dyDescent="0.3">
      <c r="A2726" s="1">
        <v>48405</v>
      </c>
      <c r="B2726" t="s">
        <v>1568</v>
      </c>
      <c r="C2726" t="s">
        <v>1692</v>
      </c>
      <c r="D2726" s="7">
        <v>31518.580532</v>
      </c>
      <c r="E2726" s="7">
        <v>31518.580532</v>
      </c>
      <c r="F2726">
        <v>0</v>
      </c>
      <c r="G2726" s="7">
        <f t="shared" si="260"/>
        <v>8352.42384098</v>
      </c>
      <c r="H2726" s="15">
        <f t="shared" si="261"/>
        <v>0</v>
      </c>
      <c r="I2726" s="13">
        <f t="shared" si="262"/>
        <v>-1</v>
      </c>
      <c r="J2726" s="8">
        <v>1</v>
      </c>
      <c r="K2726" s="16">
        <f t="shared" si="263"/>
        <v>1</v>
      </c>
      <c r="L2726" s="7">
        <f t="shared" si="264"/>
        <v>0</v>
      </c>
      <c r="M2726" s="4">
        <v>0</v>
      </c>
      <c r="N2726" s="4">
        <f t="shared" si="265"/>
        <v>1</v>
      </c>
    </row>
    <row r="2727" spans="1:14" x14ac:dyDescent="0.3">
      <c r="A2727" s="1">
        <v>48407</v>
      </c>
      <c r="B2727" t="s">
        <v>1568</v>
      </c>
      <c r="C2727" t="s">
        <v>1693</v>
      </c>
      <c r="D2727" s="7">
        <v>382331.20897400001</v>
      </c>
      <c r="E2727" s="7">
        <v>105408</v>
      </c>
      <c r="F2727">
        <v>0</v>
      </c>
      <c r="G2727" s="7">
        <f t="shared" si="260"/>
        <v>101317.77037811001</v>
      </c>
      <c r="H2727" s="15">
        <f t="shared" si="261"/>
        <v>0</v>
      </c>
      <c r="I2727" s="13">
        <f t="shared" si="262"/>
        <v>-1</v>
      </c>
      <c r="J2727" s="8">
        <v>0.27569813168761786</v>
      </c>
      <c r="K2727" s="16">
        <f t="shared" si="263"/>
        <v>1</v>
      </c>
      <c r="L2727" s="7">
        <f t="shared" si="264"/>
        <v>0</v>
      </c>
      <c r="M2727" s="4">
        <v>0</v>
      </c>
      <c r="N2727" s="4">
        <f t="shared" si="265"/>
        <v>1</v>
      </c>
    </row>
    <row r="2728" spans="1:14" x14ac:dyDescent="0.3">
      <c r="A2728" s="1">
        <v>48409</v>
      </c>
      <c r="B2728" t="s">
        <v>1568</v>
      </c>
      <c r="C2728" t="s">
        <v>1694</v>
      </c>
      <c r="D2728" s="7">
        <v>172200.20782700001</v>
      </c>
      <c r="E2728" s="7">
        <v>172200.20782700001</v>
      </c>
      <c r="F2728">
        <v>58</v>
      </c>
      <c r="G2728" s="7">
        <f t="shared" si="260"/>
        <v>45633.055074155003</v>
      </c>
      <c r="H2728" s="15">
        <f t="shared" si="261"/>
        <v>231477.28319073527</v>
      </c>
      <c r="I2728" s="13">
        <f t="shared" si="262"/>
        <v>4.0725791384025927</v>
      </c>
      <c r="J2728" s="8">
        <v>1</v>
      </c>
      <c r="K2728" s="16">
        <f t="shared" si="263"/>
        <v>1</v>
      </c>
      <c r="L2728" s="7">
        <f t="shared" si="264"/>
        <v>231477.28319073527</v>
      </c>
      <c r="M2728" s="4">
        <v>31936711.256999899</v>
      </c>
      <c r="N2728" s="4">
        <f t="shared" si="265"/>
        <v>2.200958957947504</v>
      </c>
    </row>
    <row r="2729" spans="1:14" x14ac:dyDescent="0.3">
      <c r="A2729" s="1">
        <v>48411</v>
      </c>
      <c r="B2729" t="s">
        <v>1568</v>
      </c>
      <c r="C2729" t="s">
        <v>1695</v>
      </c>
      <c r="D2729" s="7">
        <v>0</v>
      </c>
      <c r="E2729" s="7">
        <v>0</v>
      </c>
      <c r="F2729">
        <v>0</v>
      </c>
      <c r="G2729" s="7">
        <f t="shared" si="260"/>
        <v>0</v>
      </c>
      <c r="H2729" s="15">
        <f t="shared" si="261"/>
        <v>0</v>
      </c>
      <c r="I2729" s="13">
        <f t="shared" si="262"/>
        <v>0</v>
      </c>
      <c r="J2729" s="8">
        <v>1</v>
      </c>
      <c r="K2729" s="16">
        <f t="shared" si="263"/>
        <v>1</v>
      </c>
      <c r="L2729" s="7">
        <f t="shared" si="264"/>
        <v>0</v>
      </c>
      <c r="M2729" s="4">
        <v>0</v>
      </c>
      <c r="N2729" s="4">
        <f t="shared" si="265"/>
        <v>1</v>
      </c>
    </row>
    <row r="2730" spans="1:14" x14ac:dyDescent="0.3">
      <c r="A2730" s="1">
        <v>48413</v>
      </c>
      <c r="B2730" t="s">
        <v>1568</v>
      </c>
      <c r="C2730" t="s">
        <v>1696</v>
      </c>
      <c r="D2730" s="7">
        <v>0</v>
      </c>
      <c r="E2730" s="7">
        <v>0</v>
      </c>
      <c r="F2730">
        <v>0</v>
      </c>
      <c r="G2730" s="7">
        <f t="shared" si="260"/>
        <v>0</v>
      </c>
      <c r="H2730" s="15">
        <f t="shared" si="261"/>
        <v>0</v>
      </c>
      <c r="I2730" s="13">
        <f t="shared" si="262"/>
        <v>0</v>
      </c>
      <c r="J2730" s="8">
        <v>1</v>
      </c>
      <c r="K2730" s="16">
        <f t="shared" si="263"/>
        <v>1</v>
      </c>
      <c r="L2730" s="7">
        <f t="shared" si="264"/>
        <v>0</v>
      </c>
      <c r="M2730" s="4">
        <v>0</v>
      </c>
      <c r="N2730" s="4">
        <f t="shared" si="265"/>
        <v>1</v>
      </c>
    </row>
    <row r="2731" spans="1:14" x14ac:dyDescent="0.3">
      <c r="A2731" s="1">
        <v>48415</v>
      </c>
      <c r="B2731" t="s">
        <v>1568</v>
      </c>
      <c r="C2731" t="s">
        <v>1697</v>
      </c>
      <c r="D2731" s="7">
        <v>373499.21138200001</v>
      </c>
      <c r="E2731" s="7">
        <v>105407.99999999999</v>
      </c>
      <c r="F2731">
        <v>2</v>
      </c>
      <c r="G2731" s="7">
        <f t="shared" si="260"/>
        <v>98977.29101623001</v>
      </c>
      <c r="H2731" s="15">
        <f t="shared" si="261"/>
        <v>12284.573757979128</v>
      </c>
      <c r="I2731" s="13">
        <f t="shared" si="262"/>
        <v>-0.87588492641241578</v>
      </c>
      <c r="J2731" s="8">
        <v>0.28221746335146319</v>
      </c>
      <c r="K2731" s="16">
        <f t="shared" si="263"/>
        <v>1</v>
      </c>
      <c r="L2731" s="7">
        <f t="shared" si="264"/>
        <v>12284.573757979128</v>
      </c>
      <c r="M2731" s="4">
        <v>1694891.52289999</v>
      </c>
      <c r="N2731" s="4">
        <f t="shared" si="265"/>
        <v>8.5805174910146924</v>
      </c>
    </row>
    <row r="2732" spans="1:14" x14ac:dyDescent="0.3">
      <c r="A2732" s="1">
        <v>48417</v>
      </c>
      <c r="B2732" t="s">
        <v>1568</v>
      </c>
      <c r="C2732" t="s">
        <v>1698</v>
      </c>
      <c r="D2732" s="7">
        <v>0</v>
      </c>
      <c r="E2732" s="7">
        <v>0</v>
      </c>
      <c r="F2732">
        <v>0</v>
      </c>
      <c r="G2732" s="7">
        <f t="shared" si="260"/>
        <v>0</v>
      </c>
      <c r="H2732" s="15">
        <f t="shared" si="261"/>
        <v>0</v>
      </c>
      <c r="I2732" s="13">
        <f t="shared" si="262"/>
        <v>0</v>
      </c>
      <c r="J2732" s="8">
        <v>1</v>
      </c>
      <c r="K2732" s="16">
        <f t="shared" si="263"/>
        <v>1</v>
      </c>
      <c r="L2732" s="7">
        <f t="shared" si="264"/>
        <v>0</v>
      </c>
      <c r="M2732" s="4">
        <v>0</v>
      </c>
      <c r="N2732" s="4">
        <f t="shared" si="265"/>
        <v>1</v>
      </c>
    </row>
    <row r="2733" spans="1:14" x14ac:dyDescent="0.3">
      <c r="A2733" s="1">
        <v>48419</v>
      </c>
      <c r="B2733" t="s">
        <v>1568</v>
      </c>
      <c r="C2733" t="s">
        <v>196</v>
      </c>
      <c r="D2733" s="7">
        <v>100800.1247837</v>
      </c>
      <c r="E2733" s="7">
        <v>100800.1247837</v>
      </c>
      <c r="F2733">
        <v>20</v>
      </c>
      <c r="G2733" s="7">
        <f t="shared" si="260"/>
        <v>26712.033067680502</v>
      </c>
      <c r="H2733" s="15">
        <f t="shared" si="261"/>
        <v>0</v>
      </c>
      <c r="I2733" s="13">
        <f t="shared" si="262"/>
        <v>-1</v>
      </c>
      <c r="J2733" s="8">
        <v>1</v>
      </c>
      <c r="K2733" s="16">
        <f t="shared" si="263"/>
        <v>1</v>
      </c>
      <c r="L2733" s="7">
        <f t="shared" si="264"/>
        <v>0</v>
      </c>
      <c r="M2733" s="4">
        <v>0</v>
      </c>
      <c r="N2733" s="4">
        <f t="shared" si="265"/>
        <v>1</v>
      </c>
    </row>
    <row r="2734" spans="1:14" x14ac:dyDescent="0.3">
      <c r="A2734" s="1">
        <v>48421</v>
      </c>
      <c r="B2734" t="s">
        <v>1568</v>
      </c>
      <c r="C2734" t="s">
        <v>700</v>
      </c>
      <c r="D2734" s="7">
        <v>891.76154589999999</v>
      </c>
      <c r="E2734" s="7">
        <v>891.76154589999999</v>
      </c>
      <c r="F2734">
        <v>72</v>
      </c>
      <c r="G2734" s="7">
        <f t="shared" si="260"/>
        <v>236.31680966350001</v>
      </c>
      <c r="H2734" s="15">
        <f t="shared" si="261"/>
        <v>0</v>
      </c>
      <c r="I2734" s="13">
        <f t="shared" si="262"/>
        <v>-1</v>
      </c>
      <c r="J2734" s="8">
        <v>1</v>
      </c>
      <c r="K2734" s="16">
        <f t="shared" si="263"/>
        <v>1</v>
      </c>
      <c r="L2734" s="7">
        <f t="shared" si="264"/>
        <v>0</v>
      </c>
      <c r="M2734" s="4">
        <v>0</v>
      </c>
      <c r="N2734" s="4">
        <f t="shared" si="265"/>
        <v>1</v>
      </c>
    </row>
    <row r="2735" spans="1:14" x14ac:dyDescent="0.3">
      <c r="A2735" s="1">
        <v>48423</v>
      </c>
      <c r="B2735" t="s">
        <v>1568</v>
      </c>
      <c r="C2735" t="s">
        <v>701</v>
      </c>
      <c r="D2735" s="7">
        <v>563734.40352699999</v>
      </c>
      <c r="E2735" s="7">
        <v>563734.40352699999</v>
      </c>
      <c r="F2735">
        <v>173</v>
      </c>
      <c r="G2735" s="7">
        <f t="shared" si="260"/>
        <v>149389.616934655</v>
      </c>
      <c r="H2735" s="15">
        <f t="shared" si="261"/>
        <v>407104.95567470329</v>
      </c>
      <c r="I2735" s="13">
        <f t="shared" si="262"/>
        <v>1.7251221606169349</v>
      </c>
      <c r="J2735" s="8">
        <v>1</v>
      </c>
      <c r="K2735" s="16">
        <f t="shared" si="263"/>
        <v>1</v>
      </c>
      <c r="L2735" s="7">
        <f t="shared" si="264"/>
        <v>407104.95567470329</v>
      </c>
      <c r="M2735" s="4">
        <v>56167902.272999898</v>
      </c>
      <c r="N2735" s="4">
        <f t="shared" si="265"/>
        <v>3.732776962838694</v>
      </c>
    </row>
    <row r="2736" spans="1:14" x14ac:dyDescent="0.3">
      <c r="A2736" s="1">
        <v>48425</v>
      </c>
      <c r="B2736" t="s">
        <v>1568</v>
      </c>
      <c r="C2736" t="s">
        <v>1699</v>
      </c>
      <c r="D2736" s="7">
        <v>0</v>
      </c>
      <c r="E2736" s="7">
        <v>0</v>
      </c>
      <c r="F2736">
        <v>0</v>
      </c>
      <c r="G2736" s="7">
        <f t="shared" si="260"/>
        <v>0</v>
      </c>
      <c r="H2736" s="15">
        <f t="shared" si="261"/>
        <v>0</v>
      </c>
      <c r="I2736" s="13">
        <f t="shared" si="262"/>
        <v>0</v>
      </c>
      <c r="J2736" s="8">
        <v>1</v>
      </c>
      <c r="K2736" s="16">
        <f t="shared" si="263"/>
        <v>1</v>
      </c>
      <c r="L2736" s="7">
        <f t="shared" si="264"/>
        <v>0</v>
      </c>
      <c r="M2736" s="4">
        <v>0</v>
      </c>
      <c r="N2736" s="4">
        <f t="shared" si="265"/>
        <v>1</v>
      </c>
    </row>
    <row r="2737" spans="1:14" x14ac:dyDescent="0.3">
      <c r="A2737" s="1">
        <v>48427</v>
      </c>
      <c r="B2737" t="s">
        <v>1568</v>
      </c>
      <c r="C2737" t="s">
        <v>1700</v>
      </c>
      <c r="D2737" s="7">
        <v>0</v>
      </c>
      <c r="E2737" s="7">
        <v>0</v>
      </c>
      <c r="F2737">
        <v>2</v>
      </c>
      <c r="G2737" s="7">
        <f t="shared" si="260"/>
        <v>0</v>
      </c>
      <c r="H2737" s="15">
        <f t="shared" si="261"/>
        <v>180.515713913664</v>
      </c>
      <c r="I2737" s="13">
        <f t="shared" si="262"/>
        <v>1.8051571391366401E+52</v>
      </c>
      <c r="J2737" s="8">
        <v>1</v>
      </c>
      <c r="K2737" s="16">
        <f t="shared" si="263"/>
        <v>1</v>
      </c>
      <c r="L2737" s="7">
        <f t="shared" si="264"/>
        <v>180.515713913664</v>
      </c>
      <c r="M2737" s="4">
        <v>24905.589668000001</v>
      </c>
      <c r="N2737" s="4">
        <f t="shared" si="265"/>
        <v>583.92700399708099</v>
      </c>
    </row>
    <row r="2738" spans="1:14" x14ac:dyDescent="0.3">
      <c r="A2738" s="1">
        <v>48429</v>
      </c>
      <c r="B2738" t="s">
        <v>1568</v>
      </c>
      <c r="C2738" t="s">
        <v>129</v>
      </c>
      <c r="D2738" s="7">
        <v>0</v>
      </c>
      <c r="E2738" s="7">
        <v>0</v>
      </c>
      <c r="F2738">
        <v>0</v>
      </c>
      <c r="G2738" s="7">
        <f t="shared" si="260"/>
        <v>0</v>
      </c>
      <c r="H2738" s="15">
        <f t="shared" si="261"/>
        <v>0</v>
      </c>
      <c r="I2738" s="13">
        <f t="shared" si="262"/>
        <v>0</v>
      </c>
      <c r="J2738" s="8">
        <v>1</v>
      </c>
      <c r="K2738" s="16">
        <f t="shared" si="263"/>
        <v>1</v>
      </c>
      <c r="L2738" s="7">
        <f t="shared" si="264"/>
        <v>0</v>
      </c>
      <c r="M2738" s="4">
        <v>0</v>
      </c>
      <c r="N2738" s="4">
        <f t="shared" si="265"/>
        <v>1</v>
      </c>
    </row>
    <row r="2739" spans="1:14" x14ac:dyDescent="0.3">
      <c r="A2739" s="1">
        <v>48431</v>
      </c>
      <c r="B2739" t="s">
        <v>1568</v>
      </c>
      <c r="C2739" t="s">
        <v>1701</v>
      </c>
      <c r="D2739" s="7">
        <v>96821.961771899994</v>
      </c>
      <c r="E2739" s="7">
        <v>96821.961771899994</v>
      </c>
      <c r="F2739">
        <v>0</v>
      </c>
      <c r="G2739" s="7">
        <f t="shared" si="260"/>
        <v>25657.819869553499</v>
      </c>
      <c r="H2739" s="15">
        <f t="shared" si="261"/>
        <v>0</v>
      </c>
      <c r="I2739" s="13">
        <f t="shared" si="262"/>
        <v>-1</v>
      </c>
      <c r="J2739" s="8">
        <v>1</v>
      </c>
      <c r="K2739" s="16">
        <f t="shared" si="263"/>
        <v>1</v>
      </c>
      <c r="L2739" s="7">
        <f t="shared" si="264"/>
        <v>0</v>
      </c>
      <c r="M2739" s="4">
        <v>0</v>
      </c>
      <c r="N2739" s="4">
        <f t="shared" si="265"/>
        <v>1</v>
      </c>
    </row>
    <row r="2740" spans="1:14" x14ac:dyDescent="0.3">
      <c r="A2740" s="1">
        <v>48433</v>
      </c>
      <c r="B2740" t="s">
        <v>1568</v>
      </c>
      <c r="C2740" t="s">
        <v>1702</v>
      </c>
      <c r="D2740" s="7">
        <v>0</v>
      </c>
      <c r="E2740" s="7">
        <v>0</v>
      </c>
      <c r="F2740">
        <v>0</v>
      </c>
      <c r="G2740" s="7">
        <f t="shared" si="260"/>
        <v>0</v>
      </c>
      <c r="H2740" s="15">
        <f t="shared" si="261"/>
        <v>0</v>
      </c>
      <c r="I2740" s="13">
        <f t="shared" si="262"/>
        <v>0</v>
      </c>
      <c r="J2740" s="8">
        <v>1</v>
      </c>
      <c r="K2740" s="16">
        <f t="shared" si="263"/>
        <v>1</v>
      </c>
      <c r="L2740" s="7">
        <f t="shared" si="264"/>
        <v>0</v>
      </c>
      <c r="M2740" s="4">
        <v>0</v>
      </c>
      <c r="N2740" s="4">
        <f t="shared" si="265"/>
        <v>1</v>
      </c>
    </row>
    <row r="2741" spans="1:14" x14ac:dyDescent="0.3">
      <c r="A2741" s="1">
        <v>48435</v>
      </c>
      <c r="B2741" t="s">
        <v>1568</v>
      </c>
      <c r="C2741" t="s">
        <v>1703</v>
      </c>
      <c r="D2741" s="7">
        <v>119786.555148999</v>
      </c>
      <c r="E2741" s="7">
        <v>119786.555148999</v>
      </c>
      <c r="F2741">
        <v>72</v>
      </c>
      <c r="G2741" s="7">
        <f t="shared" si="260"/>
        <v>31743.437114484739</v>
      </c>
      <c r="H2741" s="15">
        <f t="shared" si="261"/>
        <v>230995.98458515128</v>
      </c>
      <c r="I2741" s="13">
        <f t="shared" si="262"/>
        <v>6.2769682675524221</v>
      </c>
      <c r="J2741" s="8">
        <v>1</v>
      </c>
      <c r="K2741" s="16">
        <f t="shared" si="263"/>
        <v>1</v>
      </c>
      <c r="L2741" s="7">
        <f t="shared" si="264"/>
        <v>230995.98458515128</v>
      </c>
      <c r="M2741" s="4">
        <v>31870306.923999902</v>
      </c>
      <c r="N2741" s="4">
        <f t="shared" si="265"/>
        <v>2.7379177224046627</v>
      </c>
    </row>
    <row r="2742" spans="1:14" x14ac:dyDescent="0.3">
      <c r="A2742" s="1">
        <v>48437</v>
      </c>
      <c r="B2742" t="s">
        <v>1568</v>
      </c>
      <c r="C2742" t="s">
        <v>1704</v>
      </c>
      <c r="D2742" s="7">
        <v>66420.494545099995</v>
      </c>
      <c r="E2742" s="7">
        <v>66420.494545099995</v>
      </c>
      <c r="F2742">
        <v>107</v>
      </c>
      <c r="G2742" s="7">
        <f t="shared" si="260"/>
        <v>17601.431054451499</v>
      </c>
      <c r="H2742" s="15">
        <f t="shared" si="261"/>
        <v>119887.77685439448</v>
      </c>
      <c r="I2742" s="13">
        <f t="shared" si="262"/>
        <v>5.8112516808157029</v>
      </c>
      <c r="J2742" s="8">
        <v>1</v>
      </c>
      <c r="K2742" s="16">
        <f t="shared" si="263"/>
        <v>1</v>
      </c>
      <c r="L2742" s="7">
        <f t="shared" si="264"/>
        <v>119887.77685439448</v>
      </c>
      <c r="M2742" s="4">
        <v>16540808.064899901</v>
      </c>
      <c r="N2742" s="4">
        <f t="shared" si="265"/>
        <v>7.8397316612310544</v>
      </c>
    </row>
    <row r="2743" spans="1:14" x14ac:dyDescent="0.3">
      <c r="A2743" s="1">
        <v>48439</v>
      </c>
      <c r="B2743" t="s">
        <v>1568</v>
      </c>
      <c r="C2743" t="s">
        <v>1705</v>
      </c>
      <c r="D2743" s="7">
        <v>1892903.4093599999</v>
      </c>
      <c r="E2743" s="7">
        <v>1892903.4093599999</v>
      </c>
      <c r="F2743">
        <v>299</v>
      </c>
      <c r="G2743" s="7">
        <f t="shared" si="260"/>
        <v>501619.40348039998</v>
      </c>
      <c r="H2743" s="15">
        <f t="shared" si="261"/>
        <v>2314009.5041558808</v>
      </c>
      <c r="I2743" s="13">
        <f t="shared" si="262"/>
        <v>3.6130781387253439</v>
      </c>
      <c r="J2743" s="8">
        <v>1</v>
      </c>
      <c r="K2743" s="16">
        <f t="shared" si="263"/>
        <v>1</v>
      </c>
      <c r="L2743" s="7">
        <f t="shared" si="264"/>
        <v>2314009.5041558808</v>
      </c>
      <c r="M2743" s="4">
        <v>319261796.93099898</v>
      </c>
      <c r="N2743" s="4">
        <f t="shared" si="265"/>
        <v>1.135006574209418</v>
      </c>
    </row>
    <row r="2744" spans="1:14" x14ac:dyDescent="0.3">
      <c r="A2744" s="1">
        <v>48441</v>
      </c>
      <c r="B2744" t="s">
        <v>1568</v>
      </c>
      <c r="C2744" t="s">
        <v>135</v>
      </c>
      <c r="D2744" s="7">
        <v>1429981.4173300001</v>
      </c>
      <c r="E2744" s="7">
        <v>1429981.4173300001</v>
      </c>
      <c r="F2744">
        <v>348</v>
      </c>
      <c r="G2744" s="7">
        <f t="shared" si="260"/>
        <v>378945.07559245004</v>
      </c>
      <c r="H2744" s="15">
        <f t="shared" si="261"/>
        <v>899566.85672616004</v>
      </c>
      <c r="I2744" s="13">
        <f t="shared" si="262"/>
        <v>1.3738713461832426</v>
      </c>
      <c r="J2744" s="8">
        <v>1</v>
      </c>
      <c r="K2744" s="16">
        <f t="shared" si="263"/>
        <v>1</v>
      </c>
      <c r="L2744" s="7">
        <f t="shared" si="264"/>
        <v>899566.85672616004</v>
      </c>
      <c r="M2744" s="4">
        <v>124112425.045</v>
      </c>
      <c r="N2744" s="4">
        <f t="shared" si="265"/>
        <v>3.3981154120382846</v>
      </c>
    </row>
    <row r="2745" spans="1:14" x14ac:dyDescent="0.3">
      <c r="A2745" s="1">
        <v>48443</v>
      </c>
      <c r="B2745" t="s">
        <v>1568</v>
      </c>
      <c r="C2745" t="s">
        <v>137</v>
      </c>
      <c r="D2745" s="7">
        <v>5872.3868470799998</v>
      </c>
      <c r="E2745" s="7">
        <v>5872.3868470799998</v>
      </c>
      <c r="F2745">
        <v>0</v>
      </c>
      <c r="G2745" s="7">
        <f t="shared" si="260"/>
        <v>1556.1825144762001</v>
      </c>
      <c r="H2745" s="15">
        <f t="shared" si="261"/>
        <v>0</v>
      </c>
      <c r="I2745" s="13">
        <f t="shared" si="262"/>
        <v>-1</v>
      </c>
      <c r="J2745" s="8">
        <v>1</v>
      </c>
      <c r="K2745" s="16">
        <f t="shared" si="263"/>
        <v>1</v>
      </c>
      <c r="L2745" s="7">
        <f t="shared" si="264"/>
        <v>0</v>
      </c>
      <c r="M2745" s="4">
        <v>0</v>
      </c>
      <c r="N2745" s="4">
        <f t="shared" si="265"/>
        <v>1</v>
      </c>
    </row>
    <row r="2746" spans="1:14" x14ac:dyDescent="0.3">
      <c r="A2746" s="1">
        <v>48445</v>
      </c>
      <c r="B2746" t="s">
        <v>1568</v>
      </c>
      <c r="C2746" t="s">
        <v>1706</v>
      </c>
      <c r="D2746" s="7">
        <v>164403.13255899999</v>
      </c>
      <c r="E2746" s="7">
        <v>105408</v>
      </c>
      <c r="F2746">
        <v>0</v>
      </c>
      <c r="G2746" s="7">
        <f t="shared" si="260"/>
        <v>43566.830128135</v>
      </c>
      <c r="H2746" s="15">
        <f t="shared" si="261"/>
        <v>284.03055023985524</v>
      </c>
      <c r="I2746" s="13">
        <f t="shared" si="262"/>
        <v>-0.99348057801303213</v>
      </c>
      <c r="J2746" s="8">
        <v>0.6411556663141551</v>
      </c>
      <c r="K2746" s="16">
        <f t="shared" si="263"/>
        <v>1</v>
      </c>
      <c r="L2746" s="7">
        <f t="shared" si="264"/>
        <v>284.03055023985524</v>
      </c>
      <c r="M2746" s="4">
        <v>39187.437946999897</v>
      </c>
      <c r="N2746" s="4">
        <f t="shared" si="265"/>
        <v>371.11500826578731</v>
      </c>
    </row>
    <row r="2747" spans="1:14" x14ac:dyDescent="0.3">
      <c r="A2747" s="1">
        <v>48447</v>
      </c>
      <c r="B2747" t="s">
        <v>1568</v>
      </c>
      <c r="C2747" t="s">
        <v>1707</v>
      </c>
      <c r="D2747" s="7">
        <v>0</v>
      </c>
      <c r="E2747" s="7">
        <v>0</v>
      </c>
      <c r="F2747">
        <v>0</v>
      </c>
      <c r="G2747" s="7">
        <f t="shared" si="260"/>
        <v>0</v>
      </c>
      <c r="H2747" s="15">
        <f t="shared" si="261"/>
        <v>0</v>
      </c>
      <c r="I2747" s="13">
        <f t="shared" si="262"/>
        <v>0</v>
      </c>
      <c r="J2747" s="8">
        <v>1</v>
      </c>
      <c r="K2747" s="16">
        <f t="shared" si="263"/>
        <v>1</v>
      </c>
      <c r="L2747" s="7">
        <f t="shared" si="264"/>
        <v>0</v>
      </c>
      <c r="M2747" s="4">
        <v>0</v>
      </c>
      <c r="N2747" s="4">
        <f t="shared" si="265"/>
        <v>1</v>
      </c>
    </row>
    <row r="2748" spans="1:14" x14ac:dyDescent="0.3">
      <c r="A2748" s="1">
        <v>48449</v>
      </c>
      <c r="B2748" t="s">
        <v>1568</v>
      </c>
      <c r="C2748" t="s">
        <v>1708</v>
      </c>
      <c r="D2748" s="7">
        <v>129944.680179</v>
      </c>
      <c r="E2748" s="7">
        <v>105408</v>
      </c>
      <c r="F2748">
        <v>6</v>
      </c>
      <c r="G2748" s="7">
        <f t="shared" si="260"/>
        <v>34435.340247435</v>
      </c>
      <c r="H2748" s="15">
        <f t="shared" si="261"/>
        <v>348897.61236642645</v>
      </c>
      <c r="I2748" s="13">
        <f t="shared" si="262"/>
        <v>9.1319635542853383</v>
      </c>
      <c r="J2748" s="8">
        <v>0.8111759546816345</v>
      </c>
      <c r="K2748" s="16">
        <f t="shared" si="263"/>
        <v>0.30211728674513322</v>
      </c>
      <c r="L2748" s="7">
        <f t="shared" si="264"/>
        <v>105408</v>
      </c>
      <c r="M2748" s="4">
        <v>48137087.798899896</v>
      </c>
      <c r="N2748" s="4">
        <f t="shared" si="265"/>
        <v>0.30211728674513322</v>
      </c>
    </row>
    <row r="2749" spans="1:14" x14ac:dyDescent="0.3">
      <c r="A2749" s="1">
        <v>48451</v>
      </c>
      <c r="B2749" t="s">
        <v>1568</v>
      </c>
      <c r="C2749" t="s">
        <v>1709</v>
      </c>
      <c r="D2749" s="7">
        <v>366434.11106699897</v>
      </c>
      <c r="E2749" s="7">
        <v>366434.11106699897</v>
      </c>
      <c r="F2749">
        <v>42</v>
      </c>
      <c r="G2749" s="7">
        <f t="shared" si="260"/>
        <v>97105.039432754726</v>
      </c>
      <c r="H2749" s="15">
        <f t="shared" si="261"/>
        <v>126885.69687148801</v>
      </c>
      <c r="I2749" s="13">
        <f t="shared" si="262"/>
        <v>0.3066849837320379</v>
      </c>
      <c r="J2749" s="8">
        <v>1</v>
      </c>
      <c r="K2749" s="16">
        <f t="shared" si="263"/>
        <v>1</v>
      </c>
      <c r="L2749" s="7">
        <f t="shared" si="264"/>
        <v>126885.69687148801</v>
      </c>
      <c r="M2749" s="4">
        <v>17506304.756000001</v>
      </c>
      <c r="N2749" s="4">
        <f t="shared" si="265"/>
        <v>2.9075617590976908</v>
      </c>
    </row>
    <row r="2750" spans="1:14" x14ac:dyDescent="0.3">
      <c r="A2750" s="1">
        <v>48453</v>
      </c>
      <c r="B2750" t="s">
        <v>1568</v>
      </c>
      <c r="C2750" t="s">
        <v>1710</v>
      </c>
      <c r="D2750" s="7">
        <v>79948.891357999993</v>
      </c>
      <c r="E2750" s="7">
        <v>79948.891357999993</v>
      </c>
      <c r="F2750">
        <v>28</v>
      </c>
      <c r="G2750" s="7">
        <f t="shared" si="260"/>
        <v>21186.456209870001</v>
      </c>
      <c r="H2750" s="15">
        <f t="shared" si="261"/>
        <v>1102145.4843481777</v>
      </c>
      <c r="I2750" s="13">
        <f t="shared" si="262"/>
        <v>51.02122872416615</v>
      </c>
      <c r="J2750" s="8">
        <v>1</v>
      </c>
      <c r="K2750" s="16">
        <f t="shared" si="263"/>
        <v>0.22315747194251676</v>
      </c>
      <c r="L2750" s="7">
        <f t="shared" si="264"/>
        <v>245952</v>
      </c>
      <c r="M2750" s="4">
        <v>152062014.94870001</v>
      </c>
      <c r="N2750" s="4">
        <f t="shared" si="265"/>
        <v>0.22315747194251676</v>
      </c>
    </row>
    <row r="2751" spans="1:14" x14ac:dyDescent="0.3">
      <c r="A2751" s="1">
        <v>48455</v>
      </c>
      <c r="B2751" t="s">
        <v>1568</v>
      </c>
      <c r="C2751" t="s">
        <v>344</v>
      </c>
      <c r="D2751" s="7">
        <v>0</v>
      </c>
      <c r="E2751" s="7">
        <v>0</v>
      </c>
      <c r="F2751">
        <v>0</v>
      </c>
      <c r="G2751" s="7">
        <f t="shared" si="260"/>
        <v>0</v>
      </c>
      <c r="H2751" s="15">
        <f t="shared" si="261"/>
        <v>0</v>
      </c>
      <c r="I2751" s="13">
        <f t="shared" si="262"/>
        <v>0</v>
      </c>
      <c r="J2751" s="8">
        <v>1</v>
      </c>
      <c r="K2751" s="16">
        <f t="shared" si="263"/>
        <v>1</v>
      </c>
      <c r="L2751" s="7">
        <f t="shared" si="264"/>
        <v>0</v>
      </c>
      <c r="M2751" s="4">
        <v>0</v>
      </c>
      <c r="N2751" s="4">
        <f t="shared" si="265"/>
        <v>1</v>
      </c>
    </row>
    <row r="2752" spans="1:14" x14ac:dyDescent="0.3">
      <c r="A2752" s="1">
        <v>48457</v>
      </c>
      <c r="B2752" t="s">
        <v>1568</v>
      </c>
      <c r="C2752" t="s">
        <v>1711</v>
      </c>
      <c r="D2752" s="7">
        <v>14693.9372128999</v>
      </c>
      <c r="E2752" s="7">
        <v>14693.9372128999</v>
      </c>
      <c r="F2752">
        <v>2</v>
      </c>
      <c r="G2752" s="7">
        <f t="shared" si="260"/>
        <v>3893.8933614184739</v>
      </c>
      <c r="H2752" s="15">
        <f t="shared" si="261"/>
        <v>0</v>
      </c>
      <c r="I2752" s="13">
        <f t="shared" si="262"/>
        <v>-1</v>
      </c>
      <c r="J2752" s="8">
        <v>1</v>
      </c>
      <c r="K2752" s="16">
        <f t="shared" si="263"/>
        <v>1</v>
      </c>
      <c r="L2752" s="7">
        <f t="shared" si="264"/>
        <v>0</v>
      </c>
      <c r="M2752" s="4">
        <v>0</v>
      </c>
      <c r="N2752" s="4">
        <f t="shared" si="265"/>
        <v>1</v>
      </c>
    </row>
    <row r="2753" spans="1:14" x14ac:dyDescent="0.3">
      <c r="A2753" s="1">
        <v>48459</v>
      </c>
      <c r="B2753" t="s">
        <v>1568</v>
      </c>
      <c r="C2753" t="s">
        <v>1712</v>
      </c>
      <c r="D2753" s="7">
        <v>100774.24349949999</v>
      </c>
      <c r="E2753" s="7">
        <v>100774.24349949999</v>
      </c>
      <c r="F2753">
        <v>47</v>
      </c>
      <c r="G2753" s="7">
        <f t="shared" si="260"/>
        <v>26705.174527367501</v>
      </c>
      <c r="H2753" s="15">
        <f t="shared" si="261"/>
        <v>0</v>
      </c>
      <c r="I2753" s="13">
        <f t="shared" si="262"/>
        <v>-1</v>
      </c>
      <c r="J2753" s="8">
        <v>1</v>
      </c>
      <c r="K2753" s="16">
        <f t="shared" si="263"/>
        <v>1</v>
      </c>
      <c r="L2753" s="7">
        <f t="shared" si="264"/>
        <v>0</v>
      </c>
      <c r="M2753" s="4">
        <v>0</v>
      </c>
      <c r="N2753" s="4">
        <f t="shared" si="265"/>
        <v>1</v>
      </c>
    </row>
    <row r="2754" spans="1:14" x14ac:dyDescent="0.3">
      <c r="A2754" s="1">
        <v>48461</v>
      </c>
      <c r="B2754" t="s">
        <v>1568</v>
      </c>
      <c r="C2754" t="s">
        <v>1713</v>
      </c>
      <c r="D2754" s="7">
        <v>0</v>
      </c>
      <c r="E2754" s="7">
        <v>0</v>
      </c>
      <c r="F2754">
        <v>0</v>
      </c>
      <c r="G2754" s="7">
        <f t="shared" si="260"/>
        <v>0</v>
      </c>
      <c r="H2754" s="15">
        <f t="shared" si="261"/>
        <v>0</v>
      </c>
      <c r="I2754" s="13">
        <f t="shared" si="262"/>
        <v>0</v>
      </c>
      <c r="J2754" s="8">
        <v>1</v>
      </c>
      <c r="K2754" s="16">
        <f t="shared" si="263"/>
        <v>1</v>
      </c>
      <c r="L2754" s="7">
        <f t="shared" si="264"/>
        <v>0</v>
      </c>
      <c r="M2754" s="4">
        <v>0</v>
      </c>
      <c r="N2754" s="4">
        <f t="shared" si="265"/>
        <v>1</v>
      </c>
    </row>
    <row r="2755" spans="1:14" x14ac:dyDescent="0.3">
      <c r="A2755" s="1">
        <v>48463</v>
      </c>
      <c r="B2755" t="s">
        <v>1568</v>
      </c>
      <c r="C2755" t="s">
        <v>1714</v>
      </c>
      <c r="D2755" s="7">
        <v>17336.524118400001</v>
      </c>
      <c r="E2755" s="7">
        <v>17336.524118400001</v>
      </c>
      <c r="F2755">
        <v>2</v>
      </c>
      <c r="G2755" s="7">
        <f t="shared" ref="G2755:G2818" si="266">D2755*0.265</f>
        <v>4594.1788913760001</v>
      </c>
      <c r="H2755" s="15">
        <f t="shared" ref="H2755:H2818" si="267">M2755*0.007248</f>
        <v>0</v>
      </c>
      <c r="I2755" s="13">
        <f t="shared" ref="I2755:I2818" si="268">(H2755-G2755)/(G2755+1E-50)</f>
        <v>-1</v>
      </c>
      <c r="J2755" s="8">
        <v>1</v>
      </c>
      <c r="K2755" s="16">
        <f t="shared" ref="K2755:K2818" si="269">MIN(N2755,1)</f>
        <v>1</v>
      </c>
      <c r="L2755" s="7">
        <f t="shared" ref="L2755:L2818" si="270">K2755*H2755</f>
        <v>0</v>
      </c>
      <c r="M2755" s="4">
        <v>0</v>
      </c>
      <c r="N2755" s="4">
        <f t="shared" ref="N2755:N2818" si="271">IFERROR((MAX(F2755,12)*8784)/H2755,1)</f>
        <v>1</v>
      </c>
    </row>
    <row r="2756" spans="1:14" x14ac:dyDescent="0.3">
      <c r="A2756" s="1">
        <v>48465</v>
      </c>
      <c r="B2756" t="s">
        <v>1568</v>
      </c>
      <c r="C2756" t="s">
        <v>1715</v>
      </c>
      <c r="D2756" s="7">
        <v>34206.595182600002</v>
      </c>
      <c r="E2756" s="7">
        <v>34206.595182600002</v>
      </c>
      <c r="F2756">
        <v>4</v>
      </c>
      <c r="G2756" s="7">
        <f t="shared" si="266"/>
        <v>9064.7477233890004</v>
      </c>
      <c r="H2756" s="15">
        <f t="shared" si="267"/>
        <v>317.71093397073605</v>
      </c>
      <c r="I2756" s="13">
        <f t="shared" si="268"/>
        <v>-0.9649509348008688</v>
      </c>
      <c r="J2756" s="8">
        <v>1</v>
      </c>
      <c r="K2756" s="16">
        <f t="shared" si="269"/>
        <v>1</v>
      </c>
      <c r="L2756" s="7">
        <f t="shared" si="270"/>
        <v>317.71093397073605</v>
      </c>
      <c r="M2756" s="4">
        <v>43834.290007000003</v>
      </c>
      <c r="N2756" s="4">
        <f t="shared" si="271"/>
        <v>331.77328423235502</v>
      </c>
    </row>
    <row r="2757" spans="1:14" x14ac:dyDescent="0.3">
      <c r="A2757" s="1">
        <v>48467</v>
      </c>
      <c r="B2757" t="s">
        <v>1568</v>
      </c>
      <c r="C2757" t="s">
        <v>1716</v>
      </c>
      <c r="D2757" s="7">
        <v>535855.08847299998</v>
      </c>
      <c r="E2757" s="7">
        <v>535855.08847299998</v>
      </c>
      <c r="F2757">
        <v>252</v>
      </c>
      <c r="G2757" s="7">
        <f t="shared" si="266"/>
        <v>142001.59844534501</v>
      </c>
      <c r="H2757" s="15">
        <f t="shared" si="267"/>
        <v>256028.347230816</v>
      </c>
      <c r="I2757" s="13">
        <f t="shared" si="268"/>
        <v>0.80299623408365184</v>
      </c>
      <c r="J2757" s="8">
        <v>1</v>
      </c>
      <c r="K2757" s="16">
        <f t="shared" si="269"/>
        <v>1</v>
      </c>
      <c r="L2757" s="7">
        <f t="shared" si="270"/>
        <v>256028.347230816</v>
      </c>
      <c r="M2757" s="4">
        <v>35323999.342</v>
      </c>
      <c r="N2757" s="4">
        <f t="shared" si="271"/>
        <v>8.6457926395330471</v>
      </c>
    </row>
    <row r="2758" spans="1:14" x14ac:dyDescent="0.3">
      <c r="A2758" s="1">
        <v>48469</v>
      </c>
      <c r="B2758" t="s">
        <v>1568</v>
      </c>
      <c r="C2758" t="s">
        <v>1717</v>
      </c>
      <c r="D2758" s="7">
        <v>708485.675774</v>
      </c>
      <c r="E2758" s="7">
        <v>708485.675774</v>
      </c>
      <c r="F2758">
        <v>108</v>
      </c>
      <c r="G2758" s="7">
        <f t="shared" si="266"/>
        <v>187748.70408011001</v>
      </c>
      <c r="H2758" s="15">
        <f t="shared" si="267"/>
        <v>149067.94553169527</v>
      </c>
      <c r="I2758" s="13">
        <f t="shared" si="268"/>
        <v>-0.20602410407003474</v>
      </c>
      <c r="J2758" s="8">
        <v>1</v>
      </c>
      <c r="K2758" s="16">
        <f t="shared" si="269"/>
        <v>1</v>
      </c>
      <c r="L2758" s="7">
        <f t="shared" si="270"/>
        <v>149067.94553169527</v>
      </c>
      <c r="M2758" s="4">
        <v>20566769.526999898</v>
      </c>
      <c r="N2758" s="4">
        <f t="shared" si="271"/>
        <v>6.3640241140795126</v>
      </c>
    </row>
    <row r="2759" spans="1:14" x14ac:dyDescent="0.3">
      <c r="A2759" s="1">
        <v>48471</v>
      </c>
      <c r="B2759" t="s">
        <v>1568</v>
      </c>
      <c r="C2759" t="s">
        <v>148</v>
      </c>
      <c r="D2759" s="7">
        <v>699972.28151699901</v>
      </c>
      <c r="E2759" s="7">
        <v>699972.28151699901</v>
      </c>
      <c r="F2759">
        <v>175</v>
      </c>
      <c r="G2759" s="7">
        <f t="shared" si="266"/>
        <v>185492.65460200474</v>
      </c>
      <c r="H2759" s="15">
        <f t="shared" si="267"/>
        <v>488855.32024233602</v>
      </c>
      <c r="I2759" s="13">
        <f t="shared" si="268"/>
        <v>1.6354430114293736</v>
      </c>
      <c r="J2759" s="8">
        <v>1</v>
      </c>
      <c r="K2759" s="16">
        <f t="shared" si="269"/>
        <v>1</v>
      </c>
      <c r="L2759" s="7">
        <f t="shared" si="270"/>
        <v>488855.32024233602</v>
      </c>
      <c r="M2759" s="4">
        <v>67446926.082000002</v>
      </c>
      <c r="N2759" s="4">
        <f t="shared" si="271"/>
        <v>3.1444886377384154</v>
      </c>
    </row>
    <row r="2760" spans="1:14" x14ac:dyDescent="0.3">
      <c r="A2760" s="1">
        <v>48473</v>
      </c>
      <c r="B2760" t="s">
        <v>1568</v>
      </c>
      <c r="C2760" t="s">
        <v>1718</v>
      </c>
      <c r="D2760" s="7">
        <v>843926.88940900005</v>
      </c>
      <c r="E2760" s="7">
        <v>843926.88940900005</v>
      </c>
      <c r="F2760">
        <v>214</v>
      </c>
      <c r="G2760" s="7">
        <f t="shared" si="266"/>
        <v>223640.62569338502</v>
      </c>
      <c r="H2760" s="15">
        <f t="shared" si="267"/>
        <v>196767.22244501687</v>
      </c>
      <c r="I2760" s="13">
        <f t="shared" si="268"/>
        <v>-0.120163334211075</v>
      </c>
      <c r="J2760" s="8">
        <v>1</v>
      </c>
      <c r="K2760" s="16">
        <f t="shared" si="269"/>
        <v>1</v>
      </c>
      <c r="L2760" s="7">
        <f t="shared" si="270"/>
        <v>196767.22244501687</v>
      </c>
      <c r="M2760" s="4">
        <v>27147795.591199901</v>
      </c>
      <c r="N2760" s="4">
        <f t="shared" si="271"/>
        <v>9.5532984439279272</v>
      </c>
    </row>
    <row r="2761" spans="1:14" x14ac:dyDescent="0.3">
      <c r="A2761" s="1">
        <v>48475</v>
      </c>
      <c r="B2761" t="s">
        <v>1568</v>
      </c>
      <c r="C2761" t="s">
        <v>1340</v>
      </c>
      <c r="D2761" s="7">
        <v>509689.45944999898</v>
      </c>
      <c r="E2761" s="7">
        <v>316224</v>
      </c>
      <c r="F2761">
        <v>36</v>
      </c>
      <c r="G2761" s="7">
        <f t="shared" si="266"/>
        <v>135067.70675424972</v>
      </c>
      <c r="H2761" s="15">
        <f t="shared" si="267"/>
        <v>237282.94017296497</v>
      </c>
      <c r="I2761" s="13">
        <f t="shared" si="268"/>
        <v>0.75677033300559227</v>
      </c>
      <c r="J2761" s="8">
        <v>0.62042483739262388</v>
      </c>
      <c r="K2761" s="16">
        <f t="shared" si="269"/>
        <v>1</v>
      </c>
      <c r="L2761" s="7">
        <f t="shared" si="270"/>
        <v>237282.94017296497</v>
      </c>
      <c r="M2761" s="4">
        <v>32737712.496270001</v>
      </c>
      <c r="N2761" s="4">
        <f t="shared" si="271"/>
        <v>1.3326874648868214</v>
      </c>
    </row>
    <row r="2762" spans="1:14" x14ac:dyDescent="0.3">
      <c r="A2762" s="1">
        <v>48477</v>
      </c>
      <c r="B2762" t="s">
        <v>1568</v>
      </c>
      <c r="C2762" t="s">
        <v>152</v>
      </c>
      <c r="D2762" s="7">
        <v>113517.174187999</v>
      </c>
      <c r="E2762" s="7">
        <v>113517.174187999</v>
      </c>
      <c r="F2762">
        <v>20</v>
      </c>
      <c r="G2762" s="7">
        <f t="shared" si="266"/>
        <v>30082.051159819737</v>
      </c>
      <c r="H2762" s="15">
        <f t="shared" si="267"/>
        <v>0</v>
      </c>
      <c r="I2762" s="13">
        <f t="shared" si="268"/>
        <v>-1</v>
      </c>
      <c r="J2762" s="8">
        <v>1</v>
      </c>
      <c r="K2762" s="16">
        <f t="shared" si="269"/>
        <v>1</v>
      </c>
      <c r="L2762" s="7">
        <f t="shared" si="270"/>
        <v>0</v>
      </c>
      <c r="M2762" s="4">
        <v>0</v>
      </c>
      <c r="N2762" s="4">
        <f t="shared" si="271"/>
        <v>1</v>
      </c>
    </row>
    <row r="2763" spans="1:14" x14ac:dyDescent="0.3">
      <c r="A2763" s="1">
        <v>48479</v>
      </c>
      <c r="B2763" t="s">
        <v>1568</v>
      </c>
      <c r="C2763" t="s">
        <v>1719</v>
      </c>
      <c r="D2763" s="7">
        <v>2000947.7541499999</v>
      </c>
      <c r="E2763" s="7">
        <v>2000947.7541499999</v>
      </c>
      <c r="F2763">
        <v>587</v>
      </c>
      <c r="G2763" s="7">
        <f t="shared" si="266"/>
        <v>530251.15484974999</v>
      </c>
      <c r="H2763" s="15">
        <f t="shared" si="267"/>
        <v>468041.61820922326</v>
      </c>
      <c r="I2763" s="13">
        <f t="shared" si="268"/>
        <v>-0.11732088854790744</v>
      </c>
      <c r="J2763" s="8">
        <v>1</v>
      </c>
      <c r="K2763" s="16">
        <f t="shared" si="269"/>
        <v>1</v>
      </c>
      <c r="L2763" s="7">
        <f t="shared" si="270"/>
        <v>468041.61820922326</v>
      </c>
      <c r="M2763" s="4">
        <v>64575278.4504999</v>
      </c>
      <c r="N2763" s="4">
        <f t="shared" si="271"/>
        <v>11.016558783229998</v>
      </c>
    </row>
    <row r="2764" spans="1:14" x14ac:dyDescent="0.3">
      <c r="A2764" s="1">
        <v>48481</v>
      </c>
      <c r="B2764" t="s">
        <v>1568</v>
      </c>
      <c r="C2764" t="s">
        <v>1720</v>
      </c>
      <c r="D2764" s="7">
        <v>307974.72872900002</v>
      </c>
      <c r="E2764" s="7">
        <v>307974.72872900002</v>
      </c>
      <c r="F2764">
        <v>161</v>
      </c>
      <c r="G2764" s="7">
        <f t="shared" si="266"/>
        <v>81613.303113185015</v>
      </c>
      <c r="H2764" s="15">
        <f t="shared" si="267"/>
        <v>0</v>
      </c>
      <c r="I2764" s="13">
        <f t="shared" si="268"/>
        <v>-1</v>
      </c>
      <c r="J2764" s="8">
        <v>1</v>
      </c>
      <c r="K2764" s="16">
        <f t="shared" si="269"/>
        <v>1</v>
      </c>
      <c r="L2764" s="7">
        <f t="shared" si="270"/>
        <v>0</v>
      </c>
      <c r="M2764" s="4">
        <v>0</v>
      </c>
      <c r="N2764" s="4">
        <f t="shared" si="271"/>
        <v>1</v>
      </c>
    </row>
    <row r="2765" spans="1:14" x14ac:dyDescent="0.3">
      <c r="A2765" s="1">
        <v>48483</v>
      </c>
      <c r="B2765" t="s">
        <v>1568</v>
      </c>
      <c r="C2765" t="s">
        <v>155</v>
      </c>
      <c r="D2765" s="7">
        <v>157479.25907299999</v>
      </c>
      <c r="E2765" s="7">
        <v>157479.25907299999</v>
      </c>
      <c r="F2765">
        <v>47</v>
      </c>
      <c r="G2765" s="7">
        <f t="shared" si="266"/>
        <v>41732.003654344997</v>
      </c>
      <c r="H2765" s="15">
        <f t="shared" si="267"/>
        <v>375868.35042326403</v>
      </c>
      <c r="I2765" s="13">
        <f t="shared" si="268"/>
        <v>8.0067170878369716</v>
      </c>
      <c r="J2765" s="8">
        <v>1</v>
      </c>
      <c r="K2765" s="16">
        <f t="shared" si="269"/>
        <v>1</v>
      </c>
      <c r="L2765" s="7">
        <f t="shared" si="270"/>
        <v>375868.35042326403</v>
      </c>
      <c r="M2765" s="4">
        <v>51858216.118000001</v>
      </c>
      <c r="N2765" s="4">
        <f t="shared" si="271"/>
        <v>1.0983845794281251</v>
      </c>
    </row>
    <row r="2766" spans="1:14" x14ac:dyDescent="0.3">
      <c r="A2766" s="1">
        <v>48485</v>
      </c>
      <c r="B2766" t="s">
        <v>1568</v>
      </c>
      <c r="C2766" t="s">
        <v>709</v>
      </c>
      <c r="D2766" s="7">
        <v>530231.91827200004</v>
      </c>
      <c r="E2766" s="7">
        <v>530231.91827200004</v>
      </c>
      <c r="F2766">
        <v>238</v>
      </c>
      <c r="G2766" s="7">
        <f t="shared" si="266"/>
        <v>140511.45834208</v>
      </c>
      <c r="H2766" s="15">
        <f t="shared" si="267"/>
        <v>216264.08995803841</v>
      </c>
      <c r="I2766" s="13">
        <f t="shared" si="268"/>
        <v>0.53912067036935885</v>
      </c>
      <c r="J2766" s="8">
        <v>1</v>
      </c>
      <c r="K2766" s="16">
        <f t="shared" si="269"/>
        <v>1</v>
      </c>
      <c r="L2766" s="7">
        <f t="shared" si="270"/>
        <v>216264.08995803841</v>
      </c>
      <c r="M2766" s="4">
        <v>29837760.755800001</v>
      </c>
      <c r="N2766" s="4">
        <f t="shared" si="271"/>
        <v>9.6668476047301066</v>
      </c>
    </row>
    <row r="2767" spans="1:14" x14ac:dyDescent="0.3">
      <c r="A2767" s="1">
        <v>48487</v>
      </c>
      <c r="B2767" t="s">
        <v>1568</v>
      </c>
      <c r="C2767" t="s">
        <v>1721</v>
      </c>
      <c r="D2767" s="7">
        <v>100850.1339932</v>
      </c>
      <c r="E2767" s="7">
        <v>100850.1339932</v>
      </c>
      <c r="F2767">
        <v>38</v>
      </c>
      <c r="G2767" s="7">
        <f t="shared" si="266"/>
        <v>26725.285508198001</v>
      </c>
      <c r="H2767" s="15">
        <f t="shared" si="267"/>
        <v>1651.9698839630328</v>
      </c>
      <c r="I2767" s="13">
        <f t="shared" si="268"/>
        <v>-0.93818700707776204</v>
      </c>
      <c r="J2767" s="8">
        <v>1</v>
      </c>
      <c r="K2767" s="16">
        <f t="shared" si="269"/>
        <v>1</v>
      </c>
      <c r="L2767" s="7">
        <f t="shared" si="270"/>
        <v>1651.9698839630328</v>
      </c>
      <c r="M2767" s="4">
        <v>227920.789729999</v>
      </c>
      <c r="N2767" s="4">
        <f t="shared" si="271"/>
        <v>202.05695227278702</v>
      </c>
    </row>
    <row r="2768" spans="1:14" x14ac:dyDescent="0.3">
      <c r="A2768" s="1">
        <v>48489</v>
      </c>
      <c r="B2768" t="s">
        <v>1568</v>
      </c>
      <c r="C2768" t="s">
        <v>1722</v>
      </c>
      <c r="D2768" s="7">
        <v>15675.3579125</v>
      </c>
      <c r="E2768" s="7">
        <v>15675.3579125</v>
      </c>
      <c r="F2768">
        <v>2</v>
      </c>
      <c r="G2768" s="7">
        <f t="shared" si="266"/>
        <v>4153.9698468124998</v>
      </c>
      <c r="H2768" s="15">
        <f t="shared" si="267"/>
        <v>2589.1082112268728</v>
      </c>
      <c r="I2768" s="13">
        <f t="shared" si="268"/>
        <v>-0.37671473152035645</v>
      </c>
      <c r="J2768" s="8">
        <v>1</v>
      </c>
      <c r="K2768" s="16">
        <f t="shared" si="269"/>
        <v>1</v>
      </c>
      <c r="L2768" s="7">
        <f t="shared" si="270"/>
        <v>2589.1082112268728</v>
      </c>
      <c r="M2768" s="4">
        <v>357216.91655999899</v>
      </c>
      <c r="N2768" s="4">
        <f t="shared" si="271"/>
        <v>40.712087483609444</v>
      </c>
    </row>
    <row r="2769" spans="1:14" x14ac:dyDescent="0.3">
      <c r="A2769" s="1">
        <v>48491</v>
      </c>
      <c r="B2769" t="s">
        <v>1568</v>
      </c>
      <c r="C2769" t="s">
        <v>554</v>
      </c>
      <c r="D2769" s="7">
        <v>461191.03799600003</v>
      </c>
      <c r="E2769" s="7">
        <v>461191.03799600003</v>
      </c>
      <c r="F2769">
        <v>152</v>
      </c>
      <c r="G2769" s="7">
        <f t="shared" si="266"/>
        <v>122215.62506894002</v>
      </c>
      <c r="H2769" s="15">
        <f t="shared" si="267"/>
        <v>370543.27201775927</v>
      </c>
      <c r="I2769" s="13">
        <f t="shared" si="268"/>
        <v>2.0318813311206427</v>
      </c>
      <c r="J2769" s="8">
        <v>1</v>
      </c>
      <c r="K2769" s="16">
        <f t="shared" si="269"/>
        <v>1</v>
      </c>
      <c r="L2769" s="7">
        <f t="shared" si="270"/>
        <v>370543.27201775927</v>
      </c>
      <c r="M2769" s="4">
        <v>51123519.8699999</v>
      </c>
      <c r="N2769" s="4">
        <f t="shared" si="271"/>
        <v>3.6032714687530705</v>
      </c>
    </row>
    <row r="2770" spans="1:14" x14ac:dyDescent="0.3">
      <c r="A2770" s="1">
        <v>48493</v>
      </c>
      <c r="B2770" t="s">
        <v>1568</v>
      </c>
      <c r="C2770" t="s">
        <v>710</v>
      </c>
      <c r="D2770" s="7">
        <v>11205.123473</v>
      </c>
      <c r="E2770" s="7">
        <v>11205.123473</v>
      </c>
      <c r="F2770">
        <v>0</v>
      </c>
      <c r="G2770" s="7">
        <f t="shared" si="266"/>
        <v>2969.357720345</v>
      </c>
      <c r="H2770" s="15">
        <f t="shared" si="267"/>
        <v>0</v>
      </c>
      <c r="I2770" s="13">
        <f t="shared" si="268"/>
        <v>-1</v>
      </c>
      <c r="J2770" s="8">
        <v>1</v>
      </c>
      <c r="K2770" s="16">
        <f t="shared" si="269"/>
        <v>1</v>
      </c>
      <c r="L2770" s="7">
        <f t="shared" si="270"/>
        <v>0</v>
      </c>
      <c r="M2770" s="4">
        <v>0</v>
      </c>
      <c r="N2770" s="4">
        <f t="shared" si="271"/>
        <v>1</v>
      </c>
    </row>
    <row r="2771" spans="1:14" x14ac:dyDescent="0.3">
      <c r="A2771" s="1">
        <v>48495</v>
      </c>
      <c r="B2771" t="s">
        <v>1568</v>
      </c>
      <c r="C2771" t="s">
        <v>1723</v>
      </c>
      <c r="D2771" s="7">
        <v>0</v>
      </c>
      <c r="E2771" s="7">
        <v>0</v>
      </c>
      <c r="F2771">
        <v>0</v>
      </c>
      <c r="G2771" s="7">
        <f t="shared" si="266"/>
        <v>0</v>
      </c>
      <c r="H2771" s="15">
        <f t="shared" si="267"/>
        <v>0</v>
      </c>
      <c r="I2771" s="13">
        <f t="shared" si="268"/>
        <v>0</v>
      </c>
      <c r="J2771" s="8">
        <v>1</v>
      </c>
      <c r="K2771" s="16">
        <f t="shared" si="269"/>
        <v>1</v>
      </c>
      <c r="L2771" s="7">
        <f t="shared" si="270"/>
        <v>0</v>
      </c>
      <c r="M2771" s="4">
        <v>0</v>
      </c>
      <c r="N2771" s="4">
        <f t="shared" si="271"/>
        <v>1</v>
      </c>
    </row>
    <row r="2772" spans="1:14" x14ac:dyDescent="0.3">
      <c r="A2772" s="1">
        <v>48497</v>
      </c>
      <c r="B2772" t="s">
        <v>1568</v>
      </c>
      <c r="C2772" t="s">
        <v>1724</v>
      </c>
      <c r="D2772" s="7">
        <v>1154401.4157499999</v>
      </c>
      <c r="E2772" s="7">
        <v>1154401.4157499999</v>
      </c>
      <c r="F2772">
        <v>145</v>
      </c>
      <c r="G2772" s="7">
        <f t="shared" si="266"/>
        <v>305916.37517374998</v>
      </c>
      <c r="H2772" s="15">
        <f t="shared" si="267"/>
        <v>50537.136922617523</v>
      </c>
      <c r="I2772" s="13">
        <f t="shared" si="268"/>
        <v>-0.8348008115161728</v>
      </c>
      <c r="J2772" s="8">
        <v>1</v>
      </c>
      <c r="K2772" s="16">
        <f t="shared" si="269"/>
        <v>1</v>
      </c>
      <c r="L2772" s="7">
        <f t="shared" si="270"/>
        <v>50537.136922617523</v>
      </c>
      <c r="M2772" s="4">
        <v>6972563.0411999896</v>
      </c>
      <c r="N2772" s="4">
        <f t="shared" si="271"/>
        <v>25.202852348961898</v>
      </c>
    </row>
    <row r="2773" spans="1:14" x14ac:dyDescent="0.3">
      <c r="A2773" s="1">
        <v>48499</v>
      </c>
      <c r="B2773" t="s">
        <v>1568</v>
      </c>
      <c r="C2773" t="s">
        <v>1376</v>
      </c>
      <c r="D2773" s="7">
        <v>0</v>
      </c>
      <c r="E2773" s="7">
        <v>0</v>
      </c>
      <c r="F2773">
        <v>2</v>
      </c>
      <c r="G2773" s="7">
        <f t="shared" si="266"/>
        <v>0</v>
      </c>
      <c r="H2773" s="15">
        <f t="shared" si="267"/>
        <v>0</v>
      </c>
      <c r="I2773" s="13">
        <f t="shared" si="268"/>
        <v>0</v>
      </c>
      <c r="J2773" s="8">
        <v>1</v>
      </c>
      <c r="K2773" s="16">
        <f t="shared" si="269"/>
        <v>1</v>
      </c>
      <c r="L2773" s="7">
        <f t="shared" si="270"/>
        <v>0</v>
      </c>
      <c r="M2773" s="4">
        <v>0</v>
      </c>
      <c r="N2773" s="4">
        <f t="shared" si="271"/>
        <v>1</v>
      </c>
    </row>
    <row r="2774" spans="1:14" x14ac:dyDescent="0.3">
      <c r="A2774" s="1">
        <v>48501</v>
      </c>
      <c r="B2774" t="s">
        <v>1568</v>
      </c>
      <c r="C2774" t="s">
        <v>1725</v>
      </c>
      <c r="D2774" s="7">
        <v>0</v>
      </c>
      <c r="E2774" s="7">
        <v>0</v>
      </c>
      <c r="F2774">
        <v>0</v>
      </c>
      <c r="G2774" s="7">
        <f t="shared" si="266"/>
        <v>0</v>
      </c>
      <c r="H2774" s="15">
        <f t="shared" si="267"/>
        <v>0</v>
      </c>
      <c r="I2774" s="13">
        <f t="shared" si="268"/>
        <v>0</v>
      </c>
      <c r="J2774" s="8">
        <v>1</v>
      </c>
      <c r="K2774" s="16">
        <f t="shared" si="269"/>
        <v>1</v>
      </c>
      <c r="L2774" s="7">
        <f t="shared" si="270"/>
        <v>0</v>
      </c>
      <c r="M2774" s="4">
        <v>0</v>
      </c>
      <c r="N2774" s="4">
        <f t="shared" si="271"/>
        <v>1</v>
      </c>
    </row>
    <row r="2775" spans="1:14" x14ac:dyDescent="0.3">
      <c r="A2775" s="1">
        <v>48503</v>
      </c>
      <c r="B2775" t="s">
        <v>1568</v>
      </c>
      <c r="C2775" t="s">
        <v>1726</v>
      </c>
      <c r="D2775" s="7">
        <v>0</v>
      </c>
      <c r="E2775" s="7">
        <v>0</v>
      </c>
      <c r="F2775">
        <v>2</v>
      </c>
      <c r="G2775" s="7">
        <f t="shared" si="266"/>
        <v>0</v>
      </c>
      <c r="H2775" s="15">
        <f t="shared" si="267"/>
        <v>0</v>
      </c>
      <c r="I2775" s="13">
        <f t="shared" si="268"/>
        <v>0</v>
      </c>
      <c r="J2775" s="8">
        <v>1</v>
      </c>
      <c r="K2775" s="16">
        <f t="shared" si="269"/>
        <v>1</v>
      </c>
      <c r="L2775" s="7">
        <f t="shared" si="270"/>
        <v>0</v>
      </c>
      <c r="M2775" s="4">
        <v>0</v>
      </c>
      <c r="N2775" s="4">
        <f t="shared" si="271"/>
        <v>1</v>
      </c>
    </row>
    <row r="2776" spans="1:14" x14ac:dyDescent="0.3">
      <c r="A2776" s="1">
        <v>48505</v>
      </c>
      <c r="B2776" t="s">
        <v>1568</v>
      </c>
      <c r="C2776" t="s">
        <v>1727</v>
      </c>
      <c r="D2776" s="7">
        <v>0</v>
      </c>
      <c r="E2776" s="7">
        <v>0</v>
      </c>
      <c r="F2776">
        <v>0</v>
      </c>
      <c r="G2776" s="7">
        <f t="shared" si="266"/>
        <v>0</v>
      </c>
      <c r="H2776" s="15">
        <f t="shared" si="267"/>
        <v>0</v>
      </c>
      <c r="I2776" s="13">
        <f t="shared" si="268"/>
        <v>0</v>
      </c>
      <c r="J2776" s="8">
        <v>1</v>
      </c>
      <c r="K2776" s="16">
        <f t="shared" si="269"/>
        <v>1</v>
      </c>
      <c r="L2776" s="7">
        <f t="shared" si="270"/>
        <v>0</v>
      </c>
      <c r="M2776" s="4">
        <v>0</v>
      </c>
      <c r="N2776" s="4">
        <f t="shared" si="271"/>
        <v>1</v>
      </c>
    </row>
    <row r="2777" spans="1:14" x14ac:dyDescent="0.3">
      <c r="A2777" s="1">
        <v>48507</v>
      </c>
      <c r="B2777" t="s">
        <v>1568</v>
      </c>
      <c r="C2777" t="s">
        <v>1728</v>
      </c>
      <c r="D2777" s="7">
        <v>0</v>
      </c>
      <c r="E2777" s="7">
        <v>0</v>
      </c>
      <c r="F2777">
        <v>0</v>
      </c>
      <c r="G2777" s="7">
        <f t="shared" si="266"/>
        <v>0</v>
      </c>
      <c r="H2777" s="15">
        <f t="shared" si="267"/>
        <v>0</v>
      </c>
      <c r="I2777" s="13">
        <f t="shared" si="268"/>
        <v>0</v>
      </c>
      <c r="J2777" s="8">
        <v>1</v>
      </c>
      <c r="K2777" s="16">
        <f t="shared" si="269"/>
        <v>1</v>
      </c>
      <c r="L2777" s="7">
        <f t="shared" si="270"/>
        <v>0</v>
      </c>
      <c r="M2777" s="4">
        <v>0</v>
      </c>
      <c r="N2777" s="4">
        <f t="shared" si="271"/>
        <v>1</v>
      </c>
    </row>
    <row r="2778" spans="1:14" x14ac:dyDescent="0.3">
      <c r="A2778" s="1">
        <v>49001</v>
      </c>
      <c r="B2778" t="s">
        <v>1729</v>
      </c>
      <c r="C2778" t="s">
        <v>1381</v>
      </c>
      <c r="D2778" s="7">
        <v>1060433.1910290001</v>
      </c>
      <c r="E2778" s="7">
        <v>1054080</v>
      </c>
      <c r="F2778">
        <v>120</v>
      </c>
      <c r="G2778" s="7">
        <f t="shared" si="266"/>
        <v>281014.79562268505</v>
      </c>
      <c r="H2778" s="15">
        <f t="shared" si="267"/>
        <v>235920.95198006328</v>
      </c>
      <c r="I2778" s="13">
        <f t="shared" si="268"/>
        <v>-0.16046786270701807</v>
      </c>
      <c r="J2778" s="8">
        <v>0.99400887195653009</v>
      </c>
      <c r="K2778" s="16">
        <f t="shared" si="269"/>
        <v>1</v>
      </c>
      <c r="L2778" s="7">
        <f t="shared" si="270"/>
        <v>235920.95198006328</v>
      </c>
      <c r="M2778" s="4">
        <v>32549800.217999902</v>
      </c>
      <c r="N2778" s="4">
        <f t="shared" si="271"/>
        <v>4.4679372101256867</v>
      </c>
    </row>
    <row r="2779" spans="1:14" x14ac:dyDescent="0.3">
      <c r="A2779" s="1">
        <v>49003</v>
      </c>
      <c r="B2779" t="s">
        <v>1729</v>
      </c>
      <c r="C2779" t="s">
        <v>1730</v>
      </c>
      <c r="D2779" s="7">
        <v>1312873.16215</v>
      </c>
      <c r="E2779" s="7">
        <v>1291248</v>
      </c>
      <c r="F2779">
        <v>147</v>
      </c>
      <c r="G2779" s="7">
        <f t="shared" si="266"/>
        <v>347911.38796975004</v>
      </c>
      <c r="H2779" s="15">
        <f t="shared" si="267"/>
        <v>329878.57096900727</v>
      </c>
      <c r="I2779" s="13">
        <f t="shared" si="268"/>
        <v>-5.1831637664906428E-2</v>
      </c>
      <c r="J2779" s="8">
        <v>0.98352836909653485</v>
      </c>
      <c r="K2779" s="16">
        <f t="shared" si="269"/>
        <v>1</v>
      </c>
      <c r="L2779" s="7">
        <f t="shared" si="270"/>
        <v>329878.57096900727</v>
      </c>
      <c r="M2779" s="4">
        <v>45513047.870999902</v>
      </c>
      <c r="N2779" s="4">
        <f t="shared" si="271"/>
        <v>3.9143130643709356</v>
      </c>
    </row>
    <row r="2780" spans="1:14" x14ac:dyDescent="0.3">
      <c r="A2780" s="1">
        <v>49005</v>
      </c>
      <c r="B2780" t="s">
        <v>1729</v>
      </c>
      <c r="C2780" t="s">
        <v>1731</v>
      </c>
      <c r="D2780" s="7">
        <v>0</v>
      </c>
      <c r="E2780" s="7">
        <v>0</v>
      </c>
      <c r="F2780">
        <v>30</v>
      </c>
      <c r="G2780" s="7">
        <f t="shared" si="266"/>
        <v>0</v>
      </c>
      <c r="H2780" s="15">
        <f t="shared" si="267"/>
        <v>0</v>
      </c>
      <c r="I2780" s="13">
        <f t="shared" si="268"/>
        <v>0</v>
      </c>
      <c r="J2780" s="8">
        <v>1</v>
      </c>
      <c r="K2780" s="16">
        <f t="shared" si="269"/>
        <v>1</v>
      </c>
      <c r="L2780" s="7">
        <f t="shared" si="270"/>
        <v>0</v>
      </c>
      <c r="M2780" s="4">
        <v>0</v>
      </c>
      <c r="N2780" s="4">
        <f t="shared" si="271"/>
        <v>1</v>
      </c>
    </row>
    <row r="2781" spans="1:14" x14ac:dyDescent="0.3">
      <c r="A2781" s="1">
        <v>49007</v>
      </c>
      <c r="B2781" t="s">
        <v>1729</v>
      </c>
      <c r="C2781" t="s">
        <v>1082</v>
      </c>
      <c r="D2781" s="7">
        <v>29119.707844699999</v>
      </c>
      <c r="E2781" s="7">
        <v>29119.707844699999</v>
      </c>
      <c r="F2781">
        <v>4</v>
      </c>
      <c r="G2781" s="7">
        <f t="shared" si="266"/>
        <v>7716.7225788454998</v>
      </c>
      <c r="H2781" s="15">
        <f t="shared" si="267"/>
        <v>7525.023242207928</v>
      </c>
      <c r="I2781" s="13">
        <f t="shared" si="268"/>
        <v>-2.4842066651857272E-2</v>
      </c>
      <c r="J2781" s="8">
        <v>1</v>
      </c>
      <c r="K2781" s="16">
        <f t="shared" si="269"/>
        <v>1</v>
      </c>
      <c r="L2781" s="7">
        <f t="shared" si="270"/>
        <v>7525.023242207928</v>
      </c>
      <c r="M2781" s="4">
        <v>1038220.6459999901</v>
      </c>
      <c r="N2781" s="4">
        <f t="shared" si="271"/>
        <v>14.007664376206243</v>
      </c>
    </row>
    <row r="2782" spans="1:14" x14ac:dyDescent="0.3">
      <c r="A2782" s="1">
        <v>49009</v>
      </c>
      <c r="B2782" t="s">
        <v>1729</v>
      </c>
      <c r="C2782" t="s">
        <v>1732</v>
      </c>
      <c r="D2782" s="7">
        <v>0</v>
      </c>
      <c r="E2782" s="7">
        <v>0</v>
      </c>
      <c r="F2782">
        <v>0</v>
      </c>
      <c r="G2782" s="7">
        <f t="shared" si="266"/>
        <v>0</v>
      </c>
      <c r="H2782" s="15">
        <f t="shared" si="267"/>
        <v>0</v>
      </c>
      <c r="I2782" s="13">
        <f t="shared" si="268"/>
        <v>0</v>
      </c>
      <c r="J2782" s="8">
        <v>1</v>
      </c>
      <c r="K2782" s="16">
        <f t="shared" si="269"/>
        <v>1</v>
      </c>
      <c r="L2782" s="7">
        <f t="shared" si="270"/>
        <v>0</v>
      </c>
      <c r="M2782" s="4">
        <v>0</v>
      </c>
      <c r="N2782" s="4">
        <f t="shared" si="271"/>
        <v>1</v>
      </c>
    </row>
    <row r="2783" spans="1:14" x14ac:dyDescent="0.3">
      <c r="A2783" s="1">
        <v>49011</v>
      </c>
      <c r="B2783" t="s">
        <v>1729</v>
      </c>
      <c r="C2783" t="s">
        <v>611</v>
      </c>
      <c r="D2783" s="7">
        <v>1592712.14219</v>
      </c>
      <c r="E2783" s="7">
        <v>421632</v>
      </c>
      <c r="F2783">
        <v>48</v>
      </c>
      <c r="G2783" s="7">
        <f t="shared" si="266"/>
        <v>422068.71768035</v>
      </c>
      <c r="H2783" s="15">
        <f t="shared" si="267"/>
        <v>385900.41268891131</v>
      </c>
      <c r="I2783" s="13">
        <f t="shared" si="268"/>
        <v>-8.5692929791661168E-2</v>
      </c>
      <c r="J2783" s="8">
        <v>0.26472580250455707</v>
      </c>
      <c r="K2783" s="16">
        <f t="shared" si="269"/>
        <v>1</v>
      </c>
      <c r="L2783" s="7">
        <f t="shared" si="270"/>
        <v>385900.41268891131</v>
      </c>
      <c r="M2783" s="4">
        <v>53242330.668999903</v>
      </c>
      <c r="N2783" s="4">
        <f t="shared" si="271"/>
        <v>1.0925927678131127</v>
      </c>
    </row>
    <row r="2784" spans="1:14" x14ac:dyDescent="0.3">
      <c r="A2784" s="1">
        <v>49013</v>
      </c>
      <c r="B2784" t="s">
        <v>1729</v>
      </c>
      <c r="C2784" t="s">
        <v>1733</v>
      </c>
      <c r="D2784" s="7">
        <v>0</v>
      </c>
      <c r="E2784" s="7">
        <v>0</v>
      </c>
      <c r="F2784">
        <v>0</v>
      </c>
      <c r="G2784" s="7">
        <f t="shared" si="266"/>
        <v>0</v>
      </c>
      <c r="H2784" s="15">
        <f t="shared" si="267"/>
        <v>0</v>
      </c>
      <c r="I2784" s="13">
        <f t="shared" si="268"/>
        <v>0</v>
      </c>
      <c r="J2784" s="8">
        <v>1</v>
      </c>
      <c r="K2784" s="16">
        <f t="shared" si="269"/>
        <v>1</v>
      </c>
      <c r="L2784" s="7">
        <f t="shared" si="270"/>
        <v>0</v>
      </c>
      <c r="M2784" s="4">
        <v>0</v>
      </c>
      <c r="N2784" s="4">
        <f t="shared" si="271"/>
        <v>1</v>
      </c>
    </row>
    <row r="2785" spans="1:14" x14ac:dyDescent="0.3">
      <c r="A2785" s="1">
        <v>49015</v>
      </c>
      <c r="B2785" t="s">
        <v>1729</v>
      </c>
      <c r="C2785" t="s">
        <v>1734</v>
      </c>
      <c r="D2785" s="7">
        <v>524395.65560399997</v>
      </c>
      <c r="E2785" s="7">
        <v>524395.65560399997</v>
      </c>
      <c r="F2785">
        <v>260</v>
      </c>
      <c r="G2785" s="7">
        <f t="shared" si="266"/>
        <v>138964.84873505999</v>
      </c>
      <c r="H2785" s="15">
        <f t="shared" si="267"/>
        <v>66150.658837118404</v>
      </c>
      <c r="I2785" s="13">
        <f t="shared" si="268"/>
        <v>-0.52397559930255233</v>
      </c>
      <c r="J2785" s="8">
        <v>1</v>
      </c>
      <c r="K2785" s="16">
        <f t="shared" si="269"/>
        <v>1</v>
      </c>
      <c r="L2785" s="7">
        <f t="shared" si="270"/>
        <v>66150.658837118404</v>
      </c>
      <c r="M2785" s="4">
        <v>9126746.5283000004</v>
      </c>
      <c r="N2785" s="4">
        <f t="shared" si="271"/>
        <v>34.524826209568957</v>
      </c>
    </row>
    <row r="2786" spans="1:14" x14ac:dyDescent="0.3">
      <c r="A2786" s="1">
        <v>49017</v>
      </c>
      <c r="B2786" t="s">
        <v>1729</v>
      </c>
      <c r="C2786" t="s">
        <v>372</v>
      </c>
      <c r="D2786" s="7">
        <v>0</v>
      </c>
      <c r="E2786" s="7">
        <v>0</v>
      </c>
      <c r="F2786">
        <v>36</v>
      </c>
      <c r="G2786" s="7">
        <f t="shared" si="266"/>
        <v>0</v>
      </c>
      <c r="H2786" s="15">
        <f t="shared" si="267"/>
        <v>0</v>
      </c>
      <c r="I2786" s="13">
        <f t="shared" si="268"/>
        <v>0</v>
      </c>
      <c r="J2786" s="8">
        <v>1</v>
      </c>
      <c r="K2786" s="16">
        <f t="shared" si="269"/>
        <v>1</v>
      </c>
      <c r="L2786" s="7">
        <f t="shared" si="270"/>
        <v>0</v>
      </c>
      <c r="M2786" s="4">
        <v>0</v>
      </c>
      <c r="N2786" s="4">
        <f t="shared" si="271"/>
        <v>1</v>
      </c>
    </row>
    <row r="2787" spans="1:14" x14ac:dyDescent="0.3">
      <c r="A2787" s="1">
        <v>49019</v>
      </c>
      <c r="B2787" t="s">
        <v>1729</v>
      </c>
      <c r="C2787" t="s">
        <v>374</v>
      </c>
      <c r="D2787" s="7">
        <v>982332.98346299899</v>
      </c>
      <c r="E2787" s="7">
        <v>790560</v>
      </c>
      <c r="F2787">
        <v>90</v>
      </c>
      <c r="G2787" s="7">
        <f t="shared" si="266"/>
        <v>260318.24061769474</v>
      </c>
      <c r="H2787" s="15">
        <f t="shared" si="267"/>
        <v>173254.996920768</v>
      </c>
      <c r="I2787" s="13">
        <f t="shared" si="268"/>
        <v>-0.33444926291119359</v>
      </c>
      <c r="J2787" s="8">
        <v>0.80477802670643772</v>
      </c>
      <c r="K2787" s="16">
        <f t="shared" si="269"/>
        <v>1</v>
      </c>
      <c r="L2787" s="7">
        <f t="shared" si="270"/>
        <v>173254.996920768</v>
      </c>
      <c r="M2787" s="4">
        <v>23903835.116</v>
      </c>
      <c r="N2787" s="4">
        <f t="shared" si="271"/>
        <v>4.5629852763296315</v>
      </c>
    </row>
    <row r="2788" spans="1:14" x14ac:dyDescent="0.3">
      <c r="A2788" s="1">
        <v>49021</v>
      </c>
      <c r="B2788" t="s">
        <v>1729</v>
      </c>
      <c r="C2788" t="s">
        <v>901</v>
      </c>
      <c r="D2788" s="7">
        <v>1640490.5935199901</v>
      </c>
      <c r="E2788" s="7">
        <v>1640490.5935199901</v>
      </c>
      <c r="F2788">
        <v>280</v>
      </c>
      <c r="G2788" s="7">
        <f t="shared" si="266"/>
        <v>434730.00728279742</v>
      </c>
      <c r="H2788" s="15">
        <f t="shared" si="267"/>
        <v>359907.32519342401</v>
      </c>
      <c r="I2788" s="13">
        <f t="shared" si="268"/>
        <v>-0.17211299159457447</v>
      </c>
      <c r="J2788" s="8">
        <v>1</v>
      </c>
      <c r="K2788" s="16">
        <f t="shared" si="269"/>
        <v>1</v>
      </c>
      <c r="L2788" s="7">
        <f t="shared" si="270"/>
        <v>359907.32519342401</v>
      </c>
      <c r="M2788" s="4">
        <v>49656087.913000003</v>
      </c>
      <c r="N2788" s="4">
        <f t="shared" si="271"/>
        <v>6.8337592147594854</v>
      </c>
    </row>
    <row r="2789" spans="1:14" x14ac:dyDescent="0.3">
      <c r="A2789" s="1">
        <v>49023</v>
      </c>
      <c r="B2789" t="s">
        <v>1729</v>
      </c>
      <c r="C2789" t="s">
        <v>1735</v>
      </c>
      <c r="D2789" s="7">
        <v>1117256.6055669901</v>
      </c>
      <c r="E2789" s="7">
        <v>966240</v>
      </c>
      <c r="F2789">
        <v>110</v>
      </c>
      <c r="G2789" s="7">
        <f t="shared" si="266"/>
        <v>296073.0004752524</v>
      </c>
      <c r="H2789" s="15">
        <f t="shared" si="267"/>
        <v>252791.1710135616</v>
      </c>
      <c r="I2789" s="13">
        <f t="shared" si="268"/>
        <v>-0.14618634388213511</v>
      </c>
      <c r="J2789" s="8">
        <v>0.86483265812480781</v>
      </c>
      <c r="K2789" s="16">
        <f t="shared" si="269"/>
        <v>1</v>
      </c>
      <c r="L2789" s="7">
        <f t="shared" si="270"/>
        <v>252791.1710135616</v>
      </c>
      <c r="M2789" s="4">
        <v>34877369.069200002</v>
      </c>
      <c r="N2789" s="4">
        <f t="shared" si="271"/>
        <v>3.8222853912416257</v>
      </c>
    </row>
    <row r="2790" spans="1:14" x14ac:dyDescent="0.3">
      <c r="A2790" s="1">
        <v>49025</v>
      </c>
      <c r="B2790" t="s">
        <v>1729</v>
      </c>
      <c r="C2790" t="s">
        <v>525</v>
      </c>
      <c r="D2790" s="7">
        <v>0</v>
      </c>
      <c r="E2790" s="7">
        <v>0</v>
      </c>
      <c r="F2790">
        <v>2</v>
      </c>
      <c r="G2790" s="7">
        <f t="shared" si="266"/>
        <v>0</v>
      </c>
      <c r="H2790" s="15">
        <f t="shared" si="267"/>
        <v>0</v>
      </c>
      <c r="I2790" s="13">
        <f t="shared" si="268"/>
        <v>0</v>
      </c>
      <c r="J2790" s="8">
        <v>1</v>
      </c>
      <c r="K2790" s="16">
        <f t="shared" si="269"/>
        <v>1</v>
      </c>
      <c r="L2790" s="7">
        <f t="shared" si="270"/>
        <v>0</v>
      </c>
      <c r="M2790" s="4">
        <v>0</v>
      </c>
      <c r="N2790" s="4">
        <f t="shared" si="271"/>
        <v>1</v>
      </c>
    </row>
    <row r="2791" spans="1:14" x14ac:dyDescent="0.3">
      <c r="A2791" s="1">
        <v>49027</v>
      </c>
      <c r="B2791" t="s">
        <v>1729</v>
      </c>
      <c r="C2791" t="s">
        <v>1736</v>
      </c>
      <c r="D2791" s="7">
        <v>1733523.9364</v>
      </c>
      <c r="E2791" s="7">
        <v>465552</v>
      </c>
      <c r="F2791">
        <v>53</v>
      </c>
      <c r="G2791" s="7">
        <f t="shared" si="266"/>
        <v>459383.843146</v>
      </c>
      <c r="H2791" s="15">
        <f t="shared" si="267"/>
        <v>365008.75140335999</v>
      </c>
      <c r="I2791" s="13">
        <f t="shared" si="268"/>
        <v>-0.20543842181372932</v>
      </c>
      <c r="J2791" s="8">
        <v>0.26855816076402694</v>
      </c>
      <c r="K2791" s="16">
        <f t="shared" si="269"/>
        <v>1</v>
      </c>
      <c r="L2791" s="7">
        <f t="shared" si="270"/>
        <v>365008.75140335999</v>
      </c>
      <c r="M2791" s="4">
        <v>50359927.07</v>
      </c>
      <c r="N2791" s="4">
        <f t="shared" si="271"/>
        <v>1.275454350642494</v>
      </c>
    </row>
    <row r="2792" spans="1:14" x14ac:dyDescent="0.3">
      <c r="A2792" s="1">
        <v>49029</v>
      </c>
      <c r="B2792" t="s">
        <v>1729</v>
      </c>
      <c r="C2792" t="s">
        <v>106</v>
      </c>
      <c r="D2792" s="7">
        <v>440587.88449999999</v>
      </c>
      <c r="E2792" s="7">
        <v>105408</v>
      </c>
      <c r="F2792">
        <v>12</v>
      </c>
      <c r="G2792" s="7">
        <f t="shared" si="266"/>
        <v>116755.7893925</v>
      </c>
      <c r="H2792" s="15">
        <f t="shared" si="267"/>
        <v>92961.241654751269</v>
      </c>
      <c r="I2792" s="13">
        <f t="shared" si="268"/>
        <v>-0.20379758349933447</v>
      </c>
      <c r="J2792" s="8">
        <v>0.23924398220714124</v>
      </c>
      <c r="K2792" s="16">
        <f t="shared" si="269"/>
        <v>1</v>
      </c>
      <c r="L2792" s="7">
        <f t="shared" si="270"/>
        <v>92961.241654751269</v>
      </c>
      <c r="M2792" s="4">
        <v>12825778.373999899</v>
      </c>
      <c r="N2792" s="4">
        <f t="shared" si="271"/>
        <v>1.1338919115503507</v>
      </c>
    </row>
    <row r="2793" spans="1:14" x14ac:dyDescent="0.3">
      <c r="A2793" s="1">
        <v>49031</v>
      </c>
      <c r="B2793" t="s">
        <v>1729</v>
      </c>
      <c r="C2793" t="s">
        <v>1737</v>
      </c>
      <c r="D2793" s="7">
        <v>0</v>
      </c>
      <c r="E2793" s="7">
        <v>0</v>
      </c>
      <c r="F2793">
        <v>0</v>
      </c>
      <c r="G2793" s="7">
        <f t="shared" si="266"/>
        <v>0</v>
      </c>
      <c r="H2793" s="15">
        <f t="shared" si="267"/>
        <v>0</v>
      </c>
      <c r="I2793" s="13">
        <f t="shared" si="268"/>
        <v>0</v>
      </c>
      <c r="J2793" s="8">
        <v>1</v>
      </c>
      <c r="K2793" s="16">
        <f t="shared" si="269"/>
        <v>1</v>
      </c>
      <c r="L2793" s="7">
        <f t="shared" si="270"/>
        <v>0</v>
      </c>
      <c r="M2793" s="4">
        <v>0</v>
      </c>
      <c r="N2793" s="4">
        <f t="shared" si="271"/>
        <v>1</v>
      </c>
    </row>
    <row r="2794" spans="1:14" x14ac:dyDescent="0.3">
      <c r="A2794" s="1">
        <v>49033</v>
      </c>
      <c r="B2794" t="s">
        <v>1729</v>
      </c>
      <c r="C2794" t="s">
        <v>1738</v>
      </c>
      <c r="D2794" s="7">
        <v>0</v>
      </c>
      <c r="E2794" s="7">
        <v>0</v>
      </c>
      <c r="F2794">
        <v>0</v>
      </c>
      <c r="G2794" s="7">
        <f t="shared" si="266"/>
        <v>0</v>
      </c>
      <c r="H2794" s="15">
        <f t="shared" si="267"/>
        <v>0</v>
      </c>
      <c r="I2794" s="13">
        <f t="shared" si="268"/>
        <v>0</v>
      </c>
      <c r="J2794" s="8">
        <v>1</v>
      </c>
      <c r="K2794" s="16">
        <f t="shared" si="269"/>
        <v>1</v>
      </c>
      <c r="L2794" s="7">
        <f t="shared" si="270"/>
        <v>0</v>
      </c>
      <c r="M2794" s="4">
        <v>0</v>
      </c>
      <c r="N2794" s="4">
        <f t="shared" si="271"/>
        <v>1</v>
      </c>
    </row>
    <row r="2795" spans="1:14" x14ac:dyDescent="0.3">
      <c r="A2795" s="1">
        <v>49035</v>
      </c>
      <c r="B2795" t="s">
        <v>1729</v>
      </c>
      <c r="C2795" t="s">
        <v>1739</v>
      </c>
      <c r="D2795" s="7">
        <v>1415675.1785800001</v>
      </c>
      <c r="E2795" s="7">
        <v>1415675.1785800001</v>
      </c>
      <c r="F2795">
        <v>196</v>
      </c>
      <c r="G2795" s="7">
        <f t="shared" si="266"/>
        <v>375153.92232370004</v>
      </c>
      <c r="H2795" s="15">
        <f t="shared" si="267"/>
        <v>1041666.140677968</v>
      </c>
      <c r="I2795" s="13">
        <f t="shared" si="268"/>
        <v>1.7766366781557215</v>
      </c>
      <c r="J2795" s="8">
        <v>1</v>
      </c>
      <c r="K2795" s="16">
        <f t="shared" si="269"/>
        <v>1</v>
      </c>
      <c r="L2795" s="7">
        <f t="shared" si="270"/>
        <v>1041666.140677968</v>
      </c>
      <c r="M2795" s="4">
        <v>143717734.641</v>
      </c>
      <c r="N2795" s="4">
        <f t="shared" si="271"/>
        <v>1.652798274579085</v>
      </c>
    </row>
    <row r="2796" spans="1:14" x14ac:dyDescent="0.3">
      <c r="A2796" s="1">
        <v>49037</v>
      </c>
      <c r="B2796" t="s">
        <v>1729</v>
      </c>
      <c r="C2796" t="s">
        <v>398</v>
      </c>
      <c r="D2796" s="7">
        <v>0</v>
      </c>
      <c r="E2796" s="7">
        <v>0</v>
      </c>
      <c r="F2796">
        <v>12</v>
      </c>
      <c r="G2796" s="7">
        <f t="shared" si="266"/>
        <v>0</v>
      </c>
      <c r="H2796" s="15">
        <f t="shared" si="267"/>
        <v>0</v>
      </c>
      <c r="I2796" s="13">
        <f t="shared" si="268"/>
        <v>0</v>
      </c>
      <c r="J2796" s="8">
        <v>1</v>
      </c>
      <c r="K2796" s="16">
        <f t="shared" si="269"/>
        <v>1</v>
      </c>
      <c r="L2796" s="7">
        <f t="shared" si="270"/>
        <v>0</v>
      </c>
      <c r="M2796" s="4">
        <v>0</v>
      </c>
      <c r="N2796" s="4">
        <f t="shared" si="271"/>
        <v>1</v>
      </c>
    </row>
    <row r="2797" spans="1:14" x14ac:dyDescent="0.3">
      <c r="A2797" s="1">
        <v>49039</v>
      </c>
      <c r="B2797" t="s">
        <v>1729</v>
      </c>
      <c r="C2797" t="s">
        <v>1740</v>
      </c>
      <c r="D2797" s="7">
        <v>0</v>
      </c>
      <c r="E2797" s="7">
        <v>0</v>
      </c>
      <c r="F2797">
        <v>0</v>
      </c>
      <c r="G2797" s="7">
        <f t="shared" si="266"/>
        <v>0</v>
      </c>
      <c r="H2797" s="15">
        <f t="shared" si="267"/>
        <v>0</v>
      </c>
      <c r="I2797" s="13">
        <f t="shared" si="268"/>
        <v>0</v>
      </c>
      <c r="J2797" s="8">
        <v>1</v>
      </c>
      <c r="K2797" s="16">
        <f t="shared" si="269"/>
        <v>1</v>
      </c>
      <c r="L2797" s="7">
        <f t="shared" si="270"/>
        <v>0</v>
      </c>
      <c r="M2797" s="4">
        <v>0</v>
      </c>
      <c r="N2797" s="4">
        <f t="shared" si="271"/>
        <v>1</v>
      </c>
    </row>
    <row r="2798" spans="1:14" x14ac:dyDescent="0.3">
      <c r="A2798" s="1">
        <v>49041</v>
      </c>
      <c r="B2798" t="s">
        <v>1729</v>
      </c>
      <c r="C2798" t="s">
        <v>287</v>
      </c>
      <c r="D2798" s="7">
        <v>736866.451051999</v>
      </c>
      <c r="E2798" s="7">
        <v>736866.451051999</v>
      </c>
      <c r="F2798">
        <v>162</v>
      </c>
      <c r="G2798" s="7">
        <f t="shared" si="266"/>
        <v>195269.60952877975</v>
      </c>
      <c r="H2798" s="15">
        <f t="shared" si="267"/>
        <v>134592.42304589279</v>
      </c>
      <c r="I2798" s="13">
        <f t="shared" si="268"/>
        <v>-0.31073543204860082</v>
      </c>
      <c r="J2798" s="8">
        <v>1</v>
      </c>
      <c r="K2798" s="16">
        <f t="shared" si="269"/>
        <v>1</v>
      </c>
      <c r="L2798" s="7">
        <f t="shared" si="270"/>
        <v>134592.42304589279</v>
      </c>
      <c r="M2798" s="4">
        <v>18569594.791099999</v>
      </c>
      <c r="N2798" s="4">
        <f t="shared" si="271"/>
        <v>10.572719977816199</v>
      </c>
    </row>
    <row r="2799" spans="1:14" x14ac:dyDescent="0.3">
      <c r="A2799" s="1">
        <v>49043</v>
      </c>
      <c r="B2799" t="s">
        <v>1729</v>
      </c>
      <c r="C2799" t="s">
        <v>401</v>
      </c>
      <c r="D2799" s="7">
        <v>1488228.2225599999</v>
      </c>
      <c r="E2799" s="7">
        <v>737856</v>
      </c>
      <c r="F2799">
        <v>84</v>
      </c>
      <c r="G2799" s="7">
        <f t="shared" si="266"/>
        <v>394380.4789784</v>
      </c>
      <c r="H2799" s="15">
        <f t="shared" si="267"/>
        <v>345462.39818918332</v>
      </c>
      <c r="I2799" s="13">
        <f t="shared" si="268"/>
        <v>-0.12403778431410621</v>
      </c>
      <c r="J2799" s="8">
        <v>0.4957949250087228</v>
      </c>
      <c r="K2799" s="16">
        <f t="shared" si="269"/>
        <v>1</v>
      </c>
      <c r="L2799" s="7">
        <f t="shared" si="270"/>
        <v>345462.39818918332</v>
      </c>
      <c r="M2799" s="4">
        <v>47663134.407999903</v>
      </c>
      <c r="N2799" s="4">
        <f t="shared" si="271"/>
        <v>2.1358503960709863</v>
      </c>
    </row>
    <row r="2800" spans="1:14" x14ac:dyDescent="0.3">
      <c r="A2800" s="1">
        <v>49045</v>
      </c>
      <c r="B2800" t="s">
        <v>1729</v>
      </c>
      <c r="C2800" t="s">
        <v>1741</v>
      </c>
      <c r="D2800" s="7">
        <v>1521511.78366</v>
      </c>
      <c r="E2800" s="7">
        <v>1521511.78366</v>
      </c>
      <c r="F2800">
        <v>432</v>
      </c>
      <c r="G2800" s="7">
        <f t="shared" si="266"/>
        <v>403200.62266990001</v>
      </c>
      <c r="H2800" s="15">
        <f t="shared" si="267"/>
        <v>260182.73186906401</v>
      </c>
      <c r="I2800" s="13">
        <f t="shared" si="268"/>
        <v>-0.3547065226581374</v>
      </c>
      <c r="J2800" s="8">
        <v>1</v>
      </c>
      <c r="K2800" s="16">
        <f t="shared" si="269"/>
        <v>1</v>
      </c>
      <c r="L2800" s="7">
        <f t="shared" si="270"/>
        <v>260182.73186906401</v>
      </c>
      <c r="M2800" s="4">
        <v>35897176.030500002</v>
      </c>
      <c r="N2800" s="4">
        <f t="shared" si="271"/>
        <v>14.5847034994992</v>
      </c>
    </row>
    <row r="2801" spans="1:14" x14ac:dyDescent="0.3">
      <c r="A2801" s="1">
        <v>49047</v>
      </c>
      <c r="B2801" t="s">
        <v>1729</v>
      </c>
      <c r="C2801" t="s">
        <v>1742</v>
      </c>
      <c r="D2801" s="7">
        <v>0</v>
      </c>
      <c r="E2801" s="7">
        <v>0</v>
      </c>
      <c r="F2801">
        <v>0</v>
      </c>
      <c r="G2801" s="7">
        <f t="shared" si="266"/>
        <v>0</v>
      </c>
      <c r="H2801" s="15">
        <f t="shared" si="267"/>
        <v>0</v>
      </c>
      <c r="I2801" s="13">
        <f t="shared" si="268"/>
        <v>0</v>
      </c>
      <c r="J2801" s="8">
        <v>1</v>
      </c>
      <c r="K2801" s="16">
        <f t="shared" si="269"/>
        <v>1</v>
      </c>
      <c r="L2801" s="7">
        <f t="shared" si="270"/>
        <v>0</v>
      </c>
      <c r="M2801" s="4">
        <v>0</v>
      </c>
      <c r="N2801" s="4">
        <f t="shared" si="271"/>
        <v>1</v>
      </c>
    </row>
    <row r="2802" spans="1:14" x14ac:dyDescent="0.3">
      <c r="A2802" s="1">
        <v>49049</v>
      </c>
      <c r="B2802" t="s">
        <v>1729</v>
      </c>
      <c r="C2802" t="s">
        <v>1743</v>
      </c>
      <c r="D2802" s="7">
        <v>1913120.4679700001</v>
      </c>
      <c r="E2802" s="7">
        <v>1721664</v>
      </c>
      <c r="F2802">
        <v>196</v>
      </c>
      <c r="G2802" s="7">
        <f t="shared" si="266"/>
        <v>506976.92401205003</v>
      </c>
      <c r="H2802" s="15">
        <f t="shared" si="267"/>
        <v>439623.6043656473</v>
      </c>
      <c r="I2802" s="13">
        <f t="shared" si="268"/>
        <v>-0.13285283107836648</v>
      </c>
      <c r="J2802" s="8">
        <v>0.8999245101521739</v>
      </c>
      <c r="K2802" s="16">
        <f t="shared" si="269"/>
        <v>1</v>
      </c>
      <c r="L2802" s="7">
        <f t="shared" si="270"/>
        <v>439623.6043656473</v>
      </c>
      <c r="M2802" s="4">
        <v>60654470.800999902</v>
      </c>
      <c r="N2802" s="4">
        <f t="shared" si="271"/>
        <v>3.916222839044929</v>
      </c>
    </row>
    <row r="2803" spans="1:14" x14ac:dyDescent="0.3">
      <c r="A2803" s="1">
        <v>49051</v>
      </c>
      <c r="B2803" t="s">
        <v>1729</v>
      </c>
      <c r="C2803" t="s">
        <v>1744</v>
      </c>
      <c r="D2803" s="7">
        <v>152344.110564</v>
      </c>
      <c r="E2803" s="7">
        <v>105408</v>
      </c>
      <c r="F2803">
        <v>2</v>
      </c>
      <c r="G2803" s="7">
        <f t="shared" si="266"/>
        <v>40371.189299460006</v>
      </c>
      <c r="H2803" s="15">
        <f t="shared" si="267"/>
        <v>20844.153361377528</v>
      </c>
      <c r="I2803" s="13">
        <f t="shared" si="268"/>
        <v>-0.48368740869230886</v>
      </c>
      <c r="J2803" s="8">
        <v>0.69190728548523661</v>
      </c>
      <c r="K2803" s="16">
        <f t="shared" si="269"/>
        <v>1</v>
      </c>
      <c r="L2803" s="7">
        <f t="shared" si="270"/>
        <v>20844.153361377528</v>
      </c>
      <c r="M2803" s="4">
        <v>2875848.9736999902</v>
      </c>
      <c r="N2803" s="4">
        <f t="shared" si="271"/>
        <v>5.0569576116875155</v>
      </c>
    </row>
    <row r="2804" spans="1:14" x14ac:dyDescent="0.3">
      <c r="A2804" s="1">
        <v>49053</v>
      </c>
      <c r="B2804" t="s">
        <v>1729</v>
      </c>
      <c r="C2804" t="s">
        <v>152</v>
      </c>
      <c r="D2804" s="7">
        <v>968654.58707899996</v>
      </c>
      <c r="E2804" s="7">
        <v>737856</v>
      </c>
      <c r="F2804">
        <v>84</v>
      </c>
      <c r="G2804" s="7">
        <f t="shared" si="266"/>
        <v>256693.465575935</v>
      </c>
      <c r="H2804" s="15">
        <f t="shared" si="267"/>
        <v>190556.03043364728</v>
      </c>
      <c r="I2804" s="13">
        <f t="shared" si="268"/>
        <v>-0.25765141700782002</v>
      </c>
      <c r="J2804" s="8">
        <v>0.76173283009480364</v>
      </c>
      <c r="K2804" s="16">
        <f t="shared" si="269"/>
        <v>1</v>
      </c>
      <c r="L2804" s="7">
        <f t="shared" si="270"/>
        <v>190556.03043364728</v>
      </c>
      <c r="M2804" s="4">
        <v>26290843.050999898</v>
      </c>
      <c r="N2804" s="4">
        <f t="shared" si="271"/>
        <v>3.872120962642144</v>
      </c>
    </row>
    <row r="2805" spans="1:14" x14ac:dyDescent="0.3">
      <c r="A2805" s="1">
        <v>49055</v>
      </c>
      <c r="B2805" t="s">
        <v>1729</v>
      </c>
      <c r="C2805" t="s">
        <v>153</v>
      </c>
      <c r="D2805" s="7">
        <v>0</v>
      </c>
      <c r="E2805" s="7">
        <v>0</v>
      </c>
      <c r="F2805">
        <v>0</v>
      </c>
      <c r="G2805" s="7">
        <f t="shared" si="266"/>
        <v>0</v>
      </c>
      <c r="H2805" s="15">
        <f t="shared" si="267"/>
        <v>0</v>
      </c>
      <c r="I2805" s="13">
        <f t="shared" si="268"/>
        <v>0</v>
      </c>
      <c r="J2805" s="8">
        <v>1</v>
      </c>
      <c r="K2805" s="16">
        <f t="shared" si="269"/>
        <v>1</v>
      </c>
      <c r="L2805" s="7">
        <f t="shared" si="270"/>
        <v>0</v>
      </c>
      <c r="M2805" s="4">
        <v>0</v>
      </c>
      <c r="N2805" s="4">
        <f t="shared" si="271"/>
        <v>1</v>
      </c>
    </row>
    <row r="2806" spans="1:14" x14ac:dyDescent="0.3">
      <c r="A2806" s="1">
        <v>49057</v>
      </c>
      <c r="B2806" t="s">
        <v>1729</v>
      </c>
      <c r="C2806" t="s">
        <v>1745</v>
      </c>
      <c r="D2806" s="7">
        <v>82753.355217000004</v>
      </c>
      <c r="E2806" s="7">
        <v>82753.355217000004</v>
      </c>
      <c r="F2806">
        <v>164</v>
      </c>
      <c r="G2806" s="7">
        <f t="shared" si="266"/>
        <v>21929.639132505003</v>
      </c>
      <c r="H2806" s="15">
        <f t="shared" si="267"/>
        <v>112969.60265687208</v>
      </c>
      <c r="I2806" s="13">
        <f t="shared" si="268"/>
        <v>4.1514574395993566</v>
      </c>
      <c r="J2806" s="8">
        <v>1</v>
      </c>
      <c r="K2806" s="16">
        <f t="shared" si="269"/>
        <v>1</v>
      </c>
      <c r="L2806" s="7">
        <f t="shared" si="270"/>
        <v>112969.60265687208</v>
      </c>
      <c r="M2806" s="4">
        <v>15586313.8323499</v>
      </c>
      <c r="N2806" s="4">
        <f t="shared" si="271"/>
        <v>12.751890474250224</v>
      </c>
    </row>
    <row r="2807" spans="1:14" x14ac:dyDescent="0.3">
      <c r="A2807" s="1">
        <v>50001</v>
      </c>
      <c r="B2807" t="s">
        <v>1746</v>
      </c>
      <c r="C2807" t="s">
        <v>1747</v>
      </c>
      <c r="D2807" s="7">
        <v>0</v>
      </c>
      <c r="E2807" s="7">
        <v>0</v>
      </c>
      <c r="F2807">
        <v>0</v>
      </c>
      <c r="G2807" s="7">
        <f t="shared" si="266"/>
        <v>0</v>
      </c>
      <c r="H2807" s="15">
        <f t="shared" si="267"/>
        <v>24460.043818580158</v>
      </c>
      <c r="I2807" s="13">
        <f t="shared" si="268"/>
        <v>2.4460043818580157E+54</v>
      </c>
      <c r="J2807" s="8">
        <v>1</v>
      </c>
      <c r="K2807" s="16">
        <f t="shared" si="269"/>
        <v>1</v>
      </c>
      <c r="L2807" s="7">
        <f t="shared" si="270"/>
        <v>24460.043818580158</v>
      </c>
      <c r="M2807" s="4">
        <v>3374730.1074199998</v>
      </c>
      <c r="N2807" s="4">
        <f t="shared" si="271"/>
        <v>4.3093953870978252</v>
      </c>
    </row>
    <row r="2808" spans="1:14" x14ac:dyDescent="0.3">
      <c r="A2808" s="1">
        <v>50003</v>
      </c>
      <c r="B2808" t="s">
        <v>1746</v>
      </c>
      <c r="C2808" t="s">
        <v>1748</v>
      </c>
      <c r="D2808" s="7">
        <v>0</v>
      </c>
      <c r="E2808" s="7">
        <v>0</v>
      </c>
      <c r="F2808">
        <v>0</v>
      </c>
      <c r="G2808" s="7">
        <f t="shared" si="266"/>
        <v>0</v>
      </c>
      <c r="H2808" s="15">
        <f t="shared" si="267"/>
        <v>23908.60140096768</v>
      </c>
      <c r="I2808" s="13">
        <f t="shared" si="268"/>
        <v>2.3908601400967679E+54</v>
      </c>
      <c r="J2808" s="8">
        <v>1</v>
      </c>
      <c r="K2808" s="16">
        <f t="shared" si="269"/>
        <v>1</v>
      </c>
      <c r="L2808" s="7">
        <f t="shared" si="270"/>
        <v>23908.60140096768</v>
      </c>
      <c r="M2808" s="4">
        <v>3298648.0961600002</v>
      </c>
      <c r="N2808" s="4">
        <f t="shared" si="271"/>
        <v>4.4087898841181774</v>
      </c>
    </row>
    <row r="2809" spans="1:14" x14ac:dyDescent="0.3">
      <c r="A2809" s="1">
        <v>50005</v>
      </c>
      <c r="B2809" t="s">
        <v>1746</v>
      </c>
      <c r="C2809" t="s">
        <v>1749</v>
      </c>
      <c r="D2809" s="7">
        <v>98730.200310999993</v>
      </c>
      <c r="E2809" s="7">
        <v>98730.200310999993</v>
      </c>
      <c r="F2809">
        <v>108</v>
      </c>
      <c r="G2809" s="7">
        <f t="shared" si="266"/>
        <v>26163.503082414998</v>
      </c>
      <c r="H2809" s="15">
        <f t="shared" si="267"/>
        <v>27723.29758299833</v>
      </c>
      <c r="I2809" s="13">
        <f t="shared" si="268"/>
        <v>5.9617188710165497E-2</v>
      </c>
      <c r="J2809" s="8">
        <v>1</v>
      </c>
      <c r="K2809" s="16">
        <f t="shared" si="269"/>
        <v>1</v>
      </c>
      <c r="L2809" s="7">
        <f t="shared" si="270"/>
        <v>27723.29758299833</v>
      </c>
      <c r="M2809" s="4">
        <v>3824958.2757999902</v>
      </c>
      <c r="N2809" s="4">
        <f t="shared" si="271"/>
        <v>34.219305880184521</v>
      </c>
    </row>
    <row r="2810" spans="1:14" x14ac:dyDescent="0.3">
      <c r="A2810" s="1">
        <v>50007</v>
      </c>
      <c r="B2810" t="s">
        <v>1746</v>
      </c>
      <c r="C2810" t="s">
        <v>1750</v>
      </c>
      <c r="D2810" s="7">
        <v>298662.40645499999</v>
      </c>
      <c r="E2810" s="7">
        <v>298662.40645499999</v>
      </c>
      <c r="F2810">
        <v>72</v>
      </c>
      <c r="G2810" s="7">
        <f t="shared" si="266"/>
        <v>79145.537710574994</v>
      </c>
      <c r="H2810" s="15">
        <f t="shared" si="267"/>
        <v>79185.83940641208</v>
      </c>
      <c r="I2810" s="13">
        <f t="shared" si="268"/>
        <v>5.0920995678195265E-4</v>
      </c>
      <c r="J2810" s="8">
        <v>1</v>
      </c>
      <c r="K2810" s="16">
        <f t="shared" si="269"/>
        <v>1</v>
      </c>
      <c r="L2810" s="7">
        <f t="shared" si="270"/>
        <v>79185.83940641208</v>
      </c>
      <c r="M2810" s="4">
        <v>10925198.593599901</v>
      </c>
      <c r="N2810" s="4">
        <f t="shared" si="271"/>
        <v>7.9868825631061942</v>
      </c>
    </row>
    <row r="2811" spans="1:14" x14ac:dyDescent="0.3">
      <c r="A2811" s="1">
        <v>50009</v>
      </c>
      <c r="B2811" t="s">
        <v>1746</v>
      </c>
      <c r="C2811" t="s">
        <v>868</v>
      </c>
      <c r="D2811" s="7">
        <v>0</v>
      </c>
      <c r="E2811" s="7">
        <v>0</v>
      </c>
      <c r="F2811">
        <v>0</v>
      </c>
      <c r="G2811" s="7">
        <f t="shared" si="266"/>
        <v>0</v>
      </c>
      <c r="H2811" s="15">
        <f t="shared" si="267"/>
        <v>4500.1230470323208</v>
      </c>
      <c r="I2811" s="13">
        <f t="shared" si="268"/>
        <v>4.5001230470323205E+53</v>
      </c>
      <c r="J2811" s="8">
        <v>1</v>
      </c>
      <c r="K2811" s="16">
        <f t="shared" si="269"/>
        <v>1</v>
      </c>
      <c r="L2811" s="7">
        <f t="shared" si="270"/>
        <v>4500.1230470323208</v>
      </c>
      <c r="M2811" s="4">
        <v>620877.90384000004</v>
      </c>
      <c r="N2811" s="4">
        <f t="shared" si="271"/>
        <v>23.42335951669433</v>
      </c>
    </row>
    <row r="2812" spans="1:14" x14ac:dyDescent="0.3">
      <c r="A2812" s="1">
        <v>50011</v>
      </c>
      <c r="B2812" t="s">
        <v>1746</v>
      </c>
      <c r="C2812" t="s">
        <v>61</v>
      </c>
      <c r="D2812" s="7">
        <v>102416.18057700001</v>
      </c>
      <c r="E2812" s="7">
        <v>102416.18057700001</v>
      </c>
      <c r="F2812">
        <v>54</v>
      </c>
      <c r="G2812" s="7">
        <f t="shared" si="266"/>
        <v>27140.287852905003</v>
      </c>
      <c r="H2812" s="15">
        <f t="shared" si="267"/>
        <v>30094.5689686896</v>
      </c>
      <c r="I2812" s="13">
        <f t="shared" si="268"/>
        <v>0.1088522395855275</v>
      </c>
      <c r="J2812" s="8">
        <v>1</v>
      </c>
      <c r="K2812" s="16">
        <f t="shared" si="269"/>
        <v>1</v>
      </c>
      <c r="L2812" s="7">
        <f t="shared" si="270"/>
        <v>30094.5689686896</v>
      </c>
      <c r="M2812" s="4">
        <v>4152120.4427</v>
      </c>
      <c r="N2812" s="4">
        <f t="shared" si="271"/>
        <v>15.761514992738368</v>
      </c>
    </row>
    <row r="2813" spans="1:14" x14ac:dyDescent="0.3">
      <c r="A2813" s="1">
        <v>50013</v>
      </c>
      <c r="B2813" t="s">
        <v>1746</v>
      </c>
      <c r="C2813" t="s">
        <v>1751</v>
      </c>
      <c r="D2813" s="7">
        <v>0</v>
      </c>
      <c r="E2813" s="7">
        <v>0</v>
      </c>
      <c r="F2813">
        <v>0</v>
      </c>
      <c r="G2813" s="7">
        <f t="shared" si="266"/>
        <v>0</v>
      </c>
      <c r="H2813" s="15">
        <f t="shared" si="267"/>
        <v>5805.1025853182327</v>
      </c>
      <c r="I2813" s="13">
        <f t="shared" si="268"/>
        <v>5.8051025853182328E+53</v>
      </c>
      <c r="J2813" s="8">
        <v>1</v>
      </c>
      <c r="K2813" s="16">
        <f t="shared" si="269"/>
        <v>1</v>
      </c>
      <c r="L2813" s="7">
        <f t="shared" si="270"/>
        <v>5805.1025853182327</v>
      </c>
      <c r="M2813" s="4">
        <v>800924.74962999905</v>
      </c>
      <c r="N2813" s="4">
        <f t="shared" si="271"/>
        <v>18.157818651919928</v>
      </c>
    </row>
    <row r="2814" spans="1:14" x14ac:dyDescent="0.3">
      <c r="A2814" s="1">
        <v>50015</v>
      </c>
      <c r="B2814" t="s">
        <v>1746</v>
      </c>
      <c r="C2814" t="s">
        <v>1752</v>
      </c>
      <c r="D2814" s="7">
        <v>0</v>
      </c>
      <c r="E2814" s="7">
        <v>0</v>
      </c>
      <c r="F2814">
        <v>0</v>
      </c>
      <c r="G2814" s="7">
        <f t="shared" si="266"/>
        <v>0</v>
      </c>
      <c r="H2814" s="15">
        <f t="shared" si="267"/>
        <v>15103.3405344648</v>
      </c>
      <c r="I2814" s="13">
        <f t="shared" si="268"/>
        <v>1.5103340534464799E+54</v>
      </c>
      <c r="J2814" s="8">
        <v>1</v>
      </c>
      <c r="K2814" s="16">
        <f t="shared" si="269"/>
        <v>1</v>
      </c>
      <c r="L2814" s="7">
        <f t="shared" si="270"/>
        <v>15103.3405344648</v>
      </c>
      <c r="M2814" s="4">
        <v>2083794.22385</v>
      </c>
      <c r="N2814" s="4">
        <f t="shared" si="271"/>
        <v>6.9791182791294473</v>
      </c>
    </row>
    <row r="2815" spans="1:14" x14ac:dyDescent="0.3">
      <c r="A2815" s="1">
        <v>50017</v>
      </c>
      <c r="B2815" t="s">
        <v>1746</v>
      </c>
      <c r="C2815" t="s">
        <v>322</v>
      </c>
      <c r="D2815" s="7">
        <v>166499.13130199999</v>
      </c>
      <c r="E2815" s="7">
        <v>166499.13130199999</v>
      </c>
      <c r="F2815">
        <v>142</v>
      </c>
      <c r="G2815" s="7">
        <f t="shared" si="266"/>
        <v>44122.269795029999</v>
      </c>
      <c r="H2815" s="15">
        <f t="shared" si="267"/>
        <v>34556.706839092803</v>
      </c>
      <c r="I2815" s="13">
        <f t="shared" si="268"/>
        <v>-0.21679671060382927</v>
      </c>
      <c r="J2815" s="8">
        <v>1</v>
      </c>
      <c r="K2815" s="16">
        <f t="shared" si="269"/>
        <v>1</v>
      </c>
      <c r="L2815" s="7">
        <f t="shared" si="270"/>
        <v>34556.706839092803</v>
      </c>
      <c r="M2815" s="4">
        <v>4767757.5661000004</v>
      </c>
      <c r="N2815" s="4">
        <f t="shared" si="271"/>
        <v>36.095106105103199</v>
      </c>
    </row>
    <row r="2816" spans="1:14" x14ac:dyDescent="0.3">
      <c r="A2816" s="1">
        <v>50019</v>
      </c>
      <c r="B2816" t="s">
        <v>1746</v>
      </c>
      <c r="C2816" t="s">
        <v>1229</v>
      </c>
      <c r="D2816" s="7">
        <v>55947.117668699997</v>
      </c>
      <c r="E2816" s="7">
        <v>55947.117668699997</v>
      </c>
      <c r="F2816">
        <v>72</v>
      </c>
      <c r="G2816" s="7">
        <f t="shared" si="266"/>
        <v>14825.986182205499</v>
      </c>
      <c r="H2816" s="15">
        <f t="shared" si="267"/>
        <v>17436.303871944408</v>
      </c>
      <c r="I2816" s="13">
        <f t="shared" si="268"/>
        <v>0.17606368019362345</v>
      </c>
      <c r="J2816" s="8">
        <v>1</v>
      </c>
      <c r="K2816" s="16">
        <f t="shared" si="269"/>
        <v>1</v>
      </c>
      <c r="L2816" s="7">
        <f t="shared" si="270"/>
        <v>17436.303871944408</v>
      </c>
      <c r="M2816" s="4">
        <v>2405671.0640099901</v>
      </c>
      <c r="N2816" s="4">
        <f t="shared" si="271"/>
        <v>36.271907432034943</v>
      </c>
    </row>
    <row r="2817" spans="1:14" x14ac:dyDescent="0.3">
      <c r="A2817" s="1">
        <v>50021</v>
      </c>
      <c r="B2817" t="s">
        <v>1746</v>
      </c>
      <c r="C2817" t="s">
        <v>1753</v>
      </c>
      <c r="D2817" s="7">
        <v>0</v>
      </c>
      <c r="E2817" s="7">
        <v>0</v>
      </c>
      <c r="F2817">
        <v>22</v>
      </c>
      <c r="G2817" s="7">
        <f t="shared" si="266"/>
        <v>0</v>
      </c>
      <c r="H2817" s="15">
        <f t="shared" si="267"/>
        <v>41149.445807260796</v>
      </c>
      <c r="I2817" s="13">
        <f t="shared" si="268"/>
        <v>4.1149445807260794E+54</v>
      </c>
      <c r="J2817" s="8">
        <v>1</v>
      </c>
      <c r="K2817" s="16">
        <f t="shared" si="269"/>
        <v>1</v>
      </c>
      <c r="L2817" s="7">
        <f t="shared" si="270"/>
        <v>41149.445807260796</v>
      </c>
      <c r="M2817" s="4">
        <v>5677351.7945999997</v>
      </c>
      <c r="N2817" s="4">
        <f t="shared" si="271"/>
        <v>4.6962479374607158</v>
      </c>
    </row>
    <row r="2818" spans="1:14" x14ac:dyDescent="0.3">
      <c r="A2818" s="1">
        <v>50023</v>
      </c>
      <c r="B2818" t="s">
        <v>1746</v>
      </c>
      <c r="C2818" t="s">
        <v>152</v>
      </c>
      <c r="D2818" s="7">
        <v>151509.36825</v>
      </c>
      <c r="E2818" s="7">
        <v>151509.36825</v>
      </c>
      <c r="F2818">
        <v>36</v>
      </c>
      <c r="G2818" s="7">
        <f t="shared" si="266"/>
        <v>40149.98258625</v>
      </c>
      <c r="H2818" s="15">
        <f t="shared" si="267"/>
        <v>46881.124183804801</v>
      </c>
      <c r="I2818" s="13">
        <f t="shared" si="268"/>
        <v>0.16764992570283174</v>
      </c>
      <c r="J2818" s="8">
        <v>1</v>
      </c>
      <c r="K2818" s="16">
        <f t="shared" si="269"/>
        <v>1</v>
      </c>
      <c r="L2818" s="7">
        <f t="shared" si="270"/>
        <v>46881.124183804801</v>
      </c>
      <c r="M2818" s="4">
        <v>6468146.2725999998</v>
      </c>
      <c r="N2818" s="4">
        <f t="shared" si="271"/>
        <v>6.74523074063229</v>
      </c>
    </row>
    <row r="2819" spans="1:14" x14ac:dyDescent="0.3">
      <c r="A2819" s="1">
        <v>50025</v>
      </c>
      <c r="B2819" t="s">
        <v>1746</v>
      </c>
      <c r="C2819" t="s">
        <v>412</v>
      </c>
      <c r="D2819" s="7">
        <v>193422.37813199899</v>
      </c>
      <c r="E2819" s="7">
        <v>193422.37813199899</v>
      </c>
      <c r="F2819">
        <v>72</v>
      </c>
      <c r="G2819" s="7">
        <f t="shared" ref="G2819:G2882" si="272">D2819*0.265</f>
        <v>51256.930204979733</v>
      </c>
      <c r="H2819" s="15">
        <f t="shared" ref="H2819:H2882" si="273">M2819*0.007248</f>
        <v>45823.819722384003</v>
      </c>
      <c r="I2819" s="13">
        <f t="shared" ref="I2819:I2882" si="274">(H2819-G2819)/(G2819+1E-50)</f>
        <v>-0.10599757849072067</v>
      </c>
      <c r="J2819" s="8">
        <v>1</v>
      </c>
      <c r="K2819" s="16">
        <f t="shared" ref="K2819:K2882" si="275">MIN(N2819,1)</f>
        <v>1</v>
      </c>
      <c r="L2819" s="7">
        <f t="shared" ref="L2819:L2882" si="276">K2819*H2819</f>
        <v>45823.819722384003</v>
      </c>
      <c r="M2819" s="4">
        <v>6322270.9330000002</v>
      </c>
      <c r="N2819" s="4">
        <f t="shared" ref="N2819:N2882" si="277">IFERROR((MAX(F2819,12)*8784)/H2819,1)</f>
        <v>13.801730275467675</v>
      </c>
    </row>
    <row r="2820" spans="1:14" x14ac:dyDescent="0.3">
      <c r="A2820" s="1">
        <v>50027</v>
      </c>
      <c r="B2820" t="s">
        <v>1746</v>
      </c>
      <c r="C2820" t="s">
        <v>1754</v>
      </c>
      <c r="D2820" s="7">
        <v>333926.64781400003</v>
      </c>
      <c r="E2820" s="7">
        <v>333926.64781400003</v>
      </c>
      <c r="F2820">
        <v>90</v>
      </c>
      <c r="G2820" s="7">
        <f t="shared" si="272"/>
        <v>88490.561670710013</v>
      </c>
      <c r="H2820" s="15">
        <f t="shared" si="273"/>
        <v>82620.123540590401</v>
      </c>
      <c r="I2820" s="13">
        <f t="shared" si="274"/>
        <v>-6.6339709221923726E-2</v>
      </c>
      <c r="J2820" s="8">
        <v>1</v>
      </c>
      <c r="K2820" s="16">
        <f t="shared" si="275"/>
        <v>1</v>
      </c>
      <c r="L2820" s="7">
        <f t="shared" si="276"/>
        <v>82620.123540590401</v>
      </c>
      <c r="M2820" s="4">
        <v>11399023.667300001</v>
      </c>
      <c r="N2820" s="4">
        <f t="shared" si="277"/>
        <v>9.5686131431600465</v>
      </c>
    </row>
    <row r="2821" spans="1:14" x14ac:dyDescent="0.3">
      <c r="A2821" s="1">
        <v>51001</v>
      </c>
      <c r="B2821" t="s">
        <v>1755</v>
      </c>
      <c r="C2821" t="s">
        <v>1756</v>
      </c>
      <c r="D2821" s="7">
        <v>0</v>
      </c>
      <c r="E2821" s="7">
        <v>0</v>
      </c>
      <c r="F2821">
        <v>0</v>
      </c>
      <c r="G2821" s="7">
        <f t="shared" si="272"/>
        <v>0</v>
      </c>
      <c r="H2821" s="15">
        <f t="shared" si="273"/>
        <v>0</v>
      </c>
      <c r="I2821" s="13">
        <f t="shared" si="274"/>
        <v>0</v>
      </c>
      <c r="J2821" s="8">
        <v>1</v>
      </c>
      <c r="K2821" s="16">
        <f t="shared" si="275"/>
        <v>1</v>
      </c>
      <c r="L2821" s="7">
        <f t="shared" si="276"/>
        <v>0</v>
      </c>
      <c r="M2821" s="4">
        <v>0</v>
      </c>
      <c r="N2821" s="4">
        <f t="shared" si="277"/>
        <v>1</v>
      </c>
    </row>
    <row r="2822" spans="1:14" x14ac:dyDescent="0.3">
      <c r="A2822" s="1">
        <v>51003</v>
      </c>
      <c r="B2822" t="s">
        <v>1755</v>
      </c>
      <c r="C2822" t="s">
        <v>1757</v>
      </c>
      <c r="D2822" s="7">
        <v>927477.93475862115</v>
      </c>
      <c r="E2822" s="7">
        <v>105408</v>
      </c>
      <c r="F2822">
        <v>0</v>
      </c>
      <c r="G2822" s="7">
        <f t="shared" si="272"/>
        <v>245781.65271103461</v>
      </c>
      <c r="H2822" s="15">
        <f t="shared" si="273"/>
        <v>245049.2329333534</v>
      </c>
      <c r="I2822" s="13">
        <f t="shared" si="274"/>
        <v>-2.9799611549618504E-3</v>
      </c>
      <c r="J2822" s="8">
        <v>0.11365014309201085</v>
      </c>
      <c r="K2822" s="16">
        <f t="shared" si="275"/>
        <v>0.43015029567004626</v>
      </c>
      <c r="L2822" s="7">
        <f t="shared" si="276"/>
        <v>105408</v>
      </c>
      <c r="M2822" s="4">
        <v>33809220.8793258</v>
      </c>
      <c r="N2822" s="4">
        <f t="shared" si="277"/>
        <v>0.43015029567004626</v>
      </c>
    </row>
    <row r="2823" spans="1:14" x14ac:dyDescent="0.3">
      <c r="A2823" s="1">
        <v>51005</v>
      </c>
      <c r="B2823" t="s">
        <v>1755</v>
      </c>
      <c r="C2823" t="s">
        <v>1247</v>
      </c>
      <c r="D2823" s="7">
        <v>928389.93208904739</v>
      </c>
      <c r="E2823" s="7">
        <v>105408</v>
      </c>
      <c r="F2823">
        <v>0</v>
      </c>
      <c r="G2823" s="7">
        <f t="shared" si="272"/>
        <v>246023.33200359758</v>
      </c>
      <c r="H2823" s="15">
        <f t="shared" si="273"/>
        <v>246680.96968018045</v>
      </c>
      <c r="I2823" s="13">
        <f t="shared" si="274"/>
        <v>2.6730703597383147E-3</v>
      </c>
      <c r="J2823" s="8">
        <v>0.11353849967202111</v>
      </c>
      <c r="K2823" s="16">
        <f t="shared" si="275"/>
        <v>0.42730495237091243</v>
      </c>
      <c r="L2823" s="7">
        <f t="shared" si="276"/>
        <v>105408</v>
      </c>
      <c r="M2823" s="4">
        <v>34034350.121437699</v>
      </c>
      <c r="N2823" s="4">
        <f t="shared" si="277"/>
        <v>0.42730495237091243</v>
      </c>
    </row>
    <row r="2824" spans="1:14" x14ac:dyDescent="0.3">
      <c r="A2824" s="1">
        <v>51007</v>
      </c>
      <c r="B2824" t="s">
        <v>1755</v>
      </c>
      <c r="C2824" t="s">
        <v>1758</v>
      </c>
      <c r="D2824" s="7">
        <v>0</v>
      </c>
      <c r="E2824" s="7">
        <v>0</v>
      </c>
      <c r="F2824">
        <v>0</v>
      </c>
      <c r="G2824" s="7">
        <f t="shared" si="272"/>
        <v>0</v>
      </c>
      <c r="H2824" s="15">
        <f t="shared" si="273"/>
        <v>0</v>
      </c>
      <c r="I2824" s="13">
        <f t="shared" si="274"/>
        <v>0</v>
      </c>
      <c r="J2824" s="8">
        <v>1</v>
      </c>
      <c r="K2824" s="16">
        <f t="shared" si="275"/>
        <v>1</v>
      </c>
      <c r="L2824" s="7">
        <f t="shared" si="276"/>
        <v>0</v>
      </c>
      <c r="M2824" s="4">
        <v>0</v>
      </c>
      <c r="N2824" s="4">
        <f t="shared" si="277"/>
        <v>1</v>
      </c>
    </row>
    <row r="2825" spans="1:14" x14ac:dyDescent="0.3">
      <c r="A2825" s="1">
        <v>51009</v>
      </c>
      <c r="B2825" t="s">
        <v>1755</v>
      </c>
      <c r="C2825" t="s">
        <v>1759</v>
      </c>
      <c r="D2825" s="7">
        <v>25264.394167900002</v>
      </c>
      <c r="E2825" s="7">
        <v>25264.394167900002</v>
      </c>
      <c r="F2825">
        <v>2</v>
      </c>
      <c r="G2825" s="7">
        <f t="shared" si="272"/>
        <v>6695.0644544935012</v>
      </c>
      <c r="H2825" s="15">
        <f t="shared" si="273"/>
        <v>0</v>
      </c>
      <c r="I2825" s="13">
        <f t="shared" si="274"/>
        <v>-1</v>
      </c>
      <c r="J2825" s="8">
        <v>1</v>
      </c>
      <c r="K2825" s="16">
        <f t="shared" si="275"/>
        <v>1</v>
      </c>
      <c r="L2825" s="7">
        <f t="shared" si="276"/>
        <v>0</v>
      </c>
      <c r="M2825" s="4">
        <v>0</v>
      </c>
      <c r="N2825" s="4">
        <f t="shared" si="277"/>
        <v>1</v>
      </c>
    </row>
    <row r="2826" spans="1:14" x14ac:dyDescent="0.3">
      <c r="A2826" s="1">
        <v>51011</v>
      </c>
      <c r="B2826" t="s">
        <v>1755</v>
      </c>
      <c r="C2826" t="s">
        <v>1760</v>
      </c>
      <c r="D2826" s="7">
        <v>0</v>
      </c>
      <c r="E2826" s="7">
        <v>0</v>
      </c>
      <c r="F2826">
        <v>0</v>
      </c>
      <c r="G2826" s="7">
        <f t="shared" si="272"/>
        <v>0</v>
      </c>
      <c r="H2826" s="15">
        <f t="shared" si="273"/>
        <v>0</v>
      </c>
      <c r="I2826" s="13">
        <f t="shared" si="274"/>
        <v>0</v>
      </c>
      <c r="J2826" s="8">
        <v>1</v>
      </c>
      <c r="K2826" s="16">
        <f t="shared" si="275"/>
        <v>1</v>
      </c>
      <c r="L2826" s="7">
        <f t="shared" si="276"/>
        <v>0</v>
      </c>
      <c r="M2826" s="4">
        <v>0</v>
      </c>
      <c r="N2826" s="4">
        <f t="shared" si="277"/>
        <v>1</v>
      </c>
    </row>
    <row r="2827" spans="1:14" x14ac:dyDescent="0.3">
      <c r="A2827" s="1">
        <v>51013</v>
      </c>
      <c r="B2827" t="s">
        <v>1755</v>
      </c>
      <c r="C2827" t="s">
        <v>1761</v>
      </c>
      <c r="D2827" s="7">
        <v>38401.359610571795</v>
      </c>
      <c r="E2827" s="7">
        <v>38401.359610571795</v>
      </c>
      <c r="F2827">
        <v>0</v>
      </c>
      <c r="G2827" s="7">
        <f t="shared" si="272"/>
        <v>10176.360296801526</v>
      </c>
      <c r="H2827" s="15">
        <f t="shared" si="273"/>
        <v>8884.5815835622234</v>
      </c>
      <c r="I2827" s="13">
        <f t="shared" si="274"/>
        <v>-0.12693916838275804</v>
      </c>
      <c r="J2827" s="8">
        <v>1</v>
      </c>
      <c r="K2827" s="16">
        <f t="shared" si="275"/>
        <v>1</v>
      </c>
      <c r="L2827" s="7">
        <f t="shared" si="276"/>
        <v>8884.5815835622234</v>
      </c>
      <c r="M2827" s="4">
        <v>1225797.6798513001</v>
      </c>
      <c r="N2827" s="4">
        <f t="shared" si="277"/>
        <v>11.86414903263652</v>
      </c>
    </row>
    <row r="2828" spans="1:14" x14ac:dyDescent="0.3">
      <c r="A2828" s="1">
        <v>51015</v>
      </c>
      <c r="B2828" t="s">
        <v>1755</v>
      </c>
      <c r="C2828" t="s">
        <v>1762</v>
      </c>
      <c r="D2828" s="7">
        <v>3383703.3916367576</v>
      </c>
      <c r="E2828" s="7">
        <v>421632</v>
      </c>
      <c r="F2828">
        <v>48</v>
      </c>
      <c r="G2828" s="7">
        <f t="shared" si="272"/>
        <v>896681.39878374082</v>
      </c>
      <c r="H2828" s="15">
        <f t="shared" si="273"/>
        <v>950671.87691712752</v>
      </c>
      <c r="I2828" s="13">
        <f t="shared" si="274"/>
        <v>6.0211439878890556E-2</v>
      </c>
      <c r="J2828" s="10">
        <v>0.12460666648327266</v>
      </c>
      <c r="K2828" s="16">
        <f t="shared" si="275"/>
        <v>0.44350949074804147</v>
      </c>
      <c r="L2828" s="7">
        <f t="shared" si="276"/>
        <v>421632</v>
      </c>
      <c r="M2828" s="4">
        <v>131163338.42675599</v>
      </c>
      <c r="N2828" s="4">
        <f t="shared" si="277"/>
        <v>0.44350949074804147</v>
      </c>
    </row>
    <row r="2829" spans="1:14" x14ac:dyDescent="0.3">
      <c r="A2829" s="1">
        <v>51017</v>
      </c>
      <c r="B2829" t="s">
        <v>1755</v>
      </c>
      <c r="C2829" t="s">
        <v>716</v>
      </c>
      <c r="D2829" s="7">
        <v>0</v>
      </c>
      <c r="E2829" s="7">
        <v>0</v>
      </c>
      <c r="F2829">
        <v>0</v>
      </c>
      <c r="G2829" s="7">
        <f t="shared" si="272"/>
        <v>0</v>
      </c>
      <c r="H2829" s="15">
        <f t="shared" si="273"/>
        <v>0</v>
      </c>
      <c r="I2829" s="13">
        <f t="shared" si="274"/>
        <v>0</v>
      </c>
      <c r="J2829" s="8">
        <v>1</v>
      </c>
      <c r="K2829" s="16">
        <f t="shared" si="275"/>
        <v>1</v>
      </c>
      <c r="L2829" s="7">
        <f t="shared" si="276"/>
        <v>0</v>
      </c>
      <c r="M2829" s="4">
        <v>0</v>
      </c>
      <c r="N2829" s="4">
        <f t="shared" si="277"/>
        <v>1</v>
      </c>
    </row>
    <row r="2830" spans="1:14" x14ac:dyDescent="0.3">
      <c r="A2830" s="1">
        <v>51019</v>
      </c>
      <c r="B2830" t="s">
        <v>1755</v>
      </c>
      <c r="C2830" t="s">
        <v>1441</v>
      </c>
      <c r="D2830" s="7">
        <v>0</v>
      </c>
      <c r="E2830" s="7">
        <v>0</v>
      </c>
      <c r="F2830">
        <v>2</v>
      </c>
      <c r="G2830" s="7">
        <f t="shared" si="272"/>
        <v>0</v>
      </c>
      <c r="H2830" s="15">
        <f t="shared" si="273"/>
        <v>0</v>
      </c>
      <c r="I2830" s="13">
        <f t="shared" si="274"/>
        <v>0</v>
      </c>
      <c r="J2830" s="8">
        <v>1</v>
      </c>
      <c r="K2830" s="16">
        <f t="shared" si="275"/>
        <v>1</v>
      </c>
      <c r="L2830" s="7">
        <f t="shared" si="276"/>
        <v>0</v>
      </c>
      <c r="M2830" s="4">
        <v>0</v>
      </c>
      <c r="N2830" s="4">
        <f t="shared" si="277"/>
        <v>1</v>
      </c>
    </row>
    <row r="2831" spans="1:14" x14ac:dyDescent="0.3">
      <c r="A2831" s="1">
        <v>51021</v>
      </c>
      <c r="B2831" t="s">
        <v>1755</v>
      </c>
      <c r="C2831" t="s">
        <v>1763</v>
      </c>
      <c r="D2831" s="7">
        <v>1111327.6642082501</v>
      </c>
      <c r="E2831" s="7">
        <v>105408</v>
      </c>
      <c r="F2831">
        <v>0</v>
      </c>
      <c r="G2831" s="7">
        <f t="shared" si="272"/>
        <v>294501.83101518627</v>
      </c>
      <c r="H2831" s="15">
        <f t="shared" si="273"/>
        <v>297993.18197180721</v>
      </c>
      <c r="I2831" s="13">
        <f t="shared" si="274"/>
        <v>1.1855107808959275E-2</v>
      </c>
      <c r="J2831" s="8">
        <v>9.4848714195463188E-2</v>
      </c>
      <c r="K2831" s="16">
        <f t="shared" si="275"/>
        <v>0.3537262138097258</v>
      </c>
      <c r="L2831" s="7">
        <f t="shared" si="276"/>
        <v>105408</v>
      </c>
      <c r="M2831" s="4">
        <v>41113849.6097968</v>
      </c>
      <c r="N2831" s="4">
        <f t="shared" si="277"/>
        <v>0.3537262138097258</v>
      </c>
    </row>
    <row r="2832" spans="1:14" x14ac:dyDescent="0.3">
      <c r="A2832" s="1">
        <v>51023</v>
      </c>
      <c r="B2832" t="s">
        <v>1755</v>
      </c>
      <c r="C2832" t="s">
        <v>1764</v>
      </c>
      <c r="D2832" s="7">
        <v>2498116.7229963634</v>
      </c>
      <c r="E2832" s="7">
        <v>105408</v>
      </c>
      <c r="F2832">
        <v>0</v>
      </c>
      <c r="G2832" s="7">
        <f t="shared" si="272"/>
        <v>662000.93159403629</v>
      </c>
      <c r="H2832" s="15">
        <f t="shared" si="273"/>
        <v>685561.46114215162</v>
      </c>
      <c r="I2832" s="13">
        <f t="shared" si="274"/>
        <v>3.5589873705137817E-2</v>
      </c>
      <c r="J2832" s="8">
        <v>4.219498593867483E-2</v>
      </c>
      <c r="K2832" s="16">
        <f t="shared" si="275"/>
        <v>0.153754267085535</v>
      </c>
      <c r="L2832" s="7">
        <f t="shared" si="276"/>
        <v>105408</v>
      </c>
      <c r="M2832" s="4">
        <v>94586294.307692006</v>
      </c>
      <c r="N2832" s="4">
        <f t="shared" si="277"/>
        <v>0.153754267085535</v>
      </c>
    </row>
    <row r="2833" spans="1:14" x14ac:dyDescent="0.3">
      <c r="A2833" s="1">
        <v>51025</v>
      </c>
      <c r="B2833" t="s">
        <v>1755</v>
      </c>
      <c r="C2833" t="s">
        <v>1254</v>
      </c>
      <c r="D2833" s="7">
        <v>1033349.391472616</v>
      </c>
      <c r="E2833" s="7">
        <v>105408</v>
      </c>
      <c r="F2833">
        <v>0</v>
      </c>
      <c r="G2833" s="7">
        <f t="shared" si="272"/>
        <v>273837.58874024323</v>
      </c>
      <c r="H2833" s="15">
        <f t="shared" si="273"/>
        <v>221732.18760772713</v>
      </c>
      <c r="I2833" s="13">
        <f t="shared" si="274"/>
        <v>-0.19027848357933877</v>
      </c>
      <c r="J2833" s="8">
        <v>0.10200615674605866</v>
      </c>
      <c r="K2833" s="16">
        <f t="shared" si="275"/>
        <v>0.47538429642195368</v>
      </c>
      <c r="L2833" s="7">
        <f t="shared" si="276"/>
        <v>105408</v>
      </c>
      <c r="M2833" s="4">
        <v>30592189.239476699</v>
      </c>
      <c r="N2833" s="4">
        <f t="shared" si="277"/>
        <v>0.47538429642195368</v>
      </c>
    </row>
    <row r="2834" spans="1:14" x14ac:dyDescent="0.3">
      <c r="A2834" s="1">
        <v>51027</v>
      </c>
      <c r="B2834" t="s">
        <v>1755</v>
      </c>
      <c r="C2834" t="s">
        <v>606</v>
      </c>
      <c r="D2834" s="7">
        <v>0</v>
      </c>
      <c r="E2834" s="7">
        <v>0</v>
      </c>
      <c r="F2834">
        <v>0</v>
      </c>
      <c r="G2834" s="7">
        <f t="shared" si="272"/>
        <v>0</v>
      </c>
      <c r="H2834" s="15">
        <f t="shared" si="273"/>
        <v>0</v>
      </c>
      <c r="I2834" s="13">
        <f t="shared" si="274"/>
        <v>0</v>
      </c>
      <c r="J2834" s="8">
        <v>1</v>
      </c>
      <c r="K2834" s="16">
        <f t="shared" si="275"/>
        <v>1</v>
      </c>
      <c r="L2834" s="7">
        <f t="shared" si="276"/>
        <v>0</v>
      </c>
      <c r="M2834" s="4">
        <v>0</v>
      </c>
      <c r="N2834" s="4">
        <f t="shared" si="277"/>
        <v>1</v>
      </c>
    </row>
    <row r="2835" spans="1:14" x14ac:dyDescent="0.3">
      <c r="A2835" s="1">
        <v>51029</v>
      </c>
      <c r="B2835" t="s">
        <v>1755</v>
      </c>
      <c r="C2835" t="s">
        <v>1765</v>
      </c>
      <c r="D2835" s="7">
        <v>0</v>
      </c>
      <c r="E2835" s="7">
        <v>0</v>
      </c>
      <c r="F2835">
        <v>0</v>
      </c>
      <c r="G2835" s="7">
        <f t="shared" si="272"/>
        <v>0</v>
      </c>
      <c r="H2835" s="15">
        <f t="shared" si="273"/>
        <v>0</v>
      </c>
      <c r="I2835" s="13">
        <f t="shared" si="274"/>
        <v>0</v>
      </c>
      <c r="J2835" s="8">
        <v>1</v>
      </c>
      <c r="K2835" s="16">
        <f t="shared" si="275"/>
        <v>1</v>
      </c>
      <c r="L2835" s="7">
        <f t="shared" si="276"/>
        <v>0</v>
      </c>
      <c r="M2835" s="4">
        <v>0</v>
      </c>
      <c r="N2835" s="4">
        <f t="shared" si="277"/>
        <v>1</v>
      </c>
    </row>
    <row r="2836" spans="1:14" x14ac:dyDescent="0.3">
      <c r="A2836" s="1">
        <v>51031</v>
      </c>
      <c r="B2836" t="s">
        <v>1755</v>
      </c>
      <c r="C2836" t="s">
        <v>726</v>
      </c>
      <c r="D2836" s="7">
        <v>57162.619005400004</v>
      </c>
      <c r="E2836" s="7">
        <v>57162.619005400004</v>
      </c>
      <c r="F2836">
        <v>2</v>
      </c>
      <c r="G2836" s="7">
        <f t="shared" si="272"/>
        <v>15148.094036431001</v>
      </c>
      <c r="H2836" s="15">
        <f t="shared" si="273"/>
        <v>0</v>
      </c>
      <c r="I2836" s="13">
        <f t="shared" si="274"/>
        <v>-1</v>
      </c>
      <c r="J2836" s="8">
        <v>1</v>
      </c>
      <c r="K2836" s="16">
        <f t="shared" si="275"/>
        <v>1</v>
      </c>
      <c r="L2836" s="7">
        <f t="shared" si="276"/>
        <v>0</v>
      </c>
      <c r="M2836" s="4">
        <v>0</v>
      </c>
      <c r="N2836" s="4">
        <f t="shared" si="277"/>
        <v>1</v>
      </c>
    </row>
    <row r="2837" spans="1:14" x14ac:dyDescent="0.3">
      <c r="A2837" s="1">
        <v>51033</v>
      </c>
      <c r="B2837" t="s">
        <v>1755</v>
      </c>
      <c r="C2837" t="s">
        <v>850</v>
      </c>
      <c r="D2837" s="7">
        <v>1758990.1600328884</v>
      </c>
      <c r="E2837" s="7">
        <v>527040</v>
      </c>
      <c r="F2837">
        <v>60</v>
      </c>
      <c r="G2837" s="7">
        <f t="shared" si="272"/>
        <v>466132.39240871544</v>
      </c>
      <c r="H2837" s="15">
        <f t="shared" si="273"/>
        <v>422242.66696631303</v>
      </c>
      <c r="I2837" s="13">
        <f t="shared" si="274"/>
        <v>-9.4157209748081422E-2</v>
      </c>
      <c r="J2837" s="8">
        <v>0.2996264629417516</v>
      </c>
      <c r="K2837" s="16">
        <f t="shared" si="275"/>
        <v>1</v>
      </c>
      <c r="L2837" s="7">
        <f t="shared" si="276"/>
        <v>422242.66696631303</v>
      </c>
      <c r="M2837" s="4">
        <v>58256438.599105</v>
      </c>
      <c r="N2837" s="4">
        <f t="shared" si="277"/>
        <v>1.2481921919133006</v>
      </c>
    </row>
    <row r="2838" spans="1:14" x14ac:dyDescent="0.3">
      <c r="A2838" s="1">
        <v>51035</v>
      </c>
      <c r="B2838" t="s">
        <v>1755</v>
      </c>
      <c r="C2838" t="s">
        <v>24</v>
      </c>
      <c r="D2838" s="7">
        <v>2215604.9130426594</v>
      </c>
      <c r="E2838" s="7">
        <v>702720</v>
      </c>
      <c r="F2838">
        <v>80</v>
      </c>
      <c r="G2838" s="7">
        <f t="shared" si="272"/>
        <v>587135.30195630481</v>
      </c>
      <c r="H2838" s="15">
        <f t="shared" si="273"/>
        <v>615536.66332770186</v>
      </c>
      <c r="I2838" s="13">
        <f t="shared" si="274"/>
        <v>4.8372770768109426E-2</v>
      </c>
      <c r="J2838" s="8">
        <v>0.31716846079518951</v>
      </c>
      <c r="K2838" s="16">
        <f t="shared" si="275"/>
        <v>1</v>
      </c>
      <c r="L2838" s="7">
        <f t="shared" si="276"/>
        <v>615536.66332770186</v>
      </c>
      <c r="M2838" s="4">
        <v>84925036.331084698</v>
      </c>
      <c r="N2838" s="4">
        <f t="shared" si="277"/>
        <v>1.1416379264899825</v>
      </c>
    </row>
    <row r="2839" spans="1:14" x14ac:dyDescent="0.3">
      <c r="A2839" s="1">
        <v>51036</v>
      </c>
      <c r="B2839" t="s">
        <v>1755</v>
      </c>
      <c r="C2839" t="s">
        <v>1766</v>
      </c>
      <c r="D2839" s="7">
        <v>0</v>
      </c>
      <c r="E2839" s="7">
        <v>0</v>
      </c>
      <c r="F2839">
        <v>0</v>
      </c>
      <c r="G2839" s="7">
        <f t="shared" si="272"/>
        <v>0</v>
      </c>
      <c r="H2839" s="15">
        <f t="shared" si="273"/>
        <v>0</v>
      </c>
      <c r="I2839" s="13">
        <f t="shared" si="274"/>
        <v>0</v>
      </c>
      <c r="J2839" s="8">
        <v>1</v>
      </c>
      <c r="K2839" s="16">
        <f t="shared" si="275"/>
        <v>1</v>
      </c>
      <c r="L2839" s="7">
        <f t="shared" si="276"/>
        <v>0</v>
      </c>
      <c r="M2839" s="4">
        <v>0</v>
      </c>
      <c r="N2839" s="4">
        <f t="shared" si="277"/>
        <v>1</v>
      </c>
    </row>
    <row r="2840" spans="1:14" x14ac:dyDescent="0.3">
      <c r="A2840" s="1">
        <v>51037</v>
      </c>
      <c r="B2840" t="s">
        <v>1755</v>
      </c>
      <c r="C2840" t="s">
        <v>425</v>
      </c>
      <c r="D2840" s="7">
        <v>0</v>
      </c>
      <c r="E2840" s="7">
        <v>0</v>
      </c>
      <c r="F2840">
        <v>0</v>
      </c>
      <c r="G2840" s="7">
        <f t="shared" si="272"/>
        <v>0</v>
      </c>
      <c r="H2840" s="15">
        <f t="shared" si="273"/>
        <v>0</v>
      </c>
      <c r="I2840" s="13">
        <f t="shared" si="274"/>
        <v>0</v>
      </c>
      <c r="J2840" s="8">
        <v>1</v>
      </c>
      <c r="K2840" s="16">
        <f t="shared" si="275"/>
        <v>1</v>
      </c>
      <c r="L2840" s="7">
        <f t="shared" si="276"/>
        <v>0</v>
      </c>
      <c r="M2840" s="4">
        <v>0</v>
      </c>
      <c r="N2840" s="4">
        <f t="shared" si="277"/>
        <v>1</v>
      </c>
    </row>
    <row r="2841" spans="1:14" x14ac:dyDescent="0.3">
      <c r="A2841" s="1">
        <v>51041</v>
      </c>
      <c r="B2841" t="s">
        <v>1755</v>
      </c>
      <c r="C2841" t="s">
        <v>1483</v>
      </c>
      <c r="D2841" s="7">
        <v>749009.57539448305</v>
      </c>
      <c r="E2841" s="7">
        <v>105408</v>
      </c>
      <c r="F2841">
        <v>8</v>
      </c>
      <c r="G2841" s="7">
        <f t="shared" si="272"/>
        <v>198487.537479538</v>
      </c>
      <c r="H2841" s="15">
        <f t="shared" si="273"/>
        <v>172394.18423148995</v>
      </c>
      <c r="I2841" s="13">
        <f t="shared" si="274"/>
        <v>-0.13146091477273733</v>
      </c>
      <c r="J2841" s="8">
        <v>0.14072984306573713</v>
      </c>
      <c r="K2841" s="16">
        <f t="shared" si="275"/>
        <v>0.61143593950048059</v>
      </c>
      <c r="L2841" s="7">
        <f t="shared" si="276"/>
        <v>105408</v>
      </c>
      <c r="M2841" s="4">
        <v>23785069.568362299</v>
      </c>
      <c r="N2841" s="4">
        <f t="shared" si="277"/>
        <v>0.61143593950048059</v>
      </c>
    </row>
    <row r="2842" spans="1:14" x14ac:dyDescent="0.3">
      <c r="A2842" s="1">
        <v>51043</v>
      </c>
      <c r="B2842" t="s">
        <v>1755</v>
      </c>
      <c r="C2842" t="s">
        <v>31</v>
      </c>
      <c r="D2842" s="7">
        <v>0</v>
      </c>
      <c r="E2842" s="7">
        <v>0</v>
      </c>
      <c r="F2842">
        <v>0</v>
      </c>
      <c r="G2842" s="7">
        <f t="shared" si="272"/>
        <v>0</v>
      </c>
      <c r="H2842" s="15">
        <f t="shared" si="273"/>
        <v>0</v>
      </c>
      <c r="I2842" s="13">
        <f t="shared" si="274"/>
        <v>0</v>
      </c>
      <c r="J2842" s="8">
        <v>1</v>
      </c>
      <c r="K2842" s="16">
        <f t="shared" si="275"/>
        <v>1</v>
      </c>
      <c r="L2842" s="7">
        <f t="shared" si="276"/>
        <v>0</v>
      </c>
      <c r="M2842" s="4">
        <v>0</v>
      </c>
      <c r="N2842" s="4">
        <f t="shared" si="277"/>
        <v>1</v>
      </c>
    </row>
    <row r="2843" spans="1:14" x14ac:dyDescent="0.3">
      <c r="A2843" s="1">
        <v>51045</v>
      </c>
      <c r="B2843" t="s">
        <v>1755</v>
      </c>
      <c r="C2843" t="s">
        <v>1388</v>
      </c>
      <c r="D2843" s="7">
        <v>0</v>
      </c>
      <c r="E2843" s="7">
        <v>0</v>
      </c>
      <c r="F2843">
        <v>0</v>
      </c>
      <c r="G2843" s="7">
        <f t="shared" si="272"/>
        <v>0</v>
      </c>
      <c r="H2843" s="15">
        <f t="shared" si="273"/>
        <v>0</v>
      </c>
      <c r="I2843" s="13">
        <f t="shared" si="274"/>
        <v>0</v>
      </c>
      <c r="J2843" s="8">
        <v>1</v>
      </c>
      <c r="K2843" s="16">
        <f t="shared" si="275"/>
        <v>1</v>
      </c>
      <c r="L2843" s="7">
        <f t="shared" si="276"/>
        <v>0</v>
      </c>
      <c r="M2843" s="4">
        <v>0</v>
      </c>
      <c r="N2843" s="4">
        <f t="shared" si="277"/>
        <v>1</v>
      </c>
    </row>
    <row r="2844" spans="1:14" x14ac:dyDescent="0.3">
      <c r="A2844" s="1">
        <v>51047</v>
      </c>
      <c r="B2844" t="s">
        <v>1755</v>
      </c>
      <c r="C2844" t="s">
        <v>1767</v>
      </c>
      <c r="D2844" s="7">
        <v>0</v>
      </c>
      <c r="E2844" s="7">
        <v>0</v>
      </c>
      <c r="F2844">
        <v>2</v>
      </c>
      <c r="G2844" s="7">
        <f t="shared" si="272"/>
        <v>0</v>
      </c>
      <c r="H2844" s="15">
        <f t="shared" si="273"/>
        <v>0</v>
      </c>
      <c r="I2844" s="13">
        <f t="shared" si="274"/>
        <v>0</v>
      </c>
      <c r="J2844" s="8">
        <v>1</v>
      </c>
      <c r="K2844" s="16">
        <f t="shared" si="275"/>
        <v>1</v>
      </c>
      <c r="L2844" s="7">
        <f t="shared" si="276"/>
        <v>0</v>
      </c>
      <c r="M2844" s="4">
        <v>0</v>
      </c>
      <c r="N2844" s="4">
        <f t="shared" si="277"/>
        <v>1</v>
      </c>
    </row>
    <row r="2845" spans="1:14" x14ac:dyDescent="0.3">
      <c r="A2845" s="1">
        <v>51049</v>
      </c>
      <c r="B2845" t="s">
        <v>1755</v>
      </c>
      <c r="C2845" t="s">
        <v>512</v>
      </c>
      <c r="D2845" s="7">
        <v>0</v>
      </c>
      <c r="E2845" s="7">
        <v>0</v>
      </c>
      <c r="F2845">
        <v>0</v>
      </c>
      <c r="G2845" s="7">
        <f t="shared" si="272"/>
        <v>0</v>
      </c>
      <c r="H2845" s="15">
        <f t="shared" si="273"/>
        <v>0</v>
      </c>
      <c r="I2845" s="13">
        <f t="shared" si="274"/>
        <v>0</v>
      </c>
      <c r="J2845" s="8">
        <v>1</v>
      </c>
      <c r="K2845" s="16">
        <f t="shared" si="275"/>
        <v>1</v>
      </c>
      <c r="L2845" s="7">
        <f t="shared" si="276"/>
        <v>0</v>
      </c>
      <c r="M2845" s="4">
        <v>0</v>
      </c>
      <c r="N2845" s="4">
        <f t="shared" si="277"/>
        <v>1</v>
      </c>
    </row>
    <row r="2846" spans="1:14" x14ac:dyDescent="0.3">
      <c r="A2846" s="1">
        <v>51051</v>
      </c>
      <c r="B2846" t="s">
        <v>1755</v>
      </c>
      <c r="C2846" t="s">
        <v>1768</v>
      </c>
      <c r="D2846" s="7">
        <v>0</v>
      </c>
      <c r="E2846" s="7">
        <v>0</v>
      </c>
      <c r="F2846">
        <v>0</v>
      </c>
      <c r="G2846" s="7">
        <f t="shared" si="272"/>
        <v>0</v>
      </c>
      <c r="H2846" s="15">
        <f t="shared" si="273"/>
        <v>0</v>
      </c>
      <c r="I2846" s="13">
        <f t="shared" si="274"/>
        <v>0</v>
      </c>
      <c r="J2846" s="8">
        <v>1</v>
      </c>
      <c r="K2846" s="16">
        <f t="shared" si="275"/>
        <v>1</v>
      </c>
      <c r="L2846" s="7">
        <f t="shared" si="276"/>
        <v>0</v>
      </c>
      <c r="M2846" s="4">
        <v>0</v>
      </c>
      <c r="N2846" s="4">
        <f t="shared" si="277"/>
        <v>1</v>
      </c>
    </row>
    <row r="2847" spans="1:14" x14ac:dyDescent="0.3">
      <c r="A2847" s="1">
        <v>51053</v>
      </c>
      <c r="B2847" t="s">
        <v>1755</v>
      </c>
      <c r="C2847" t="s">
        <v>1769</v>
      </c>
      <c r="D2847" s="7">
        <v>797519.40475105168</v>
      </c>
      <c r="E2847" s="7">
        <v>105408</v>
      </c>
      <c r="F2847">
        <v>0</v>
      </c>
      <c r="G2847" s="7">
        <f t="shared" si="272"/>
        <v>211342.64225902871</v>
      </c>
      <c r="H2847" s="15">
        <f t="shared" si="273"/>
        <v>220391.07732411893</v>
      </c>
      <c r="I2847" s="13">
        <f t="shared" si="274"/>
        <v>4.2814052897096604E-2</v>
      </c>
      <c r="J2847" s="8">
        <v>0.13216982479931438</v>
      </c>
      <c r="K2847" s="16">
        <f t="shared" si="275"/>
        <v>0.47827707582272644</v>
      </c>
      <c r="L2847" s="7">
        <f t="shared" si="276"/>
        <v>105408</v>
      </c>
      <c r="M2847" s="4">
        <v>30407157.4674557</v>
      </c>
      <c r="N2847" s="4">
        <f t="shared" si="277"/>
        <v>0.47827707582272644</v>
      </c>
    </row>
    <row r="2848" spans="1:14" x14ac:dyDescent="0.3">
      <c r="A2848" s="1">
        <v>51057</v>
      </c>
      <c r="B2848" t="s">
        <v>1755</v>
      </c>
      <c r="C2848" t="s">
        <v>868</v>
      </c>
      <c r="D2848" s="7">
        <v>0</v>
      </c>
      <c r="E2848" s="7">
        <v>0</v>
      </c>
      <c r="F2848">
        <v>2</v>
      </c>
      <c r="G2848" s="7">
        <f t="shared" si="272"/>
        <v>0</v>
      </c>
      <c r="H2848" s="15">
        <f t="shared" si="273"/>
        <v>0</v>
      </c>
      <c r="I2848" s="13">
        <f t="shared" si="274"/>
        <v>0</v>
      </c>
      <c r="J2848" s="8">
        <v>1</v>
      </c>
      <c r="K2848" s="16">
        <f t="shared" si="275"/>
        <v>1</v>
      </c>
      <c r="L2848" s="7">
        <f t="shared" si="276"/>
        <v>0</v>
      </c>
      <c r="M2848" s="4">
        <v>0</v>
      </c>
      <c r="N2848" s="4">
        <f t="shared" si="277"/>
        <v>1</v>
      </c>
    </row>
    <row r="2849" spans="1:14" x14ac:dyDescent="0.3">
      <c r="A2849" s="1">
        <v>51059</v>
      </c>
      <c r="B2849" t="s">
        <v>1755</v>
      </c>
      <c r="C2849" t="s">
        <v>1770</v>
      </c>
      <c r="D2849" s="7">
        <v>1892648.4820958888</v>
      </c>
      <c r="E2849" s="7">
        <v>175680</v>
      </c>
      <c r="F2849">
        <v>2</v>
      </c>
      <c r="G2849" s="7">
        <f t="shared" si="272"/>
        <v>501551.84775541053</v>
      </c>
      <c r="H2849" s="15">
        <f t="shared" si="273"/>
        <v>549921.9323596278</v>
      </c>
      <c r="I2849" s="13">
        <f t="shared" si="274"/>
        <v>9.6440846187063944E-2</v>
      </c>
      <c r="J2849" s="10">
        <v>9.2822307819915281E-2</v>
      </c>
      <c r="K2849" s="10">
        <f>E2849/H2849</f>
        <v>0.3194635268431375</v>
      </c>
      <c r="L2849" s="7">
        <f t="shared" si="276"/>
        <v>175680</v>
      </c>
      <c r="M2849" s="4">
        <v>75872231.285820603</v>
      </c>
      <c r="N2849" s="4">
        <f t="shared" si="277"/>
        <v>0.19167811610588251</v>
      </c>
    </row>
    <row r="2850" spans="1:14" x14ac:dyDescent="0.3">
      <c r="A2850" s="1">
        <v>51061</v>
      </c>
      <c r="B2850" t="s">
        <v>1755</v>
      </c>
      <c r="C2850" t="s">
        <v>1771</v>
      </c>
      <c r="D2850" s="7">
        <v>1161561.3890936663</v>
      </c>
      <c r="E2850" s="7">
        <v>105408</v>
      </c>
      <c r="F2850">
        <v>0</v>
      </c>
      <c r="G2850" s="7">
        <f t="shared" si="272"/>
        <v>307813.7681098216</v>
      </c>
      <c r="H2850" s="15">
        <f t="shared" si="273"/>
        <v>168106.96707982392</v>
      </c>
      <c r="I2850" s="13">
        <f t="shared" si="274"/>
        <v>-0.45386794063140534</v>
      </c>
      <c r="J2850" s="8">
        <v>9.0746818024182857E-2</v>
      </c>
      <c r="K2850" s="16">
        <f t="shared" si="275"/>
        <v>0.62702933632695934</v>
      </c>
      <c r="L2850" s="7">
        <f t="shared" si="276"/>
        <v>105408</v>
      </c>
      <c r="M2850" s="4">
        <v>23193566.098209701</v>
      </c>
      <c r="N2850" s="4">
        <f t="shared" si="277"/>
        <v>0.62702933632695934</v>
      </c>
    </row>
    <row r="2851" spans="1:14" x14ac:dyDescent="0.3">
      <c r="A2851" s="1">
        <v>51063</v>
      </c>
      <c r="B2851" t="s">
        <v>1755</v>
      </c>
      <c r="C2851" t="s">
        <v>59</v>
      </c>
      <c r="D2851" s="7">
        <v>0</v>
      </c>
      <c r="E2851" s="7">
        <v>0</v>
      </c>
      <c r="F2851">
        <v>0</v>
      </c>
      <c r="G2851" s="7">
        <f t="shared" si="272"/>
        <v>0</v>
      </c>
      <c r="H2851" s="15">
        <f t="shared" si="273"/>
        <v>0</v>
      </c>
      <c r="I2851" s="13">
        <f t="shared" si="274"/>
        <v>0</v>
      </c>
      <c r="J2851" s="8">
        <v>1</v>
      </c>
      <c r="K2851" s="16">
        <f t="shared" si="275"/>
        <v>1</v>
      </c>
      <c r="L2851" s="7">
        <f t="shared" si="276"/>
        <v>0</v>
      </c>
      <c r="M2851" s="4">
        <v>0</v>
      </c>
      <c r="N2851" s="4">
        <f t="shared" si="277"/>
        <v>1</v>
      </c>
    </row>
    <row r="2852" spans="1:14" x14ac:dyDescent="0.3">
      <c r="A2852" s="1">
        <v>51065</v>
      </c>
      <c r="B2852" t="s">
        <v>1755</v>
      </c>
      <c r="C2852" t="s">
        <v>1772</v>
      </c>
      <c r="D2852" s="7">
        <v>66384.738161544243</v>
      </c>
      <c r="E2852" s="7">
        <v>66384.738161544243</v>
      </c>
      <c r="F2852">
        <v>0</v>
      </c>
      <c r="G2852" s="7">
        <f t="shared" si="272"/>
        <v>17591.955612809226</v>
      </c>
      <c r="H2852" s="15">
        <f t="shared" si="273"/>
        <v>12836.19173274282</v>
      </c>
      <c r="I2852" s="13">
        <f t="shared" si="274"/>
        <v>-0.27033741925790178</v>
      </c>
      <c r="J2852" s="8">
        <v>1</v>
      </c>
      <c r="K2852" s="16">
        <f t="shared" si="275"/>
        <v>1</v>
      </c>
      <c r="L2852" s="7">
        <f t="shared" si="276"/>
        <v>12836.19173274282</v>
      </c>
      <c r="M2852" s="4">
        <v>1770997.75562125</v>
      </c>
      <c r="N2852" s="4">
        <f t="shared" si="277"/>
        <v>8.2117813596631724</v>
      </c>
    </row>
    <row r="2853" spans="1:14" x14ac:dyDescent="0.3">
      <c r="A2853" s="1">
        <v>51067</v>
      </c>
      <c r="B2853" t="s">
        <v>1755</v>
      </c>
      <c r="C2853" t="s">
        <v>61</v>
      </c>
      <c r="D2853" s="7">
        <v>0</v>
      </c>
      <c r="E2853" s="7">
        <v>0</v>
      </c>
      <c r="F2853">
        <v>2</v>
      </c>
      <c r="G2853" s="7">
        <f t="shared" si="272"/>
        <v>0</v>
      </c>
      <c r="H2853" s="15">
        <f t="shared" si="273"/>
        <v>0</v>
      </c>
      <c r="I2853" s="13">
        <f t="shared" si="274"/>
        <v>0</v>
      </c>
      <c r="J2853" s="8">
        <v>1</v>
      </c>
      <c r="K2853" s="16">
        <f t="shared" si="275"/>
        <v>1</v>
      </c>
      <c r="L2853" s="7">
        <f t="shared" si="276"/>
        <v>0</v>
      </c>
      <c r="M2853" s="4">
        <v>0</v>
      </c>
      <c r="N2853" s="4">
        <f t="shared" si="277"/>
        <v>1</v>
      </c>
    </row>
    <row r="2854" spans="1:14" x14ac:dyDescent="0.3">
      <c r="A2854" s="1">
        <v>51069</v>
      </c>
      <c r="B2854" t="s">
        <v>1755</v>
      </c>
      <c r="C2854" t="s">
        <v>854</v>
      </c>
      <c r="D2854" s="7">
        <v>1589688.3601948773</v>
      </c>
      <c r="E2854" s="7">
        <v>105407.99999999999</v>
      </c>
      <c r="F2854">
        <v>2</v>
      </c>
      <c r="G2854" s="7">
        <f t="shared" si="272"/>
        <v>421267.41545164248</v>
      </c>
      <c r="H2854" s="15">
        <f t="shared" si="273"/>
        <v>527241.68526406947</v>
      </c>
      <c r="I2854" s="13">
        <f t="shared" si="274"/>
        <v>0.25156056681671324</v>
      </c>
      <c r="J2854" s="8">
        <v>6.6307335852341651E-2</v>
      </c>
      <c r="K2854" s="16">
        <f t="shared" si="275"/>
        <v>0.19992349418882976</v>
      </c>
      <c r="L2854" s="7">
        <f t="shared" si="276"/>
        <v>105408</v>
      </c>
      <c r="M2854" s="4">
        <v>72743058.121422395</v>
      </c>
      <c r="N2854" s="4">
        <f t="shared" si="277"/>
        <v>0.19992349418882976</v>
      </c>
    </row>
    <row r="2855" spans="1:14" x14ac:dyDescent="0.3">
      <c r="A2855" s="1">
        <v>51071</v>
      </c>
      <c r="B2855" t="s">
        <v>1755</v>
      </c>
      <c r="C2855" t="s">
        <v>1550</v>
      </c>
      <c r="D2855" s="7">
        <v>0</v>
      </c>
      <c r="E2855" s="7">
        <v>0</v>
      </c>
      <c r="F2855">
        <v>2</v>
      </c>
      <c r="G2855" s="7">
        <f t="shared" si="272"/>
        <v>0</v>
      </c>
      <c r="H2855" s="15">
        <f t="shared" si="273"/>
        <v>0</v>
      </c>
      <c r="I2855" s="13">
        <f t="shared" si="274"/>
        <v>0</v>
      </c>
      <c r="J2855" s="8">
        <v>1</v>
      </c>
      <c r="K2855" s="16">
        <f t="shared" si="275"/>
        <v>1</v>
      </c>
      <c r="L2855" s="7">
        <f t="shared" si="276"/>
        <v>0</v>
      </c>
      <c r="M2855" s="4">
        <v>0</v>
      </c>
      <c r="N2855" s="4">
        <f t="shared" si="277"/>
        <v>1</v>
      </c>
    </row>
    <row r="2856" spans="1:14" x14ac:dyDescent="0.3">
      <c r="A2856" s="1">
        <v>51073</v>
      </c>
      <c r="B2856" t="s">
        <v>1755</v>
      </c>
      <c r="C2856" t="s">
        <v>1181</v>
      </c>
      <c r="D2856" s="7">
        <v>0</v>
      </c>
      <c r="E2856" s="7">
        <v>0</v>
      </c>
      <c r="F2856">
        <v>2</v>
      </c>
      <c r="G2856" s="7">
        <f t="shared" si="272"/>
        <v>0</v>
      </c>
      <c r="H2856" s="15">
        <f t="shared" si="273"/>
        <v>0</v>
      </c>
      <c r="I2856" s="13">
        <f t="shared" si="274"/>
        <v>0</v>
      </c>
      <c r="J2856" s="8">
        <v>1</v>
      </c>
      <c r="K2856" s="16">
        <f t="shared" si="275"/>
        <v>1</v>
      </c>
      <c r="L2856" s="7">
        <f t="shared" si="276"/>
        <v>0</v>
      </c>
      <c r="M2856" s="4">
        <v>0</v>
      </c>
      <c r="N2856" s="4">
        <f t="shared" si="277"/>
        <v>1</v>
      </c>
    </row>
    <row r="2857" spans="1:14" x14ac:dyDescent="0.3">
      <c r="A2857" s="1">
        <v>51075</v>
      </c>
      <c r="B2857" t="s">
        <v>1755</v>
      </c>
      <c r="C2857" t="s">
        <v>1773</v>
      </c>
      <c r="D2857" s="7">
        <v>798090.06257212651</v>
      </c>
      <c r="E2857" s="7">
        <v>105408</v>
      </c>
      <c r="F2857">
        <v>0</v>
      </c>
      <c r="G2857" s="7">
        <f t="shared" si="272"/>
        <v>211493.86658161355</v>
      </c>
      <c r="H2857" s="15">
        <f t="shared" si="273"/>
        <v>202520.73209220005</v>
      </c>
      <c r="I2857" s="13">
        <f t="shared" si="274"/>
        <v>-4.2427398176820633E-2</v>
      </c>
      <c r="J2857" s="8">
        <v>0.13207531949500231</v>
      </c>
      <c r="K2857" s="16">
        <f t="shared" si="275"/>
        <v>0.52048004622070843</v>
      </c>
      <c r="L2857" s="7">
        <f t="shared" si="276"/>
        <v>105407.99999999999</v>
      </c>
      <c r="M2857" s="4">
        <v>27941602.109850999</v>
      </c>
      <c r="N2857" s="4">
        <f t="shared" si="277"/>
        <v>0.52048004622070843</v>
      </c>
    </row>
    <row r="2858" spans="1:14" x14ac:dyDescent="0.3">
      <c r="A2858" s="1">
        <v>51077</v>
      </c>
      <c r="B2858" t="s">
        <v>1755</v>
      </c>
      <c r="C2858" t="s">
        <v>736</v>
      </c>
      <c r="D2858" s="7">
        <v>0</v>
      </c>
      <c r="E2858" s="7">
        <v>0</v>
      </c>
      <c r="F2858">
        <v>0</v>
      </c>
      <c r="G2858" s="7">
        <f t="shared" si="272"/>
        <v>0</v>
      </c>
      <c r="H2858" s="15">
        <f t="shared" si="273"/>
        <v>0</v>
      </c>
      <c r="I2858" s="13">
        <f t="shared" si="274"/>
        <v>0</v>
      </c>
      <c r="J2858" s="8">
        <v>1</v>
      </c>
      <c r="K2858" s="16">
        <f t="shared" si="275"/>
        <v>1</v>
      </c>
      <c r="L2858" s="7">
        <f t="shared" si="276"/>
        <v>0</v>
      </c>
      <c r="M2858" s="4">
        <v>0</v>
      </c>
      <c r="N2858" s="4">
        <f t="shared" si="277"/>
        <v>1</v>
      </c>
    </row>
    <row r="2859" spans="1:14" x14ac:dyDescent="0.3">
      <c r="A2859" s="1">
        <v>51079</v>
      </c>
      <c r="B2859" t="s">
        <v>1755</v>
      </c>
      <c r="C2859" t="s">
        <v>68</v>
      </c>
      <c r="D2859" s="7">
        <v>0</v>
      </c>
      <c r="E2859" s="7">
        <v>0</v>
      </c>
      <c r="F2859">
        <v>0</v>
      </c>
      <c r="G2859" s="7">
        <f t="shared" si="272"/>
        <v>0</v>
      </c>
      <c r="H2859" s="15">
        <f t="shared" si="273"/>
        <v>0</v>
      </c>
      <c r="I2859" s="13">
        <f t="shared" si="274"/>
        <v>0</v>
      </c>
      <c r="J2859" s="8">
        <v>1</v>
      </c>
      <c r="K2859" s="16">
        <f t="shared" si="275"/>
        <v>1</v>
      </c>
      <c r="L2859" s="7">
        <f t="shared" si="276"/>
        <v>0</v>
      </c>
      <c r="M2859" s="4">
        <v>0</v>
      </c>
      <c r="N2859" s="4">
        <f t="shared" si="277"/>
        <v>1</v>
      </c>
    </row>
    <row r="2860" spans="1:14" x14ac:dyDescent="0.3">
      <c r="A2860" s="1">
        <v>51081</v>
      </c>
      <c r="B2860" t="s">
        <v>1755</v>
      </c>
      <c r="C2860" t="s">
        <v>1774</v>
      </c>
      <c r="D2860" s="7">
        <v>804163.58510366979</v>
      </c>
      <c r="E2860" s="7">
        <v>614880</v>
      </c>
      <c r="F2860">
        <v>70</v>
      </c>
      <c r="G2860" s="7">
        <f t="shared" si="272"/>
        <v>213103.3500524725</v>
      </c>
      <c r="H2860" s="15">
        <f t="shared" si="273"/>
        <v>216019.27761218359</v>
      </c>
      <c r="I2860" s="13">
        <f t="shared" si="274"/>
        <v>1.3683161522299427E-2</v>
      </c>
      <c r="J2860" s="8">
        <v>0.76462054660275613</v>
      </c>
      <c r="K2860" s="16">
        <f t="shared" si="275"/>
        <v>1</v>
      </c>
      <c r="L2860" s="7">
        <f t="shared" si="276"/>
        <v>216019.27761218359</v>
      </c>
      <c r="M2860" s="4">
        <v>29803984.218016502</v>
      </c>
      <c r="N2860" s="4">
        <f t="shared" si="277"/>
        <v>2.8464126294500693</v>
      </c>
    </row>
    <row r="2861" spans="1:14" x14ac:dyDescent="0.3">
      <c r="A2861" s="1">
        <v>51083</v>
      </c>
      <c r="B2861" t="s">
        <v>1755</v>
      </c>
      <c r="C2861" t="s">
        <v>1274</v>
      </c>
      <c r="D2861" s="7">
        <v>0</v>
      </c>
      <c r="E2861" s="7">
        <v>0</v>
      </c>
      <c r="F2861">
        <v>2</v>
      </c>
      <c r="G2861" s="7">
        <f t="shared" si="272"/>
        <v>0</v>
      </c>
      <c r="H2861" s="15">
        <f t="shared" si="273"/>
        <v>0</v>
      </c>
      <c r="I2861" s="13">
        <f t="shared" si="274"/>
        <v>0</v>
      </c>
      <c r="J2861" s="8">
        <v>1</v>
      </c>
      <c r="K2861" s="16">
        <f t="shared" si="275"/>
        <v>1</v>
      </c>
      <c r="L2861" s="7">
        <f t="shared" si="276"/>
        <v>0</v>
      </c>
      <c r="M2861" s="4">
        <v>0</v>
      </c>
      <c r="N2861" s="4">
        <f t="shared" si="277"/>
        <v>1</v>
      </c>
    </row>
    <row r="2862" spans="1:14" x14ac:dyDescent="0.3">
      <c r="A2862" s="1">
        <v>51085</v>
      </c>
      <c r="B2862" t="s">
        <v>1755</v>
      </c>
      <c r="C2862" t="s">
        <v>1775</v>
      </c>
      <c r="D2862" s="7">
        <v>1357521.054320879</v>
      </c>
      <c r="E2862" s="7">
        <v>105408</v>
      </c>
      <c r="F2862">
        <v>0</v>
      </c>
      <c r="G2862" s="7">
        <f t="shared" si="272"/>
        <v>359743.07939503295</v>
      </c>
      <c r="H2862" s="15">
        <f t="shared" si="273"/>
        <v>489388.60042217054</v>
      </c>
      <c r="I2862" s="13">
        <f t="shared" si="274"/>
        <v>0.36038364169550618</v>
      </c>
      <c r="J2862" s="8">
        <v>7.7647414501966591E-2</v>
      </c>
      <c r="K2862" s="16">
        <f t="shared" si="275"/>
        <v>0.21538711753618681</v>
      </c>
      <c r="L2862" s="7">
        <f t="shared" si="276"/>
        <v>105408</v>
      </c>
      <c r="M2862" s="4">
        <v>67520502.265752003</v>
      </c>
      <c r="N2862" s="4">
        <f t="shared" si="277"/>
        <v>0.21538711753618681</v>
      </c>
    </row>
    <row r="2863" spans="1:14" x14ac:dyDescent="0.3">
      <c r="A2863" s="1">
        <v>51087</v>
      </c>
      <c r="B2863" t="s">
        <v>1755</v>
      </c>
      <c r="C2863" t="s">
        <v>1776</v>
      </c>
      <c r="D2863" s="7">
        <v>143096.1559790785</v>
      </c>
      <c r="E2863" s="7">
        <v>105408</v>
      </c>
      <c r="F2863">
        <v>6</v>
      </c>
      <c r="G2863" s="7">
        <f t="shared" si="272"/>
        <v>37920.481334455806</v>
      </c>
      <c r="H2863" s="15">
        <f t="shared" si="273"/>
        <v>312555.78671405651</v>
      </c>
      <c r="I2863" s="13">
        <f t="shared" si="274"/>
        <v>7.2424002996517345</v>
      </c>
      <c r="J2863" s="8">
        <v>0.73662356112075622</v>
      </c>
      <c r="K2863" s="16">
        <f t="shared" si="275"/>
        <v>0.33724539580012042</v>
      </c>
      <c r="L2863" s="7">
        <f t="shared" si="276"/>
        <v>105408</v>
      </c>
      <c r="M2863" s="4">
        <v>43123039.005802497</v>
      </c>
      <c r="N2863" s="4">
        <f t="shared" si="277"/>
        <v>0.33724539580012042</v>
      </c>
    </row>
    <row r="2864" spans="1:14" x14ac:dyDescent="0.3">
      <c r="A2864" s="1">
        <v>51089</v>
      </c>
      <c r="B2864" t="s">
        <v>1755</v>
      </c>
      <c r="C2864" t="s">
        <v>77</v>
      </c>
      <c r="D2864" s="7">
        <v>66837.161070300004</v>
      </c>
      <c r="E2864" s="7">
        <v>66837.161070300004</v>
      </c>
      <c r="F2864">
        <v>2</v>
      </c>
      <c r="G2864" s="7">
        <f t="shared" si="272"/>
        <v>17711.847683629501</v>
      </c>
      <c r="H2864" s="15">
        <f t="shared" si="273"/>
        <v>0</v>
      </c>
      <c r="I2864" s="13">
        <f t="shared" si="274"/>
        <v>-1</v>
      </c>
      <c r="J2864" s="8">
        <v>1</v>
      </c>
      <c r="K2864" s="16">
        <f t="shared" si="275"/>
        <v>1</v>
      </c>
      <c r="L2864" s="7">
        <f t="shared" si="276"/>
        <v>0</v>
      </c>
      <c r="M2864" s="4">
        <v>0</v>
      </c>
      <c r="N2864" s="4">
        <f t="shared" si="277"/>
        <v>1</v>
      </c>
    </row>
    <row r="2865" spans="1:14" x14ac:dyDescent="0.3">
      <c r="A2865" s="1">
        <v>51091</v>
      </c>
      <c r="B2865" t="s">
        <v>1755</v>
      </c>
      <c r="C2865" t="s">
        <v>1357</v>
      </c>
      <c r="D2865" s="7">
        <v>0</v>
      </c>
      <c r="E2865" s="7">
        <v>0</v>
      </c>
      <c r="F2865">
        <v>0</v>
      </c>
      <c r="G2865" s="7">
        <f t="shared" si="272"/>
        <v>0</v>
      </c>
      <c r="H2865" s="15">
        <f t="shared" si="273"/>
        <v>0</v>
      </c>
      <c r="I2865" s="13">
        <f t="shared" si="274"/>
        <v>0</v>
      </c>
      <c r="J2865" s="8">
        <v>1</v>
      </c>
      <c r="K2865" s="16">
        <f t="shared" si="275"/>
        <v>1</v>
      </c>
      <c r="L2865" s="7">
        <f t="shared" si="276"/>
        <v>0</v>
      </c>
      <c r="M2865" s="4">
        <v>0</v>
      </c>
      <c r="N2865" s="4">
        <f t="shared" si="277"/>
        <v>1</v>
      </c>
    </row>
    <row r="2866" spans="1:14" x14ac:dyDescent="0.3">
      <c r="A2866" s="1">
        <v>51093</v>
      </c>
      <c r="B2866" t="s">
        <v>1755</v>
      </c>
      <c r="C2866" t="s">
        <v>1777</v>
      </c>
      <c r="D2866" s="7">
        <v>0</v>
      </c>
      <c r="E2866" s="7">
        <v>0</v>
      </c>
      <c r="F2866">
        <v>0</v>
      </c>
      <c r="G2866" s="7">
        <f t="shared" si="272"/>
        <v>0</v>
      </c>
      <c r="H2866" s="15">
        <f t="shared" si="273"/>
        <v>0</v>
      </c>
      <c r="I2866" s="13">
        <f t="shared" si="274"/>
        <v>0</v>
      </c>
      <c r="J2866" s="8">
        <v>1</v>
      </c>
      <c r="K2866" s="16">
        <f t="shared" si="275"/>
        <v>1</v>
      </c>
      <c r="L2866" s="7">
        <f t="shared" si="276"/>
        <v>0</v>
      </c>
      <c r="M2866" s="4">
        <v>0</v>
      </c>
      <c r="N2866" s="4">
        <f t="shared" si="277"/>
        <v>1</v>
      </c>
    </row>
    <row r="2867" spans="1:14" x14ac:dyDescent="0.3">
      <c r="A2867" s="1">
        <v>51095</v>
      </c>
      <c r="B2867" t="s">
        <v>1755</v>
      </c>
      <c r="C2867" t="s">
        <v>1778</v>
      </c>
      <c r="D2867" s="7">
        <v>310854.28590634197</v>
      </c>
      <c r="E2867" s="7">
        <v>105408</v>
      </c>
      <c r="F2867">
        <v>0</v>
      </c>
      <c r="G2867" s="7">
        <f t="shared" si="272"/>
        <v>82376.385765180632</v>
      </c>
      <c r="H2867" s="15">
        <f t="shared" si="273"/>
        <v>92782.814938598036</v>
      </c>
      <c r="I2867" s="13">
        <f t="shared" si="274"/>
        <v>0.12632781927434425</v>
      </c>
      <c r="J2867" s="8">
        <v>0.33909135173307092</v>
      </c>
      <c r="K2867" s="16">
        <f t="shared" si="275"/>
        <v>1</v>
      </c>
      <c r="L2867" s="7">
        <f t="shared" si="276"/>
        <v>92782.814938598036</v>
      </c>
      <c r="M2867" s="4">
        <v>12801161.001462201</v>
      </c>
      <c r="N2867" s="4">
        <f t="shared" si="277"/>
        <v>1.1360724512374094</v>
      </c>
    </row>
    <row r="2868" spans="1:14" x14ac:dyDescent="0.3">
      <c r="A2868" s="1">
        <v>51097</v>
      </c>
      <c r="B2868" t="s">
        <v>1755</v>
      </c>
      <c r="C2868" t="s">
        <v>1779</v>
      </c>
      <c r="D2868" s="7">
        <v>0</v>
      </c>
      <c r="E2868" s="7">
        <v>0</v>
      </c>
      <c r="F2868">
        <v>0</v>
      </c>
      <c r="G2868" s="7">
        <f t="shared" si="272"/>
        <v>0</v>
      </c>
      <c r="H2868" s="15">
        <f t="shared" si="273"/>
        <v>0</v>
      </c>
      <c r="I2868" s="13">
        <f t="shared" si="274"/>
        <v>0</v>
      </c>
      <c r="J2868" s="8">
        <v>1</v>
      </c>
      <c r="K2868" s="16">
        <f t="shared" si="275"/>
        <v>1</v>
      </c>
      <c r="L2868" s="7">
        <f t="shared" si="276"/>
        <v>0</v>
      </c>
      <c r="M2868" s="4">
        <v>0</v>
      </c>
      <c r="N2868" s="4">
        <f t="shared" si="277"/>
        <v>1</v>
      </c>
    </row>
    <row r="2869" spans="1:14" x14ac:dyDescent="0.3">
      <c r="A2869" s="1">
        <v>51099</v>
      </c>
      <c r="B2869" t="s">
        <v>1755</v>
      </c>
      <c r="C2869" t="s">
        <v>1780</v>
      </c>
      <c r="D2869" s="7">
        <v>0</v>
      </c>
      <c r="E2869" s="7">
        <v>0</v>
      </c>
      <c r="F2869">
        <v>0</v>
      </c>
      <c r="G2869" s="7">
        <f t="shared" si="272"/>
        <v>0</v>
      </c>
      <c r="H2869" s="15">
        <f t="shared" si="273"/>
        <v>0</v>
      </c>
      <c r="I2869" s="13">
        <f t="shared" si="274"/>
        <v>0</v>
      </c>
      <c r="J2869" s="8">
        <v>1</v>
      </c>
      <c r="K2869" s="16">
        <f t="shared" si="275"/>
        <v>1</v>
      </c>
      <c r="L2869" s="7">
        <f t="shared" si="276"/>
        <v>0</v>
      </c>
      <c r="M2869" s="4">
        <v>0</v>
      </c>
      <c r="N2869" s="4">
        <f t="shared" si="277"/>
        <v>1</v>
      </c>
    </row>
    <row r="2870" spans="1:14" x14ac:dyDescent="0.3">
      <c r="A2870" s="1">
        <v>51101</v>
      </c>
      <c r="B2870" t="s">
        <v>1755</v>
      </c>
      <c r="C2870" t="s">
        <v>1781</v>
      </c>
      <c r="D2870" s="7">
        <v>0</v>
      </c>
      <c r="E2870" s="7">
        <v>0</v>
      </c>
      <c r="F2870">
        <v>0</v>
      </c>
      <c r="G2870" s="7">
        <f t="shared" si="272"/>
        <v>0</v>
      </c>
      <c r="H2870" s="15">
        <f t="shared" si="273"/>
        <v>0</v>
      </c>
      <c r="I2870" s="13">
        <f t="shared" si="274"/>
        <v>0</v>
      </c>
      <c r="J2870" s="8">
        <v>1</v>
      </c>
      <c r="K2870" s="16">
        <f t="shared" si="275"/>
        <v>1</v>
      </c>
      <c r="L2870" s="7">
        <f t="shared" si="276"/>
        <v>0</v>
      </c>
      <c r="M2870" s="4">
        <v>0</v>
      </c>
      <c r="N2870" s="4">
        <f t="shared" si="277"/>
        <v>1</v>
      </c>
    </row>
    <row r="2871" spans="1:14" x14ac:dyDescent="0.3">
      <c r="A2871" s="1">
        <v>51103</v>
      </c>
      <c r="B2871" t="s">
        <v>1755</v>
      </c>
      <c r="C2871" t="s">
        <v>1141</v>
      </c>
      <c r="D2871" s="7">
        <v>0</v>
      </c>
      <c r="E2871" s="7">
        <v>0</v>
      </c>
      <c r="F2871">
        <v>2</v>
      </c>
      <c r="G2871" s="7">
        <f t="shared" si="272"/>
        <v>0</v>
      </c>
      <c r="H2871" s="15">
        <f t="shared" si="273"/>
        <v>0</v>
      </c>
      <c r="I2871" s="13">
        <f t="shared" si="274"/>
        <v>0</v>
      </c>
      <c r="J2871" s="8">
        <v>1</v>
      </c>
      <c r="K2871" s="16">
        <f t="shared" si="275"/>
        <v>1</v>
      </c>
      <c r="L2871" s="7">
        <f t="shared" si="276"/>
        <v>0</v>
      </c>
      <c r="M2871" s="4">
        <v>0</v>
      </c>
      <c r="N2871" s="4">
        <f t="shared" si="277"/>
        <v>1</v>
      </c>
    </row>
    <row r="2872" spans="1:14" x14ac:dyDescent="0.3">
      <c r="A2872" s="1">
        <v>51105</v>
      </c>
      <c r="B2872" t="s">
        <v>1755</v>
      </c>
      <c r="C2872" t="s">
        <v>90</v>
      </c>
      <c r="D2872" s="7">
        <v>14084.700033899901</v>
      </c>
      <c r="E2872" s="7">
        <v>14084.700033899901</v>
      </c>
      <c r="F2872">
        <v>2</v>
      </c>
      <c r="G2872" s="7">
        <f t="shared" si="272"/>
        <v>3732.4455089834737</v>
      </c>
      <c r="H2872" s="15">
        <f t="shared" si="273"/>
        <v>0</v>
      </c>
      <c r="I2872" s="13">
        <f t="shared" si="274"/>
        <v>-1</v>
      </c>
      <c r="J2872" s="8">
        <v>1</v>
      </c>
      <c r="K2872" s="16">
        <f t="shared" si="275"/>
        <v>1</v>
      </c>
      <c r="L2872" s="7">
        <f t="shared" si="276"/>
        <v>0</v>
      </c>
      <c r="M2872" s="4">
        <v>0</v>
      </c>
      <c r="N2872" s="4">
        <f t="shared" si="277"/>
        <v>1</v>
      </c>
    </row>
    <row r="2873" spans="1:14" x14ac:dyDescent="0.3">
      <c r="A2873" s="1">
        <v>51107</v>
      </c>
      <c r="B2873" t="s">
        <v>1755</v>
      </c>
      <c r="C2873" t="s">
        <v>1782</v>
      </c>
      <c r="D2873" s="7">
        <v>43410.135594599997</v>
      </c>
      <c r="E2873" s="7">
        <v>43410.135594599997</v>
      </c>
      <c r="F2873">
        <v>4</v>
      </c>
      <c r="G2873" s="7">
        <f t="shared" si="272"/>
        <v>11503.685932569</v>
      </c>
      <c r="H2873" s="15">
        <f t="shared" si="273"/>
        <v>0</v>
      </c>
      <c r="I2873" s="13">
        <f t="shared" si="274"/>
        <v>-1</v>
      </c>
      <c r="J2873" s="8">
        <v>1</v>
      </c>
      <c r="K2873" s="16">
        <f t="shared" si="275"/>
        <v>1</v>
      </c>
      <c r="L2873" s="7">
        <f t="shared" si="276"/>
        <v>0</v>
      </c>
      <c r="M2873" s="4">
        <v>0</v>
      </c>
      <c r="N2873" s="4">
        <f t="shared" si="277"/>
        <v>1</v>
      </c>
    </row>
    <row r="2874" spans="1:14" x14ac:dyDescent="0.3">
      <c r="A2874" s="1">
        <v>51109</v>
      </c>
      <c r="B2874" t="s">
        <v>1755</v>
      </c>
      <c r="C2874" t="s">
        <v>622</v>
      </c>
      <c r="D2874" s="7">
        <v>561569.2478027991</v>
      </c>
      <c r="E2874" s="7">
        <v>105408</v>
      </c>
      <c r="F2874">
        <v>2</v>
      </c>
      <c r="G2874" s="7">
        <f t="shared" si="272"/>
        <v>148815.85066774176</v>
      </c>
      <c r="H2874" s="15">
        <f t="shared" si="273"/>
        <v>145989.44077578562</v>
      </c>
      <c r="I2874" s="13">
        <f t="shared" si="274"/>
        <v>-1.8992666972462543E-2</v>
      </c>
      <c r="J2874" s="8">
        <v>0.18770258594540262</v>
      </c>
      <c r="K2874" s="16">
        <f t="shared" si="275"/>
        <v>0.72202482206838747</v>
      </c>
      <c r="L2874" s="7">
        <f t="shared" si="276"/>
        <v>105408</v>
      </c>
      <c r="M2874" s="4">
        <v>20142031.012111701</v>
      </c>
      <c r="N2874" s="4">
        <f t="shared" si="277"/>
        <v>0.72202482206838747</v>
      </c>
    </row>
    <row r="2875" spans="1:14" x14ac:dyDescent="0.3">
      <c r="A2875" s="1">
        <v>51111</v>
      </c>
      <c r="B2875" t="s">
        <v>1755</v>
      </c>
      <c r="C2875" t="s">
        <v>1783</v>
      </c>
      <c r="D2875" s="7">
        <v>0</v>
      </c>
      <c r="E2875" s="7">
        <v>0</v>
      </c>
      <c r="F2875">
        <v>0</v>
      </c>
      <c r="G2875" s="7">
        <f t="shared" si="272"/>
        <v>0</v>
      </c>
      <c r="H2875" s="15">
        <f t="shared" si="273"/>
        <v>0</v>
      </c>
      <c r="I2875" s="13">
        <f t="shared" si="274"/>
        <v>0</v>
      </c>
      <c r="J2875" s="8">
        <v>1</v>
      </c>
      <c r="K2875" s="16">
        <f t="shared" si="275"/>
        <v>1</v>
      </c>
      <c r="L2875" s="7">
        <f t="shared" si="276"/>
        <v>0</v>
      </c>
      <c r="M2875" s="4">
        <v>0</v>
      </c>
      <c r="N2875" s="4">
        <f t="shared" si="277"/>
        <v>1</v>
      </c>
    </row>
    <row r="2876" spans="1:14" x14ac:dyDescent="0.3">
      <c r="A2876" s="1">
        <v>51113</v>
      </c>
      <c r="B2876" t="s">
        <v>1755</v>
      </c>
      <c r="C2876" t="s">
        <v>99</v>
      </c>
      <c r="D2876" s="7">
        <v>0</v>
      </c>
      <c r="E2876" s="7">
        <v>0</v>
      </c>
      <c r="F2876">
        <v>0</v>
      </c>
      <c r="G2876" s="7">
        <f t="shared" si="272"/>
        <v>0</v>
      </c>
      <c r="H2876" s="15">
        <f t="shared" si="273"/>
        <v>0</v>
      </c>
      <c r="I2876" s="13">
        <f t="shared" si="274"/>
        <v>0</v>
      </c>
      <c r="J2876" s="8">
        <v>1</v>
      </c>
      <c r="K2876" s="16">
        <f t="shared" si="275"/>
        <v>1</v>
      </c>
      <c r="L2876" s="7">
        <f t="shared" si="276"/>
        <v>0</v>
      </c>
      <c r="M2876" s="4">
        <v>0</v>
      </c>
      <c r="N2876" s="4">
        <f t="shared" si="277"/>
        <v>1</v>
      </c>
    </row>
    <row r="2877" spans="1:14" x14ac:dyDescent="0.3">
      <c r="A2877" s="1">
        <v>51115</v>
      </c>
      <c r="B2877" t="s">
        <v>1755</v>
      </c>
      <c r="C2877" t="s">
        <v>1784</v>
      </c>
      <c r="D2877" s="7">
        <v>0</v>
      </c>
      <c r="E2877" s="7">
        <v>0</v>
      </c>
      <c r="F2877">
        <v>0</v>
      </c>
      <c r="G2877" s="7">
        <f t="shared" si="272"/>
        <v>0</v>
      </c>
      <c r="H2877" s="15">
        <f t="shared" si="273"/>
        <v>0</v>
      </c>
      <c r="I2877" s="13">
        <f t="shared" si="274"/>
        <v>0</v>
      </c>
      <c r="J2877" s="8">
        <v>1</v>
      </c>
      <c r="K2877" s="16">
        <f t="shared" si="275"/>
        <v>1</v>
      </c>
      <c r="L2877" s="7">
        <f t="shared" si="276"/>
        <v>0</v>
      </c>
      <c r="M2877" s="4">
        <v>0</v>
      </c>
      <c r="N2877" s="4">
        <f t="shared" si="277"/>
        <v>1</v>
      </c>
    </row>
    <row r="2878" spans="1:14" x14ac:dyDescent="0.3">
      <c r="A2878" s="1">
        <v>51117</v>
      </c>
      <c r="B2878" t="s">
        <v>1755</v>
      </c>
      <c r="C2878" t="s">
        <v>1284</v>
      </c>
      <c r="D2878" s="7">
        <v>949862.25641589111</v>
      </c>
      <c r="E2878" s="7">
        <v>808128</v>
      </c>
      <c r="F2878">
        <v>92</v>
      </c>
      <c r="G2878" s="7">
        <f t="shared" si="272"/>
        <v>251713.49795021117</v>
      </c>
      <c r="H2878" s="15">
        <f t="shared" si="273"/>
        <v>224657.9270516595</v>
      </c>
      <c r="I2878" s="13">
        <f t="shared" si="274"/>
        <v>-0.10748557832168083</v>
      </c>
      <c r="J2878" s="8">
        <v>0.85078441062528787</v>
      </c>
      <c r="K2878" s="16">
        <f t="shared" si="275"/>
        <v>1</v>
      </c>
      <c r="L2878" s="7">
        <f t="shared" si="276"/>
        <v>224657.9270516595</v>
      </c>
      <c r="M2878" s="4">
        <v>30995850.862535801</v>
      </c>
      <c r="N2878" s="4">
        <f t="shared" si="277"/>
        <v>3.5971488324744181</v>
      </c>
    </row>
    <row r="2879" spans="1:14" x14ac:dyDescent="0.3">
      <c r="A2879" s="1">
        <v>51119</v>
      </c>
      <c r="B2879" t="s">
        <v>1755</v>
      </c>
      <c r="C2879" t="s">
        <v>408</v>
      </c>
      <c r="D2879" s="7">
        <v>0</v>
      </c>
      <c r="E2879" s="7">
        <v>0</v>
      </c>
      <c r="F2879">
        <v>0</v>
      </c>
      <c r="G2879" s="7">
        <f t="shared" si="272"/>
        <v>0</v>
      </c>
      <c r="H2879" s="15">
        <f t="shared" si="273"/>
        <v>0</v>
      </c>
      <c r="I2879" s="13">
        <f t="shared" si="274"/>
        <v>0</v>
      </c>
      <c r="J2879" s="8">
        <v>1</v>
      </c>
      <c r="K2879" s="16">
        <f t="shared" si="275"/>
        <v>1</v>
      </c>
      <c r="L2879" s="7">
        <f t="shared" si="276"/>
        <v>0</v>
      </c>
      <c r="M2879" s="4">
        <v>0</v>
      </c>
      <c r="N2879" s="4">
        <f t="shared" si="277"/>
        <v>1</v>
      </c>
    </row>
    <row r="2880" spans="1:14" x14ac:dyDescent="0.3">
      <c r="A2880" s="1">
        <v>51121</v>
      </c>
      <c r="B2880" t="s">
        <v>1755</v>
      </c>
      <c r="C2880" t="s">
        <v>105</v>
      </c>
      <c r="D2880" s="7">
        <v>2057028.2176207884</v>
      </c>
      <c r="E2880" s="7">
        <v>105408</v>
      </c>
      <c r="F2880">
        <v>2</v>
      </c>
      <c r="G2880" s="7">
        <f t="shared" si="272"/>
        <v>545112.47766950889</v>
      </c>
      <c r="H2880" s="15">
        <f t="shared" si="273"/>
        <v>589928.14439908764</v>
      </c>
      <c r="I2880" s="13">
        <f t="shared" si="274"/>
        <v>8.2213613823658646E-2</v>
      </c>
      <c r="J2880" s="8">
        <v>5.1242855638566592E-2</v>
      </c>
      <c r="K2880" s="16">
        <f t="shared" si="275"/>
        <v>0.17867938833020189</v>
      </c>
      <c r="L2880" s="7">
        <f t="shared" si="276"/>
        <v>105408</v>
      </c>
      <c r="M2880" s="4">
        <v>81391852.152191997</v>
      </c>
      <c r="N2880" s="4">
        <f t="shared" si="277"/>
        <v>0.17867938833020189</v>
      </c>
    </row>
    <row r="2881" spans="1:14" x14ac:dyDescent="0.3">
      <c r="A2881" s="1">
        <v>51125</v>
      </c>
      <c r="B2881" t="s">
        <v>1755</v>
      </c>
      <c r="C2881" t="s">
        <v>755</v>
      </c>
      <c r="D2881" s="7">
        <v>109250.75587215842</v>
      </c>
      <c r="E2881" s="7">
        <v>105408</v>
      </c>
      <c r="F2881">
        <v>0</v>
      </c>
      <c r="G2881" s="7">
        <f t="shared" si="272"/>
        <v>28951.450306121984</v>
      </c>
      <c r="H2881" s="15">
        <f t="shared" si="273"/>
        <v>3317.0542688233227</v>
      </c>
      <c r="I2881" s="13">
        <f t="shared" si="274"/>
        <v>-0.88542700853497802</v>
      </c>
      <c r="J2881" s="8">
        <v>0.96482627656457509</v>
      </c>
      <c r="K2881" s="16">
        <f t="shared" si="275"/>
        <v>1</v>
      </c>
      <c r="L2881" s="7">
        <f t="shared" si="276"/>
        <v>3317.0542688233227</v>
      </c>
      <c r="M2881" s="4">
        <v>457650.975279156</v>
      </c>
      <c r="N2881" s="4">
        <f t="shared" si="277"/>
        <v>31.777592845169814</v>
      </c>
    </row>
    <row r="2882" spans="1:14" x14ac:dyDescent="0.3">
      <c r="A2882" s="1">
        <v>51127</v>
      </c>
      <c r="B2882" t="s">
        <v>1755</v>
      </c>
      <c r="C2882" t="s">
        <v>1785</v>
      </c>
      <c r="D2882" s="7">
        <v>693914.52564688807</v>
      </c>
      <c r="E2882" s="7">
        <v>105408</v>
      </c>
      <c r="F2882">
        <v>0</v>
      </c>
      <c r="G2882" s="7">
        <f t="shared" si="272"/>
        <v>183887.34929642535</v>
      </c>
      <c r="H2882" s="15">
        <f t="shared" si="273"/>
        <v>177298.23764351386</v>
      </c>
      <c r="I2882" s="13">
        <f t="shared" si="274"/>
        <v>-3.5832327118326582E-2</v>
      </c>
      <c r="J2882" s="8">
        <v>0.15190343493924627</v>
      </c>
      <c r="K2882" s="16">
        <f t="shared" si="275"/>
        <v>0.59452367604431267</v>
      </c>
      <c r="L2882" s="7">
        <f t="shared" si="276"/>
        <v>105408</v>
      </c>
      <c r="M2882" s="4">
        <v>24461677.379071999</v>
      </c>
      <c r="N2882" s="4">
        <f t="shared" si="277"/>
        <v>0.59452367604431267</v>
      </c>
    </row>
    <row r="2883" spans="1:14" x14ac:dyDescent="0.3">
      <c r="A2883" s="1">
        <v>51131</v>
      </c>
      <c r="B2883" t="s">
        <v>1755</v>
      </c>
      <c r="C2883" t="s">
        <v>1288</v>
      </c>
      <c r="D2883" s="7">
        <v>0</v>
      </c>
      <c r="E2883" s="7">
        <v>0</v>
      </c>
      <c r="F2883">
        <v>0</v>
      </c>
      <c r="G2883" s="7">
        <f t="shared" ref="G2883:G2946" si="278">D2883*0.265</f>
        <v>0</v>
      </c>
      <c r="H2883" s="15">
        <f t="shared" ref="H2883:H2946" si="279">M2883*0.007248</f>
        <v>0</v>
      </c>
      <c r="I2883" s="13">
        <f t="shared" ref="I2883:I2946" si="280">(H2883-G2883)/(G2883+1E-50)</f>
        <v>0</v>
      </c>
      <c r="J2883" s="8">
        <v>1</v>
      </c>
      <c r="K2883" s="16">
        <f t="shared" ref="K2883:K2946" si="281">MIN(N2883,1)</f>
        <v>1</v>
      </c>
      <c r="L2883" s="7">
        <f t="shared" ref="L2883:L2946" si="282">K2883*H2883</f>
        <v>0</v>
      </c>
      <c r="M2883" s="4">
        <v>0</v>
      </c>
      <c r="N2883" s="4">
        <f t="shared" ref="N2883:N2946" si="283">IFERROR((MAX(F2883,12)*8784)/H2883,1)</f>
        <v>1</v>
      </c>
    </row>
    <row r="2884" spans="1:14" x14ac:dyDescent="0.3">
      <c r="A2884" s="1">
        <v>51133</v>
      </c>
      <c r="B2884" t="s">
        <v>1755</v>
      </c>
      <c r="C2884" t="s">
        <v>1464</v>
      </c>
      <c r="D2884" s="7">
        <v>0</v>
      </c>
      <c r="E2884" s="7">
        <v>0</v>
      </c>
      <c r="F2884">
        <v>0</v>
      </c>
      <c r="G2884" s="7">
        <f t="shared" si="278"/>
        <v>0</v>
      </c>
      <c r="H2884" s="15">
        <f t="shared" si="279"/>
        <v>0</v>
      </c>
      <c r="I2884" s="13">
        <f t="shared" si="280"/>
        <v>0</v>
      </c>
      <c r="J2884" s="8">
        <v>1</v>
      </c>
      <c r="K2884" s="16">
        <f t="shared" si="281"/>
        <v>1</v>
      </c>
      <c r="L2884" s="7">
        <f t="shared" si="282"/>
        <v>0</v>
      </c>
      <c r="M2884" s="4">
        <v>0</v>
      </c>
      <c r="N2884" s="4">
        <f t="shared" si="283"/>
        <v>1</v>
      </c>
    </row>
    <row r="2885" spans="1:14" x14ac:dyDescent="0.3">
      <c r="A2885" s="1">
        <v>51135</v>
      </c>
      <c r="B2885" t="s">
        <v>1755</v>
      </c>
      <c r="C2885" t="s">
        <v>1786</v>
      </c>
      <c r="D2885" s="7">
        <v>0</v>
      </c>
      <c r="E2885" s="7">
        <v>0</v>
      </c>
      <c r="F2885">
        <v>2</v>
      </c>
      <c r="G2885" s="7">
        <f t="shared" si="278"/>
        <v>0</v>
      </c>
      <c r="H2885" s="15">
        <f t="shared" si="279"/>
        <v>0</v>
      </c>
      <c r="I2885" s="13">
        <f t="shared" si="280"/>
        <v>0</v>
      </c>
      <c r="J2885" s="8">
        <v>1</v>
      </c>
      <c r="K2885" s="16">
        <f t="shared" si="281"/>
        <v>1</v>
      </c>
      <c r="L2885" s="7">
        <f t="shared" si="282"/>
        <v>0</v>
      </c>
      <c r="M2885" s="4">
        <v>0</v>
      </c>
      <c r="N2885" s="4">
        <f t="shared" si="283"/>
        <v>1</v>
      </c>
    </row>
    <row r="2886" spans="1:14" x14ac:dyDescent="0.3">
      <c r="A2886" s="1">
        <v>51137</v>
      </c>
      <c r="B2886" t="s">
        <v>1755</v>
      </c>
      <c r="C2886" t="s">
        <v>322</v>
      </c>
      <c r="D2886" s="7">
        <v>0</v>
      </c>
      <c r="E2886" s="7">
        <v>0</v>
      </c>
      <c r="F2886">
        <v>0</v>
      </c>
      <c r="G2886" s="7">
        <f t="shared" si="278"/>
        <v>0</v>
      </c>
      <c r="H2886" s="15">
        <f t="shared" si="279"/>
        <v>0</v>
      </c>
      <c r="I2886" s="13">
        <f t="shared" si="280"/>
        <v>0</v>
      </c>
      <c r="J2886" s="8">
        <v>1</v>
      </c>
      <c r="K2886" s="16">
        <f t="shared" si="281"/>
        <v>1</v>
      </c>
      <c r="L2886" s="7">
        <f t="shared" si="282"/>
        <v>0</v>
      </c>
      <c r="M2886" s="4">
        <v>0</v>
      </c>
      <c r="N2886" s="4">
        <f t="shared" si="283"/>
        <v>1</v>
      </c>
    </row>
    <row r="2887" spans="1:14" x14ac:dyDescent="0.3">
      <c r="A2887" s="1">
        <v>51139</v>
      </c>
      <c r="B2887" t="s">
        <v>1755</v>
      </c>
      <c r="C2887" t="s">
        <v>630</v>
      </c>
      <c r="D2887" s="7">
        <v>0</v>
      </c>
      <c r="E2887" s="7">
        <v>0</v>
      </c>
      <c r="F2887">
        <v>2</v>
      </c>
      <c r="G2887" s="7">
        <f t="shared" si="278"/>
        <v>0</v>
      </c>
      <c r="H2887" s="15">
        <f t="shared" si="279"/>
        <v>0</v>
      </c>
      <c r="I2887" s="13">
        <f t="shared" si="280"/>
        <v>0</v>
      </c>
      <c r="J2887" s="8">
        <v>1</v>
      </c>
      <c r="K2887" s="16">
        <f t="shared" si="281"/>
        <v>1</v>
      </c>
      <c r="L2887" s="7">
        <f t="shared" si="282"/>
        <v>0</v>
      </c>
      <c r="M2887" s="4">
        <v>0</v>
      </c>
      <c r="N2887" s="4">
        <f t="shared" si="283"/>
        <v>1</v>
      </c>
    </row>
    <row r="2888" spans="1:14" x14ac:dyDescent="0.3">
      <c r="A2888" s="1">
        <v>51141</v>
      </c>
      <c r="B2888" t="s">
        <v>1755</v>
      </c>
      <c r="C2888" t="s">
        <v>1787</v>
      </c>
      <c r="D2888" s="7">
        <v>0</v>
      </c>
      <c r="E2888" s="7">
        <v>0</v>
      </c>
      <c r="F2888">
        <v>2</v>
      </c>
      <c r="G2888" s="7">
        <f t="shared" si="278"/>
        <v>0</v>
      </c>
      <c r="H2888" s="15">
        <f t="shared" si="279"/>
        <v>0</v>
      </c>
      <c r="I2888" s="13">
        <f t="shared" si="280"/>
        <v>0</v>
      </c>
      <c r="J2888" s="8">
        <v>1</v>
      </c>
      <c r="K2888" s="16">
        <f t="shared" si="281"/>
        <v>1</v>
      </c>
      <c r="L2888" s="7">
        <f t="shared" si="282"/>
        <v>0</v>
      </c>
      <c r="M2888" s="4">
        <v>0</v>
      </c>
      <c r="N2888" s="4">
        <f t="shared" si="283"/>
        <v>1</v>
      </c>
    </row>
    <row r="2889" spans="1:14" x14ac:dyDescent="0.3">
      <c r="A2889" s="1">
        <v>51143</v>
      </c>
      <c r="B2889" t="s">
        <v>1755</v>
      </c>
      <c r="C2889" t="s">
        <v>1788</v>
      </c>
      <c r="D2889" s="7">
        <v>825.01285771100004</v>
      </c>
      <c r="E2889" s="7">
        <v>825.01285771100004</v>
      </c>
      <c r="F2889">
        <v>0</v>
      </c>
      <c r="G2889" s="7">
        <f t="shared" si="278"/>
        <v>218.62840729341502</v>
      </c>
      <c r="H2889" s="15">
        <f t="shared" si="279"/>
        <v>0</v>
      </c>
      <c r="I2889" s="13">
        <f t="shared" si="280"/>
        <v>-1</v>
      </c>
      <c r="J2889" s="8">
        <v>1</v>
      </c>
      <c r="K2889" s="16">
        <f t="shared" si="281"/>
        <v>1</v>
      </c>
      <c r="L2889" s="7">
        <f t="shared" si="282"/>
        <v>0</v>
      </c>
      <c r="M2889" s="4">
        <v>0</v>
      </c>
      <c r="N2889" s="4">
        <f t="shared" si="283"/>
        <v>1</v>
      </c>
    </row>
    <row r="2890" spans="1:14" x14ac:dyDescent="0.3">
      <c r="A2890" s="1">
        <v>51145</v>
      </c>
      <c r="B2890" t="s">
        <v>1755</v>
      </c>
      <c r="C2890" t="s">
        <v>1789</v>
      </c>
      <c r="D2890" s="7">
        <v>60553.462010499999</v>
      </c>
      <c r="E2890" s="7">
        <v>60553.462010499999</v>
      </c>
      <c r="F2890">
        <v>0</v>
      </c>
      <c r="G2890" s="7">
        <f t="shared" si="278"/>
        <v>16046.6674327825</v>
      </c>
      <c r="H2890" s="15">
        <f t="shared" si="279"/>
        <v>0</v>
      </c>
      <c r="I2890" s="13">
        <f t="shared" si="280"/>
        <v>-1</v>
      </c>
      <c r="J2890" s="8">
        <v>1</v>
      </c>
      <c r="K2890" s="16">
        <f t="shared" si="281"/>
        <v>1</v>
      </c>
      <c r="L2890" s="7">
        <f t="shared" si="282"/>
        <v>0</v>
      </c>
      <c r="M2890" s="4">
        <v>0</v>
      </c>
      <c r="N2890" s="4">
        <f t="shared" si="283"/>
        <v>1</v>
      </c>
    </row>
    <row r="2891" spans="1:14" x14ac:dyDescent="0.3">
      <c r="A2891" s="1">
        <v>51147</v>
      </c>
      <c r="B2891" t="s">
        <v>1755</v>
      </c>
      <c r="C2891" t="s">
        <v>1790</v>
      </c>
      <c r="D2891" s="7">
        <v>0</v>
      </c>
      <c r="E2891" s="7">
        <v>0</v>
      </c>
      <c r="F2891">
        <v>2</v>
      </c>
      <c r="G2891" s="7">
        <f t="shared" si="278"/>
        <v>0</v>
      </c>
      <c r="H2891" s="15">
        <f t="shared" si="279"/>
        <v>0</v>
      </c>
      <c r="I2891" s="13">
        <f t="shared" si="280"/>
        <v>0</v>
      </c>
      <c r="J2891" s="8">
        <v>1</v>
      </c>
      <c r="K2891" s="16">
        <f t="shared" si="281"/>
        <v>1</v>
      </c>
      <c r="L2891" s="7">
        <f t="shared" si="282"/>
        <v>0</v>
      </c>
      <c r="M2891" s="4">
        <v>0</v>
      </c>
      <c r="N2891" s="4">
        <f t="shared" si="283"/>
        <v>1</v>
      </c>
    </row>
    <row r="2892" spans="1:14" x14ac:dyDescent="0.3">
      <c r="A2892" s="1">
        <v>51149</v>
      </c>
      <c r="B2892" t="s">
        <v>1755</v>
      </c>
      <c r="C2892" t="s">
        <v>1791</v>
      </c>
      <c r="D2892" s="7">
        <v>896532.70752978988</v>
      </c>
      <c r="E2892" s="7">
        <v>105408</v>
      </c>
      <c r="F2892">
        <v>0</v>
      </c>
      <c r="G2892" s="7">
        <f t="shared" si="278"/>
        <v>237581.16749539433</v>
      </c>
      <c r="H2892" s="15">
        <f t="shared" si="279"/>
        <v>253795.37448809977</v>
      </c>
      <c r="I2892" s="13">
        <f t="shared" si="280"/>
        <v>6.8247021275454262E-2</v>
      </c>
      <c r="J2892" s="8">
        <v>0.11757295535868391</v>
      </c>
      <c r="K2892" s="16">
        <f t="shared" si="281"/>
        <v>0.4153267182769026</v>
      </c>
      <c r="L2892" s="7">
        <f t="shared" si="282"/>
        <v>105408</v>
      </c>
      <c r="M2892" s="4">
        <v>35015918.1137003</v>
      </c>
      <c r="N2892" s="4">
        <f t="shared" si="283"/>
        <v>0.4153267182769026</v>
      </c>
    </row>
    <row r="2893" spans="1:14" x14ac:dyDescent="0.3">
      <c r="A2893" s="1">
        <v>51153</v>
      </c>
      <c r="B2893" t="s">
        <v>1755</v>
      </c>
      <c r="C2893" t="s">
        <v>1792</v>
      </c>
      <c r="D2893" s="7">
        <v>561429.15046629764</v>
      </c>
      <c r="E2893" s="7">
        <v>105408</v>
      </c>
      <c r="F2893">
        <v>2</v>
      </c>
      <c r="G2893" s="7">
        <f t="shared" si="278"/>
        <v>148778.72487356889</v>
      </c>
      <c r="H2893" s="15">
        <f t="shared" si="279"/>
        <v>426061.73522625759</v>
      </c>
      <c r="I2893" s="13">
        <f t="shared" si="280"/>
        <v>1.8637275631198067</v>
      </c>
      <c r="J2893" s="8">
        <v>0.18774942468244282</v>
      </c>
      <c r="K2893" s="16">
        <f t="shared" si="281"/>
        <v>0.24740076680207787</v>
      </c>
      <c r="L2893" s="7">
        <f t="shared" si="282"/>
        <v>105408</v>
      </c>
      <c r="M2893" s="4">
        <v>58783351.990377702</v>
      </c>
      <c r="N2893" s="4">
        <f t="shared" si="283"/>
        <v>0.24740076680207787</v>
      </c>
    </row>
    <row r="2894" spans="1:14" x14ac:dyDescent="0.3">
      <c r="A2894" s="1">
        <v>51155</v>
      </c>
      <c r="B2894" t="s">
        <v>1755</v>
      </c>
      <c r="C2894" t="s">
        <v>118</v>
      </c>
      <c r="D2894" s="7">
        <v>1361348.9020293634</v>
      </c>
      <c r="E2894" s="7">
        <v>105408</v>
      </c>
      <c r="F2894">
        <v>4</v>
      </c>
      <c r="G2894" s="7">
        <f t="shared" si="278"/>
        <v>360757.45903778134</v>
      </c>
      <c r="H2894" s="15">
        <f t="shared" si="279"/>
        <v>375464.86591896997</v>
      </c>
      <c r="I2894" s="13">
        <f t="shared" si="280"/>
        <v>4.0768129702477889E-2</v>
      </c>
      <c r="J2894" s="8">
        <v>7.7429085110266915E-2</v>
      </c>
      <c r="K2894" s="16">
        <f t="shared" si="281"/>
        <v>0.28073998279974449</v>
      </c>
      <c r="L2894" s="7">
        <f t="shared" si="282"/>
        <v>105408</v>
      </c>
      <c r="M2894" s="4">
        <v>51802547.7261272</v>
      </c>
      <c r="N2894" s="4">
        <f t="shared" si="283"/>
        <v>0.28073998279974449</v>
      </c>
    </row>
    <row r="2895" spans="1:14" x14ac:dyDescent="0.3">
      <c r="A2895" s="1">
        <v>51157</v>
      </c>
      <c r="B2895" t="s">
        <v>1755</v>
      </c>
      <c r="C2895" t="s">
        <v>1793</v>
      </c>
      <c r="D2895" s="7">
        <v>0</v>
      </c>
      <c r="E2895" s="7">
        <v>0</v>
      </c>
      <c r="F2895">
        <v>0</v>
      </c>
      <c r="G2895" s="7">
        <f t="shared" si="278"/>
        <v>0</v>
      </c>
      <c r="H2895" s="15">
        <f t="shared" si="279"/>
        <v>0</v>
      </c>
      <c r="I2895" s="13">
        <f t="shared" si="280"/>
        <v>0</v>
      </c>
      <c r="J2895" s="8">
        <v>1</v>
      </c>
      <c r="K2895" s="16">
        <f t="shared" si="281"/>
        <v>1</v>
      </c>
      <c r="L2895" s="7">
        <f t="shared" si="282"/>
        <v>0</v>
      </c>
      <c r="M2895" s="4">
        <v>0</v>
      </c>
      <c r="N2895" s="4">
        <f t="shared" si="283"/>
        <v>1</v>
      </c>
    </row>
    <row r="2896" spans="1:14" x14ac:dyDescent="0.3">
      <c r="A2896" s="1">
        <v>51159</v>
      </c>
      <c r="B2896" t="s">
        <v>1755</v>
      </c>
      <c r="C2896" t="s">
        <v>123</v>
      </c>
      <c r="D2896" s="7">
        <v>0</v>
      </c>
      <c r="E2896" s="7">
        <v>0</v>
      </c>
      <c r="F2896">
        <v>0</v>
      </c>
      <c r="G2896" s="7">
        <f t="shared" si="278"/>
        <v>0</v>
      </c>
      <c r="H2896" s="15">
        <f t="shared" si="279"/>
        <v>0</v>
      </c>
      <c r="I2896" s="13">
        <f t="shared" si="280"/>
        <v>0</v>
      </c>
      <c r="J2896" s="8">
        <v>1</v>
      </c>
      <c r="K2896" s="16">
        <f t="shared" si="281"/>
        <v>1</v>
      </c>
      <c r="L2896" s="7">
        <f t="shared" si="282"/>
        <v>0</v>
      </c>
      <c r="M2896" s="4">
        <v>0</v>
      </c>
      <c r="N2896" s="4">
        <f t="shared" si="283"/>
        <v>1</v>
      </c>
    </row>
    <row r="2897" spans="1:14" x14ac:dyDescent="0.3">
      <c r="A2897" s="1">
        <v>51161</v>
      </c>
      <c r="B2897" t="s">
        <v>1755</v>
      </c>
      <c r="C2897" t="s">
        <v>1794</v>
      </c>
      <c r="D2897" s="7">
        <v>239793.11903509221</v>
      </c>
      <c r="E2897" s="7">
        <v>105408</v>
      </c>
      <c r="F2897">
        <v>4</v>
      </c>
      <c r="G2897" s="7">
        <f t="shared" si="278"/>
        <v>63545.176544299437</v>
      </c>
      <c r="H2897" s="15">
        <f t="shared" si="279"/>
        <v>303123.89473107777</v>
      </c>
      <c r="I2897" s="13">
        <f t="shared" si="280"/>
        <v>3.7702109147459857</v>
      </c>
      <c r="J2897" s="8">
        <v>0.43957891879530625</v>
      </c>
      <c r="K2897" s="16">
        <f t="shared" si="281"/>
        <v>0.34773899990139262</v>
      </c>
      <c r="L2897" s="7">
        <f t="shared" si="282"/>
        <v>105408</v>
      </c>
      <c r="M2897" s="4">
        <v>41821729.405501902</v>
      </c>
      <c r="N2897" s="4">
        <f t="shared" si="283"/>
        <v>0.34773899990139262</v>
      </c>
    </row>
    <row r="2898" spans="1:14" x14ac:dyDescent="0.3">
      <c r="A2898" s="1">
        <v>51163</v>
      </c>
      <c r="B2898" t="s">
        <v>1755</v>
      </c>
      <c r="C2898" t="s">
        <v>1795</v>
      </c>
      <c r="D2898" s="7">
        <v>3636276.267927065</v>
      </c>
      <c r="E2898" s="7">
        <v>105408</v>
      </c>
      <c r="F2898">
        <v>2</v>
      </c>
      <c r="G2898" s="7">
        <f t="shared" si="278"/>
        <v>963613.21100067231</v>
      </c>
      <c r="H2898" s="15">
        <f t="shared" si="279"/>
        <v>979096.01522294967</v>
      </c>
      <c r="I2898" s="13">
        <f t="shared" si="280"/>
        <v>1.6067447027006944E-2</v>
      </c>
      <c r="J2898" s="8">
        <v>2.898789647247843E-2</v>
      </c>
      <c r="K2898" s="16">
        <f t="shared" si="281"/>
        <v>0.10765849146674096</v>
      </c>
      <c r="L2898" s="7">
        <f t="shared" si="282"/>
        <v>105408</v>
      </c>
      <c r="M2898" s="4">
        <v>135084991.062769</v>
      </c>
      <c r="N2898" s="4">
        <f t="shared" si="283"/>
        <v>0.10765849146674096</v>
      </c>
    </row>
    <row r="2899" spans="1:14" x14ac:dyDescent="0.3">
      <c r="A2899" s="1">
        <v>51165</v>
      </c>
      <c r="B2899" t="s">
        <v>1755</v>
      </c>
      <c r="C2899" t="s">
        <v>1174</v>
      </c>
      <c r="D2899" s="7">
        <v>1620294.7628848974</v>
      </c>
      <c r="E2899" s="7">
        <v>105408</v>
      </c>
      <c r="F2899">
        <v>2</v>
      </c>
      <c r="G2899" s="7">
        <f t="shared" si="278"/>
        <v>429378.11216449784</v>
      </c>
      <c r="H2899" s="15">
        <f t="shared" si="279"/>
        <v>492972.81062706903</v>
      </c>
      <c r="I2899" s="13">
        <f t="shared" si="280"/>
        <v>0.14810885012743175</v>
      </c>
      <c r="J2899" s="8">
        <v>6.5054829784380402E-2</v>
      </c>
      <c r="K2899" s="16">
        <f t="shared" si="281"/>
        <v>0.21382112304717049</v>
      </c>
      <c r="L2899" s="7">
        <f t="shared" si="282"/>
        <v>105408</v>
      </c>
      <c r="M2899" s="4">
        <v>68015012.503734693</v>
      </c>
      <c r="N2899" s="4">
        <f t="shared" si="283"/>
        <v>0.21382112304717049</v>
      </c>
    </row>
    <row r="2900" spans="1:14" x14ac:dyDescent="0.3">
      <c r="A2900" s="1">
        <v>51167</v>
      </c>
      <c r="B2900" t="s">
        <v>1755</v>
      </c>
      <c r="C2900" t="s">
        <v>194</v>
      </c>
      <c r="D2900" s="7">
        <v>0</v>
      </c>
      <c r="E2900" s="7">
        <v>0</v>
      </c>
      <c r="F2900">
        <v>2</v>
      </c>
      <c r="G2900" s="7">
        <f t="shared" si="278"/>
        <v>0</v>
      </c>
      <c r="H2900" s="15">
        <f t="shared" si="279"/>
        <v>0</v>
      </c>
      <c r="I2900" s="13">
        <f t="shared" si="280"/>
        <v>0</v>
      </c>
      <c r="J2900" s="8">
        <v>1</v>
      </c>
      <c r="K2900" s="16">
        <f t="shared" si="281"/>
        <v>1</v>
      </c>
      <c r="L2900" s="7">
        <f t="shared" si="282"/>
        <v>0</v>
      </c>
      <c r="M2900" s="4">
        <v>0</v>
      </c>
      <c r="N2900" s="4">
        <f t="shared" si="283"/>
        <v>1</v>
      </c>
    </row>
    <row r="2901" spans="1:14" x14ac:dyDescent="0.3">
      <c r="A2901" s="1">
        <v>51169</v>
      </c>
      <c r="B2901" t="s">
        <v>1755</v>
      </c>
      <c r="C2901" t="s">
        <v>284</v>
      </c>
      <c r="D2901" s="7">
        <v>83858.126433700003</v>
      </c>
      <c r="E2901" s="7">
        <v>83858.126433700003</v>
      </c>
      <c r="F2901">
        <v>0</v>
      </c>
      <c r="G2901" s="7">
        <f t="shared" si="278"/>
        <v>22222.403504930502</v>
      </c>
      <c r="H2901" s="15">
        <f t="shared" si="279"/>
        <v>0</v>
      </c>
      <c r="I2901" s="13">
        <f t="shared" si="280"/>
        <v>-1</v>
      </c>
      <c r="J2901" s="8">
        <v>1</v>
      </c>
      <c r="K2901" s="16">
        <f t="shared" si="281"/>
        <v>1</v>
      </c>
      <c r="L2901" s="7">
        <f t="shared" si="282"/>
        <v>0</v>
      </c>
      <c r="M2901" s="4">
        <v>0</v>
      </c>
      <c r="N2901" s="4">
        <f t="shared" si="283"/>
        <v>1</v>
      </c>
    </row>
    <row r="2902" spans="1:14" x14ac:dyDescent="0.3">
      <c r="A2902" s="1">
        <v>51171</v>
      </c>
      <c r="B2902" t="s">
        <v>1755</v>
      </c>
      <c r="C2902" t="s">
        <v>1796</v>
      </c>
      <c r="D2902" s="7">
        <v>3101942.1447325461</v>
      </c>
      <c r="E2902" s="7">
        <v>720288</v>
      </c>
      <c r="F2902">
        <v>82</v>
      </c>
      <c r="G2902" s="7">
        <f t="shared" si="278"/>
        <v>822014.66835412476</v>
      </c>
      <c r="H2902" s="15">
        <f t="shared" si="279"/>
        <v>832704.01249903068</v>
      </c>
      <c r="I2902" s="13">
        <f t="shared" si="280"/>
        <v>1.3003836253078804E-2</v>
      </c>
      <c r="J2902" s="8">
        <v>0.23220549139613442</v>
      </c>
      <c r="K2902" s="16">
        <f t="shared" si="281"/>
        <v>0.86499883414557033</v>
      </c>
      <c r="L2902" s="7">
        <f t="shared" si="282"/>
        <v>720288</v>
      </c>
      <c r="M2902" s="4">
        <v>114887418.943023</v>
      </c>
      <c r="N2902" s="4">
        <f t="shared" si="283"/>
        <v>0.86499883414557033</v>
      </c>
    </row>
    <row r="2903" spans="1:14" x14ac:dyDescent="0.3">
      <c r="A2903" s="1">
        <v>51173</v>
      </c>
      <c r="B2903" t="s">
        <v>1755</v>
      </c>
      <c r="C2903" t="s">
        <v>1797</v>
      </c>
      <c r="D2903" s="7">
        <v>1051586.2067721074</v>
      </c>
      <c r="E2903" s="7">
        <v>105408</v>
      </c>
      <c r="F2903">
        <v>0</v>
      </c>
      <c r="G2903" s="7">
        <f t="shared" si="278"/>
        <v>278670.34479460848</v>
      </c>
      <c r="H2903" s="15">
        <f t="shared" si="279"/>
        <v>291464.3942136956</v>
      </c>
      <c r="I2903" s="13">
        <f t="shared" si="280"/>
        <v>4.5911054613711644E-2</v>
      </c>
      <c r="J2903" s="8">
        <v>0.10023714586705615</v>
      </c>
      <c r="K2903" s="16">
        <f t="shared" si="281"/>
        <v>0.36164966319253755</v>
      </c>
      <c r="L2903" s="7">
        <f t="shared" si="282"/>
        <v>105408</v>
      </c>
      <c r="M2903" s="4">
        <v>40213078.671867497</v>
      </c>
      <c r="N2903" s="4">
        <f t="shared" si="283"/>
        <v>0.36164966319253755</v>
      </c>
    </row>
    <row r="2904" spans="1:14" x14ac:dyDescent="0.3">
      <c r="A2904" s="1">
        <v>51175</v>
      </c>
      <c r="B2904" t="s">
        <v>1755</v>
      </c>
      <c r="C2904" t="s">
        <v>1798</v>
      </c>
      <c r="D2904" s="7">
        <v>0</v>
      </c>
      <c r="E2904" s="7">
        <v>0</v>
      </c>
      <c r="F2904">
        <v>0</v>
      </c>
      <c r="G2904" s="7">
        <f t="shared" si="278"/>
        <v>0</v>
      </c>
      <c r="H2904" s="15">
        <f t="shared" si="279"/>
        <v>0</v>
      </c>
      <c r="I2904" s="13">
        <f t="shared" si="280"/>
        <v>0</v>
      </c>
      <c r="J2904" s="8">
        <v>1</v>
      </c>
      <c r="K2904" s="16">
        <f t="shared" si="281"/>
        <v>1</v>
      </c>
      <c r="L2904" s="7">
        <f t="shared" si="282"/>
        <v>0</v>
      </c>
      <c r="M2904" s="4">
        <v>0</v>
      </c>
      <c r="N2904" s="4">
        <f t="shared" si="283"/>
        <v>1</v>
      </c>
    </row>
    <row r="2905" spans="1:14" x14ac:dyDescent="0.3">
      <c r="A2905" s="1">
        <v>51177</v>
      </c>
      <c r="B2905" t="s">
        <v>1755</v>
      </c>
      <c r="C2905" t="s">
        <v>1799</v>
      </c>
      <c r="D2905" s="7">
        <v>896396.25798438455</v>
      </c>
      <c r="E2905" s="7">
        <v>105408</v>
      </c>
      <c r="F2905">
        <v>2</v>
      </c>
      <c r="G2905" s="7">
        <f t="shared" si="278"/>
        <v>237545.00836586193</v>
      </c>
      <c r="H2905" s="15">
        <f t="shared" si="279"/>
        <v>327747.92162998597</v>
      </c>
      <c r="I2905" s="13">
        <f t="shared" si="280"/>
        <v>0.37972977788358903</v>
      </c>
      <c r="J2905" s="8">
        <v>0.11759085232798488</v>
      </c>
      <c r="K2905" s="16">
        <f t="shared" si="281"/>
        <v>0.32161302343513054</v>
      </c>
      <c r="L2905" s="7">
        <f t="shared" si="282"/>
        <v>105408</v>
      </c>
      <c r="M2905" s="4">
        <v>45219084.110097401</v>
      </c>
      <c r="N2905" s="4">
        <f t="shared" si="283"/>
        <v>0.32161302343513054</v>
      </c>
    </row>
    <row r="2906" spans="1:14" x14ac:dyDescent="0.3">
      <c r="A2906" s="1">
        <v>51179</v>
      </c>
      <c r="B2906" t="s">
        <v>1755</v>
      </c>
      <c r="C2906" t="s">
        <v>702</v>
      </c>
      <c r="D2906" s="7">
        <v>1008608.7806039018</v>
      </c>
      <c r="E2906" s="7">
        <v>105408</v>
      </c>
      <c r="F2906">
        <v>2</v>
      </c>
      <c r="G2906" s="7">
        <f t="shared" si="278"/>
        <v>267281.32686003402</v>
      </c>
      <c r="H2906" s="15">
        <f t="shared" si="279"/>
        <v>389137.0471178852</v>
      </c>
      <c r="I2906" s="13">
        <f t="shared" si="280"/>
        <v>0.45590809387766473</v>
      </c>
      <c r="J2906" s="8">
        <v>0.10450831088034673</v>
      </c>
      <c r="K2906" s="16">
        <f t="shared" si="281"/>
        <v>0.27087629096406157</v>
      </c>
      <c r="L2906" s="7">
        <f t="shared" si="282"/>
        <v>105408.00000000001</v>
      </c>
      <c r="M2906" s="4">
        <v>53688886.191761203</v>
      </c>
      <c r="N2906" s="4">
        <f t="shared" si="283"/>
        <v>0.27087629096406157</v>
      </c>
    </row>
    <row r="2907" spans="1:14" x14ac:dyDescent="0.3">
      <c r="A2907" s="1">
        <v>51181</v>
      </c>
      <c r="B2907" t="s">
        <v>1755</v>
      </c>
      <c r="C2907" t="s">
        <v>1301</v>
      </c>
      <c r="D2907" s="7">
        <v>0</v>
      </c>
      <c r="E2907" s="7">
        <v>0</v>
      </c>
      <c r="F2907">
        <v>0</v>
      </c>
      <c r="G2907" s="7">
        <f t="shared" si="278"/>
        <v>0</v>
      </c>
      <c r="H2907" s="15">
        <f t="shared" si="279"/>
        <v>0</v>
      </c>
      <c r="I2907" s="13">
        <f t="shared" si="280"/>
        <v>0</v>
      </c>
      <c r="J2907" s="8">
        <v>1</v>
      </c>
      <c r="K2907" s="16">
        <f t="shared" si="281"/>
        <v>1</v>
      </c>
      <c r="L2907" s="7">
        <f t="shared" si="282"/>
        <v>0</v>
      </c>
      <c r="M2907" s="4">
        <v>0</v>
      </c>
      <c r="N2907" s="4">
        <f t="shared" si="283"/>
        <v>1</v>
      </c>
    </row>
    <row r="2908" spans="1:14" x14ac:dyDescent="0.3">
      <c r="A2908" s="1">
        <v>51183</v>
      </c>
      <c r="B2908" t="s">
        <v>1755</v>
      </c>
      <c r="C2908" t="s">
        <v>416</v>
      </c>
      <c r="D2908" s="7">
        <v>1000371.070041127</v>
      </c>
      <c r="E2908" s="7">
        <v>105408</v>
      </c>
      <c r="F2908">
        <v>0</v>
      </c>
      <c r="G2908" s="7">
        <f t="shared" si="278"/>
        <v>265098.33356089867</v>
      </c>
      <c r="H2908" s="15">
        <f t="shared" si="279"/>
        <v>244629.1320014247</v>
      </c>
      <c r="I2908" s="13">
        <f t="shared" si="280"/>
        <v>-7.7213618375204754E-2</v>
      </c>
      <c r="J2908" s="8">
        <v>0.10536890075766234</v>
      </c>
      <c r="K2908" s="16">
        <f t="shared" si="281"/>
        <v>0.43088899158333321</v>
      </c>
      <c r="L2908" s="7">
        <f t="shared" si="282"/>
        <v>105408</v>
      </c>
      <c r="M2908" s="4">
        <v>33751259.933971398</v>
      </c>
      <c r="N2908" s="4">
        <f t="shared" si="283"/>
        <v>0.43088899158333321</v>
      </c>
    </row>
    <row r="2909" spans="1:14" x14ac:dyDescent="0.3">
      <c r="A2909" s="1">
        <v>51185</v>
      </c>
      <c r="B2909" t="s">
        <v>1755</v>
      </c>
      <c r="C2909" t="s">
        <v>549</v>
      </c>
      <c r="D2909" s="7">
        <v>4387.8354666499999</v>
      </c>
      <c r="E2909" s="7">
        <v>4387.8354666499999</v>
      </c>
      <c r="F2909">
        <v>4</v>
      </c>
      <c r="G2909" s="7">
        <f t="shared" si="278"/>
        <v>1162.7763986622501</v>
      </c>
      <c r="H2909" s="15">
        <f t="shared" si="279"/>
        <v>0</v>
      </c>
      <c r="I2909" s="13">
        <f t="shared" si="280"/>
        <v>-1</v>
      </c>
      <c r="J2909" s="8">
        <v>1</v>
      </c>
      <c r="K2909" s="16">
        <f t="shared" si="281"/>
        <v>1</v>
      </c>
      <c r="L2909" s="7">
        <f t="shared" si="282"/>
        <v>0</v>
      </c>
      <c r="M2909" s="4">
        <v>0</v>
      </c>
      <c r="N2909" s="4">
        <f t="shared" si="283"/>
        <v>1</v>
      </c>
    </row>
    <row r="2910" spans="1:14" x14ac:dyDescent="0.3">
      <c r="A2910" s="1">
        <v>51187</v>
      </c>
      <c r="B2910" t="s">
        <v>1755</v>
      </c>
      <c r="C2910" t="s">
        <v>151</v>
      </c>
      <c r="D2910" s="7">
        <v>538768.61813032872</v>
      </c>
      <c r="E2910" s="7">
        <v>105408</v>
      </c>
      <c r="F2910">
        <v>0</v>
      </c>
      <c r="G2910" s="7">
        <f t="shared" si="278"/>
        <v>142773.68380453711</v>
      </c>
      <c r="H2910" s="15">
        <f t="shared" si="279"/>
        <v>176395.51188195727</v>
      </c>
      <c r="I2910" s="13">
        <f t="shared" si="280"/>
        <v>0.23549037316603658</v>
      </c>
      <c r="J2910" s="8">
        <v>0.19564613908990092</v>
      </c>
      <c r="K2910" s="16">
        <f t="shared" si="281"/>
        <v>0.5975662241936085</v>
      </c>
      <c r="L2910" s="7">
        <f t="shared" si="282"/>
        <v>105408.00000000001</v>
      </c>
      <c r="M2910" s="4">
        <v>24337129.1227866</v>
      </c>
      <c r="N2910" s="4">
        <f t="shared" si="283"/>
        <v>0.5975662241936085</v>
      </c>
    </row>
    <row r="2911" spans="1:14" x14ac:dyDescent="0.3">
      <c r="A2911" s="1">
        <v>51191</v>
      </c>
      <c r="B2911" t="s">
        <v>1755</v>
      </c>
      <c r="C2911" t="s">
        <v>152</v>
      </c>
      <c r="D2911" s="7">
        <v>1119180.8463649498</v>
      </c>
      <c r="E2911" s="7">
        <v>1119180.8463649498</v>
      </c>
      <c r="F2911">
        <v>342</v>
      </c>
      <c r="G2911" s="7">
        <f t="shared" si="278"/>
        <v>296582.92428671173</v>
      </c>
      <c r="H2911" s="15">
        <f t="shared" si="279"/>
        <v>418455.4557554588</v>
      </c>
      <c r="I2911" s="13">
        <f t="shared" si="280"/>
        <v>0.41092228003973291</v>
      </c>
      <c r="J2911" s="8">
        <v>1</v>
      </c>
      <c r="K2911" s="16">
        <f t="shared" si="281"/>
        <v>1</v>
      </c>
      <c r="L2911" s="7">
        <f t="shared" si="282"/>
        <v>418455.4557554588</v>
      </c>
      <c r="M2911" s="4">
        <v>57733920.496062197</v>
      </c>
      <c r="N2911" s="4">
        <f t="shared" si="283"/>
        <v>7.1790867072732887</v>
      </c>
    </row>
    <row r="2912" spans="1:14" x14ac:dyDescent="0.3">
      <c r="A2912" s="1">
        <v>51193</v>
      </c>
      <c r="B2912" t="s">
        <v>1755</v>
      </c>
      <c r="C2912" t="s">
        <v>1471</v>
      </c>
      <c r="D2912" s="7">
        <v>0</v>
      </c>
      <c r="E2912" s="7">
        <v>0</v>
      </c>
      <c r="F2912">
        <v>0</v>
      </c>
      <c r="G2912" s="7">
        <f t="shared" si="278"/>
        <v>0</v>
      </c>
      <c r="H2912" s="15">
        <f t="shared" si="279"/>
        <v>0</v>
      </c>
      <c r="I2912" s="13">
        <f t="shared" si="280"/>
        <v>0</v>
      </c>
      <c r="J2912" s="8">
        <v>1</v>
      </c>
      <c r="K2912" s="16">
        <f t="shared" si="281"/>
        <v>1</v>
      </c>
      <c r="L2912" s="7">
        <f t="shared" si="282"/>
        <v>0</v>
      </c>
      <c r="M2912" s="4">
        <v>0</v>
      </c>
      <c r="N2912" s="4">
        <f t="shared" si="283"/>
        <v>1</v>
      </c>
    </row>
    <row r="2913" spans="1:14" x14ac:dyDescent="0.3">
      <c r="A2913" s="1">
        <v>51195</v>
      </c>
      <c r="B2913" t="s">
        <v>1755</v>
      </c>
      <c r="C2913" t="s">
        <v>1724</v>
      </c>
      <c r="D2913" s="7">
        <v>61604.307314699901</v>
      </c>
      <c r="E2913" s="7">
        <v>61604.307314699901</v>
      </c>
      <c r="F2913">
        <v>0</v>
      </c>
      <c r="G2913" s="7">
        <f t="shared" si="278"/>
        <v>16325.141438395474</v>
      </c>
      <c r="H2913" s="15">
        <f t="shared" si="279"/>
        <v>0</v>
      </c>
      <c r="I2913" s="13">
        <f t="shared" si="280"/>
        <v>-1</v>
      </c>
      <c r="J2913" s="8">
        <v>1</v>
      </c>
      <c r="K2913" s="16">
        <f t="shared" si="281"/>
        <v>1</v>
      </c>
      <c r="L2913" s="7">
        <f t="shared" si="282"/>
        <v>0</v>
      </c>
      <c r="M2913" s="4">
        <v>0</v>
      </c>
      <c r="N2913" s="4">
        <f t="shared" si="283"/>
        <v>1</v>
      </c>
    </row>
    <row r="2914" spans="1:14" x14ac:dyDescent="0.3">
      <c r="A2914" s="1">
        <v>51197</v>
      </c>
      <c r="B2914" t="s">
        <v>1755</v>
      </c>
      <c r="C2914" t="s">
        <v>1800</v>
      </c>
      <c r="D2914" s="7">
        <v>2920071.6683963598</v>
      </c>
      <c r="E2914" s="7">
        <v>2160864</v>
      </c>
      <c r="F2914">
        <v>246</v>
      </c>
      <c r="G2914" s="7">
        <f t="shared" si="278"/>
        <v>773818.99212503538</v>
      </c>
      <c r="H2914" s="15">
        <f t="shared" si="279"/>
        <v>812599.1103881388</v>
      </c>
      <c r="I2914" s="13">
        <f t="shared" si="280"/>
        <v>5.0115231931186874E-2</v>
      </c>
      <c r="J2914" s="8">
        <v>0.7400037551772487</v>
      </c>
      <c r="K2914" s="16">
        <f t="shared" si="281"/>
        <v>1</v>
      </c>
      <c r="L2914" s="7">
        <f t="shared" si="282"/>
        <v>812599.1103881388</v>
      </c>
      <c r="M2914" s="4">
        <v>112113563.79527301</v>
      </c>
      <c r="N2914" s="4">
        <f t="shared" si="283"/>
        <v>2.6592005484326227</v>
      </c>
    </row>
    <row r="2915" spans="1:14" x14ac:dyDescent="0.3">
      <c r="A2915" s="1">
        <v>51199</v>
      </c>
      <c r="B2915" t="s">
        <v>1755</v>
      </c>
      <c r="C2915" t="s">
        <v>844</v>
      </c>
      <c r="D2915" s="7">
        <v>313268.92448494083</v>
      </c>
      <c r="E2915" s="7">
        <v>105408</v>
      </c>
      <c r="F2915">
        <v>2</v>
      </c>
      <c r="G2915" s="7">
        <f t="shared" si="278"/>
        <v>83016.264988509327</v>
      </c>
      <c r="H2915" s="15">
        <f t="shared" si="279"/>
        <v>97554.298395278369</v>
      </c>
      <c r="I2915" s="13">
        <f t="shared" si="280"/>
        <v>0.17512271129978349</v>
      </c>
      <c r="J2915" s="8">
        <v>0.33647767704155757</v>
      </c>
      <c r="K2915" s="16">
        <f t="shared" si="281"/>
        <v>1</v>
      </c>
      <c r="L2915" s="7">
        <f t="shared" si="282"/>
        <v>97554.298395278369</v>
      </c>
      <c r="M2915" s="4">
        <v>13459478.2554192</v>
      </c>
      <c r="N2915" s="4">
        <f t="shared" si="283"/>
        <v>1.0805059513923145</v>
      </c>
    </row>
    <row r="2916" spans="1:14" x14ac:dyDescent="0.3">
      <c r="A2916" s="1">
        <v>51510</v>
      </c>
      <c r="B2916" t="s">
        <v>1755</v>
      </c>
      <c r="C2916" t="s">
        <v>1801</v>
      </c>
      <c r="D2916" s="7">
        <v>36238.850242781482</v>
      </c>
      <c r="E2916" s="7">
        <v>36238.850242781482</v>
      </c>
      <c r="F2916">
        <v>0</v>
      </c>
      <c r="G2916" s="7">
        <f t="shared" si="278"/>
        <v>9603.2953143370923</v>
      </c>
      <c r="H2916" s="15">
        <f t="shared" si="279"/>
        <v>11630.500933664049</v>
      </c>
      <c r="I2916" s="13">
        <f t="shared" si="280"/>
        <v>0.21109479121197813</v>
      </c>
      <c r="J2916" s="8">
        <v>1</v>
      </c>
      <c r="K2916" s="16">
        <f t="shared" si="281"/>
        <v>1</v>
      </c>
      <c r="L2916" s="7">
        <f t="shared" si="282"/>
        <v>11630.500933664049</v>
      </c>
      <c r="M2916" s="4">
        <v>1604649.6873156801</v>
      </c>
      <c r="N2916" s="4">
        <f t="shared" si="283"/>
        <v>9.0630662085156199</v>
      </c>
    </row>
    <row r="2917" spans="1:14" x14ac:dyDescent="0.3">
      <c r="A2917" s="1">
        <v>51520</v>
      </c>
      <c r="B2917" t="s">
        <v>1755</v>
      </c>
      <c r="C2917" t="s">
        <v>1802</v>
      </c>
      <c r="D2917" s="7">
        <v>456311.98666551721</v>
      </c>
      <c r="E2917" s="7">
        <v>105408</v>
      </c>
      <c r="F2917">
        <v>2</v>
      </c>
      <c r="G2917" s="7">
        <f t="shared" si="278"/>
        <v>120922.67646636207</v>
      </c>
      <c r="H2917" s="15">
        <f t="shared" si="279"/>
        <v>131968.95055869344</v>
      </c>
      <c r="I2917" s="13">
        <f t="shared" si="280"/>
        <v>9.1349897431390298E-2</v>
      </c>
      <c r="J2917" s="8">
        <v>0.23099984896356771</v>
      </c>
      <c r="K2917" s="16">
        <f t="shared" si="281"/>
        <v>0.79873333502883004</v>
      </c>
      <c r="L2917" s="7">
        <f t="shared" si="282"/>
        <v>105408</v>
      </c>
      <c r="M2917" s="4">
        <v>18207636.666486401</v>
      </c>
      <c r="N2917" s="4">
        <f t="shared" si="283"/>
        <v>0.79873333502883004</v>
      </c>
    </row>
    <row r="2918" spans="1:14" x14ac:dyDescent="0.3">
      <c r="A2918" s="1">
        <v>51530</v>
      </c>
      <c r="B2918" t="s">
        <v>1755</v>
      </c>
      <c r="C2918" t="s">
        <v>1803</v>
      </c>
      <c r="D2918" s="7">
        <v>0</v>
      </c>
      <c r="E2918" s="7">
        <v>0</v>
      </c>
      <c r="F2918">
        <v>0</v>
      </c>
      <c r="G2918" s="7">
        <f t="shared" si="278"/>
        <v>0</v>
      </c>
      <c r="H2918" s="15">
        <f t="shared" si="279"/>
        <v>0</v>
      </c>
      <c r="I2918" s="13">
        <f t="shared" si="280"/>
        <v>0</v>
      </c>
      <c r="J2918" s="8">
        <v>1</v>
      </c>
      <c r="K2918" s="16">
        <f t="shared" si="281"/>
        <v>1</v>
      </c>
      <c r="L2918" s="7">
        <f t="shared" si="282"/>
        <v>0</v>
      </c>
      <c r="M2918" s="4">
        <v>0</v>
      </c>
      <c r="N2918" s="4">
        <f t="shared" si="283"/>
        <v>1</v>
      </c>
    </row>
    <row r="2919" spans="1:14" x14ac:dyDescent="0.3">
      <c r="A2919" s="1">
        <v>51540</v>
      </c>
      <c r="B2919" t="s">
        <v>1755</v>
      </c>
      <c r="C2919" t="s">
        <v>1804</v>
      </c>
      <c r="D2919" s="7">
        <v>5515.8314398671127</v>
      </c>
      <c r="E2919" s="7">
        <v>5515.8314398671127</v>
      </c>
      <c r="F2919">
        <v>0</v>
      </c>
      <c r="G2919" s="7">
        <f t="shared" si="278"/>
        <v>1461.695331564785</v>
      </c>
      <c r="H2919" s="15">
        <f t="shared" si="279"/>
        <v>3.4629345398475841</v>
      </c>
      <c r="I2919" s="13">
        <f t="shared" si="280"/>
        <v>-0.99763087801878636</v>
      </c>
      <c r="J2919" s="8">
        <v>1</v>
      </c>
      <c r="K2919" s="16">
        <f t="shared" si="281"/>
        <v>1</v>
      </c>
      <c r="L2919" s="7">
        <f t="shared" si="282"/>
        <v>3.4629345398475841</v>
      </c>
      <c r="M2919" s="4">
        <v>477.77794423945699</v>
      </c>
      <c r="N2919" s="4">
        <f t="shared" si="283"/>
        <v>30438.923631700927</v>
      </c>
    </row>
    <row r="2920" spans="1:14" x14ac:dyDescent="0.3">
      <c r="A2920" s="1">
        <v>51550</v>
      </c>
      <c r="B2920" t="s">
        <v>1755</v>
      </c>
      <c r="C2920" t="s">
        <v>1805</v>
      </c>
      <c r="D2920" s="7">
        <v>634685.14379167964</v>
      </c>
      <c r="E2920" s="7">
        <v>105408</v>
      </c>
      <c r="F2920">
        <v>6</v>
      </c>
      <c r="G2920" s="7">
        <f t="shared" si="278"/>
        <v>168191.56310479512</v>
      </c>
      <c r="H2920" s="15">
        <f t="shared" si="279"/>
        <v>135686.38930301019</v>
      </c>
      <c r="I2920" s="13">
        <f t="shared" si="280"/>
        <v>-0.19326280820359537</v>
      </c>
      <c r="J2920" s="8">
        <v>0.16607919853028366</v>
      </c>
      <c r="K2920" s="16">
        <f t="shared" si="281"/>
        <v>0.77685020982175645</v>
      </c>
      <c r="L2920" s="7">
        <f t="shared" si="282"/>
        <v>105408</v>
      </c>
      <c r="M2920" s="4">
        <v>18720528.3254705</v>
      </c>
      <c r="N2920" s="4">
        <f t="shared" si="283"/>
        <v>0.77685020982175645</v>
      </c>
    </row>
    <row r="2921" spans="1:14" x14ac:dyDescent="0.3">
      <c r="A2921" s="1">
        <v>51570</v>
      </c>
      <c r="B2921" t="s">
        <v>1755</v>
      </c>
      <c r="C2921" t="s">
        <v>1806</v>
      </c>
      <c r="D2921" s="7">
        <v>159591.05458144011</v>
      </c>
      <c r="E2921" s="7">
        <v>105408.00000000001</v>
      </c>
      <c r="F2921">
        <v>2</v>
      </c>
      <c r="G2921" s="7">
        <f t="shared" si="278"/>
        <v>42291.629464081634</v>
      </c>
      <c r="H2921" s="15">
        <f t="shared" si="279"/>
        <v>46025.048235778086</v>
      </c>
      <c r="I2921" s="13">
        <f t="shared" si="280"/>
        <v>8.827795994162986E-2</v>
      </c>
      <c r="J2921" s="8">
        <v>0.66048814751211371</v>
      </c>
      <c r="K2921" s="16">
        <f t="shared" si="281"/>
        <v>1</v>
      </c>
      <c r="L2921" s="7">
        <f t="shared" si="282"/>
        <v>46025.048235778086</v>
      </c>
      <c r="M2921" s="4">
        <v>6350034.2488656295</v>
      </c>
      <c r="N2921" s="4">
        <f t="shared" si="283"/>
        <v>2.2902311684718653</v>
      </c>
    </row>
    <row r="2922" spans="1:14" x14ac:dyDescent="0.3">
      <c r="A2922" s="1">
        <v>51580</v>
      </c>
      <c r="B2922" t="s">
        <v>1755</v>
      </c>
      <c r="C2922" t="s">
        <v>1807</v>
      </c>
      <c r="D2922" s="7">
        <v>21053.350866850924</v>
      </c>
      <c r="E2922" s="7">
        <v>21053.350866850924</v>
      </c>
      <c r="F2922">
        <v>2</v>
      </c>
      <c r="G2922" s="7">
        <f t="shared" si="278"/>
        <v>5579.137979715495</v>
      </c>
      <c r="H2922" s="15">
        <f t="shared" si="279"/>
        <v>6447.1139649427532</v>
      </c>
      <c r="I2922" s="13">
        <f t="shared" si="280"/>
        <v>0.15557528571313811</v>
      </c>
      <c r="J2922" s="8">
        <v>1</v>
      </c>
      <c r="K2922" s="16">
        <f t="shared" si="281"/>
        <v>1</v>
      </c>
      <c r="L2922" s="7">
        <f t="shared" si="282"/>
        <v>6447.1139649427532</v>
      </c>
      <c r="M2922" s="4">
        <v>889502.47860689205</v>
      </c>
      <c r="N2922" s="4">
        <f t="shared" si="283"/>
        <v>16.349641184128807</v>
      </c>
    </row>
    <row r="2923" spans="1:14" x14ac:dyDescent="0.3">
      <c r="A2923" s="1">
        <v>51590</v>
      </c>
      <c r="B2923" t="s">
        <v>1755</v>
      </c>
      <c r="C2923" t="s">
        <v>1808</v>
      </c>
      <c r="D2923" s="7">
        <v>16358.867509399999</v>
      </c>
      <c r="E2923" s="7">
        <v>16358.867509399999</v>
      </c>
      <c r="F2923">
        <v>2</v>
      </c>
      <c r="G2923" s="7">
        <f t="shared" si="278"/>
        <v>4335.0998899910001</v>
      </c>
      <c r="H2923" s="15">
        <f t="shared" si="279"/>
        <v>0</v>
      </c>
      <c r="I2923" s="13">
        <f t="shared" si="280"/>
        <v>-1</v>
      </c>
      <c r="J2923" s="8">
        <v>1</v>
      </c>
      <c r="K2923" s="16">
        <f t="shared" si="281"/>
        <v>1</v>
      </c>
      <c r="L2923" s="7">
        <f t="shared" si="282"/>
        <v>0</v>
      </c>
      <c r="M2923" s="4">
        <v>0</v>
      </c>
      <c r="N2923" s="4">
        <f t="shared" si="283"/>
        <v>1</v>
      </c>
    </row>
    <row r="2924" spans="1:14" x14ac:dyDescent="0.3">
      <c r="A2924" s="1">
        <v>51595</v>
      </c>
      <c r="B2924" t="s">
        <v>1755</v>
      </c>
      <c r="C2924" t="s">
        <v>1809</v>
      </c>
      <c r="D2924" s="7">
        <v>119320.64488796241</v>
      </c>
      <c r="E2924" s="7">
        <v>105408</v>
      </c>
      <c r="F2924">
        <v>2</v>
      </c>
      <c r="G2924" s="7">
        <f t="shared" si="278"/>
        <v>31619.970895310038</v>
      </c>
      <c r="H2924" s="15">
        <f t="shared" si="279"/>
        <v>20919.395390515452</v>
      </c>
      <c r="I2924" s="13">
        <f t="shared" si="280"/>
        <v>-0.33841193403444042</v>
      </c>
      <c r="J2924" s="8">
        <v>0.8834011926349723</v>
      </c>
      <c r="K2924" s="16">
        <f t="shared" si="281"/>
        <v>1</v>
      </c>
      <c r="L2924" s="7">
        <f t="shared" si="282"/>
        <v>20919.395390515452</v>
      </c>
      <c r="M2924" s="4">
        <v>2886230.0483602998</v>
      </c>
      <c r="N2924" s="4">
        <f t="shared" si="283"/>
        <v>5.0387689525573212</v>
      </c>
    </row>
    <row r="2925" spans="1:14" x14ac:dyDescent="0.3">
      <c r="A2925" s="1">
        <v>51600</v>
      </c>
      <c r="B2925" t="s">
        <v>1755</v>
      </c>
      <c r="C2925" t="s">
        <v>1810</v>
      </c>
      <c r="D2925" s="7">
        <v>0</v>
      </c>
      <c r="E2925" s="7">
        <v>0</v>
      </c>
      <c r="F2925">
        <v>0</v>
      </c>
      <c r="G2925" s="7">
        <f t="shared" si="278"/>
        <v>0</v>
      </c>
      <c r="H2925" s="15">
        <f t="shared" si="279"/>
        <v>0</v>
      </c>
      <c r="I2925" s="13">
        <f t="shared" si="280"/>
        <v>0</v>
      </c>
      <c r="J2925" s="8">
        <v>1</v>
      </c>
      <c r="K2925" s="16">
        <f t="shared" si="281"/>
        <v>1</v>
      </c>
      <c r="L2925" s="7">
        <f t="shared" si="282"/>
        <v>0</v>
      </c>
      <c r="M2925" s="4">
        <v>0</v>
      </c>
      <c r="N2925" s="4">
        <f t="shared" si="283"/>
        <v>1</v>
      </c>
    </row>
    <row r="2926" spans="1:14" x14ac:dyDescent="0.3">
      <c r="A2926" s="1">
        <v>51610</v>
      </c>
      <c r="B2926" t="s">
        <v>1755</v>
      </c>
      <c r="C2926" t="s">
        <v>1811</v>
      </c>
      <c r="D2926" s="7">
        <v>0</v>
      </c>
      <c r="E2926" s="7">
        <v>0</v>
      </c>
      <c r="F2926">
        <v>0</v>
      </c>
      <c r="G2926" s="7">
        <f t="shared" si="278"/>
        <v>0</v>
      </c>
      <c r="H2926" s="15">
        <f t="shared" si="279"/>
        <v>0</v>
      </c>
      <c r="I2926" s="13">
        <f t="shared" si="280"/>
        <v>0</v>
      </c>
      <c r="J2926" s="8">
        <v>1</v>
      </c>
      <c r="K2926" s="16">
        <f t="shared" si="281"/>
        <v>1</v>
      </c>
      <c r="L2926" s="7">
        <f t="shared" si="282"/>
        <v>0</v>
      </c>
      <c r="M2926" s="4">
        <v>0</v>
      </c>
      <c r="N2926" s="4">
        <f t="shared" si="283"/>
        <v>1</v>
      </c>
    </row>
    <row r="2927" spans="1:14" x14ac:dyDescent="0.3">
      <c r="A2927" s="1">
        <v>51620</v>
      </c>
      <c r="B2927" t="s">
        <v>1755</v>
      </c>
      <c r="C2927" t="s">
        <v>1812</v>
      </c>
      <c r="D2927" s="7">
        <v>0</v>
      </c>
      <c r="E2927" s="7">
        <v>0</v>
      </c>
      <c r="F2927">
        <v>82</v>
      </c>
      <c r="G2927" s="7">
        <f t="shared" si="278"/>
        <v>0</v>
      </c>
      <c r="H2927" s="15">
        <f t="shared" si="279"/>
        <v>0</v>
      </c>
      <c r="I2927" s="13">
        <f t="shared" si="280"/>
        <v>0</v>
      </c>
      <c r="J2927" s="8">
        <v>1</v>
      </c>
      <c r="K2927" s="16">
        <f t="shared" si="281"/>
        <v>1</v>
      </c>
      <c r="L2927" s="7">
        <f t="shared" si="282"/>
        <v>0</v>
      </c>
      <c r="M2927" s="4">
        <v>0</v>
      </c>
      <c r="N2927" s="4">
        <f t="shared" si="283"/>
        <v>1</v>
      </c>
    </row>
    <row r="2928" spans="1:14" x14ac:dyDescent="0.3">
      <c r="A2928" s="1">
        <v>51630</v>
      </c>
      <c r="B2928" t="s">
        <v>1755</v>
      </c>
      <c r="C2928" t="s">
        <v>1813</v>
      </c>
      <c r="D2928" s="7">
        <v>318443.51854821987</v>
      </c>
      <c r="E2928" s="7">
        <v>105408</v>
      </c>
      <c r="F2928">
        <v>2</v>
      </c>
      <c r="G2928" s="7">
        <f t="shared" si="278"/>
        <v>84387.53241527827</v>
      </c>
      <c r="H2928" s="15">
        <f t="shared" si="279"/>
        <v>89119.850845286332</v>
      </c>
      <c r="I2928" s="13">
        <f t="shared" si="280"/>
        <v>5.6078407491759769E-2</v>
      </c>
      <c r="J2928" s="8">
        <v>0.33101003430860765</v>
      </c>
      <c r="K2928" s="16">
        <f t="shared" si="281"/>
        <v>1</v>
      </c>
      <c r="L2928" s="7">
        <f t="shared" si="282"/>
        <v>89119.850845286332</v>
      </c>
      <c r="M2928" s="4">
        <v>12295785.160773501</v>
      </c>
      <c r="N2928" s="4">
        <f t="shared" si="283"/>
        <v>1.1827667910148345</v>
      </c>
    </row>
    <row r="2929" spans="1:14" x14ac:dyDescent="0.3">
      <c r="A2929" s="1">
        <v>51640</v>
      </c>
      <c r="B2929" t="s">
        <v>1755</v>
      </c>
      <c r="C2929" t="s">
        <v>1814</v>
      </c>
      <c r="D2929" s="7">
        <v>0</v>
      </c>
      <c r="E2929" s="7">
        <v>0</v>
      </c>
      <c r="F2929">
        <v>2</v>
      </c>
      <c r="G2929" s="7">
        <f t="shared" si="278"/>
        <v>0</v>
      </c>
      <c r="H2929" s="15">
        <f t="shared" si="279"/>
        <v>0</v>
      </c>
      <c r="I2929" s="13">
        <f t="shared" si="280"/>
        <v>0</v>
      </c>
      <c r="J2929" s="8">
        <v>1</v>
      </c>
      <c r="K2929" s="16">
        <f t="shared" si="281"/>
        <v>1</v>
      </c>
      <c r="L2929" s="7">
        <f t="shared" si="282"/>
        <v>0</v>
      </c>
      <c r="M2929" s="4">
        <v>0</v>
      </c>
      <c r="N2929" s="4">
        <f t="shared" si="283"/>
        <v>1</v>
      </c>
    </row>
    <row r="2930" spans="1:14" x14ac:dyDescent="0.3">
      <c r="A2930" s="1">
        <v>51650</v>
      </c>
      <c r="B2930" t="s">
        <v>1755</v>
      </c>
      <c r="C2930" t="s">
        <v>1815</v>
      </c>
      <c r="D2930" s="7">
        <v>316287.29686351563</v>
      </c>
      <c r="E2930" s="7">
        <v>105408</v>
      </c>
      <c r="F2930">
        <v>0</v>
      </c>
      <c r="G2930" s="7">
        <f t="shared" si="278"/>
        <v>83816.133668831651</v>
      </c>
      <c r="H2930" s="15">
        <f t="shared" si="279"/>
        <v>85207.30476156596</v>
      </c>
      <c r="I2930" s="13">
        <f t="shared" si="280"/>
        <v>1.6597891501784187E-2</v>
      </c>
      <c r="J2930" s="8">
        <v>0.33326662513887079</v>
      </c>
      <c r="K2930" s="16">
        <f t="shared" si="281"/>
        <v>1</v>
      </c>
      <c r="L2930" s="7">
        <f t="shared" si="282"/>
        <v>85207.30476156596</v>
      </c>
      <c r="M2930" s="4">
        <v>11755974.718759101</v>
      </c>
      <c r="N2930" s="4">
        <f t="shared" si="283"/>
        <v>1.2370770357654344</v>
      </c>
    </row>
    <row r="2931" spans="1:14" x14ac:dyDescent="0.3">
      <c r="A2931" s="1">
        <v>51660</v>
      </c>
      <c r="B2931" t="s">
        <v>1755</v>
      </c>
      <c r="C2931" t="s">
        <v>1816</v>
      </c>
      <c r="D2931" s="7">
        <v>398553.8038683231</v>
      </c>
      <c r="E2931" s="7">
        <v>105408</v>
      </c>
      <c r="F2931">
        <v>2</v>
      </c>
      <c r="G2931" s="7">
        <f t="shared" si="278"/>
        <v>105616.75802510562</v>
      </c>
      <c r="H2931" s="15">
        <f t="shared" si="279"/>
        <v>128439.50822828316</v>
      </c>
      <c r="I2931" s="13">
        <f t="shared" si="280"/>
        <v>0.21609023634064262</v>
      </c>
      <c r="J2931" s="8">
        <v>0.26447621118383657</v>
      </c>
      <c r="K2931" s="16">
        <f t="shared" si="281"/>
        <v>0.82068205845706066</v>
      </c>
      <c r="L2931" s="7">
        <f t="shared" si="282"/>
        <v>105408</v>
      </c>
      <c r="M2931" s="4">
        <v>17720682.702577699</v>
      </c>
      <c r="N2931" s="4">
        <f t="shared" si="283"/>
        <v>0.82068205845706066</v>
      </c>
    </row>
    <row r="2932" spans="1:14" x14ac:dyDescent="0.3">
      <c r="A2932" s="1">
        <v>51670</v>
      </c>
      <c r="B2932" t="s">
        <v>1755</v>
      </c>
      <c r="C2932" t="s">
        <v>1817</v>
      </c>
      <c r="D2932" s="7">
        <v>120299.15363122559</v>
      </c>
      <c r="E2932" s="7">
        <v>105408</v>
      </c>
      <c r="F2932">
        <v>0</v>
      </c>
      <c r="G2932" s="7">
        <f t="shared" si="278"/>
        <v>31879.275712274783</v>
      </c>
      <c r="H2932" s="15">
        <f t="shared" si="279"/>
        <v>21526.605646168104</v>
      </c>
      <c r="I2932" s="13">
        <f t="shared" si="280"/>
        <v>-0.32474608769484969</v>
      </c>
      <c r="J2932" s="8">
        <v>0.87621564091070747</v>
      </c>
      <c r="K2932" s="16">
        <f t="shared" si="281"/>
        <v>1</v>
      </c>
      <c r="L2932" s="7">
        <f t="shared" si="282"/>
        <v>21526.605646168104</v>
      </c>
      <c r="M2932" s="4">
        <v>2970006.2977605001</v>
      </c>
      <c r="N2932" s="4">
        <f t="shared" si="283"/>
        <v>4.8966382221417897</v>
      </c>
    </row>
    <row r="2933" spans="1:14" x14ac:dyDescent="0.3">
      <c r="A2933" s="1">
        <v>51678</v>
      </c>
      <c r="B2933" t="s">
        <v>1755</v>
      </c>
      <c r="C2933" t="s">
        <v>1818</v>
      </c>
      <c r="D2933" s="7">
        <v>0</v>
      </c>
      <c r="E2933" s="7">
        <v>0</v>
      </c>
      <c r="F2933">
        <v>0</v>
      </c>
      <c r="G2933" s="7">
        <f t="shared" si="278"/>
        <v>0</v>
      </c>
      <c r="H2933" s="15">
        <f t="shared" si="279"/>
        <v>0</v>
      </c>
      <c r="I2933" s="13">
        <f t="shared" si="280"/>
        <v>0</v>
      </c>
      <c r="J2933" s="8">
        <v>1</v>
      </c>
      <c r="K2933" s="16">
        <f t="shared" si="281"/>
        <v>1</v>
      </c>
      <c r="L2933" s="7">
        <f t="shared" si="282"/>
        <v>0</v>
      </c>
      <c r="M2933" s="4">
        <v>0</v>
      </c>
      <c r="N2933" s="4">
        <f t="shared" si="283"/>
        <v>1</v>
      </c>
    </row>
    <row r="2934" spans="1:14" x14ac:dyDescent="0.3">
      <c r="A2934" s="1">
        <v>51680</v>
      </c>
      <c r="B2934" t="s">
        <v>1755</v>
      </c>
      <c r="C2934" t="s">
        <v>1819</v>
      </c>
      <c r="D2934" s="7">
        <v>57083.1408448</v>
      </c>
      <c r="E2934" s="7">
        <v>57083.1408448</v>
      </c>
      <c r="F2934">
        <v>0</v>
      </c>
      <c r="G2934" s="7">
        <f t="shared" si="278"/>
        <v>15127.032323872001</v>
      </c>
      <c r="H2934" s="15">
        <f t="shared" si="279"/>
        <v>0</v>
      </c>
      <c r="I2934" s="13">
        <f t="shared" si="280"/>
        <v>-1</v>
      </c>
      <c r="J2934" s="8">
        <v>1</v>
      </c>
      <c r="K2934" s="16">
        <f t="shared" si="281"/>
        <v>1</v>
      </c>
      <c r="L2934" s="7">
        <f t="shared" si="282"/>
        <v>0</v>
      </c>
      <c r="M2934" s="4">
        <v>0</v>
      </c>
      <c r="N2934" s="4">
        <f t="shared" si="283"/>
        <v>1</v>
      </c>
    </row>
    <row r="2935" spans="1:14" x14ac:dyDescent="0.3">
      <c r="A2935" s="1">
        <v>51683</v>
      </c>
      <c r="B2935" t="s">
        <v>1755</v>
      </c>
      <c r="C2935" t="s">
        <v>1820</v>
      </c>
      <c r="D2935" s="7">
        <v>0</v>
      </c>
      <c r="E2935" s="7">
        <v>0</v>
      </c>
      <c r="F2935">
        <v>0</v>
      </c>
      <c r="G2935" s="7">
        <f t="shared" si="278"/>
        <v>0</v>
      </c>
      <c r="H2935" s="15">
        <f t="shared" si="279"/>
        <v>0</v>
      </c>
      <c r="I2935" s="13">
        <f t="shared" si="280"/>
        <v>0</v>
      </c>
      <c r="J2935" s="8">
        <v>1</v>
      </c>
      <c r="K2935" s="16">
        <f t="shared" si="281"/>
        <v>1</v>
      </c>
      <c r="L2935" s="7">
        <f t="shared" si="282"/>
        <v>0</v>
      </c>
      <c r="M2935" s="4">
        <v>0</v>
      </c>
      <c r="N2935" s="4">
        <f t="shared" si="283"/>
        <v>1</v>
      </c>
    </row>
    <row r="2936" spans="1:14" x14ac:dyDescent="0.3">
      <c r="A2936" s="1">
        <v>51685</v>
      </c>
      <c r="B2936" t="s">
        <v>1755</v>
      </c>
      <c r="C2936" t="s">
        <v>1821</v>
      </c>
      <c r="D2936" s="7">
        <v>0</v>
      </c>
      <c r="E2936" s="7">
        <v>0</v>
      </c>
      <c r="F2936">
        <v>0</v>
      </c>
      <c r="G2936" s="7">
        <f t="shared" si="278"/>
        <v>0</v>
      </c>
      <c r="H2936" s="15">
        <f t="shared" si="279"/>
        <v>0</v>
      </c>
      <c r="I2936" s="13">
        <f t="shared" si="280"/>
        <v>0</v>
      </c>
      <c r="J2936" s="8">
        <v>1</v>
      </c>
      <c r="K2936" s="16">
        <f t="shared" si="281"/>
        <v>1</v>
      </c>
      <c r="L2936" s="7">
        <f t="shared" si="282"/>
        <v>0</v>
      </c>
      <c r="M2936" s="4">
        <v>0</v>
      </c>
      <c r="N2936" s="4">
        <f t="shared" si="283"/>
        <v>1</v>
      </c>
    </row>
    <row r="2937" spans="1:14" x14ac:dyDescent="0.3">
      <c r="A2937" s="1">
        <v>51690</v>
      </c>
      <c r="B2937" t="s">
        <v>1755</v>
      </c>
      <c r="C2937" t="s">
        <v>1822</v>
      </c>
      <c r="D2937" s="7">
        <v>0</v>
      </c>
      <c r="E2937" s="7">
        <v>0</v>
      </c>
      <c r="F2937">
        <v>0</v>
      </c>
      <c r="G2937" s="7">
        <f t="shared" si="278"/>
        <v>0</v>
      </c>
      <c r="H2937" s="15">
        <f t="shared" si="279"/>
        <v>0</v>
      </c>
      <c r="I2937" s="13">
        <f t="shared" si="280"/>
        <v>0</v>
      </c>
      <c r="J2937" s="8">
        <v>1</v>
      </c>
      <c r="K2937" s="16">
        <f t="shared" si="281"/>
        <v>1</v>
      </c>
      <c r="L2937" s="7">
        <f t="shared" si="282"/>
        <v>0</v>
      </c>
      <c r="M2937" s="4">
        <v>0</v>
      </c>
      <c r="N2937" s="4">
        <f t="shared" si="283"/>
        <v>1</v>
      </c>
    </row>
    <row r="2938" spans="1:14" x14ac:dyDescent="0.3">
      <c r="A2938" s="1">
        <v>51700</v>
      </c>
      <c r="B2938" t="s">
        <v>1755</v>
      </c>
      <c r="C2938" t="s">
        <v>1823</v>
      </c>
      <c r="D2938" s="7">
        <v>337314.12297647441</v>
      </c>
      <c r="E2938" s="7">
        <v>105407.99999999999</v>
      </c>
      <c r="F2938">
        <v>2</v>
      </c>
      <c r="G2938" s="7">
        <f t="shared" si="278"/>
        <v>89388.242588765715</v>
      </c>
      <c r="H2938" s="15">
        <f t="shared" si="279"/>
        <v>92950.24882974544</v>
      </c>
      <c r="I2938" s="13">
        <f t="shared" si="280"/>
        <v>3.984871094699647E-2</v>
      </c>
      <c r="J2938" s="8">
        <v>0.31249210400642358</v>
      </c>
      <c r="K2938" s="16">
        <f t="shared" si="281"/>
        <v>1</v>
      </c>
      <c r="L2938" s="7">
        <f t="shared" si="282"/>
        <v>92950.24882974544</v>
      </c>
      <c r="M2938" s="4">
        <v>12824261.703883201</v>
      </c>
      <c r="N2938" s="4">
        <f t="shared" si="283"/>
        <v>1.134026012055902</v>
      </c>
    </row>
    <row r="2939" spans="1:14" x14ac:dyDescent="0.3">
      <c r="A2939" s="1">
        <v>51710</v>
      </c>
      <c r="B2939" t="s">
        <v>1755</v>
      </c>
      <c r="C2939" t="s">
        <v>1824</v>
      </c>
      <c r="D2939" s="7">
        <v>388053.22785266011</v>
      </c>
      <c r="E2939" s="7">
        <v>105408</v>
      </c>
      <c r="F2939">
        <v>4</v>
      </c>
      <c r="G2939" s="7">
        <f t="shared" si="278"/>
        <v>102834.10538095493</v>
      </c>
      <c r="H2939" s="15">
        <f t="shared" si="279"/>
        <v>80573.268716136095</v>
      </c>
      <c r="I2939" s="13">
        <f t="shared" si="280"/>
        <v>-0.21647328561231968</v>
      </c>
      <c r="J2939" s="8">
        <v>0.27163283909088459</v>
      </c>
      <c r="K2939" s="16">
        <f t="shared" si="281"/>
        <v>1</v>
      </c>
      <c r="L2939" s="7">
        <f t="shared" si="282"/>
        <v>80573.268716136095</v>
      </c>
      <c r="M2939" s="4">
        <v>11116620.9597318</v>
      </c>
      <c r="N2939" s="4">
        <f t="shared" si="283"/>
        <v>1.3082254410126761</v>
      </c>
    </row>
    <row r="2940" spans="1:14" x14ac:dyDescent="0.3">
      <c r="A2940" s="1">
        <v>51720</v>
      </c>
      <c r="B2940" t="s">
        <v>1755</v>
      </c>
      <c r="C2940" t="s">
        <v>1825</v>
      </c>
      <c r="D2940" s="7">
        <v>20361.0703091</v>
      </c>
      <c r="E2940" s="7">
        <v>20361.0703091</v>
      </c>
      <c r="F2940">
        <v>2</v>
      </c>
      <c r="G2940" s="7">
        <f t="shared" si="278"/>
        <v>5395.6836319115</v>
      </c>
      <c r="H2940" s="15">
        <f t="shared" si="279"/>
        <v>0</v>
      </c>
      <c r="I2940" s="13">
        <f t="shared" si="280"/>
        <v>-1</v>
      </c>
      <c r="J2940" s="8">
        <v>1</v>
      </c>
      <c r="K2940" s="16">
        <f t="shared" si="281"/>
        <v>1</v>
      </c>
      <c r="L2940" s="7">
        <f t="shared" si="282"/>
        <v>0</v>
      </c>
      <c r="M2940" s="4">
        <v>0</v>
      </c>
      <c r="N2940" s="4">
        <f t="shared" si="283"/>
        <v>1</v>
      </c>
    </row>
    <row r="2941" spans="1:14" x14ac:dyDescent="0.3">
      <c r="A2941" s="1">
        <v>51730</v>
      </c>
      <c r="B2941" t="s">
        <v>1755</v>
      </c>
      <c r="C2941" t="s">
        <v>1826</v>
      </c>
      <c r="D2941" s="7">
        <v>388516.5663282366</v>
      </c>
      <c r="E2941" s="7">
        <v>105407.99999999999</v>
      </c>
      <c r="F2941">
        <v>2</v>
      </c>
      <c r="G2941" s="7">
        <f t="shared" si="278"/>
        <v>102956.8900769827</v>
      </c>
      <c r="H2941" s="15">
        <f t="shared" si="279"/>
        <v>104482.16054727817</v>
      </c>
      <c r="I2941" s="13">
        <f t="shared" si="280"/>
        <v>1.4814651735838109E-2</v>
      </c>
      <c r="J2941" s="8">
        <v>0.27130889422858351</v>
      </c>
      <c r="K2941" s="16">
        <f t="shared" si="281"/>
        <v>1</v>
      </c>
      <c r="L2941" s="7">
        <f t="shared" si="282"/>
        <v>104482.16054727817</v>
      </c>
      <c r="M2941" s="4">
        <v>14415309.126280099</v>
      </c>
      <c r="N2941" s="4">
        <f t="shared" si="283"/>
        <v>1.0088612204023375</v>
      </c>
    </row>
    <row r="2942" spans="1:14" x14ac:dyDescent="0.3">
      <c r="A2942" s="1">
        <v>51735</v>
      </c>
      <c r="B2942" t="s">
        <v>1755</v>
      </c>
      <c r="C2942" t="s">
        <v>1827</v>
      </c>
      <c r="D2942" s="7">
        <v>0</v>
      </c>
      <c r="E2942" s="7">
        <v>0</v>
      </c>
      <c r="F2942">
        <v>0</v>
      </c>
      <c r="G2942" s="7">
        <f t="shared" si="278"/>
        <v>0</v>
      </c>
      <c r="H2942" s="15">
        <f t="shared" si="279"/>
        <v>0</v>
      </c>
      <c r="I2942" s="13">
        <f t="shared" si="280"/>
        <v>0</v>
      </c>
      <c r="J2942" s="8">
        <v>1</v>
      </c>
      <c r="K2942" s="16">
        <f t="shared" si="281"/>
        <v>1</v>
      </c>
      <c r="L2942" s="7">
        <f t="shared" si="282"/>
        <v>0</v>
      </c>
      <c r="M2942" s="4">
        <v>0</v>
      </c>
      <c r="N2942" s="4">
        <f t="shared" si="283"/>
        <v>1</v>
      </c>
    </row>
    <row r="2943" spans="1:14" x14ac:dyDescent="0.3">
      <c r="A2943" s="1">
        <v>51740</v>
      </c>
      <c r="B2943" t="s">
        <v>1755</v>
      </c>
      <c r="C2943" t="s">
        <v>1828</v>
      </c>
      <c r="D2943" s="7">
        <v>135627.20340039916</v>
      </c>
      <c r="E2943" s="7">
        <v>105408</v>
      </c>
      <c r="F2943">
        <v>2</v>
      </c>
      <c r="G2943" s="7">
        <f t="shared" si="278"/>
        <v>35941.208901105776</v>
      </c>
      <c r="H2943" s="15">
        <f t="shared" si="279"/>
        <v>10879.835450088771</v>
      </c>
      <c r="I2943" s="13">
        <f t="shared" si="280"/>
        <v>-0.69728799384502504</v>
      </c>
      <c r="J2943" s="8">
        <v>0.77718921689193943</v>
      </c>
      <c r="K2943" s="16">
        <f t="shared" si="281"/>
        <v>1</v>
      </c>
      <c r="L2943" s="7">
        <f t="shared" si="282"/>
        <v>10879.835450088771</v>
      </c>
      <c r="M2943" s="4">
        <v>1501081.04995706</v>
      </c>
      <c r="N2943" s="4">
        <f t="shared" si="283"/>
        <v>9.6883818219088926</v>
      </c>
    </row>
    <row r="2944" spans="1:14" x14ac:dyDescent="0.3">
      <c r="A2944" s="1">
        <v>51750</v>
      </c>
      <c r="B2944" t="s">
        <v>1755</v>
      </c>
      <c r="C2944" t="s">
        <v>1829</v>
      </c>
      <c r="D2944" s="7">
        <v>0</v>
      </c>
      <c r="E2944" s="7">
        <v>0</v>
      </c>
      <c r="F2944">
        <v>0</v>
      </c>
      <c r="G2944" s="7">
        <f t="shared" si="278"/>
        <v>0</v>
      </c>
      <c r="H2944" s="15">
        <f t="shared" si="279"/>
        <v>1147.7888371816475</v>
      </c>
      <c r="I2944" s="13">
        <f t="shared" si="280"/>
        <v>1.1477888371816475E+53</v>
      </c>
      <c r="J2944" s="8">
        <v>1</v>
      </c>
      <c r="K2944" s="16">
        <f t="shared" si="281"/>
        <v>1</v>
      </c>
      <c r="L2944" s="7">
        <f t="shared" si="282"/>
        <v>1147.7888371816475</v>
      </c>
      <c r="M2944" s="4">
        <v>158359.38702837299</v>
      </c>
      <c r="N2944" s="4">
        <f t="shared" si="283"/>
        <v>91.835707566929642</v>
      </c>
    </row>
    <row r="2945" spans="1:14" x14ac:dyDescent="0.3">
      <c r="A2945" s="1">
        <v>51760</v>
      </c>
      <c r="B2945" t="s">
        <v>1755</v>
      </c>
      <c r="C2945" t="s">
        <v>1830</v>
      </c>
      <c r="D2945" s="7">
        <v>563595.48310441303</v>
      </c>
      <c r="E2945" s="7">
        <v>105408</v>
      </c>
      <c r="F2945">
        <v>2</v>
      </c>
      <c r="G2945" s="7">
        <f t="shared" si="278"/>
        <v>149352.80302266945</v>
      </c>
      <c r="H2945" s="15">
        <f t="shared" si="279"/>
        <v>156077.31169787736</v>
      </c>
      <c r="I2945" s="13">
        <f t="shared" si="280"/>
        <v>4.5024321868182351E-2</v>
      </c>
      <c r="J2945" s="8">
        <v>0.18702775866724231</v>
      </c>
      <c r="K2945" s="16">
        <f t="shared" si="281"/>
        <v>0.67535760869613659</v>
      </c>
      <c r="L2945" s="7">
        <f t="shared" si="282"/>
        <v>105408</v>
      </c>
      <c r="M2945" s="4">
        <v>21533845.432930101</v>
      </c>
      <c r="N2945" s="4">
        <f t="shared" si="283"/>
        <v>0.67535760869613659</v>
      </c>
    </row>
    <row r="2946" spans="1:14" x14ac:dyDescent="0.3">
      <c r="A2946" s="1">
        <v>51770</v>
      </c>
      <c r="B2946" t="s">
        <v>1755</v>
      </c>
      <c r="C2946" t="s">
        <v>1831</v>
      </c>
      <c r="D2946" s="7">
        <v>188807.12190018126</v>
      </c>
      <c r="E2946" s="7">
        <v>105408.00000000001</v>
      </c>
      <c r="F2946">
        <v>2</v>
      </c>
      <c r="G2946" s="7">
        <f t="shared" si="278"/>
        <v>50033.887303548036</v>
      </c>
      <c r="H2946" s="15">
        <f t="shared" si="279"/>
        <v>53697.080832471802</v>
      </c>
      <c r="I2946" s="13">
        <f t="shared" si="280"/>
        <v>7.3214249908261669E-2</v>
      </c>
      <c r="J2946" s="8">
        <v>0.55828402519544373</v>
      </c>
      <c r="K2946" s="16">
        <f t="shared" si="281"/>
        <v>1</v>
      </c>
      <c r="L2946" s="7">
        <f t="shared" si="282"/>
        <v>53697.080832471802</v>
      </c>
      <c r="M2946" s="4">
        <v>7408537.6424492002</v>
      </c>
      <c r="N2946" s="4">
        <f t="shared" si="283"/>
        <v>1.9630117385498072</v>
      </c>
    </row>
    <row r="2947" spans="1:14" x14ac:dyDescent="0.3">
      <c r="A2947" s="1">
        <v>51775</v>
      </c>
      <c r="B2947" t="s">
        <v>1755</v>
      </c>
      <c r="C2947" t="s">
        <v>1832</v>
      </c>
      <c r="D2947" s="7">
        <v>10919.808848971903</v>
      </c>
      <c r="E2947" s="7">
        <v>10919.808848971903</v>
      </c>
      <c r="F2947">
        <v>2</v>
      </c>
      <c r="G2947" s="7">
        <f t="shared" ref="G2947:G3010" si="284">D2947*0.265</f>
        <v>2893.7493449775543</v>
      </c>
      <c r="H2947" s="15">
        <f t="shared" ref="H2947:H3010" si="285">M2947*0.007248</f>
        <v>8857.0300563410819</v>
      </c>
      <c r="I2947" s="13">
        <f t="shared" ref="I2947:I3010" si="286">(H2947-G2947)/(G2947+1E-50)</f>
        <v>2.0607454207163829</v>
      </c>
      <c r="J2947" s="8">
        <v>1</v>
      </c>
      <c r="K2947" s="16">
        <f t="shared" ref="K2947:K3010" si="287">MIN(N2947,1)</f>
        <v>1</v>
      </c>
      <c r="L2947" s="7">
        <f t="shared" ref="L2947:L3010" si="288">K2947*H2947</f>
        <v>8857.0300563410819</v>
      </c>
      <c r="M2947" s="4">
        <v>1221996.42057686</v>
      </c>
      <c r="N2947" s="4">
        <f t="shared" ref="N2947:N3010" si="289">IFERROR((MAX(F2947,12)*8784)/H2947,1)</f>
        <v>11.901054792575129</v>
      </c>
    </row>
    <row r="2948" spans="1:14" x14ac:dyDescent="0.3">
      <c r="A2948" s="1">
        <v>51790</v>
      </c>
      <c r="B2948" t="s">
        <v>1755</v>
      </c>
      <c r="C2948" t="s">
        <v>1833</v>
      </c>
      <c r="D2948" s="7">
        <v>0</v>
      </c>
      <c r="E2948" s="7">
        <v>0</v>
      </c>
      <c r="F2948">
        <v>2</v>
      </c>
      <c r="G2948" s="7">
        <f t="shared" si="284"/>
        <v>0</v>
      </c>
      <c r="H2948" s="15">
        <f t="shared" si="285"/>
        <v>1919.4802367079544</v>
      </c>
      <c r="I2948" s="13">
        <f t="shared" si="286"/>
        <v>1.9194802367079543E+53</v>
      </c>
      <c r="J2948" s="8">
        <v>1</v>
      </c>
      <c r="K2948" s="16">
        <f t="shared" si="287"/>
        <v>1</v>
      </c>
      <c r="L2948" s="7">
        <f t="shared" si="288"/>
        <v>1919.4802367079544</v>
      </c>
      <c r="M2948" s="4">
        <v>264828.95098067803</v>
      </c>
      <c r="N2948" s="4">
        <f t="shared" si="289"/>
        <v>54.914866006009127</v>
      </c>
    </row>
    <row r="2949" spans="1:14" x14ac:dyDescent="0.3">
      <c r="A2949" s="1">
        <v>51800</v>
      </c>
      <c r="B2949" t="s">
        <v>1755</v>
      </c>
      <c r="C2949" t="s">
        <v>1834</v>
      </c>
      <c r="D2949" s="7">
        <v>778543.1122197574</v>
      </c>
      <c r="E2949" s="7">
        <v>105408</v>
      </c>
      <c r="F2949">
        <v>4</v>
      </c>
      <c r="G2949" s="7">
        <f t="shared" si="284"/>
        <v>206313.92473823571</v>
      </c>
      <c r="H2949" s="15">
        <f t="shared" si="285"/>
        <v>32572.182367849298</v>
      </c>
      <c r="I2949" s="13">
        <f t="shared" si="286"/>
        <v>-0.8421231993469378</v>
      </c>
      <c r="J2949" s="8">
        <v>0.13539134615097173</v>
      </c>
      <c r="K2949" s="16">
        <f t="shared" si="287"/>
        <v>1</v>
      </c>
      <c r="L2949" s="7">
        <f t="shared" si="288"/>
        <v>32572.182367849298</v>
      </c>
      <c r="M2949" s="4">
        <v>4493954.5209505102</v>
      </c>
      <c r="N2949" s="4">
        <f t="shared" si="289"/>
        <v>3.2361356328412318</v>
      </c>
    </row>
    <row r="2950" spans="1:14" x14ac:dyDescent="0.3">
      <c r="A2950" s="1">
        <v>51810</v>
      </c>
      <c r="B2950" t="s">
        <v>1755</v>
      </c>
      <c r="C2950" t="s">
        <v>1835</v>
      </c>
      <c r="D2950" s="7">
        <v>168215.25424575142</v>
      </c>
      <c r="E2950" s="7">
        <v>105408</v>
      </c>
      <c r="F2950">
        <v>2</v>
      </c>
      <c r="G2950" s="7">
        <f t="shared" si="284"/>
        <v>44577.042375124132</v>
      </c>
      <c r="H2950" s="15">
        <f t="shared" si="285"/>
        <v>18119.081597873126</v>
      </c>
      <c r="I2950" s="13">
        <f t="shared" si="286"/>
        <v>-0.59353333840774647</v>
      </c>
      <c r="J2950" s="8">
        <v>0.6266256914251418</v>
      </c>
      <c r="K2950" s="16">
        <f t="shared" si="287"/>
        <v>1</v>
      </c>
      <c r="L2950" s="7">
        <f t="shared" si="288"/>
        <v>18119.081597873126</v>
      </c>
      <c r="M2950" s="4">
        <v>2499873.2888897802</v>
      </c>
      <c r="N2950" s="4">
        <f t="shared" si="289"/>
        <v>5.8175134004790348</v>
      </c>
    </row>
    <row r="2951" spans="1:14" x14ac:dyDescent="0.3">
      <c r="A2951" s="1">
        <v>51820</v>
      </c>
      <c r="B2951" t="s">
        <v>1755</v>
      </c>
      <c r="C2951" t="s">
        <v>1836</v>
      </c>
      <c r="D2951" s="7">
        <v>59252.996826204093</v>
      </c>
      <c r="E2951" s="7">
        <v>59252.996826204093</v>
      </c>
      <c r="F2951">
        <v>2</v>
      </c>
      <c r="G2951" s="7">
        <f t="shared" si="284"/>
        <v>15702.044158944085</v>
      </c>
      <c r="H2951" s="15">
        <f t="shared" si="285"/>
        <v>18067.716626046655</v>
      </c>
      <c r="I2951" s="13">
        <f t="shared" si="286"/>
        <v>0.15066015884021394</v>
      </c>
      <c r="J2951" s="8">
        <v>1</v>
      </c>
      <c r="K2951" s="16">
        <f t="shared" si="287"/>
        <v>1</v>
      </c>
      <c r="L2951" s="7">
        <f t="shared" si="288"/>
        <v>18067.716626046655</v>
      </c>
      <c r="M2951" s="4">
        <v>2492786.51021615</v>
      </c>
      <c r="N2951" s="4">
        <f t="shared" si="289"/>
        <v>5.8340520931152122</v>
      </c>
    </row>
    <row r="2952" spans="1:14" x14ac:dyDescent="0.3">
      <c r="A2952" s="1">
        <v>51830</v>
      </c>
      <c r="B2952" t="s">
        <v>1755</v>
      </c>
      <c r="C2952" t="s">
        <v>1837</v>
      </c>
      <c r="D2952" s="7">
        <v>1502.41293582</v>
      </c>
      <c r="E2952" s="7">
        <v>1502.41293582</v>
      </c>
      <c r="F2952">
        <v>0</v>
      </c>
      <c r="G2952" s="7">
        <f t="shared" si="284"/>
        <v>398.1394279923</v>
      </c>
      <c r="H2952" s="15">
        <f t="shared" si="285"/>
        <v>0</v>
      </c>
      <c r="I2952" s="13">
        <f t="shared" si="286"/>
        <v>-1</v>
      </c>
      <c r="J2952" s="8">
        <v>1</v>
      </c>
      <c r="K2952" s="16">
        <f t="shared" si="287"/>
        <v>1</v>
      </c>
      <c r="L2952" s="7">
        <f t="shared" si="288"/>
        <v>0</v>
      </c>
      <c r="M2952" s="4">
        <v>0</v>
      </c>
      <c r="N2952" s="4">
        <f t="shared" si="289"/>
        <v>1</v>
      </c>
    </row>
    <row r="2953" spans="1:14" x14ac:dyDescent="0.3">
      <c r="A2953" s="1">
        <v>51840</v>
      </c>
      <c r="B2953" t="s">
        <v>1755</v>
      </c>
      <c r="C2953" t="s">
        <v>1838</v>
      </c>
      <c r="D2953" s="7">
        <v>1469.5563063220166</v>
      </c>
      <c r="E2953" s="7">
        <v>1469.5563063220166</v>
      </c>
      <c r="F2953">
        <v>2</v>
      </c>
      <c r="G2953" s="7">
        <f t="shared" si="284"/>
        <v>389.43242117533441</v>
      </c>
      <c r="H2953" s="15">
        <f t="shared" si="285"/>
        <v>6.1547819275275533</v>
      </c>
      <c r="I2953" s="13">
        <f t="shared" si="286"/>
        <v>-0.98419550712046011</v>
      </c>
      <c r="J2953" s="8">
        <v>1</v>
      </c>
      <c r="K2953" s="16">
        <f t="shared" si="287"/>
        <v>1</v>
      </c>
      <c r="L2953" s="7">
        <f t="shared" si="288"/>
        <v>6.1547819275275533</v>
      </c>
      <c r="M2953" s="4">
        <v>849.16969198779702</v>
      </c>
      <c r="N2953" s="4">
        <f t="shared" si="289"/>
        <v>17126.195735474841</v>
      </c>
    </row>
    <row r="2954" spans="1:14" x14ac:dyDescent="0.3">
      <c r="A2954" s="1">
        <v>53001</v>
      </c>
      <c r="B2954" t="s">
        <v>418</v>
      </c>
      <c r="C2954" t="s">
        <v>351</v>
      </c>
      <c r="D2954" s="7">
        <v>763235.12677800003</v>
      </c>
      <c r="E2954" s="7">
        <v>763235.12677800003</v>
      </c>
      <c r="F2954">
        <v>140</v>
      </c>
      <c r="G2954" s="7">
        <f t="shared" si="284"/>
        <v>202257.30859617001</v>
      </c>
      <c r="H2954" s="15">
        <f t="shared" si="285"/>
        <v>202354.39879383383</v>
      </c>
      <c r="I2954" s="13">
        <f t="shared" si="286"/>
        <v>4.8003307439269935E-4</v>
      </c>
      <c r="J2954" s="8">
        <v>1</v>
      </c>
      <c r="K2954" s="16">
        <f t="shared" si="287"/>
        <v>1</v>
      </c>
      <c r="L2954" s="7">
        <f t="shared" si="288"/>
        <v>202354.39879383383</v>
      </c>
      <c r="M2954" s="4">
        <v>27918653.255219899</v>
      </c>
      <c r="N2954" s="4">
        <f t="shared" si="289"/>
        <v>6.0772585490119502</v>
      </c>
    </row>
    <row r="2955" spans="1:14" x14ac:dyDescent="0.3">
      <c r="A2955" s="1">
        <v>53003</v>
      </c>
      <c r="B2955" t="s">
        <v>418</v>
      </c>
      <c r="C2955" t="s">
        <v>1839</v>
      </c>
      <c r="D2955" s="7">
        <v>11500.321815899901</v>
      </c>
      <c r="E2955" s="7">
        <v>11500.321815899901</v>
      </c>
      <c r="F2955">
        <v>0</v>
      </c>
      <c r="G2955" s="7">
        <f t="shared" si="284"/>
        <v>3047.585281213474</v>
      </c>
      <c r="H2955" s="15">
        <f t="shared" si="285"/>
        <v>3049.0787613818879</v>
      </c>
      <c r="I2955" s="13">
        <f t="shared" si="286"/>
        <v>4.9005360985970034E-4</v>
      </c>
      <c r="J2955" s="8">
        <v>1</v>
      </c>
      <c r="K2955" s="16">
        <f t="shared" si="287"/>
        <v>1</v>
      </c>
      <c r="L2955" s="7">
        <f t="shared" si="288"/>
        <v>3049.0787613818879</v>
      </c>
      <c r="M2955" s="4">
        <v>420678.63705600001</v>
      </c>
      <c r="N2955" s="4">
        <f t="shared" si="289"/>
        <v>34.570441844613917</v>
      </c>
    </row>
    <row r="2956" spans="1:14" x14ac:dyDescent="0.3">
      <c r="A2956" s="1">
        <v>53005</v>
      </c>
      <c r="B2956" t="s">
        <v>418</v>
      </c>
      <c r="C2956" t="s">
        <v>251</v>
      </c>
      <c r="D2956" s="7">
        <v>938108.15021400002</v>
      </c>
      <c r="E2956" s="7">
        <v>938108.15021400002</v>
      </c>
      <c r="F2956">
        <v>111</v>
      </c>
      <c r="G2956" s="7">
        <f t="shared" si="284"/>
        <v>248598.65980671003</v>
      </c>
      <c r="H2956" s="15">
        <f t="shared" si="285"/>
        <v>248720.484165072</v>
      </c>
      <c r="I2956" s="13">
        <f t="shared" si="286"/>
        <v>4.9004430859240177E-4</v>
      </c>
      <c r="J2956" s="8">
        <v>1</v>
      </c>
      <c r="K2956" s="16">
        <f t="shared" si="287"/>
        <v>1</v>
      </c>
      <c r="L2956" s="7">
        <f t="shared" si="288"/>
        <v>248720.484165072</v>
      </c>
      <c r="M2956" s="4">
        <v>34315740.089000002</v>
      </c>
      <c r="N2956" s="4">
        <f t="shared" si="289"/>
        <v>3.920159625263882</v>
      </c>
    </row>
    <row r="2957" spans="1:14" x14ac:dyDescent="0.3">
      <c r="A2957" s="1">
        <v>53007</v>
      </c>
      <c r="B2957" t="s">
        <v>418</v>
      </c>
      <c r="C2957" t="s">
        <v>1840</v>
      </c>
      <c r="D2957" s="7">
        <v>147567.70197299999</v>
      </c>
      <c r="E2957" s="7">
        <v>147567.70197299999</v>
      </c>
      <c r="F2957">
        <v>40</v>
      </c>
      <c r="G2957" s="7">
        <f t="shared" si="284"/>
        <v>39105.441022845</v>
      </c>
      <c r="H2957" s="15">
        <f t="shared" si="285"/>
        <v>39124.995330460799</v>
      </c>
      <c r="I2957" s="13">
        <f t="shared" si="286"/>
        <v>5.0004058525706849E-4</v>
      </c>
      <c r="J2957" s="8">
        <v>1</v>
      </c>
      <c r="K2957" s="16">
        <f t="shared" si="287"/>
        <v>1</v>
      </c>
      <c r="L2957" s="7">
        <f t="shared" si="288"/>
        <v>39124.995330460799</v>
      </c>
      <c r="M2957" s="4">
        <v>5398040.1946</v>
      </c>
      <c r="N2957" s="4">
        <f t="shared" si="289"/>
        <v>8.9804483561547777</v>
      </c>
    </row>
    <row r="2958" spans="1:14" x14ac:dyDescent="0.3">
      <c r="A2958" s="1">
        <v>53009</v>
      </c>
      <c r="B2958" t="s">
        <v>418</v>
      </c>
      <c r="C2958" t="s">
        <v>1841</v>
      </c>
      <c r="D2958" s="7">
        <v>37694.247094799997</v>
      </c>
      <c r="E2958" s="7">
        <v>37694.247094799997</v>
      </c>
      <c r="F2958">
        <v>24</v>
      </c>
      <c r="G2958" s="7">
        <f t="shared" si="284"/>
        <v>9988.9754801220006</v>
      </c>
      <c r="H2958" s="15">
        <f t="shared" si="285"/>
        <v>9993.9706903358401</v>
      </c>
      <c r="I2958" s="13">
        <f t="shared" si="286"/>
        <v>5.0007232711502447E-4</v>
      </c>
      <c r="J2958" s="8">
        <v>1</v>
      </c>
      <c r="K2958" s="16">
        <f t="shared" si="287"/>
        <v>1</v>
      </c>
      <c r="L2958" s="7">
        <f t="shared" si="288"/>
        <v>9993.9706903358401</v>
      </c>
      <c r="M2958" s="4">
        <v>1378859.0908299999</v>
      </c>
      <c r="N2958" s="4">
        <f t="shared" si="289"/>
        <v>21.094318417789523</v>
      </c>
    </row>
    <row r="2959" spans="1:14" x14ac:dyDescent="0.3">
      <c r="A2959" s="1">
        <v>53011</v>
      </c>
      <c r="B2959" t="s">
        <v>418</v>
      </c>
      <c r="C2959" t="s">
        <v>255</v>
      </c>
      <c r="D2959" s="7">
        <v>1574304.4264</v>
      </c>
      <c r="E2959" s="7">
        <v>509471.99999999994</v>
      </c>
      <c r="F2959">
        <v>58</v>
      </c>
      <c r="G2959" s="7">
        <f t="shared" si="284"/>
        <v>417190.67299600004</v>
      </c>
      <c r="H2959" s="15">
        <f t="shared" si="285"/>
        <v>417395.12423596805</v>
      </c>
      <c r="I2959" s="13">
        <f t="shared" si="286"/>
        <v>4.9006666064648581E-4</v>
      </c>
      <c r="J2959" s="8">
        <v>0.32361720608575173</v>
      </c>
      <c r="K2959" s="16">
        <f t="shared" si="287"/>
        <v>1</v>
      </c>
      <c r="L2959" s="7">
        <f t="shared" si="288"/>
        <v>417395.12423596805</v>
      </c>
      <c r="M2959" s="4">
        <v>57587627.516000003</v>
      </c>
      <c r="N2959" s="4">
        <f t="shared" si="289"/>
        <v>1.2205988293049099</v>
      </c>
    </row>
    <row r="2960" spans="1:14" x14ac:dyDescent="0.3">
      <c r="A2960" s="1">
        <v>53013</v>
      </c>
      <c r="B2960" t="s">
        <v>418</v>
      </c>
      <c r="C2960" t="s">
        <v>38</v>
      </c>
      <c r="D2960" s="7">
        <v>0</v>
      </c>
      <c r="E2960" s="7">
        <v>0</v>
      </c>
      <c r="F2960">
        <v>0</v>
      </c>
      <c r="G2960" s="7">
        <f t="shared" si="284"/>
        <v>0</v>
      </c>
      <c r="H2960" s="15">
        <f t="shared" si="285"/>
        <v>0</v>
      </c>
      <c r="I2960" s="13">
        <f t="shared" si="286"/>
        <v>0</v>
      </c>
      <c r="J2960" s="8">
        <v>1</v>
      </c>
      <c r="K2960" s="16">
        <f t="shared" si="287"/>
        <v>1</v>
      </c>
      <c r="L2960" s="7">
        <f t="shared" si="288"/>
        <v>0</v>
      </c>
      <c r="M2960" s="4">
        <v>0</v>
      </c>
      <c r="N2960" s="4">
        <f t="shared" si="289"/>
        <v>1</v>
      </c>
    </row>
    <row r="2961" spans="1:14" x14ac:dyDescent="0.3">
      <c r="A2961" s="1">
        <v>53015</v>
      </c>
      <c r="B2961" t="s">
        <v>418</v>
      </c>
      <c r="C2961" t="s">
        <v>1842</v>
      </c>
      <c r="D2961" s="7">
        <v>1489740.2958</v>
      </c>
      <c r="E2961" s="7">
        <v>746640</v>
      </c>
      <c r="F2961">
        <v>85</v>
      </c>
      <c r="G2961" s="7">
        <f t="shared" si="284"/>
        <v>394781.17838699999</v>
      </c>
      <c r="H2961" s="15">
        <f t="shared" si="285"/>
        <v>394974.632768424</v>
      </c>
      <c r="I2961" s="13">
        <f t="shared" si="286"/>
        <v>4.9002939353496981E-4</v>
      </c>
      <c r="J2961" s="8">
        <v>0.5011880272722633</v>
      </c>
      <c r="K2961" s="16">
        <f t="shared" si="287"/>
        <v>1</v>
      </c>
      <c r="L2961" s="7">
        <f t="shared" si="288"/>
        <v>394974.632768424</v>
      </c>
      <c r="M2961" s="4">
        <v>54494292.600500003</v>
      </c>
      <c r="N2961" s="4">
        <f t="shared" si="289"/>
        <v>1.8903492479167885</v>
      </c>
    </row>
    <row r="2962" spans="1:14" x14ac:dyDescent="0.3">
      <c r="A2962" s="1">
        <v>53017</v>
      </c>
      <c r="B2962" t="s">
        <v>418</v>
      </c>
      <c r="C2962" t="s">
        <v>50</v>
      </c>
      <c r="D2962" s="7">
        <v>100516.461934099</v>
      </c>
      <c r="E2962" s="7">
        <v>100516.461934099</v>
      </c>
      <c r="F2962">
        <v>4</v>
      </c>
      <c r="G2962" s="7">
        <f t="shared" si="284"/>
        <v>26636.862412536237</v>
      </c>
      <c r="H2962" s="15">
        <f t="shared" si="285"/>
        <v>26649.916052279928</v>
      </c>
      <c r="I2962" s="13">
        <f t="shared" si="286"/>
        <v>4.9005920973441109E-4</v>
      </c>
      <c r="J2962" s="8">
        <v>1</v>
      </c>
      <c r="K2962" s="16">
        <f t="shared" si="287"/>
        <v>1</v>
      </c>
      <c r="L2962" s="7">
        <f t="shared" si="288"/>
        <v>26649.916052279928</v>
      </c>
      <c r="M2962" s="4">
        <v>3676864.7974999901</v>
      </c>
      <c r="N2962" s="4">
        <f t="shared" si="289"/>
        <v>3.9552845042069928</v>
      </c>
    </row>
    <row r="2963" spans="1:14" x14ac:dyDescent="0.3">
      <c r="A2963" s="1">
        <v>53019</v>
      </c>
      <c r="B2963" t="s">
        <v>418</v>
      </c>
      <c r="C2963" t="s">
        <v>1843</v>
      </c>
      <c r="D2963" s="7">
        <v>0</v>
      </c>
      <c r="E2963" s="7">
        <v>0</v>
      </c>
      <c r="F2963">
        <v>0</v>
      </c>
      <c r="G2963" s="7">
        <f t="shared" si="284"/>
        <v>0</v>
      </c>
      <c r="H2963" s="15">
        <f t="shared" si="285"/>
        <v>0</v>
      </c>
      <c r="I2963" s="13">
        <f t="shared" si="286"/>
        <v>0</v>
      </c>
      <c r="J2963" s="8">
        <v>1</v>
      </c>
      <c r="K2963" s="16">
        <f t="shared" si="287"/>
        <v>1</v>
      </c>
      <c r="L2963" s="7">
        <f t="shared" si="288"/>
        <v>0</v>
      </c>
      <c r="M2963" s="4">
        <v>0</v>
      </c>
      <c r="N2963" s="4">
        <f t="shared" si="289"/>
        <v>1</v>
      </c>
    </row>
    <row r="2964" spans="1:14" x14ac:dyDescent="0.3">
      <c r="A2964" s="1">
        <v>53021</v>
      </c>
      <c r="B2964" t="s">
        <v>418</v>
      </c>
      <c r="C2964" t="s">
        <v>61</v>
      </c>
      <c r="D2964" s="7">
        <v>428632.01492299902</v>
      </c>
      <c r="E2964" s="7">
        <v>428632.01492299902</v>
      </c>
      <c r="F2964">
        <v>152</v>
      </c>
      <c r="G2964" s="7">
        <f t="shared" si="284"/>
        <v>113587.48395459475</v>
      </c>
      <c r="H2964" s="15">
        <f t="shared" si="285"/>
        <v>113643.14854917601</v>
      </c>
      <c r="I2964" s="13">
        <f t="shared" si="286"/>
        <v>4.9005922697886891E-4</v>
      </c>
      <c r="J2964" s="8">
        <v>1</v>
      </c>
      <c r="K2964" s="16">
        <f t="shared" si="287"/>
        <v>1</v>
      </c>
      <c r="L2964" s="7">
        <f t="shared" si="288"/>
        <v>113643.14854917601</v>
      </c>
      <c r="M2964" s="4">
        <v>15679242.3495</v>
      </c>
      <c r="N2964" s="4">
        <f t="shared" si="289"/>
        <v>11.748776913042338</v>
      </c>
    </row>
    <row r="2965" spans="1:14" x14ac:dyDescent="0.3">
      <c r="A2965" s="1">
        <v>53023</v>
      </c>
      <c r="B2965" t="s">
        <v>418</v>
      </c>
      <c r="C2965" t="s">
        <v>372</v>
      </c>
      <c r="D2965" s="7">
        <v>724.21818059500004</v>
      </c>
      <c r="E2965" s="7">
        <v>724.21818059500004</v>
      </c>
      <c r="F2965">
        <v>0</v>
      </c>
      <c r="G2965" s="7">
        <f t="shared" si="284"/>
        <v>191.91781785767503</v>
      </c>
      <c r="H2965" s="15">
        <f t="shared" si="285"/>
        <v>192.013790826384</v>
      </c>
      <c r="I2965" s="13">
        <f t="shared" si="286"/>
        <v>5.0007325937884693E-4</v>
      </c>
      <c r="J2965" s="8">
        <v>1</v>
      </c>
      <c r="K2965" s="16">
        <f t="shared" si="287"/>
        <v>1</v>
      </c>
      <c r="L2965" s="7">
        <f t="shared" si="288"/>
        <v>192.013790826384</v>
      </c>
      <c r="M2965" s="4">
        <v>26491.968933</v>
      </c>
      <c r="N2965" s="4">
        <f t="shared" si="289"/>
        <v>548.96056968797802</v>
      </c>
    </row>
    <row r="2966" spans="1:14" x14ac:dyDescent="0.3">
      <c r="A2966" s="1">
        <v>53025</v>
      </c>
      <c r="B2966" t="s">
        <v>418</v>
      </c>
      <c r="C2966" t="s">
        <v>265</v>
      </c>
      <c r="D2966" s="7">
        <v>768335.30543800001</v>
      </c>
      <c r="E2966" s="7">
        <v>768335.30543800001</v>
      </c>
      <c r="F2966">
        <v>184</v>
      </c>
      <c r="G2966" s="7">
        <f t="shared" si="284"/>
        <v>203608.85594107001</v>
      </c>
      <c r="H2966" s="15">
        <f t="shared" si="285"/>
        <v>203708.63254368</v>
      </c>
      <c r="I2966" s="13">
        <f t="shared" si="286"/>
        <v>4.9004058369083597E-4</v>
      </c>
      <c r="J2966" s="8">
        <v>1</v>
      </c>
      <c r="K2966" s="16">
        <f t="shared" si="287"/>
        <v>1</v>
      </c>
      <c r="L2966" s="7">
        <f t="shared" si="288"/>
        <v>203708.63254368</v>
      </c>
      <c r="M2966" s="4">
        <v>28105495.66</v>
      </c>
      <c r="N2966" s="4">
        <f t="shared" si="289"/>
        <v>7.9341556605532473</v>
      </c>
    </row>
    <row r="2967" spans="1:14" x14ac:dyDescent="0.3">
      <c r="A2967" s="1">
        <v>53027</v>
      </c>
      <c r="B2967" t="s">
        <v>418</v>
      </c>
      <c r="C2967" t="s">
        <v>1844</v>
      </c>
      <c r="D2967" s="7">
        <v>141841.87168000001</v>
      </c>
      <c r="E2967" s="7">
        <v>141841.87168000001</v>
      </c>
      <c r="F2967">
        <v>26</v>
      </c>
      <c r="G2967" s="7">
        <f t="shared" si="284"/>
        <v>37588.095995200005</v>
      </c>
      <c r="H2967" s="15">
        <f t="shared" si="285"/>
        <v>37606.893250300804</v>
      </c>
      <c r="I2967" s="13">
        <f t="shared" si="286"/>
        <v>5.000853223105315E-4</v>
      </c>
      <c r="J2967" s="8">
        <v>1</v>
      </c>
      <c r="K2967" s="16">
        <f t="shared" si="287"/>
        <v>1</v>
      </c>
      <c r="L2967" s="7">
        <f t="shared" si="288"/>
        <v>37606.893250300804</v>
      </c>
      <c r="M2967" s="4">
        <v>5188589.0246000001</v>
      </c>
      <c r="N2967" s="4">
        <f t="shared" si="289"/>
        <v>6.072929196249766</v>
      </c>
    </row>
    <row r="2968" spans="1:14" x14ac:dyDescent="0.3">
      <c r="A2968" s="1">
        <v>53029</v>
      </c>
      <c r="B2968" t="s">
        <v>418</v>
      </c>
      <c r="C2968" t="s">
        <v>1845</v>
      </c>
      <c r="D2968" s="7">
        <v>8317.2760059600005</v>
      </c>
      <c r="E2968" s="7">
        <v>8317.2760059600005</v>
      </c>
      <c r="F2968">
        <v>0</v>
      </c>
      <c r="G2968" s="7">
        <f t="shared" si="284"/>
        <v>2204.0781415794004</v>
      </c>
      <c r="H2968" s="15">
        <f t="shared" si="285"/>
        <v>2205.1582580894401</v>
      </c>
      <c r="I2968" s="13">
        <f t="shared" si="286"/>
        <v>4.9005363723888878E-4</v>
      </c>
      <c r="J2968" s="8">
        <v>1</v>
      </c>
      <c r="K2968" s="16">
        <f t="shared" si="287"/>
        <v>1</v>
      </c>
      <c r="L2968" s="7">
        <f t="shared" si="288"/>
        <v>2205.1582580894401</v>
      </c>
      <c r="M2968" s="4">
        <v>304243.68903000001</v>
      </c>
      <c r="N2968" s="4">
        <f t="shared" si="289"/>
        <v>47.800650866358232</v>
      </c>
    </row>
    <row r="2969" spans="1:14" x14ac:dyDescent="0.3">
      <c r="A2969" s="1">
        <v>53031</v>
      </c>
      <c r="B2969" t="s">
        <v>418</v>
      </c>
      <c r="C2969" t="s">
        <v>83</v>
      </c>
      <c r="D2969" s="7">
        <v>68853.666463999994</v>
      </c>
      <c r="E2969" s="7">
        <v>68853.666463999994</v>
      </c>
      <c r="F2969">
        <v>0</v>
      </c>
      <c r="G2969" s="7">
        <f t="shared" si="284"/>
        <v>18246.221612959998</v>
      </c>
      <c r="H2969" s="15">
        <f t="shared" si="285"/>
        <v>18255.163342272001</v>
      </c>
      <c r="I2969" s="13">
        <f t="shared" si="286"/>
        <v>4.9005922988741481E-4</v>
      </c>
      <c r="J2969" s="8">
        <v>1</v>
      </c>
      <c r="K2969" s="16">
        <f t="shared" si="287"/>
        <v>1</v>
      </c>
      <c r="L2969" s="7">
        <f t="shared" si="288"/>
        <v>18255.163342272001</v>
      </c>
      <c r="M2969" s="4">
        <v>2518648.3640000001</v>
      </c>
      <c r="N2969" s="4">
        <f t="shared" si="289"/>
        <v>5.7741471836581848</v>
      </c>
    </row>
    <row r="2970" spans="1:14" x14ac:dyDescent="0.3">
      <c r="A2970" s="1">
        <v>53033</v>
      </c>
      <c r="B2970" t="s">
        <v>418</v>
      </c>
      <c r="C2970" t="s">
        <v>1651</v>
      </c>
      <c r="D2970" s="7">
        <v>7741531.6412899997</v>
      </c>
      <c r="E2970" s="7">
        <v>1791936</v>
      </c>
      <c r="F2970">
        <v>204</v>
      </c>
      <c r="G2970" s="7">
        <f t="shared" si="284"/>
        <v>2051505.8849418501</v>
      </c>
      <c r="H2970" s="15">
        <f t="shared" si="285"/>
        <v>2052511.2366619608</v>
      </c>
      <c r="I2970" s="13">
        <f t="shared" si="286"/>
        <v>4.9005548923357963E-4</v>
      </c>
      <c r="J2970" s="8">
        <v>0.23147047419435504</v>
      </c>
      <c r="K2970" s="16">
        <f t="shared" si="287"/>
        <v>0.87304564671434426</v>
      </c>
      <c r="L2970" s="7">
        <f t="shared" si="288"/>
        <v>1791936</v>
      </c>
      <c r="M2970" s="4">
        <v>283183117.64099902</v>
      </c>
      <c r="N2970" s="4">
        <f t="shared" si="289"/>
        <v>0.87304564671434426</v>
      </c>
    </row>
    <row r="2971" spans="1:14" x14ac:dyDescent="0.3">
      <c r="A2971" s="1">
        <v>53035</v>
      </c>
      <c r="B2971" t="s">
        <v>418</v>
      </c>
      <c r="C2971" t="s">
        <v>1846</v>
      </c>
      <c r="D2971" s="7">
        <v>439399.05579299998</v>
      </c>
      <c r="E2971" s="7">
        <v>105408</v>
      </c>
      <c r="F2971">
        <v>2</v>
      </c>
      <c r="G2971" s="7">
        <f t="shared" si="284"/>
        <v>116440.749785145</v>
      </c>
      <c r="H2971" s="15">
        <f t="shared" si="285"/>
        <v>116496.6464975424</v>
      </c>
      <c r="I2971" s="13">
        <f t="shared" si="286"/>
        <v>4.8004424997726079E-4</v>
      </c>
      <c r="J2971" s="8">
        <v>0.23989127561907531</v>
      </c>
      <c r="K2971" s="16">
        <f t="shared" si="287"/>
        <v>0.90481574508004114</v>
      </c>
      <c r="L2971" s="7">
        <f t="shared" si="288"/>
        <v>105408</v>
      </c>
      <c r="M2971" s="4">
        <v>16072936.878799999</v>
      </c>
      <c r="N2971" s="4">
        <f t="shared" si="289"/>
        <v>0.90481574508004114</v>
      </c>
    </row>
    <row r="2972" spans="1:14" x14ac:dyDescent="0.3">
      <c r="A2972" s="1">
        <v>53037</v>
      </c>
      <c r="B2972" t="s">
        <v>418</v>
      </c>
      <c r="C2972" t="s">
        <v>1847</v>
      </c>
      <c r="D2972" s="7">
        <v>2054286.7439999999</v>
      </c>
      <c r="E2972" s="7">
        <v>2054286.7439999999</v>
      </c>
      <c r="F2972">
        <v>348</v>
      </c>
      <c r="G2972" s="7">
        <f t="shared" si="284"/>
        <v>544385.98716000002</v>
      </c>
      <c r="H2972" s="15">
        <f t="shared" si="285"/>
        <v>544652.75535206811</v>
      </c>
      <c r="I2972" s="13">
        <f t="shared" si="286"/>
        <v>4.9003500890937887E-4</v>
      </c>
      <c r="J2972" s="8">
        <v>1</v>
      </c>
      <c r="K2972" s="16">
        <f t="shared" si="287"/>
        <v>1</v>
      </c>
      <c r="L2972" s="7">
        <f t="shared" si="288"/>
        <v>544652.75535206811</v>
      </c>
      <c r="M2972" s="4">
        <v>75145247.703099906</v>
      </c>
      <c r="N2972" s="4">
        <f t="shared" si="289"/>
        <v>5.6124420008194731</v>
      </c>
    </row>
    <row r="2973" spans="1:14" x14ac:dyDescent="0.3">
      <c r="A2973" s="1">
        <v>53039</v>
      </c>
      <c r="B2973" t="s">
        <v>418</v>
      </c>
      <c r="C2973" t="s">
        <v>1848</v>
      </c>
      <c r="D2973" s="7">
        <v>12853.0320331</v>
      </c>
      <c r="E2973" s="7">
        <v>12853.0320331</v>
      </c>
      <c r="F2973">
        <v>20</v>
      </c>
      <c r="G2973" s="7">
        <f t="shared" si="284"/>
        <v>3406.0534887715003</v>
      </c>
      <c r="H2973" s="15">
        <f t="shared" si="285"/>
        <v>3407.7567174974329</v>
      </c>
      <c r="I2973" s="13">
        <f t="shared" si="286"/>
        <v>5.0005930075599798E-4</v>
      </c>
      <c r="J2973" s="8">
        <v>1</v>
      </c>
      <c r="K2973" s="16">
        <f t="shared" si="287"/>
        <v>1</v>
      </c>
      <c r="L2973" s="7">
        <f t="shared" si="288"/>
        <v>3407.7567174974329</v>
      </c>
      <c r="M2973" s="4">
        <v>470165.11002999899</v>
      </c>
      <c r="N2973" s="4">
        <f t="shared" si="289"/>
        <v>51.552975920480257</v>
      </c>
    </row>
    <row r="2974" spans="1:14" x14ac:dyDescent="0.3">
      <c r="A2974" s="1">
        <v>53041</v>
      </c>
      <c r="B2974" t="s">
        <v>418</v>
      </c>
      <c r="C2974" t="s">
        <v>491</v>
      </c>
      <c r="D2974" s="7">
        <v>978528.032213</v>
      </c>
      <c r="E2974" s="7">
        <v>978528.032213</v>
      </c>
      <c r="F2974">
        <v>282</v>
      </c>
      <c r="G2974" s="7">
        <f t="shared" si="284"/>
        <v>259309.92853644502</v>
      </c>
      <c r="H2974" s="15">
        <f t="shared" si="285"/>
        <v>259436.99996760002</v>
      </c>
      <c r="I2974" s="13">
        <f t="shared" si="286"/>
        <v>4.9003689088262961E-4</v>
      </c>
      <c r="J2974" s="8">
        <v>1</v>
      </c>
      <c r="K2974" s="16">
        <f t="shared" si="287"/>
        <v>1</v>
      </c>
      <c r="L2974" s="7">
        <f t="shared" si="288"/>
        <v>259436.99996760002</v>
      </c>
      <c r="M2974" s="4">
        <v>35794288.075000003</v>
      </c>
      <c r="N2974" s="4">
        <f t="shared" si="289"/>
        <v>9.5479364944450982</v>
      </c>
    </row>
    <row r="2975" spans="1:14" x14ac:dyDescent="0.3">
      <c r="A2975" s="1">
        <v>53043</v>
      </c>
      <c r="B2975" t="s">
        <v>418</v>
      </c>
      <c r="C2975" t="s">
        <v>92</v>
      </c>
      <c r="D2975" s="7">
        <v>291090.54174000002</v>
      </c>
      <c r="E2975" s="7">
        <v>291090.54174000002</v>
      </c>
      <c r="F2975">
        <v>56</v>
      </c>
      <c r="G2975" s="7">
        <f t="shared" si="284"/>
        <v>77138.993561100011</v>
      </c>
      <c r="H2975" s="15">
        <f t="shared" si="285"/>
        <v>77177.566765680007</v>
      </c>
      <c r="I2975" s="13">
        <f t="shared" si="286"/>
        <v>5.000480664742275E-4</v>
      </c>
      <c r="J2975" s="8">
        <v>1</v>
      </c>
      <c r="K2975" s="16">
        <f t="shared" si="287"/>
        <v>1</v>
      </c>
      <c r="L2975" s="7">
        <f t="shared" si="288"/>
        <v>77177.566765680007</v>
      </c>
      <c r="M2975" s="4">
        <v>10648119.035</v>
      </c>
      <c r="N2975" s="4">
        <f t="shared" si="289"/>
        <v>6.3736655690827524</v>
      </c>
    </row>
    <row r="2976" spans="1:14" x14ac:dyDescent="0.3">
      <c r="A2976" s="1">
        <v>53045</v>
      </c>
      <c r="B2976" t="s">
        <v>418</v>
      </c>
      <c r="C2976" t="s">
        <v>535</v>
      </c>
      <c r="D2976" s="7">
        <v>106254.4069475</v>
      </c>
      <c r="E2976" s="7">
        <v>105408</v>
      </c>
      <c r="F2976">
        <v>2</v>
      </c>
      <c r="G2976" s="7">
        <f t="shared" si="284"/>
        <v>28157.417841087503</v>
      </c>
      <c r="H2976" s="15">
        <f t="shared" si="285"/>
        <v>28171.217273814724</v>
      </c>
      <c r="I2976" s="13">
        <f t="shared" si="286"/>
        <v>4.9008161206758874E-4</v>
      </c>
      <c r="J2976" s="8">
        <v>0.99203414736559392</v>
      </c>
      <c r="K2976" s="16">
        <f t="shared" si="287"/>
        <v>1</v>
      </c>
      <c r="L2976" s="7">
        <f t="shared" si="288"/>
        <v>28171.217273814724</v>
      </c>
      <c r="M2976" s="4">
        <v>3886757.3501400002</v>
      </c>
      <c r="N2976" s="4">
        <f t="shared" si="289"/>
        <v>3.7416913502696678</v>
      </c>
    </row>
    <row r="2977" spans="1:14" x14ac:dyDescent="0.3">
      <c r="A2977" s="1">
        <v>53047</v>
      </c>
      <c r="B2977" t="s">
        <v>418</v>
      </c>
      <c r="C2977" t="s">
        <v>1849</v>
      </c>
      <c r="D2977" s="7">
        <v>112400.67536559999</v>
      </c>
      <c r="E2977" s="7">
        <v>105408</v>
      </c>
      <c r="F2977">
        <v>6</v>
      </c>
      <c r="G2977" s="7">
        <f t="shared" si="284"/>
        <v>29786.178971884001</v>
      </c>
      <c r="H2977" s="15">
        <f t="shared" si="285"/>
        <v>29801.074660977527</v>
      </c>
      <c r="I2977" s="13">
        <f t="shared" si="286"/>
        <v>5.0008727563164346E-4</v>
      </c>
      <c r="J2977" s="8">
        <v>0.93778795952199334</v>
      </c>
      <c r="K2977" s="16">
        <f t="shared" si="287"/>
        <v>1</v>
      </c>
      <c r="L2977" s="7">
        <f t="shared" si="288"/>
        <v>29801.074660977527</v>
      </c>
      <c r="M2977" s="4">
        <v>4111627.2986999899</v>
      </c>
      <c r="N2977" s="4">
        <f t="shared" si="289"/>
        <v>3.5370536532370283</v>
      </c>
    </row>
    <row r="2978" spans="1:14" x14ac:dyDescent="0.3">
      <c r="A2978" s="1">
        <v>53049</v>
      </c>
      <c r="B2978" t="s">
        <v>418</v>
      </c>
      <c r="C2978" t="s">
        <v>1850</v>
      </c>
      <c r="D2978" s="7">
        <v>8231.4643271500008</v>
      </c>
      <c r="E2978" s="7">
        <v>8231.4643271500008</v>
      </c>
      <c r="F2978">
        <v>4</v>
      </c>
      <c r="G2978" s="7">
        <f t="shared" si="284"/>
        <v>2181.3380466947501</v>
      </c>
      <c r="H2978" s="15">
        <f t="shared" si="285"/>
        <v>2182.4287921771202</v>
      </c>
      <c r="I2978" s="13">
        <f t="shared" si="286"/>
        <v>5.0003505143220693E-4</v>
      </c>
      <c r="J2978" s="8">
        <v>1</v>
      </c>
      <c r="K2978" s="16">
        <f t="shared" si="287"/>
        <v>1</v>
      </c>
      <c r="L2978" s="7">
        <f t="shared" si="288"/>
        <v>2182.4287921771202</v>
      </c>
      <c r="M2978" s="4">
        <v>301107.72519000003</v>
      </c>
      <c r="N2978" s="4">
        <f t="shared" si="289"/>
        <v>48.298483037720743</v>
      </c>
    </row>
    <row r="2979" spans="1:14" x14ac:dyDescent="0.3">
      <c r="A2979" s="1">
        <v>53051</v>
      </c>
      <c r="B2979" t="s">
        <v>418</v>
      </c>
      <c r="C2979" t="s">
        <v>1851</v>
      </c>
      <c r="D2979" s="7">
        <v>18589.5013033</v>
      </c>
      <c r="E2979" s="7">
        <v>18589.5013033</v>
      </c>
      <c r="F2979">
        <v>0</v>
      </c>
      <c r="G2979" s="7">
        <f t="shared" si="284"/>
        <v>4926.2178453745</v>
      </c>
      <c r="H2979" s="15">
        <f t="shared" si="285"/>
        <v>4928.6813380257599</v>
      </c>
      <c r="I2979" s="13">
        <f t="shared" si="286"/>
        <v>5.0007789516921634E-4</v>
      </c>
      <c r="J2979" s="8">
        <v>1</v>
      </c>
      <c r="K2979" s="16">
        <f t="shared" si="287"/>
        <v>1</v>
      </c>
      <c r="L2979" s="7">
        <f t="shared" si="288"/>
        <v>4928.6813380257599</v>
      </c>
      <c r="M2979" s="4">
        <v>680005.70337</v>
      </c>
      <c r="N2979" s="4">
        <f t="shared" si="289"/>
        <v>21.386653502379279</v>
      </c>
    </row>
    <row r="2980" spans="1:14" x14ac:dyDescent="0.3">
      <c r="A2980" s="1">
        <v>53053</v>
      </c>
      <c r="B2980" t="s">
        <v>418</v>
      </c>
      <c r="C2980" t="s">
        <v>115</v>
      </c>
      <c r="D2980" s="7">
        <v>2291720.7474500001</v>
      </c>
      <c r="E2980" s="7">
        <v>931104</v>
      </c>
      <c r="F2980">
        <v>106</v>
      </c>
      <c r="G2980" s="7">
        <f t="shared" si="284"/>
        <v>607305.99807425006</v>
      </c>
      <c r="H2980" s="15">
        <f t="shared" si="285"/>
        <v>607603.60492286331</v>
      </c>
      <c r="I2980" s="13">
        <f t="shared" si="286"/>
        <v>4.900443097169226E-4</v>
      </c>
      <c r="J2980" s="8">
        <v>0.40629033927281077</v>
      </c>
      <c r="K2980" s="16">
        <f t="shared" si="287"/>
        <v>1</v>
      </c>
      <c r="L2980" s="7">
        <f t="shared" si="288"/>
        <v>607603.60492286331</v>
      </c>
      <c r="M2980" s="4">
        <v>83830519.442999899</v>
      </c>
      <c r="N2980" s="4">
        <f t="shared" si="289"/>
        <v>1.5324201378268745</v>
      </c>
    </row>
    <row r="2981" spans="1:14" x14ac:dyDescent="0.3">
      <c r="A2981" s="1">
        <v>53055</v>
      </c>
      <c r="B2981" t="s">
        <v>418</v>
      </c>
      <c r="C2981" t="s">
        <v>398</v>
      </c>
      <c r="D2981" s="7">
        <v>0</v>
      </c>
      <c r="E2981" s="7">
        <v>0</v>
      </c>
      <c r="F2981">
        <v>0</v>
      </c>
      <c r="G2981" s="7">
        <f t="shared" si="284"/>
        <v>0</v>
      </c>
      <c r="H2981" s="15">
        <f t="shared" si="285"/>
        <v>0</v>
      </c>
      <c r="I2981" s="13">
        <f t="shared" si="286"/>
        <v>0</v>
      </c>
      <c r="J2981" s="8">
        <v>1</v>
      </c>
      <c r="K2981" s="16">
        <f t="shared" si="287"/>
        <v>1</v>
      </c>
      <c r="L2981" s="7">
        <f t="shared" si="288"/>
        <v>0</v>
      </c>
      <c r="M2981" s="4">
        <v>0</v>
      </c>
      <c r="N2981" s="4">
        <f t="shared" si="289"/>
        <v>1</v>
      </c>
    </row>
    <row r="2982" spans="1:14" x14ac:dyDescent="0.3">
      <c r="A2982" s="1">
        <v>53057</v>
      </c>
      <c r="B2982" t="s">
        <v>418</v>
      </c>
      <c r="C2982" t="s">
        <v>1852</v>
      </c>
      <c r="D2982" s="7">
        <v>1065023.913066</v>
      </c>
      <c r="E2982" s="7">
        <v>1065023.913066</v>
      </c>
      <c r="F2982">
        <v>130</v>
      </c>
      <c r="G2982" s="7">
        <f t="shared" si="284"/>
        <v>282231.33696248999</v>
      </c>
      <c r="H2982" s="15">
        <f t="shared" si="285"/>
        <v>282369.64071639843</v>
      </c>
      <c r="I2982" s="13">
        <f t="shared" si="286"/>
        <v>4.9003684494048174E-4</v>
      </c>
      <c r="J2982" s="8">
        <v>1</v>
      </c>
      <c r="K2982" s="16">
        <f t="shared" si="287"/>
        <v>1</v>
      </c>
      <c r="L2982" s="7">
        <f t="shared" si="288"/>
        <v>282369.64071639843</v>
      </c>
      <c r="M2982" s="4">
        <v>38958283.763300002</v>
      </c>
      <c r="N2982" s="4">
        <f t="shared" si="289"/>
        <v>4.0440608172423964</v>
      </c>
    </row>
    <row r="2983" spans="1:14" x14ac:dyDescent="0.3">
      <c r="A2983" s="1">
        <v>53059</v>
      </c>
      <c r="B2983" t="s">
        <v>418</v>
      </c>
      <c r="C2983" t="s">
        <v>1853</v>
      </c>
      <c r="D2983" s="7">
        <v>8190.8366707099904</v>
      </c>
      <c r="E2983" s="7">
        <v>8190.8366707099904</v>
      </c>
      <c r="F2983">
        <v>2</v>
      </c>
      <c r="G2983" s="7">
        <f t="shared" si="284"/>
        <v>2170.5717177381475</v>
      </c>
      <c r="H2983" s="15">
        <f t="shared" si="285"/>
        <v>2171.6572131446328</v>
      </c>
      <c r="I2983" s="13">
        <f t="shared" si="286"/>
        <v>5.0009654028682527E-4</v>
      </c>
      <c r="J2983" s="8">
        <v>1</v>
      </c>
      <c r="K2983" s="16">
        <f t="shared" si="287"/>
        <v>1</v>
      </c>
      <c r="L2983" s="7">
        <f t="shared" si="288"/>
        <v>2171.6572131446328</v>
      </c>
      <c r="M2983" s="4">
        <v>299621.580179999</v>
      </c>
      <c r="N2983" s="4">
        <f t="shared" si="289"/>
        <v>48.538047055486103</v>
      </c>
    </row>
    <row r="2984" spans="1:14" x14ac:dyDescent="0.3">
      <c r="A2984" s="1">
        <v>53061</v>
      </c>
      <c r="B2984" t="s">
        <v>418</v>
      </c>
      <c r="C2984" t="s">
        <v>1854</v>
      </c>
      <c r="D2984" s="7">
        <v>2926171.34028999</v>
      </c>
      <c r="E2984" s="7">
        <v>737856</v>
      </c>
      <c r="F2984">
        <v>84</v>
      </c>
      <c r="G2984" s="7">
        <f t="shared" si="284"/>
        <v>775435.40517684736</v>
      </c>
      <c r="H2984" s="15">
        <f t="shared" si="285"/>
        <v>775815.40287656873</v>
      </c>
      <c r="I2984" s="13">
        <f t="shared" si="286"/>
        <v>4.9004429922142132E-4</v>
      </c>
      <c r="J2984" s="8">
        <v>0.2521574830019615</v>
      </c>
      <c r="K2984" s="16">
        <f t="shared" si="287"/>
        <v>0.95107160448758454</v>
      </c>
      <c r="L2984" s="7">
        <f t="shared" si="288"/>
        <v>737856</v>
      </c>
      <c r="M2984" s="4">
        <v>107038548.961999</v>
      </c>
      <c r="N2984" s="4">
        <f t="shared" si="289"/>
        <v>0.95107160448758454</v>
      </c>
    </row>
    <row r="2985" spans="1:14" x14ac:dyDescent="0.3">
      <c r="A2985" s="1">
        <v>53063</v>
      </c>
      <c r="B2985" t="s">
        <v>418</v>
      </c>
      <c r="C2985" t="s">
        <v>1855</v>
      </c>
      <c r="D2985" s="7">
        <v>1292144.6265100001</v>
      </c>
      <c r="E2985" s="7">
        <v>1292144.6265100001</v>
      </c>
      <c r="F2985">
        <v>504</v>
      </c>
      <c r="G2985" s="7">
        <f t="shared" si="284"/>
        <v>342418.32602515002</v>
      </c>
      <c r="H2985" s="15">
        <f t="shared" si="285"/>
        <v>342589.54909771204</v>
      </c>
      <c r="I2985" s="13">
        <f t="shared" si="286"/>
        <v>5.0004062150996393E-4</v>
      </c>
      <c r="J2985" s="8">
        <v>1</v>
      </c>
      <c r="K2985" s="16">
        <f t="shared" si="287"/>
        <v>1</v>
      </c>
      <c r="L2985" s="7">
        <f t="shared" si="288"/>
        <v>342589.54909771204</v>
      </c>
      <c r="M2985" s="4">
        <v>47266770.019000001</v>
      </c>
      <c r="N2985" s="4">
        <f t="shared" si="289"/>
        <v>12.922565827416147</v>
      </c>
    </row>
    <row r="2986" spans="1:14" x14ac:dyDescent="0.3">
      <c r="A2986" s="1">
        <v>53065</v>
      </c>
      <c r="B2986" t="s">
        <v>418</v>
      </c>
      <c r="C2986" t="s">
        <v>704</v>
      </c>
      <c r="D2986" s="7">
        <v>63627.361501399901</v>
      </c>
      <c r="E2986" s="7">
        <v>63627.361501399901</v>
      </c>
      <c r="F2986">
        <v>24</v>
      </c>
      <c r="G2986" s="7">
        <f t="shared" si="284"/>
        <v>16861.250797870973</v>
      </c>
      <c r="H2986" s="15">
        <f t="shared" si="285"/>
        <v>16869.682988812801</v>
      </c>
      <c r="I2986" s="13">
        <f t="shared" si="286"/>
        <v>5.0009284856217815E-4</v>
      </c>
      <c r="J2986" s="8">
        <v>1</v>
      </c>
      <c r="K2986" s="16">
        <f t="shared" si="287"/>
        <v>1</v>
      </c>
      <c r="L2986" s="7">
        <f t="shared" si="288"/>
        <v>16869.682988812801</v>
      </c>
      <c r="M2986" s="4">
        <v>2327494.8936000001</v>
      </c>
      <c r="N2986" s="4">
        <f t="shared" si="289"/>
        <v>12.496737498849473</v>
      </c>
    </row>
    <row r="2987" spans="1:14" x14ac:dyDescent="0.3">
      <c r="A2987" s="1">
        <v>53067</v>
      </c>
      <c r="B2987" t="s">
        <v>418</v>
      </c>
      <c r="C2987" t="s">
        <v>1155</v>
      </c>
      <c r="D2987" s="7">
        <v>1415302.28208</v>
      </c>
      <c r="E2987" s="7">
        <v>1415302.28208</v>
      </c>
      <c r="F2987">
        <v>195</v>
      </c>
      <c r="G2987" s="7">
        <f t="shared" si="284"/>
        <v>375055.10475120001</v>
      </c>
      <c r="H2987" s="15">
        <f t="shared" si="285"/>
        <v>375238.89276791929</v>
      </c>
      <c r="I2987" s="13">
        <f t="shared" si="286"/>
        <v>4.9002937006069347E-4</v>
      </c>
      <c r="J2987" s="8">
        <v>1</v>
      </c>
      <c r="K2987" s="16">
        <f t="shared" si="287"/>
        <v>1</v>
      </c>
      <c r="L2987" s="7">
        <f t="shared" si="288"/>
        <v>375238.89276791929</v>
      </c>
      <c r="M2987" s="4">
        <v>51771370.414999902</v>
      </c>
      <c r="N2987" s="4">
        <f t="shared" si="289"/>
        <v>4.56477202393675</v>
      </c>
    </row>
    <row r="2988" spans="1:14" x14ac:dyDescent="0.3">
      <c r="A2988" s="1">
        <v>53069</v>
      </c>
      <c r="B2988" t="s">
        <v>418</v>
      </c>
      <c r="C2988" t="s">
        <v>1856</v>
      </c>
      <c r="D2988" s="7">
        <v>0</v>
      </c>
      <c r="E2988" s="7">
        <v>0</v>
      </c>
      <c r="F2988">
        <v>0</v>
      </c>
      <c r="G2988" s="7">
        <f t="shared" si="284"/>
        <v>0</v>
      </c>
      <c r="H2988" s="15">
        <f t="shared" si="285"/>
        <v>0</v>
      </c>
      <c r="I2988" s="13">
        <f t="shared" si="286"/>
        <v>0</v>
      </c>
      <c r="J2988" s="8">
        <v>1</v>
      </c>
      <c r="K2988" s="16">
        <f t="shared" si="287"/>
        <v>1</v>
      </c>
      <c r="L2988" s="7">
        <f t="shared" si="288"/>
        <v>0</v>
      </c>
      <c r="M2988" s="4">
        <v>0</v>
      </c>
      <c r="N2988" s="4">
        <f t="shared" si="289"/>
        <v>1</v>
      </c>
    </row>
    <row r="2989" spans="1:14" x14ac:dyDescent="0.3">
      <c r="A2989" s="1">
        <v>53071</v>
      </c>
      <c r="B2989" t="s">
        <v>418</v>
      </c>
      <c r="C2989" t="s">
        <v>1857</v>
      </c>
      <c r="D2989" s="7">
        <v>99866.954831499999</v>
      </c>
      <c r="E2989" s="7">
        <v>99866.954831499999</v>
      </c>
      <c r="F2989">
        <v>6</v>
      </c>
      <c r="G2989" s="7">
        <f t="shared" si="284"/>
        <v>26464.743030347501</v>
      </c>
      <c r="H2989" s="15">
        <f t="shared" si="285"/>
        <v>26477.713012075128</v>
      </c>
      <c r="I2989" s="13">
        <f t="shared" si="286"/>
        <v>4.9008530756387879E-4</v>
      </c>
      <c r="J2989" s="8">
        <v>1</v>
      </c>
      <c r="K2989" s="16">
        <f t="shared" si="287"/>
        <v>1</v>
      </c>
      <c r="L2989" s="7">
        <f t="shared" si="288"/>
        <v>26477.713012075128</v>
      </c>
      <c r="M2989" s="4">
        <v>3653106.09989999</v>
      </c>
      <c r="N2989" s="4">
        <f t="shared" si="289"/>
        <v>3.9810084787885121</v>
      </c>
    </row>
    <row r="2990" spans="1:14" x14ac:dyDescent="0.3">
      <c r="A2990" s="1">
        <v>53073</v>
      </c>
      <c r="B2990" t="s">
        <v>418</v>
      </c>
      <c r="C2990" t="s">
        <v>1858</v>
      </c>
      <c r="D2990" s="7">
        <v>815112.20418100001</v>
      </c>
      <c r="E2990" s="7">
        <v>527040</v>
      </c>
      <c r="F2990">
        <v>60</v>
      </c>
      <c r="G2990" s="7">
        <f t="shared" si="284"/>
        <v>216004.73410796502</v>
      </c>
      <c r="H2990" s="15">
        <f t="shared" si="285"/>
        <v>216108.43480344</v>
      </c>
      <c r="I2990" s="13">
        <f t="shared" si="286"/>
        <v>4.8008529027492941E-4</v>
      </c>
      <c r="J2990" s="8">
        <v>0.64658582867073344</v>
      </c>
      <c r="K2990" s="16">
        <f t="shared" si="287"/>
        <v>1</v>
      </c>
      <c r="L2990" s="7">
        <f t="shared" si="288"/>
        <v>216108.43480344</v>
      </c>
      <c r="M2990" s="4">
        <v>29816285.155000001</v>
      </c>
      <c r="N2990" s="4">
        <f t="shared" si="289"/>
        <v>2.4387757029445227</v>
      </c>
    </row>
    <row r="2991" spans="1:14" x14ac:dyDescent="0.3">
      <c r="A2991" s="1">
        <v>53075</v>
      </c>
      <c r="B2991" t="s">
        <v>418</v>
      </c>
      <c r="C2991" t="s">
        <v>1859</v>
      </c>
      <c r="D2991" s="7">
        <v>98554.327246500005</v>
      </c>
      <c r="E2991" s="7">
        <v>98554.327246500005</v>
      </c>
      <c r="F2991">
        <v>18</v>
      </c>
      <c r="G2991" s="7">
        <f t="shared" si="284"/>
        <v>26116.896720322504</v>
      </c>
      <c r="H2991" s="15">
        <f t="shared" si="285"/>
        <v>26129.6953518384</v>
      </c>
      <c r="I2991" s="13">
        <f t="shared" si="286"/>
        <v>4.9005177196021529E-4</v>
      </c>
      <c r="J2991" s="8">
        <v>1</v>
      </c>
      <c r="K2991" s="16">
        <f t="shared" si="287"/>
        <v>1</v>
      </c>
      <c r="L2991" s="7">
        <f t="shared" si="288"/>
        <v>26129.6953518384</v>
      </c>
      <c r="M2991" s="4">
        <v>3605090.4183</v>
      </c>
      <c r="N2991" s="4">
        <f t="shared" si="289"/>
        <v>6.0510464385829801</v>
      </c>
    </row>
    <row r="2992" spans="1:14" x14ac:dyDescent="0.3">
      <c r="A2992" s="1">
        <v>53077</v>
      </c>
      <c r="B2992" t="s">
        <v>418</v>
      </c>
      <c r="C2992" t="s">
        <v>1860</v>
      </c>
      <c r="D2992" s="7">
        <v>914810.34702699899</v>
      </c>
      <c r="E2992" s="7">
        <v>368928</v>
      </c>
      <c r="F2992">
        <v>42</v>
      </c>
      <c r="G2992" s="7">
        <f t="shared" si="284"/>
        <v>242424.74196215475</v>
      </c>
      <c r="H2992" s="15">
        <f t="shared" si="285"/>
        <v>242543.53721563201</v>
      </c>
      <c r="I2992" s="13">
        <f t="shared" si="286"/>
        <v>4.9002941084210091E-4</v>
      </c>
      <c r="J2992" s="8">
        <v>0.40328358899630129</v>
      </c>
      <c r="K2992" s="16">
        <f t="shared" si="287"/>
        <v>1</v>
      </c>
      <c r="L2992" s="7">
        <f t="shared" si="288"/>
        <v>242543.53721563201</v>
      </c>
      <c r="M2992" s="4">
        <v>33463512.309</v>
      </c>
      <c r="N2992" s="4">
        <f t="shared" si="289"/>
        <v>1.5210794904504363</v>
      </c>
    </row>
    <row r="2993" spans="1:14" x14ac:dyDescent="0.3">
      <c r="A2993" s="1">
        <v>54001</v>
      </c>
      <c r="B2993" t="s">
        <v>1861</v>
      </c>
      <c r="C2993" t="s">
        <v>166</v>
      </c>
      <c r="D2993" s="7">
        <v>0</v>
      </c>
      <c r="E2993" s="7">
        <v>0</v>
      </c>
      <c r="F2993">
        <v>0</v>
      </c>
      <c r="G2993" s="7">
        <f t="shared" si="284"/>
        <v>0</v>
      </c>
      <c r="H2993" s="15">
        <f t="shared" si="285"/>
        <v>0</v>
      </c>
      <c r="I2993" s="13">
        <f t="shared" si="286"/>
        <v>0</v>
      </c>
      <c r="J2993" s="8">
        <v>1</v>
      </c>
      <c r="K2993" s="16">
        <f t="shared" si="287"/>
        <v>1</v>
      </c>
      <c r="L2993" s="7">
        <f t="shared" si="288"/>
        <v>0</v>
      </c>
      <c r="M2993" s="4">
        <v>0</v>
      </c>
      <c r="N2993" s="4">
        <f t="shared" si="289"/>
        <v>1</v>
      </c>
    </row>
    <row r="2994" spans="1:14" x14ac:dyDescent="0.3">
      <c r="A2994" s="1">
        <v>54003</v>
      </c>
      <c r="B2994" t="s">
        <v>1861</v>
      </c>
      <c r="C2994" t="s">
        <v>1481</v>
      </c>
      <c r="D2994" s="7">
        <v>494642.19001999998</v>
      </c>
      <c r="E2994" s="7">
        <v>491904</v>
      </c>
      <c r="F2994">
        <v>56</v>
      </c>
      <c r="G2994" s="7">
        <f t="shared" si="284"/>
        <v>131080.18035529999</v>
      </c>
      <c r="H2994" s="15">
        <f t="shared" si="285"/>
        <v>0</v>
      </c>
      <c r="I2994" s="13">
        <f t="shared" si="286"/>
        <v>-1</v>
      </c>
      <c r="J2994" s="8">
        <v>0.994464301518863</v>
      </c>
      <c r="K2994" s="16">
        <f t="shared" si="287"/>
        <v>1</v>
      </c>
      <c r="L2994" s="7">
        <f t="shared" si="288"/>
        <v>0</v>
      </c>
      <c r="M2994" s="4">
        <v>0</v>
      </c>
      <c r="N2994" s="4">
        <f t="shared" si="289"/>
        <v>1</v>
      </c>
    </row>
    <row r="2995" spans="1:14" x14ac:dyDescent="0.3">
      <c r="A2995" s="1">
        <v>54005</v>
      </c>
      <c r="B2995" t="s">
        <v>1861</v>
      </c>
      <c r="C2995" t="s">
        <v>252</v>
      </c>
      <c r="D2995" s="7">
        <v>0</v>
      </c>
      <c r="E2995" s="7">
        <v>0</v>
      </c>
      <c r="F2995">
        <v>0</v>
      </c>
      <c r="G2995" s="7">
        <f t="shared" si="284"/>
        <v>0</v>
      </c>
      <c r="H2995" s="15">
        <f t="shared" si="285"/>
        <v>0</v>
      </c>
      <c r="I2995" s="13">
        <f t="shared" si="286"/>
        <v>0</v>
      </c>
      <c r="J2995" s="8">
        <v>1</v>
      </c>
      <c r="K2995" s="16">
        <f t="shared" si="287"/>
        <v>1</v>
      </c>
      <c r="L2995" s="7">
        <f t="shared" si="288"/>
        <v>0</v>
      </c>
      <c r="M2995" s="4">
        <v>0</v>
      </c>
      <c r="N2995" s="4">
        <f t="shared" si="289"/>
        <v>1</v>
      </c>
    </row>
    <row r="2996" spans="1:14" x14ac:dyDescent="0.3">
      <c r="A2996" s="1">
        <v>54007</v>
      </c>
      <c r="B2996" t="s">
        <v>1861</v>
      </c>
      <c r="C2996" t="s">
        <v>1862</v>
      </c>
      <c r="D2996" s="7">
        <v>789251.49340393359</v>
      </c>
      <c r="E2996" s="7">
        <v>281088</v>
      </c>
      <c r="F2996">
        <v>32</v>
      </c>
      <c r="G2996" s="7">
        <f t="shared" si="284"/>
        <v>209151.64575204242</v>
      </c>
      <c r="H2996" s="15">
        <f t="shared" si="285"/>
        <v>185760.88654747128</v>
      </c>
      <c r="I2996" s="13">
        <f t="shared" si="286"/>
        <v>-0.11183636217857836</v>
      </c>
      <c r="J2996" s="8">
        <v>0.35614503405968351</v>
      </c>
      <c r="K2996" s="16">
        <f t="shared" si="287"/>
        <v>1</v>
      </c>
      <c r="L2996" s="7">
        <f t="shared" si="288"/>
        <v>185760.88654747128</v>
      </c>
      <c r="M2996" s="4">
        <v>25629261.388999902</v>
      </c>
      <c r="N2996" s="4">
        <f t="shared" si="289"/>
        <v>1.5131710729005798</v>
      </c>
    </row>
    <row r="2997" spans="1:14" x14ac:dyDescent="0.3">
      <c r="A2997" s="1">
        <v>54009</v>
      </c>
      <c r="B2997" t="s">
        <v>1861</v>
      </c>
      <c r="C2997" t="s">
        <v>1863</v>
      </c>
      <c r="D2997" s="7">
        <v>13834.3405334</v>
      </c>
      <c r="E2997" s="7">
        <v>13834.3405334</v>
      </c>
      <c r="F2997">
        <v>0</v>
      </c>
      <c r="G2997" s="7">
        <f t="shared" si="284"/>
        <v>3666.100241351</v>
      </c>
      <c r="H2997" s="15">
        <f t="shared" si="285"/>
        <v>0</v>
      </c>
      <c r="I2997" s="13">
        <f t="shared" si="286"/>
        <v>-1</v>
      </c>
      <c r="J2997" s="8">
        <v>1</v>
      </c>
      <c r="K2997" s="16">
        <f t="shared" si="287"/>
        <v>1</v>
      </c>
      <c r="L2997" s="7">
        <f t="shared" si="288"/>
        <v>0</v>
      </c>
      <c r="M2997" s="4">
        <v>0</v>
      </c>
      <c r="N2997" s="4">
        <f t="shared" si="289"/>
        <v>1</v>
      </c>
    </row>
    <row r="2998" spans="1:14" x14ac:dyDescent="0.3">
      <c r="A2998" s="1">
        <v>54011</v>
      </c>
      <c r="B2998" t="s">
        <v>1861</v>
      </c>
      <c r="C2998" t="s">
        <v>1864</v>
      </c>
      <c r="D2998" s="7">
        <v>849565.70548100001</v>
      </c>
      <c r="E2998" s="7">
        <v>193248</v>
      </c>
      <c r="F2998">
        <v>22</v>
      </c>
      <c r="G2998" s="7">
        <f t="shared" si="284"/>
        <v>225134.91195246502</v>
      </c>
      <c r="H2998" s="15">
        <f t="shared" si="285"/>
        <v>0</v>
      </c>
      <c r="I2998" s="13">
        <f t="shared" si="286"/>
        <v>-1</v>
      </c>
      <c r="J2998" s="8">
        <v>0.22746680892749604</v>
      </c>
      <c r="K2998" s="16">
        <f t="shared" si="287"/>
        <v>1</v>
      </c>
      <c r="L2998" s="7">
        <f t="shared" si="288"/>
        <v>0</v>
      </c>
      <c r="M2998" s="4">
        <v>0</v>
      </c>
      <c r="N2998" s="4">
        <f t="shared" si="289"/>
        <v>1</v>
      </c>
    </row>
    <row r="2999" spans="1:14" x14ac:dyDescent="0.3">
      <c r="A2999" s="1">
        <v>54013</v>
      </c>
      <c r="B2999" t="s">
        <v>1861</v>
      </c>
      <c r="C2999" t="s">
        <v>21</v>
      </c>
      <c r="D2999" s="7">
        <v>0</v>
      </c>
      <c r="E2999" s="7">
        <v>0</v>
      </c>
      <c r="F2999">
        <v>0</v>
      </c>
      <c r="G2999" s="7">
        <f t="shared" si="284"/>
        <v>0</v>
      </c>
      <c r="H2999" s="15">
        <f t="shared" si="285"/>
        <v>0</v>
      </c>
      <c r="I2999" s="13">
        <f t="shared" si="286"/>
        <v>0</v>
      </c>
      <c r="J2999" s="8">
        <v>1</v>
      </c>
      <c r="K2999" s="16">
        <f t="shared" si="287"/>
        <v>1</v>
      </c>
      <c r="L2999" s="7">
        <f t="shared" si="288"/>
        <v>0</v>
      </c>
      <c r="M2999" s="4">
        <v>0</v>
      </c>
      <c r="N2999" s="4">
        <f t="shared" si="289"/>
        <v>1</v>
      </c>
    </row>
    <row r="3000" spans="1:14" x14ac:dyDescent="0.3">
      <c r="A3000" s="1">
        <v>54015</v>
      </c>
      <c r="B3000" t="s">
        <v>1861</v>
      </c>
      <c r="C3000" t="s">
        <v>32</v>
      </c>
      <c r="D3000" s="7">
        <v>120621.82057888836</v>
      </c>
      <c r="E3000" s="7">
        <v>105408</v>
      </c>
      <c r="F3000">
        <v>0</v>
      </c>
      <c r="G3000" s="7">
        <f t="shared" si="284"/>
        <v>31964.78245340542</v>
      </c>
      <c r="H3000" s="15">
        <f t="shared" si="285"/>
        <v>22609.3462100832</v>
      </c>
      <c r="I3000" s="13">
        <f t="shared" si="286"/>
        <v>-0.29267949052866221</v>
      </c>
      <c r="J3000" s="8">
        <v>0.87387173808292573</v>
      </c>
      <c r="K3000" s="16">
        <f t="shared" si="287"/>
        <v>1</v>
      </c>
      <c r="L3000" s="7">
        <f t="shared" si="288"/>
        <v>22609.3462100832</v>
      </c>
      <c r="M3000" s="4">
        <v>3119391.0334000001</v>
      </c>
      <c r="N3000" s="4">
        <f t="shared" si="289"/>
        <v>4.6621427714256809</v>
      </c>
    </row>
    <row r="3001" spans="1:14" x14ac:dyDescent="0.3">
      <c r="A3001" s="1">
        <v>54017</v>
      </c>
      <c r="B3001" t="s">
        <v>1861</v>
      </c>
      <c r="C3001" t="s">
        <v>1865</v>
      </c>
      <c r="D3001" s="7">
        <v>0</v>
      </c>
      <c r="E3001" s="7">
        <v>0</v>
      </c>
      <c r="F3001">
        <v>0</v>
      </c>
      <c r="G3001" s="7">
        <f t="shared" si="284"/>
        <v>0</v>
      </c>
      <c r="H3001" s="15">
        <f t="shared" si="285"/>
        <v>0</v>
      </c>
      <c r="I3001" s="13">
        <f t="shared" si="286"/>
        <v>0</v>
      </c>
      <c r="J3001" s="8">
        <v>1</v>
      </c>
      <c r="K3001" s="16">
        <f t="shared" si="287"/>
        <v>1</v>
      </c>
      <c r="L3001" s="7">
        <f t="shared" si="288"/>
        <v>0</v>
      </c>
      <c r="M3001" s="4">
        <v>0</v>
      </c>
      <c r="N3001" s="4">
        <f t="shared" si="289"/>
        <v>1</v>
      </c>
    </row>
    <row r="3002" spans="1:14" x14ac:dyDescent="0.3">
      <c r="A3002" s="1">
        <v>54019</v>
      </c>
      <c r="B3002" t="s">
        <v>1861</v>
      </c>
      <c r="C3002" t="s">
        <v>58</v>
      </c>
      <c r="D3002" s="7">
        <v>626933.96432116593</v>
      </c>
      <c r="E3002" s="7">
        <v>105408</v>
      </c>
      <c r="F3002">
        <v>2</v>
      </c>
      <c r="G3002" s="7">
        <f t="shared" si="284"/>
        <v>166137.50054510898</v>
      </c>
      <c r="H3002" s="15">
        <f t="shared" si="285"/>
        <v>93281.104614095282</v>
      </c>
      <c r="I3002" s="13">
        <f t="shared" si="286"/>
        <v>-0.43853070915336195</v>
      </c>
      <c r="J3002" s="8">
        <v>0.16813254026543945</v>
      </c>
      <c r="K3002" s="16">
        <f t="shared" si="287"/>
        <v>1</v>
      </c>
      <c r="L3002" s="7">
        <f t="shared" si="288"/>
        <v>93281.104614095282</v>
      </c>
      <c r="M3002" s="4">
        <v>12869909.576999901</v>
      </c>
      <c r="N3002" s="4">
        <f t="shared" si="289"/>
        <v>1.1300037712468542</v>
      </c>
    </row>
    <row r="3003" spans="1:14" x14ac:dyDescent="0.3">
      <c r="A3003" s="1">
        <v>54021</v>
      </c>
      <c r="B3003" t="s">
        <v>1861</v>
      </c>
      <c r="C3003" t="s">
        <v>63</v>
      </c>
      <c r="D3003" s="7">
        <v>10081.706087079519</v>
      </c>
      <c r="E3003" s="7">
        <v>10081.706087079519</v>
      </c>
      <c r="F3003">
        <v>0</v>
      </c>
      <c r="G3003" s="7">
        <f t="shared" si="284"/>
        <v>2671.652113076073</v>
      </c>
      <c r="H3003" s="15">
        <f t="shared" si="285"/>
        <v>950.69177835408004</v>
      </c>
      <c r="I3003" s="13">
        <f t="shared" si="286"/>
        <v>-0.64415584884684796</v>
      </c>
      <c r="J3003" s="8">
        <v>1</v>
      </c>
      <c r="K3003" s="16">
        <f t="shared" si="287"/>
        <v>1</v>
      </c>
      <c r="L3003" s="7">
        <f t="shared" si="288"/>
        <v>950.69177835408004</v>
      </c>
      <c r="M3003" s="4">
        <v>131166.08421</v>
      </c>
      <c r="N3003" s="4">
        <f t="shared" si="289"/>
        <v>110.87505162029639</v>
      </c>
    </row>
    <row r="3004" spans="1:14" x14ac:dyDescent="0.3">
      <c r="A3004" s="1">
        <v>54023</v>
      </c>
      <c r="B3004" t="s">
        <v>1861</v>
      </c>
      <c r="C3004" t="s">
        <v>265</v>
      </c>
      <c r="D3004" s="7">
        <v>0</v>
      </c>
      <c r="E3004" s="7">
        <v>0</v>
      </c>
      <c r="F3004">
        <v>0</v>
      </c>
      <c r="G3004" s="7">
        <f t="shared" si="284"/>
        <v>0</v>
      </c>
      <c r="H3004" s="15">
        <f t="shared" si="285"/>
        <v>0</v>
      </c>
      <c r="I3004" s="13">
        <f t="shared" si="286"/>
        <v>0</v>
      </c>
      <c r="J3004" s="8">
        <v>1</v>
      </c>
      <c r="K3004" s="16">
        <f t="shared" si="287"/>
        <v>1</v>
      </c>
      <c r="L3004" s="7">
        <f t="shared" si="288"/>
        <v>0</v>
      </c>
      <c r="M3004" s="4">
        <v>0</v>
      </c>
      <c r="N3004" s="4">
        <f t="shared" si="289"/>
        <v>1</v>
      </c>
    </row>
    <row r="3005" spans="1:14" x14ac:dyDescent="0.3">
      <c r="A3005" s="1">
        <v>54025</v>
      </c>
      <c r="B3005" t="s">
        <v>1861</v>
      </c>
      <c r="C3005" t="s">
        <v>1866</v>
      </c>
      <c r="D3005" s="7">
        <v>517176.11251604225</v>
      </c>
      <c r="E3005" s="7">
        <v>517176.11251604225</v>
      </c>
      <c r="F3005">
        <v>65</v>
      </c>
      <c r="G3005" s="7">
        <f t="shared" si="284"/>
        <v>137051.66981675121</v>
      </c>
      <c r="H3005" s="15">
        <f t="shared" si="285"/>
        <v>100413.78921676801</v>
      </c>
      <c r="I3005" s="13">
        <f t="shared" si="286"/>
        <v>-0.267328961762895</v>
      </c>
      <c r="J3005" s="8">
        <v>1</v>
      </c>
      <c r="K3005" s="16">
        <f t="shared" si="287"/>
        <v>1</v>
      </c>
      <c r="L3005" s="7">
        <f t="shared" si="288"/>
        <v>100413.78921676801</v>
      </c>
      <c r="M3005" s="4">
        <v>13853999.616</v>
      </c>
      <c r="N3005" s="4">
        <f t="shared" si="289"/>
        <v>5.6860716486601417</v>
      </c>
    </row>
    <row r="3006" spans="1:14" x14ac:dyDescent="0.3">
      <c r="A3006" s="1">
        <v>54027</v>
      </c>
      <c r="B3006" t="s">
        <v>1861</v>
      </c>
      <c r="C3006" t="s">
        <v>870</v>
      </c>
      <c r="D3006" s="7">
        <v>0</v>
      </c>
      <c r="E3006" s="7">
        <v>0</v>
      </c>
      <c r="F3006">
        <v>0</v>
      </c>
      <c r="G3006" s="7">
        <f t="shared" si="284"/>
        <v>0</v>
      </c>
      <c r="H3006" s="15">
        <f t="shared" si="285"/>
        <v>0</v>
      </c>
      <c r="I3006" s="13">
        <f t="shared" si="286"/>
        <v>0</v>
      </c>
      <c r="J3006" s="8">
        <v>1</v>
      </c>
      <c r="K3006" s="16">
        <f t="shared" si="287"/>
        <v>1</v>
      </c>
      <c r="L3006" s="7">
        <f t="shared" si="288"/>
        <v>0</v>
      </c>
      <c r="M3006" s="4">
        <v>0</v>
      </c>
      <c r="N3006" s="4">
        <f t="shared" si="289"/>
        <v>1</v>
      </c>
    </row>
    <row r="3007" spans="1:14" x14ac:dyDescent="0.3">
      <c r="A3007" s="1">
        <v>54029</v>
      </c>
      <c r="B3007" t="s">
        <v>1861</v>
      </c>
      <c r="C3007" t="s">
        <v>72</v>
      </c>
      <c r="D3007" s="7">
        <v>0</v>
      </c>
      <c r="E3007" s="7">
        <v>0</v>
      </c>
      <c r="F3007">
        <v>2</v>
      </c>
      <c r="G3007" s="7">
        <f t="shared" si="284"/>
        <v>0</v>
      </c>
      <c r="H3007" s="15">
        <f t="shared" si="285"/>
        <v>0</v>
      </c>
      <c r="I3007" s="13">
        <f t="shared" si="286"/>
        <v>0</v>
      </c>
      <c r="J3007" s="8">
        <v>1</v>
      </c>
      <c r="K3007" s="16">
        <f t="shared" si="287"/>
        <v>1</v>
      </c>
      <c r="L3007" s="7">
        <f t="shared" si="288"/>
        <v>0</v>
      </c>
      <c r="M3007" s="4">
        <v>0</v>
      </c>
      <c r="N3007" s="4">
        <f t="shared" si="289"/>
        <v>1</v>
      </c>
    </row>
    <row r="3008" spans="1:14" x14ac:dyDescent="0.3">
      <c r="A3008" s="1">
        <v>54031</v>
      </c>
      <c r="B3008" t="s">
        <v>1861</v>
      </c>
      <c r="C3008" t="s">
        <v>1867</v>
      </c>
      <c r="D3008" s="7">
        <v>0</v>
      </c>
      <c r="E3008" s="7">
        <v>0</v>
      </c>
      <c r="F3008">
        <v>2</v>
      </c>
      <c r="G3008" s="7">
        <f t="shared" si="284"/>
        <v>0</v>
      </c>
      <c r="H3008" s="15">
        <f t="shared" si="285"/>
        <v>0</v>
      </c>
      <c r="I3008" s="13">
        <f t="shared" si="286"/>
        <v>0</v>
      </c>
      <c r="J3008" s="8">
        <v>1</v>
      </c>
      <c r="K3008" s="16">
        <f t="shared" si="287"/>
        <v>1</v>
      </c>
      <c r="L3008" s="7">
        <f t="shared" si="288"/>
        <v>0</v>
      </c>
      <c r="M3008" s="4">
        <v>0</v>
      </c>
      <c r="N3008" s="4">
        <f t="shared" si="289"/>
        <v>1</v>
      </c>
    </row>
    <row r="3009" spans="1:14" x14ac:dyDescent="0.3">
      <c r="A3009" s="1">
        <v>54033</v>
      </c>
      <c r="B3009" t="s">
        <v>1861</v>
      </c>
      <c r="C3009" t="s">
        <v>568</v>
      </c>
      <c r="D3009" s="7">
        <v>566378.77616300003</v>
      </c>
      <c r="E3009" s="7">
        <v>316224</v>
      </c>
      <c r="F3009">
        <v>36</v>
      </c>
      <c r="G3009" s="7">
        <f t="shared" si="284"/>
        <v>150090.37568319502</v>
      </c>
      <c r="H3009" s="15">
        <f t="shared" si="285"/>
        <v>0</v>
      </c>
      <c r="I3009" s="13">
        <f t="shared" si="286"/>
        <v>-1</v>
      </c>
      <c r="J3009" s="8">
        <v>0.55832600603839155</v>
      </c>
      <c r="K3009" s="16">
        <f t="shared" si="287"/>
        <v>1</v>
      </c>
      <c r="L3009" s="7">
        <f t="shared" si="288"/>
        <v>0</v>
      </c>
      <c r="M3009" s="4">
        <v>0</v>
      </c>
      <c r="N3009" s="4">
        <f t="shared" si="289"/>
        <v>1</v>
      </c>
    </row>
    <row r="3010" spans="1:14" x14ac:dyDescent="0.3">
      <c r="A3010" s="1">
        <v>54035</v>
      </c>
      <c r="B3010" t="s">
        <v>1861</v>
      </c>
      <c r="C3010" t="s">
        <v>80</v>
      </c>
      <c r="D3010" s="7">
        <v>901884.00627819181</v>
      </c>
      <c r="E3010" s="7">
        <v>702720</v>
      </c>
      <c r="F3010">
        <v>80</v>
      </c>
      <c r="G3010" s="7">
        <f t="shared" si="284"/>
        <v>238999.26166372086</v>
      </c>
      <c r="H3010" s="15">
        <f t="shared" si="285"/>
        <v>208517.52506683127</v>
      </c>
      <c r="I3010" s="13">
        <f t="shared" si="286"/>
        <v>-0.12753904085184292</v>
      </c>
      <c r="J3010" s="8">
        <v>0.77916893426230871</v>
      </c>
      <c r="K3010" s="16">
        <f t="shared" si="287"/>
        <v>1</v>
      </c>
      <c r="L3010" s="7">
        <f t="shared" si="288"/>
        <v>208517.52506683127</v>
      </c>
      <c r="M3010" s="4">
        <v>28768974.208999898</v>
      </c>
      <c r="N3010" s="4">
        <f t="shared" si="289"/>
        <v>3.3700764469306526</v>
      </c>
    </row>
    <row r="3011" spans="1:14" x14ac:dyDescent="0.3">
      <c r="A3011" s="1">
        <v>54037</v>
      </c>
      <c r="B3011" t="s">
        <v>1861</v>
      </c>
      <c r="C3011" t="s">
        <v>83</v>
      </c>
      <c r="D3011" s="7">
        <v>0</v>
      </c>
      <c r="E3011" s="7">
        <v>0</v>
      </c>
      <c r="F3011">
        <v>2</v>
      </c>
      <c r="G3011" s="7">
        <f t="shared" ref="G3011:G3074" si="290">D3011*0.265</f>
        <v>0</v>
      </c>
      <c r="H3011" s="15">
        <f t="shared" ref="H3011:H3074" si="291">M3011*0.007248</f>
        <v>0</v>
      </c>
      <c r="I3011" s="13">
        <f t="shared" ref="I3011:I3074" si="292">(H3011-G3011)/(G3011+1E-50)</f>
        <v>0</v>
      </c>
      <c r="J3011" s="8">
        <v>1</v>
      </c>
      <c r="K3011" s="16">
        <f t="shared" ref="K3011:K3074" si="293">MIN(N3011,1)</f>
        <v>1</v>
      </c>
      <c r="L3011" s="7">
        <f t="shared" ref="L3011:L3074" si="294">K3011*H3011</f>
        <v>0</v>
      </c>
      <c r="M3011" s="4">
        <v>0</v>
      </c>
      <c r="N3011" s="4">
        <f t="shared" ref="N3011:N3074" si="295">IFERROR((MAX(F3011,12)*8784)/H3011,1)</f>
        <v>1</v>
      </c>
    </row>
    <row r="3012" spans="1:14" x14ac:dyDescent="0.3">
      <c r="A3012" s="1">
        <v>54039</v>
      </c>
      <c r="B3012" t="s">
        <v>1861</v>
      </c>
      <c r="C3012" t="s">
        <v>1868</v>
      </c>
      <c r="D3012" s="7">
        <v>1158304.2529959362</v>
      </c>
      <c r="E3012" s="7">
        <v>175680</v>
      </c>
      <c r="F3012">
        <v>20</v>
      </c>
      <c r="G3012" s="7">
        <f t="shared" si="290"/>
        <v>306950.62704392313</v>
      </c>
      <c r="H3012" s="15">
        <f t="shared" si="291"/>
        <v>586562.68100707198</v>
      </c>
      <c r="I3012" s="13">
        <f t="shared" si="292"/>
        <v>0.91093494955831356</v>
      </c>
      <c r="J3012" s="8">
        <v>0.15166999477521245</v>
      </c>
      <c r="K3012" s="16">
        <f t="shared" si="293"/>
        <v>0.2995076326683011</v>
      </c>
      <c r="L3012" s="7">
        <f t="shared" si="294"/>
        <v>175680</v>
      </c>
      <c r="M3012" s="4">
        <v>80927522.214000002</v>
      </c>
      <c r="N3012" s="4">
        <f t="shared" si="295"/>
        <v>0.2995076326683011</v>
      </c>
    </row>
    <row r="3013" spans="1:14" x14ac:dyDescent="0.3">
      <c r="A3013" s="1">
        <v>54041</v>
      </c>
      <c r="B3013" t="s">
        <v>1861</v>
      </c>
      <c r="C3013" t="s">
        <v>491</v>
      </c>
      <c r="D3013" s="7">
        <v>661761.82783952681</v>
      </c>
      <c r="E3013" s="7">
        <v>661761.82783952681</v>
      </c>
      <c r="F3013">
        <v>99</v>
      </c>
      <c r="G3013" s="7">
        <f t="shared" si="290"/>
        <v>175366.88437747461</v>
      </c>
      <c r="H3013" s="15">
        <f t="shared" si="291"/>
        <v>143250.6420808793</v>
      </c>
      <c r="I3013" s="13">
        <f t="shared" si="292"/>
        <v>-0.18313744017636516</v>
      </c>
      <c r="J3013" s="8">
        <v>1</v>
      </c>
      <c r="K3013" s="16">
        <f t="shared" si="293"/>
        <v>1</v>
      </c>
      <c r="L3013" s="7">
        <f t="shared" si="294"/>
        <v>143250.6420808793</v>
      </c>
      <c r="M3013" s="4">
        <v>19764161.434999902</v>
      </c>
      <c r="N3013" s="4">
        <f t="shared" si="295"/>
        <v>6.0705905912031781</v>
      </c>
    </row>
    <row r="3014" spans="1:14" x14ac:dyDescent="0.3">
      <c r="A3014" s="1">
        <v>54043</v>
      </c>
      <c r="B3014" t="s">
        <v>1861</v>
      </c>
      <c r="C3014" t="s">
        <v>92</v>
      </c>
      <c r="D3014" s="7">
        <v>0</v>
      </c>
      <c r="E3014" s="7">
        <v>0</v>
      </c>
      <c r="F3014">
        <v>0</v>
      </c>
      <c r="G3014" s="7">
        <f t="shared" si="290"/>
        <v>0</v>
      </c>
      <c r="H3014" s="15">
        <f t="shared" si="291"/>
        <v>0</v>
      </c>
      <c r="I3014" s="13">
        <f t="shared" si="292"/>
        <v>0</v>
      </c>
      <c r="J3014" s="8">
        <v>1</v>
      </c>
      <c r="K3014" s="16">
        <f t="shared" si="293"/>
        <v>1</v>
      </c>
      <c r="L3014" s="7">
        <f t="shared" si="294"/>
        <v>0</v>
      </c>
      <c r="M3014" s="4">
        <v>0</v>
      </c>
      <c r="N3014" s="4">
        <f t="shared" si="295"/>
        <v>1</v>
      </c>
    </row>
    <row r="3015" spans="1:14" x14ac:dyDescent="0.3">
      <c r="A3015" s="1">
        <v>54045</v>
      </c>
      <c r="B3015" t="s">
        <v>1861</v>
      </c>
      <c r="C3015" t="s">
        <v>273</v>
      </c>
      <c r="D3015" s="7">
        <v>0</v>
      </c>
      <c r="E3015" s="7">
        <v>0</v>
      </c>
      <c r="F3015">
        <v>2</v>
      </c>
      <c r="G3015" s="7">
        <f t="shared" si="290"/>
        <v>0</v>
      </c>
      <c r="H3015" s="15">
        <f t="shared" si="291"/>
        <v>0</v>
      </c>
      <c r="I3015" s="13">
        <f t="shared" si="292"/>
        <v>0</v>
      </c>
      <c r="J3015" s="8">
        <v>1</v>
      </c>
      <c r="K3015" s="16">
        <f t="shared" si="293"/>
        <v>1</v>
      </c>
      <c r="L3015" s="7">
        <f t="shared" si="294"/>
        <v>0</v>
      </c>
      <c r="M3015" s="4">
        <v>0</v>
      </c>
      <c r="N3015" s="4">
        <f t="shared" si="295"/>
        <v>1</v>
      </c>
    </row>
    <row r="3016" spans="1:14" x14ac:dyDescent="0.3">
      <c r="A3016" s="1">
        <v>54047</v>
      </c>
      <c r="B3016" t="s">
        <v>1861</v>
      </c>
      <c r="C3016" t="s">
        <v>1283</v>
      </c>
      <c r="D3016" s="7">
        <v>0</v>
      </c>
      <c r="E3016" s="7">
        <v>0</v>
      </c>
      <c r="F3016">
        <v>0</v>
      </c>
      <c r="G3016" s="7">
        <f t="shared" si="290"/>
        <v>0</v>
      </c>
      <c r="H3016" s="15">
        <f t="shared" si="291"/>
        <v>0</v>
      </c>
      <c r="I3016" s="13">
        <f t="shared" si="292"/>
        <v>0</v>
      </c>
      <c r="J3016" s="8">
        <v>1</v>
      </c>
      <c r="K3016" s="16">
        <f t="shared" si="293"/>
        <v>1</v>
      </c>
      <c r="L3016" s="7">
        <f t="shared" si="294"/>
        <v>0</v>
      </c>
      <c r="M3016" s="4">
        <v>0</v>
      </c>
      <c r="N3016" s="4">
        <f t="shared" si="295"/>
        <v>1</v>
      </c>
    </row>
    <row r="3017" spans="1:14" x14ac:dyDescent="0.3">
      <c r="A3017" s="1">
        <v>54049</v>
      </c>
      <c r="B3017" t="s">
        <v>1861</v>
      </c>
      <c r="C3017" t="s">
        <v>100</v>
      </c>
      <c r="D3017" s="7">
        <v>160665.77332359768</v>
      </c>
      <c r="E3017" s="7">
        <v>160665.77332359768</v>
      </c>
      <c r="F3017">
        <v>51</v>
      </c>
      <c r="G3017" s="7">
        <f t="shared" si="290"/>
        <v>42576.429930753387</v>
      </c>
      <c r="H3017" s="15">
        <f t="shared" si="291"/>
        <v>97304.276667307204</v>
      </c>
      <c r="I3017" s="13">
        <f t="shared" si="292"/>
        <v>1.2854024357035942</v>
      </c>
      <c r="J3017" s="8">
        <v>1</v>
      </c>
      <c r="K3017" s="16">
        <f t="shared" si="293"/>
        <v>1</v>
      </c>
      <c r="L3017" s="7">
        <f t="shared" si="294"/>
        <v>97304.276667307204</v>
      </c>
      <c r="M3017" s="4">
        <v>13424982.983899999</v>
      </c>
      <c r="N3017" s="4">
        <f t="shared" si="295"/>
        <v>4.6039497475707147</v>
      </c>
    </row>
    <row r="3018" spans="1:14" x14ac:dyDescent="0.3">
      <c r="A3018" s="1">
        <v>54051</v>
      </c>
      <c r="B3018" t="s">
        <v>1861</v>
      </c>
      <c r="C3018" t="s">
        <v>191</v>
      </c>
      <c r="D3018" s="7">
        <v>0</v>
      </c>
      <c r="E3018" s="7">
        <v>0</v>
      </c>
      <c r="F3018">
        <v>2</v>
      </c>
      <c r="G3018" s="7">
        <f t="shared" si="290"/>
        <v>0</v>
      </c>
      <c r="H3018" s="15">
        <f t="shared" si="291"/>
        <v>0</v>
      </c>
      <c r="I3018" s="13">
        <f t="shared" si="292"/>
        <v>0</v>
      </c>
      <c r="J3018" s="8">
        <v>1</v>
      </c>
      <c r="K3018" s="16">
        <f t="shared" si="293"/>
        <v>1</v>
      </c>
      <c r="L3018" s="7">
        <f t="shared" si="294"/>
        <v>0</v>
      </c>
      <c r="M3018" s="4">
        <v>0</v>
      </c>
      <c r="N3018" s="4">
        <f t="shared" si="295"/>
        <v>1</v>
      </c>
    </row>
    <row r="3019" spans="1:14" x14ac:dyDescent="0.3">
      <c r="A3019" s="1">
        <v>54053</v>
      </c>
      <c r="B3019" t="s">
        <v>1861</v>
      </c>
      <c r="C3019" t="s">
        <v>535</v>
      </c>
      <c r="D3019" s="7">
        <v>0</v>
      </c>
      <c r="E3019" s="7">
        <v>0</v>
      </c>
      <c r="F3019">
        <v>2</v>
      </c>
      <c r="G3019" s="7">
        <f t="shared" si="290"/>
        <v>0</v>
      </c>
      <c r="H3019" s="15">
        <f t="shared" si="291"/>
        <v>0</v>
      </c>
      <c r="I3019" s="13">
        <f t="shared" si="292"/>
        <v>0</v>
      </c>
      <c r="J3019" s="8">
        <v>1</v>
      </c>
      <c r="K3019" s="16">
        <f t="shared" si="293"/>
        <v>1</v>
      </c>
      <c r="L3019" s="7">
        <f t="shared" si="294"/>
        <v>0</v>
      </c>
      <c r="M3019" s="4">
        <v>0</v>
      </c>
      <c r="N3019" s="4">
        <f t="shared" si="295"/>
        <v>1</v>
      </c>
    </row>
    <row r="3020" spans="1:14" x14ac:dyDescent="0.3">
      <c r="A3020" s="1">
        <v>54055</v>
      </c>
      <c r="B3020" t="s">
        <v>1861</v>
      </c>
      <c r="C3020" t="s">
        <v>538</v>
      </c>
      <c r="D3020" s="7">
        <v>839635.56007087277</v>
      </c>
      <c r="E3020" s="7">
        <v>175680</v>
      </c>
      <c r="F3020">
        <v>20</v>
      </c>
      <c r="G3020" s="7">
        <f t="shared" si="290"/>
        <v>222503.42341878128</v>
      </c>
      <c r="H3020" s="15">
        <f t="shared" si="291"/>
        <v>170419.16433652802</v>
      </c>
      <c r="I3020" s="13">
        <f t="shared" si="292"/>
        <v>-0.23408295603714693</v>
      </c>
      <c r="J3020" s="8">
        <v>0.20923363463211472</v>
      </c>
      <c r="K3020" s="16">
        <f t="shared" si="293"/>
        <v>1</v>
      </c>
      <c r="L3020" s="7">
        <f t="shared" si="294"/>
        <v>170419.16433652802</v>
      </c>
      <c r="M3020" s="4">
        <v>23512577.861000001</v>
      </c>
      <c r="N3020" s="4">
        <f t="shared" si="295"/>
        <v>1.0308699768829013</v>
      </c>
    </row>
    <row r="3021" spans="1:14" x14ac:dyDescent="0.3">
      <c r="A3021" s="1">
        <v>54057</v>
      </c>
      <c r="B3021" t="s">
        <v>1861</v>
      </c>
      <c r="C3021" t="s">
        <v>384</v>
      </c>
      <c r="D3021" s="7">
        <v>0</v>
      </c>
      <c r="E3021" s="7">
        <v>0</v>
      </c>
      <c r="F3021">
        <v>2</v>
      </c>
      <c r="G3021" s="7">
        <f t="shared" si="290"/>
        <v>0</v>
      </c>
      <c r="H3021" s="15">
        <f t="shared" si="291"/>
        <v>0</v>
      </c>
      <c r="I3021" s="13">
        <f t="shared" si="292"/>
        <v>0</v>
      </c>
      <c r="J3021" s="8">
        <v>1</v>
      </c>
      <c r="K3021" s="16">
        <f t="shared" si="293"/>
        <v>1</v>
      </c>
      <c r="L3021" s="7">
        <f t="shared" si="294"/>
        <v>0</v>
      </c>
      <c r="M3021" s="4">
        <v>0</v>
      </c>
      <c r="N3021" s="4">
        <f t="shared" si="295"/>
        <v>1</v>
      </c>
    </row>
    <row r="3022" spans="1:14" x14ac:dyDescent="0.3">
      <c r="A3022" s="1">
        <v>54059</v>
      </c>
      <c r="B3022" t="s">
        <v>1861</v>
      </c>
      <c r="C3022" t="s">
        <v>1869</v>
      </c>
      <c r="D3022" s="7">
        <v>0</v>
      </c>
      <c r="E3022" s="7">
        <v>0</v>
      </c>
      <c r="F3022">
        <v>0</v>
      </c>
      <c r="G3022" s="7">
        <f t="shared" si="290"/>
        <v>0</v>
      </c>
      <c r="H3022" s="15">
        <f t="shared" si="291"/>
        <v>0</v>
      </c>
      <c r="I3022" s="13">
        <f t="shared" si="292"/>
        <v>0</v>
      </c>
      <c r="J3022" s="8">
        <v>1</v>
      </c>
      <c r="K3022" s="16">
        <f t="shared" si="293"/>
        <v>1</v>
      </c>
      <c r="L3022" s="7">
        <f t="shared" si="294"/>
        <v>0</v>
      </c>
      <c r="M3022" s="4">
        <v>0</v>
      </c>
      <c r="N3022" s="4">
        <f t="shared" si="295"/>
        <v>1</v>
      </c>
    </row>
    <row r="3023" spans="1:14" x14ac:dyDescent="0.3">
      <c r="A3023" s="1">
        <v>54061</v>
      </c>
      <c r="B3023" t="s">
        <v>1861</v>
      </c>
      <c r="C3023" t="s">
        <v>1870</v>
      </c>
      <c r="D3023" s="7">
        <v>1023738.3435553556</v>
      </c>
      <c r="E3023" s="7">
        <v>808128</v>
      </c>
      <c r="F3023">
        <v>92</v>
      </c>
      <c r="G3023" s="7">
        <f t="shared" si="290"/>
        <v>271290.66104216926</v>
      </c>
      <c r="H3023" s="15">
        <f t="shared" si="291"/>
        <v>290597.75446633372</v>
      </c>
      <c r="I3023" s="13">
        <f t="shared" si="292"/>
        <v>7.116755641346377E-2</v>
      </c>
      <c r="J3023" s="8">
        <v>0.7893892077866701</v>
      </c>
      <c r="K3023" s="16">
        <f t="shared" si="293"/>
        <v>1</v>
      </c>
      <c r="L3023" s="7">
        <f t="shared" si="294"/>
        <v>290597.75446633372</v>
      </c>
      <c r="M3023" s="4">
        <v>40093509.170299903</v>
      </c>
      <c r="N3023" s="4">
        <f t="shared" si="295"/>
        <v>2.7809161894044268</v>
      </c>
    </row>
    <row r="3024" spans="1:14" x14ac:dyDescent="0.3">
      <c r="A3024" s="1">
        <v>54063</v>
      </c>
      <c r="B3024" t="s">
        <v>1861</v>
      </c>
      <c r="C3024" t="s">
        <v>104</v>
      </c>
      <c r="D3024" s="7">
        <v>0</v>
      </c>
      <c r="E3024" s="7">
        <v>0</v>
      </c>
      <c r="F3024">
        <v>0</v>
      </c>
      <c r="G3024" s="7">
        <f t="shared" si="290"/>
        <v>0</v>
      </c>
      <c r="H3024" s="15">
        <f t="shared" si="291"/>
        <v>0</v>
      </c>
      <c r="I3024" s="13">
        <f t="shared" si="292"/>
        <v>0</v>
      </c>
      <c r="J3024" s="8">
        <v>1</v>
      </c>
      <c r="K3024" s="16">
        <f t="shared" si="293"/>
        <v>1</v>
      </c>
      <c r="L3024" s="7">
        <f t="shared" si="294"/>
        <v>0</v>
      </c>
      <c r="M3024" s="4">
        <v>0</v>
      </c>
      <c r="N3024" s="4">
        <f t="shared" si="295"/>
        <v>1</v>
      </c>
    </row>
    <row r="3025" spans="1:14" x14ac:dyDescent="0.3">
      <c r="A3025" s="1">
        <v>54065</v>
      </c>
      <c r="B3025" t="s">
        <v>1861</v>
      </c>
      <c r="C3025" t="s">
        <v>106</v>
      </c>
      <c r="D3025" s="7">
        <v>0</v>
      </c>
      <c r="E3025" s="7">
        <v>0</v>
      </c>
      <c r="F3025">
        <v>0</v>
      </c>
      <c r="G3025" s="7">
        <f t="shared" si="290"/>
        <v>0</v>
      </c>
      <c r="H3025" s="15">
        <f t="shared" si="291"/>
        <v>0</v>
      </c>
      <c r="I3025" s="13">
        <f t="shared" si="292"/>
        <v>0</v>
      </c>
      <c r="J3025" s="8">
        <v>1</v>
      </c>
      <c r="K3025" s="16">
        <f t="shared" si="293"/>
        <v>1</v>
      </c>
      <c r="L3025" s="7">
        <f t="shared" si="294"/>
        <v>0</v>
      </c>
      <c r="M3025" s="4">
        <v>0</v>
      </c>
      <c r="N3025" s="4">
        <f t="shared" si="295"/>
        <v>1</v>
      </c>
    </row>
    <row r="3026" spans="1:14" x14ac:dyDescent="0.3">
      <c r="A3026" s="1">
        <v>54067</v>
      </c>
      <c r="B3026" t="s">
        <v>1861</v>
      </c>
      <c r="C3026" t="s">
        <v>756</v>
      </c>
      <c r="D3026" s="7">
        <v>0</v>
      </c>
      <c r="E3026" s="7">
        <v>0</v>
      </c>
      <c r="F3026">
        <v>2</v>
      </c>
      <c r="G3026" s="7">
        <f t="shared" si="290"/>
        <v>0</v>
      </c>
      <c r="H3026" s="15">
        <f t="shared" si="291"/>
        <v>0</v>
      </c>
      <c r="I3026" s="13">
        <f t="shared" si="292"/>
        <v>0</v>
      </c>
      <c r="J3026" s="8">
        <v>1</v>
      </c>
      <c r="K3026" s="16">
        <f t="shared" si="293"/>
        <v>1</v>
      </c>
      <c r="L3026" s="7">
        <f t="shared" si="294"/>
        <v>0</v>
      </c>
      <c r="M3026" s="4">
        <v>0</v>
      </c>
      <c r="N3026" s="4">
        <f t="shared" si="295"/>
        <v>1</v>
      </c>
    </row>
    <row r="3027" spans="1:14" x14ac:dyDescent="0.3">
      <c r="A3027" s="1">
        <v>54069</v>
      </c>
      <c r="B3027" t="s">
        <v>1861</v>
      </c>
      <c r="C3027" t="s">
        <v>578</v>
      </c>
      <c r="D3027" s="7">
        <v>314511.13653311424</v>
      </c>
      <c r="E3027" s="7">
        <v>314511.13653311424</v>
      </c>
      <c r="F3027">
        <v>222</v>
      </c>
      <c r="G3027" s="7">
        <f t="shared" si="290"/>
        <v>83345.451181275275</v>
      </c>
      <c r="H3027" s="15">
        <f t="shared" si="291"/>
        <v>140887.189655664</v>
      </c>
      <c r="I3027" s="13">
        <f t="shared" si="292"/>
        <v>0.69040046767802832</v>
      </c>
      <c r="J3027" s="8">
        <v>1</v>
      </c>
      <c r="K3027" s="16">
        <f t="shared" si="293"/>
        <v>1</v>
      </c>
      <c r="L3027" s="7">
        <f t="shared" si="294"/>
        <v>140887.189655664</v>
      </c>
      <c r="M3027" s="4">
        <v>19438078.043000001</v>
      </c>
      <c r="N3027" s="4">
        <f t="shared" si="295"/>
        <v>13.841201636330627</v>
      </c>
    </row>
    <row r="3028" spans="1:14" x14ac:dyDescent="0.3">
      <c r="A3028" s="1">
        <v>54071</v>
      </c>
      <c r="B3028" t="s">
        <v>1861</v>
      </c>
      <c r="C3028" t="s">
        <v>759</v>
      </c>
      <c r="D3028" s="7">
        <v>0</v>
      </c>
      <c r="E3028" s="7">
        <v>0</v>
      </c>
      <c r="F3028">
        <v>0</v>
      </c>
      <c r="G3028" s="7">
        <f t="shared" si="290"/>
        <v>0</v>
      </c>
      <c r="H3028" s="15">
        <f t="shared" si="291"/>
        <v>0</v>
      </c>
      <c r="I3028" s="13">
        <f t="shared" si="292"/>
        <v>0</v>
      </c>
      <c r="J3028" s="8">
        <v>1</v>
      </c>
      <c r="K3028" s="16">
        <f t="shared" si="293"/>
        <v>1</v>
      </c>
      <c r="L3028" s="7">
        <f t="shared" si="294"/>
        <v>0</v>
      </c>
      <c r="M3028" s="4">
        <v>0</v>
      </c>
      <c r="N3028" s="4">
        <f t="shared" si="295"/>
        <v>1</v>
      </c>
    </row>
    <row r="3029" spans="1:14" x14ac:dyDescent="0.3">
      <c r="A3029" s="1">
        <v>54073</v>
      </c>
      <c r="B3029" t="s">
        <v>1861</v>
      </c>
      <c r="C3029" t="s">
        <v>1871</v>
      </c>
      <c r="D3029" s="7">
        <v>0</v>
      </c>
      <c r="E3029" s="7">
        <v>0</v>
      </c>
      <c r="F3029">
        <v>0</v>
      </c>
      <c r="G3029" s="7">
        <f t="shared" si="290"/>
        <v>0</v>
      </c>
      <c r="H3029" s="15">
        <f t="shared" si="291"/>
        <v>0</v>
      </c>
      <c r="I3029" s="13">
        <f t="shared" si="292"/>
        <v>0</v>
      </c>
      <c r="J3029" s="8">
        <v>1</v>
      </c>
      <c r="K3029" s="16">
        <f t="shared" si="293"/>
        <v>1</v>
      </c>
      <c r="L3029" s="7">
        <f t="shared" si="294"/>
        <v>0</v>
      </c>
      <c r="M3029" s="4">
        <v>0</v>
      </c>
      <c r="N3029" s="4">
        <f t="shared" si="295"/>
        <v>1</v>
      </c>
    </row>
    <row r="3030" spans="1:14" x14ac:dyDescent="0.3">
      <c r="A3030" s="1">
        <v>54075</v>
      </c>
      <c r="B3030" t="s">
        <v>1861</v>
      </c>
      <c r="C3030" t="s">
        <v>633</v>
      </c>
      <c r="D3030" s="7">
        <v>0</v>
      </c>
      <c r="E3030" s="7">
        <v>0</v>
      </c>
      <c r="F3030">
        <v>0</v>
      </c>
      <c r="G3030" s="7">
        <f t="shared" si="290"/>
        <v>0</v>
      </c>
      <c r="H3030" s="15">
        <f t="shared" si="291"/>
        <v>0</v>
      </c>
      <c r="I3030" s="13">
        <f t="shared" si="292"/>
        <v>0</v>
      </c>
      <c r="J3030" s="8">
        <v>1</v>
      </c>
      <c r="K3030" s="16">
        <f t="shared" si="293"/>
        <v>1</v>
      </c>
      <c r="L3030" s="7">
        <f t="shared" si="294"/>
        <v>0</v>
      </c>
      <c r="M3030" s="4">
        <v>0</v>
      </c>
      <c r="N3030" s="4">
        <f t="shared" si="295"/>
        <v>1</v>
      </c>
    </row>
    <row r="3031" spans="1:14" x14ac:dyDescent="0.3">
      <c r="A3031" s="1">
        <v>54077</v>
      </c>
      <c r="B3031" t="s">
        <v>1861</v>
      </c>
      <c r="C3031" t="s">
        <v>1872</v>
      </c>
      <c r="D3031" s="7">
        <v>349697.08010237897</v>
      </c>
      <c r="E3031" s="7">
        <v>193248</v>
      </c>
      <c r="F3031">
        <v>22</v>
      </c>
      <c r="G3031" s="7">
        <f t="shared" si="290"/>
        <v>92669.726227130435</v>
      </c>
      <c r="H3031" s="15">
        <f t="shared" si="291"/>
        <v>69127.802847014333</v>
      </c>
      <c r="I3031" s="13">
        <f t="shared" si="292"/>
        <v>-0.25404114524322247</v>
      </c>
      <c r="J3031" s="8">
        <v>0.55261542344998649</v>
      </c>
      <c r="K3031" s="16">
        <f t="shared" si="293"/>
        <v>1</v>
      </c>
      <c r="L3031" s="7">
        <f t="shared" si="294"/>
        <v>69127.802847014333</v>
      </c>
      <c r="M3031" s="4">
        <v>9537500.3927999903</v>
      </c>
      <c r="N3031" s="4">
        <f t="shared" si="295"/>
        <v>2.7955177517745522</v>
      </c>
    </row>
    <row r="3032" spans="1:14" x14ac:dyDescent="0.3">
      <c r="A3032" s="1">
        <v>54079</v>
      </c>
      <c r="B3032" t="s">
        <v>1861</v>
      </c>
      <c r="C3032" t="s">
        <v>119</v>
      </c>
      <c r="D3032" s="7">
        <v>455683.43014000298</v>
      </c>
      <c r="E3032" s="7">
        <v>455683.43014000298</v>
      </c>
      <c r="F3032">
        <v>187</v>
      </c>
      <c r="G3032" s="7">
        <f t="shared" si="290"/>
        <v>120756.1089871008</v>
      </c>
      <c r="H3032" s="15">
        <f t="shared" si="291"/>
        <v>92592.011146799996</v>
      </c>
      <c r="I3032" s="13">
        <f t="shared" si="292"/>
        <v>-0.23323124665526695</v>
      </c>
      <c r="J3032" s="8">
        <v>1</v>
      </c>
      <c r="K3032" s="16">
        <f t="shared" si="293"/>
        <v>1</v>
      </c>
      <c r="L3032" s="7">
        <f t="shared" si="294"/>
        <v>92592.011146799996</v>
      </c>
      <c r="M3032" s="4">
        <v>12774835.975</v>
      </c>
      <c r="N3032" s="4">
        <f t="shared" si="295"/>
        <v>17.740277802106785</v>
      </c>
    </row>
    <row r="3033" spans="1:14" x14ac:dyDescent="0.3">
      <c r="A3033" s="1">
        <v>54081</v>
      </c>
      <c r="B3033" t="s">
        <v>1861</v>
      </c>
      <c r="C3033" t="s">
        <v>1873</v>
      </c>
      <c r="D3033" s="7">
        <v>1887156.4531005379</v>
      </c>
      <c r="E3033" s="7">
        <v>193248</v>
      </c>
      <c r="F3033">
        <v>22</v>
      </c>
      <c r="G3033" s="7">
        <f t="shared" si="290"/>
        <v>500096.46007164259</v>
      </c>
      <c r="H3033" s="15">
        <f t="shared" si="291"/>
        <v>577912.29452980799</v>
      </c>
      <c r="I3033" s="13">
        <f t="shared" si="292"/>
        <v>0.15560165022367423</v>
      </c>
      <c r="J3033" s="8">
        <v>0.10240168465232424</v>
      </c>
      <c r="K3033" s="16">
        <f t="shared" si="293"/>
        <v>0.33438984051589943</v>
      </c>
      <c r="L3033" s="7">
        <f t="shared" si="294"/>
        <v>193248</v>
      </c>
      <c r="M3033" s="4">
        <v>79734036.221000001</v>
      </c>
      <c r="N3033" s="4">
        <f t="shared" si="295"/>
        <v>0.33438984051589943</v>
      </c>
    </row>
    <row r="3034" spans="1:14" x14ac:dyDescent="0.3">
      <c r="A3034" s="1">
        <v>54083</v>
      </c>
      <c r="B3034" t="s">
        <v>1861</v>
      </c>
      <c r="C3034" t="s">
        <v>122</v>
      </c>
      <c r="D3034" s="7">
        <v>0</v>
      </c>
      <c r="E3034" s="7">
        <v>0</v>
      </c>
      <c r="F3034">
        <v>2</v>
      </c>
      <c r="G3034" s="7">
        <f t="shared" si="290"/>
        <v>0</v>
      </c>
      <c r="H3034" s="15">
        <f t="shared" si="291"/>
        <v>0</v>
      </c>
      <c r="I3034" s="13">
        <f t="shared" si="292"/>
        <v>0</v>
      </c>
      <c r="J3034" s="8">
        <v>1</v>
      </c>
      <c r="K3034" s="16">
        <f t="shared" si="293"/>
        <v>1</v>
      </c>
      <c r="L3034" s="7">
        <f t="shared" si="294"/>
        <v>0</v>
      </c>
      <c r="M3034" s="4">
        <v>0</v>
      </c>
      <c r="N3034" s="4">
        <f t="shared" si="295"/>
        <v>1</v>
      </c>
    </row>
    <row r="3035" spans="1:14" x14ac:dyDescent="0.3">
      <c r="A3035" s="1">
        <v>54085</v>
      </c>
      <c r="B3035" t="s">
        <v>1861</v>
      </c>
      <c r="C3035" t="s">
        <v>1874</v>
      </c>
      <c r="D3035" s="7">
        <v>0</v>
      </c>
      <c r="E3035" s="7">
        <v>0</v>
      </c>
      <c r="F3035">
        <v>0</v>
      </c>
      <c r="G3035" s="7">
        <f t="shared" si="290"/>
        <v>0</v>
      </c>
      <c r="H3035" s="15">
        <f t="shared" si="291"/>
        <v>0</v>
      </c>
      <c r="I3035" s="13">
        <f t="shared" si="292"/>
        <v>0</v>
      </c>
      <c r="J3035" s="8">
        <v>1</v>
      </c>
      <c r="K3035" s="16">
        <f t="shared" si="293"/>
        <v>1</v>
      </c>
      <c r="L3035" s="7">
        <f t="shared" si="294"/>
        <v>0</v>
      </c>
      <c r="M3035" s="4">
        <v>0</v>
      </c>
      <c r="N3035" s="4">
        <f t="shared" si="295"/>
        <v>1</v>
      </c>
    </row>
    <row r="3036" spans="1:14" x14ac:dyDescent="0.3">
      <c r="A3036" s="1">
        <v>54087</v>
      </c>
      <c r="B3036" t="s">
        <v>1861</v>
      </c>
      <c r="C3036" t="s">
        <v>1563</v>
      </c>
      <c r="D3036" s="7">
        <v>209971.85075696412</v>
      </c>
      <c r="E3036" s="7">
        <v>105408.00000000001</v>
      </c>
      <c r="F3036">
        <v>2</v>
      </c>
      <c r="G3036" s="7">
        <f t="shared" si="290"/>
        <v>55642.540450595494</v>
      </c>
      <c r="H3036" s="15">
        <f t="shared" si="291"/>
        <v>43815.848535393532</v>
      </c>
      <c r="I3036" s="13">
        <f t="shared" si="292"/>
        <v>-0.21254766262339828</v>
      </c>
      <c r="J3036" s="8">
        <v>0.50201014859847326</v>
      </c>
      <c r="K3036" s="16">
        <f t="shared" si="293"/>
        <v>1</v>
      </c>
      <c r="L3036" s="7">
        <f t="shared" si="294"/>
        <v>43815.848535393532</v>
      </c>
      <c r="M3036" s="4">
        <v>6045232.9656999903</v>
      </c>
      <c r="N3036" s="4">
        <f t="shared" si="295"/>
        <v>2.4057048653263808</v>
      </c>
    </row>
    <row r="3037" spans="1:14" x14ac:dyDescent="0.3">
      <c r="A3037" s="1">
        <v>54089</v>
      </c>
      <c r="B3037" t="s">
        <v>1861</v>
      </c>
      <c r="C3037" t="s">
        <v>1875</v>
      </c>
      <c r="D3037" s="7">
        <v>123012.28724408419</v>
      </c>
      <c r="E3037" s="7">
        <v>105408</v>
      </c>
      <c r="F3037">
        <v>0</v>
      </c>
      <c r="G3037" s="7">
        <f t="shared" si="290"/>
        <v>32598.256119682312</v>
      </c>
      <c r="H3037" s="15">
        <f t="shared" si="291"/>
        <v>22651.647566073603</v>
      </c>
      <c r="I3037" s="13">
        <f t="shared" si="292"/>
        <v>-0.3051270140675747</v>
      </c>
      <c r="J3037" s="8">
        <v>0.85689000962031292</v>
      </c>
      <c r="K3037" s="16">
        <f t="shared" si="293"/>
        <v>1</v>
      </c>
      <c r="L3037" s="7">
        <f t="shared" si="294"/>
        <v>22651.647566073603</v>
      </c>
      <c r="M3037" s="4">
        <v>3125227.3132000002</v>
      </c>
      <c r="N3037" s="4">
        <f t="shared" si="295"/>
        <v>4.6534363424351666</v>
      </c>
    </row>
    <row r="3038" spans="1:14" x14ac:dyDescent="0.3">
      <c r="A3038" s="1">
        <v>54091</v>
      </c>
      <c r="B3038" t="s">
        <v>1861</v>
      </c>
      <c r="C3038" t="s">
        <v>135</v>
      </c>
      <c r="D3038" s="7">
        <v>0</v>
      </c>
      <c r="E3038" s="7">
        <v>0</v>
      </c>
      <c r="F3038">
        <v>2</v>
      </c>
      <c r="G3038" s="7">
        <f t="shared" si="290"/>
        <v>0</v>
      </c>
      <c r="H3038" s="15">
        <f t="shared" si="291"/>
        <v>0</v>
      </c>
      <c r="I3038" s="13">
        <f t="shared" si="292"/>
        <v>0</v>
      </c>
      <c r="J3038" s="8">
        <v>1</v>
      </c>
      <c r="K3038" s="16">
        <f t="shared" si="293"/>
        <v>1</v>
      </c>
      <c r="L3038" s="7">
        <f t="shared" si="294"/>
        <v>0</v>
      </c>
      <c r="M3038" s="4">
        <v>0</v>
      </c>
      <c r="N3038" s="4">
        <f t="shared" si="295"/>
        <v>1</v>
      </c>
    </row>
    <row r="3039" spans="1:14" x14ac:dyDescent="0.3">
      <c r="A3039" s="1">
        <v>54093</v>
      </c>
      <c r="B3039" t="s">
        <v>1861</v>
      </c>
      <c r="C3039" t="s">
        <v>1876</v>
      </c>
      <c r="D3039" s="7">
        <v>0</v>
      </c>
      <c r="E3039" s="7">
        <v>0</v>
      </c>
      <c r="F3039">
        <v>0</v>
      </c>
      <c r="G3039" s="7">
        <f t="shared" si="290"/>
        <v>0</v>
      </c>
      <c r="H3039" s="15">
        <f t="shared" si="291"/>
        <v>0</v>
      </c>
      <c r="I3039" s="13">
        <f t="shared" si="292"/>
        <v>0</v>
      </c>
      <c r="J3039" s="8">
        <v>1</v>
      </c>
      <c r="K3039" s="16">
        <f t="shared" si="293"/>
        <v>1</v>
      </c>
      <c r="L3039" s="7">
        <f t="shared" si="294"/>
        <v>0</v>
      </c>
      <c r="M3039" s="4">
        <v>0</v>
      </c>
      <c r="N3039" s="4">
        <f t="shared" si="295"/>
        <v>1</v>
      </c>
    </row>
    <row r="3040" spans="1:14" x14ac:dyDescent="0.3">
      <c r="A3040" s="1">
        <v>54095</v>
      </c>
      <c r="B3040" t="s">
        <v>1861</v>
      </c>
      <c r="C3040" t="s">
        <v>1711</v>
      </c>
      <c r="D3040" s="7">
        <v>0</v>
      </c>
      <c r="E3040" s="7">
        <v>0</v>
      </c>
      <c r="F3040">
        <v>0</v>
      </c>
      <c r="G3040" s="7">
        <f t="shared" si="290"/>
        <v>0</v>
      </c>
      <c r="H3040" s="15">
        <f t="shared" si="291"/>
        <v>0</v>
      </c>
      <c r="I3040" s="13">
        <f t="shared" si="292"/>
        <v>0</v>
      </c>
      <c r="J3040" s="8">
        <v>1</v>
      </c>
      <c r="K3040" s="16">
        <f t="shared" si="293"/>
        <v>1</v>
      </c>
      <c r="L3040" s="7">
        <f t="shared" si="294"/>
        <v>0</v>
      </c>
      <c r="M3040" s="4">
        <v>0</v>
      </c>
      <c r="N3040" s="4">
        <f t="shared" si="295"/>
        <v>1</v>
      </c>
    </row>
    <row r="3041" spans="1:14" x14ac:dyDescent="0.3">
      <c r="A3041" s="1">
        <v>54097</v>
      </c>
      <c r="B3041" t="s">
        <v>1861</v>
      </c>
      <c r="C3041" t="s">
        <v>1712</v>
      </c>
      <c r="D3041" s="7">
        <v>0</v>
      </c>
      <c r="E3041" s="7">
        <v>0</v>
      </c>
      <c r="F3041">
        <v>2</v>
      </c>
      <c r="G3041" s="7">
        <f t="shared" si="290"/>
        <v>0</v>
      </c>
      <c r="H3041" s="15">
        <f t="shared" si="291"/>
        <v>0</v>
      </c>
      <c r="I3041" s="13">
        <f t="shared" si="292"/>
        <v>0</v>
      </c>
      <c r="J3041" s="8">
        <v>1</v>
      </c>
      <c r="K3041" s="16">
        <f t="shared" si="293"/>
        <v>1</v>
      </c>
      <c r="L3041" s="7">
        <f t="shared" si="294"/>
        <v>0</v>
      </c>
      <c r="M3041" s="4">
        <v>0</v>
      </c>
      <c r="N3041" s="4">
        <f t="shared" si="295"/>
        <v>1</v>
      </c>
    </row>
    <row r="3042" spans="1:14" x14ac:dyDescent="0.3">
      <c r="A3042" s="1">
        <v>54099</v>
      </c>
      <c r="B3042" t="s">
        <v>1861</v>
      </c>
      <c r="C3042" t="s">
        <v>153</v>
      </c>
      <c r="D3042" s="7">
        <v>111382.14932285562</v>
      </c>
      <c r="E3042" s="7">
        <v>105408</v>
      </c>
      <c r="F3042">
        <v>2</v>
      </c>
      <c r="G3042" s="7">
        <f t="shared" si="290"/>
        <v>29516.269570556742</v>
      </c>
      <c r="H3042" s="15">
        <f t="shared" si="291"/>
        <v>13159.669897282081</v>
      </c>
      <c r="I3042" s="13">
        <f t="shared" si="292"/>
        <v>-0.55415538315827018</v>
      </c>
      <c r="J3042" s="8">
        <v>0.94636349397838626</v>
      </c>
      <c r="K3042" s="16">
        <f t="shared" si="293"/>
        <v>1</v>
      </c>
      <c r="L3042" s="7">
        <f t="shared" si="294"/>
        <v>13159.669897282081</v>
      </c>
      <c r="M3042" s="4">
        <v>1815627.7452100001</v>
      </c>
      <c r="N3042" s="4">
        <f t="shared" si="295"/>
        <v>8.00992736313016</v>
      </c>
    </row>
    <row r="3043" spans="1:14" x14ac:dyDescent="0.3">
      <c r="A3043" s="1">
        <v>54101</v>
      </c>
      <c r="B3043" t="s">
        <v>1861</v>
      </c>
      <c r="C3043" t="s">
        <v>154</v>
      </c>
      <c r="D3043" s="7">
        <v>0</v>
      </c>
      <c r="E3043" s="7">
        <v>0</v>
      </c>
      <c r="F3043">
        <v>0</v>
      </c>
      <c r="G3043" s="7">
        <f t="shared" si="290"/>
        <v>0</v>
      </c>
      <c r="H3043" s="15">
        <f t="shared" si="291"/>
        <v>0</v>
      </c>
      <c r="I3043" s="13">
        <f t="shared" si="292"/>
        <v>0</v>
      </c>
      <c r="J3043" s="8">
        <v>1</v>
      </c>
      <c r="K3043" s="16">
        <f t="shared" si="293"/>
        <v>1</v>
      </c>
      <c r="L3043" s="7">
        <f t="shared" si="294"/>
        <v>0</v>
      </c>
      <c r="M3043" s="4">
        <v>0</v>
      </c>
      <c r="N3043" s="4">
        <f t="shared" si="295"/>
        <v>1</v>
      </c>
    </row>
    <row r="3044" spans="1:14" x14ac:dyDescent="0.3">
      <c r="A3044" s="1">
        <v>54103</v>
      </c>
      <c r="B3044" t="s">
        <v>1861</v>
      </c>
      <c r="C3044" t="s">
        <v>1877</v>
      </c>
      <c r="D3044" s="7">
        <v>0</v>
      </c>
      <c r="E3044" s="7">
        <v>0</v>
      </c>
      <c r="F3044">
        <v>2</v>
      </c>
      <c r="G3044" s="7">
        <f t="shared" si="290"/>
        <v>0</v>
      </c>
      <c r="H3044" s="15">
        <f t="shared" si="291"/>
        <v>0</v>
      </c>
      <c r="I3044" s="13">
        <f t="shared" si="292"/>
        <v>0</v>
      </c>
      <c r="J3044" s="8">
        <v>1</v>
      </c>
      <c r="K3044" s="16">
        <f t="shared" si="293"/>
        <v>1</v>
      </c>
      <c r="L3044" s="7">
        <f t="shared" si="294"/>
        <v>0</v>
      </c>
      <c r="M3044" s="4">
        <v>0</v>
      </c>
      <c r="N3044" s="4">
        <f t="shared" si="295"/>
        <v>1</v>
      </c>
    </row>
    <row r="3045" spans="1:14" x14ac:dyDescent="0.3">
      <c r="A3045" s="1">
        <v>54105</v>
      </c>
      <c r="B3045" t="s">
        <v>1861</v>
      </c>
      <c r="C3045" t="s">
        <v>1878</v>
      </c>
      <c r="D3045" s="7">
        <v>0</v>
      </c>
      <c r="E3045" s="7">
        <v>0</v>
      </c>
      <c r="F3045">
        <v>0</v>
      </c>
      <c r="G3045" s="7">
        <f t="shared" si="290"/>
        <v>0</v>
      </c>
      <c r="H3045" s="15">
        <f t="shared" si="291"/>
        <v>0</v>
      </c>
      <c r="I3045" s="13">
        <f t="shared" si="292"/>
        <v>0</v>
      </c>
      <c r="J3045" s="8">
        <v>1</v>
      </c>
      <c r="K3045" s="16">
        <f t="shared" si="293"/>
        <v>1</v>
      </c>
      <c r="L3045" s="7">
        <f t="shared" si="294"/>
        <v>0</v>
      </c>
      <c r="M3045" s="4">
        <v>0</v>
      </c>
      <c r="N3045" s="4">
        <f t="shared" si="295"/>
        <v>1</v>
      </c>
    </row>
    <row r="3046" spans="1:14" x14ac:dyDescent="0.3">
      <c r="A3046" s="1">
        <v>54107</v>
      </c>
      <c r="B3046" t="s">
        <v>1861</v>
      </c>
      <c r="C3046" t="s">
        <v>1376</v>
      </c>
      <c r="D3046" s="7">
        <v>545528.20912988414</v>
      </c>
      <c r="E3046" s="7">
        <v>545528.20912988414</v>
      </c>
      <c r="F3046">
        <v>162</v>
      </c>
      <c r="G3046" s="7">
        <f t="shared" si="290"/>
        <v>144564.97541941929</v>
      </c>
      <c r="H3046" s="15">
        <f t="shared" si="291"/>
        <v>119398.80754769809</v>
      </c>
      <c r="I3046" s="13">
        <f t="shared" si="292"/>
        <v>-0.17408205409856595</v>
      </c>
      <c r="J3046" s="8">
        <v>1</v>
      </c>
      <c r="K3046" s="16">
        <f t="shared" si="293"/>
        <v>1</v>
      </c>
      <c r="L3046" s="7">
        <f t="shared" si="294"/>
        <v>119398.80754769809</v>
      </c>
      <c r="M3046" s="4">
        <v>16473345.412210001</v>
      </c>
      <c r="N3046" s="4">
        <f t="shared" si="295"/>
        <v>11.918108976352457</v>
      </c>
    </row>
    <row r="3047" spans="1:14" x14ac:dyDescent="0.3">
      <c r="A3047" s="1">
        <v>54109</v>
      </c>
      <c r="B3047" t="s">
        <v>1861</v>
      </c>
      <c r="C3047" t="s">
        <v>1243</v>
      </c>
      <c r="D3047" s="7">
        <v>0</v>
      </c>
      <c r="E3047" s="7">
        <v>0</v>
      </c>
      <c r="F3047">
        <v>0</v>
      </c>
      <c r="G3047" s="7">
        <f t="shared" si="290"/>
        <v>0</v>
      </c>
      <c r="H3047" s="15">
        <f t="shared" si="291"/>
        <v>0</v>
      </c>
      <c r="I3047" s="13">
        <f t="shared" si="292"/>
        <v>0</v>
      </c>
      <c r="J3047" s="8">
        <v>1</v>
      </c>
      <c r="K3047" s="16">
        <f t="shared" si="293"/>
        <v>1</v>
      </c>
      <c r="L3047" s="7">
        <f t="shared" si="294"/>
        <v>0</v>
      </c>
      <c r="M3047" s="4">
        <v>0</v>
      </c>
      <c r="N3047" s="4">
        <f t="shared" si="295"/>
        <v>1</v>
      </c>
    </row>
    <row r="3048" spans="1:14" x14ac:dyDescent="0.3">
      <c r="A3048" s="1">
        <v>55001</v>
      </c>
      <c r="B3048" t="s">
        <v>1879</v>
      </c>
      <c r="C3048" t="s">
        <v>351</v>
      </c>
      <c r="D3048" s="7">
        <v>0</v>
      </c>
      <c r="E3048" s="7">
        <v>0</v>
      </c>
      <c r="F3048">
        <v>0</v>
      </c>
      <c r="G3048" s="7">
        <f t="shared" si="290"/>
        <v>0</v>
      </c>
      <c r="H3048" s="15">
        <f t="shared" si="291"/>
        <v>0</v>
      </c>
      <c r="I3048" s="13">
        <f t="shared" si="292"/>
        <v>0</v>
      </c>
      <c r="J3048" s="8">
        <v>1</v>
      </c>
      <c r="K3048" s="16">
        <f t="shared" si="293"/>
        <v>1</v>
      </c>
      <c r="L3048" s="7">
        <f t="shared" si="294"/>
        <v>0</v>
      </c>
      <c r="M3048" s="4">
        <v>0</v>
      </c>
      <c r="N3048" s="4">
        <f t="shared" si="295"/>
        <v>1</v>
      </c>
    </row>
    <row r="3049" spans="1:14" x14ac:dyDescent="0.3">
      <c r="A3049" s="1">
        <v>55003</v>
      </c>
      <c r="B3049" t="s">
        <v>1879</v>
      </c>
      <c r="C3049" t="s">
        <v>1343</v>
      </c>
      <c r="D3049" s="7">
        <v>0</v>
      </c>
      <c r="E3049" s="7">
        <v>0</v>
      </c>
      <c r="F3049">
        <v>0</v>
      </c>
      <c r="G3049" s="7">
        <f t="shared" si="290"/>
        <v>0</v>
      </c>
      <c r="H3049" s="15">
        <f t="shared" si="291"/>
        <v>0</v>
      </c>
      <c r="I3049" s="13">
        <f t="shared" si="292"/>
        <v>0</v>
      </c>
      <c r="J3049" s="8">
        <v>1</v>
      </c>
      <c r="K3049" s="16">
        <f t="shared" si="293"/>
        <v>1</v>
      </c>
      <c r="L3049" s="7">
        <f t="shared" si="294"/>
        <v>0</v>
      </c>
      <c r="M3049" s="4">
        <v>0</v>
      </c>
      <c r="N3049" s="4">
        <f t="shared" si="295"/>
        <v>1</v>
      </c>
    </row>
    <row r="3050" spans="1:14" x14ac:dyDescent="0.3">
      <c r="A3050" s="1">
        <v>55005</v>
      </c>
      <c r="B3050" t="s">
        <v>1879</v>
      </c>
      <c r="C3050" t="s">
        <v>1880</v>
      </c>
      <c r="D3050" s="7">
        <v>167888.47873713804</v>
      </c>
      <c r="E3050" s="7">
        <v>167888.47873713804</v>
      </c>
      <c r="F3050">
        <v>73</v>
      </c>
      <c r="G3050" s="7">
        <f t="shared" si="290"/>
        <v>44490.446865341582</v>
      </c>
      <c r="H3050" s="15">
        <f t="shared" si="291"/>
        <v>39214.297633638547</v>
      </c>
      <c r="I3050" s="13">
        <f t="shared" si="292"/>
        <v>-0.11859060997234439</v>
      </c>
      <c r="J3050" s="8">
        <v>1</v>
      </c>
      <c r="K3050" s="16">
        <f t="shared" si="293"/>
        <v>1</v>
      </c>
      <c r="L3050" s="7">
        <f t="shared" si="294"/>
        <v>39214.297633638547</v>
      </c>
      <c r="M3050" s="4">
        <v>5410361.1525439499</v>
      </c>
      <c r="N3050" s="4">
        <f t="shared" si="295"/>
        <v>16.351995029739935</v>
      </c>
    </row>
    <row r="3051" spans="1:14" x14ac:dyDescent="0.3">
      <c r="A3051" s="1">
        <v>55007</v>
      </c>
      <c r="B3051" t="s">
        <v>1879</v>
      </c>
      <c r="C3051" t="s">
        <v>1881</v>
      </c>
      <c r="D3051" s="7">
        <v>0</v>
      </c>
      <c r="E3051" s="7">
        <v>0</v>
      </c>
      <c r="F3051">
        <v>0</v>
      </c>
      <c r="G3051" s="7">
        <f t="shared" si="290"/>
        <v>0</v>
      </c>
      <c r="H3051" s="15">
        <f t="shared" si="291"/>
        <v>0</v>
      </c>
      <c r="I3051" s="13">
        <f t="shared" si="292"/>
        <v>0</v>
      </c>
      <c r="J3051" s="8">
        <v>1</v>
      </c>
      <c r="K3051" s="16">
        <f t="shared" si="293"/>
        <v>1</v>
      </c>
      <c r="L3051" s="7">
        <f t="shared" si="294"/>
        <v>0</v>
      </c>
      <c r="M3051" s="4">
        <v>0</v>
      </c>
      <c r="N3051" s="4">
        <f t="shared" si="295"/>
        <v>1</v>
      </c>
    </row>
    <row r="3052" spans="1:14" x14ac:dyDescent="0.3">
      <c r="A3052" s="1">
        <v>55009</v>
      </c>
      <c r="B3052" t="s">
        <v>1879</v>
      </c>
      <c r="C3052" t="s">
        <v>505</v>
      </c>
      <c r="D3052" s="7">
        <v>734230.84776385059</v>
      </c>
      <c r="E3052" s="7">
        <v>105408</v>
      </c>
      <c r="F3052">
        <v>4</v>
      </c>
      <c r="G3052" s="7">
        <f t="shared" si="290"/>
        <v>194571.1746574204</v>
      </c>
      <c r="H3052" s="15">
        <f t="shared" si="291"/>
        <v>198179.730398852</v>
      </c>
      <c r="I3052" s="13">
        <f t="shared" si="292"/>
        <v>1.8546199085168441E-2</v>
      </c>
      <c r="J3052" s="8">
        <v>0.14356247809667375</v>
      </c>
      <c r="K3052" s="16">
        <f t="shared" si="293"/>
        <v>0.53188083255466267</v>
      </c>
      <c r="L3052" s="7">
        <f t="shared" si="294"/>
        <v>105408</v>
      </c>
      <c r="M3052" s="4">
        <v>27342678.0351617</v>
      </c>
      <c r="N3052" s="4">
        <f t="shared" si="295"/>
        <v>0.53188083255466267</v>
      </c>
    </row>
    <row r="3053" spans="1:14" x14ac:dyDescent="0.3">
      <c r="A3053" s="1">
        <v>55011</v>
      </c>
      <c r="B3053" t="s">
        <v>1879</v>
      </c>
      <c r="C3053" t="s">
        <v>1120</v>
      </c>
      <c r="D3053" s="7">
        <v>0</v>
      </c>
      <c r="E3053" s="7">
        <v>0</v>
      </c>
      <c r="F3053">
        <v>0</v>
      </c>
      <c r="G3053" s="7">
        <f t="shared" si="290"/>
        <v>0</v>
      </c>
      <c r="H3053" s="15">
        <f t="shared" si="291"/>
        <v>0</v>
      </c>
      <c r="I3053" s="13">
        <f t="shared" si="292"/>
        <v>0</v>
      </c>
      <c r="J3053" s="8">
        <v>1</v>
      </c>
      <c r="K3053" s="16">
        <f t="shared" si="293"/>
        <v>1</v>
      </c>
      <c r="L3053" s="7">
        <f t="shared" si="294"/>
        <v>0</v>
      </c>
      <c r="M3053" s="4">
        <v>0</v>
      </c>
      <c r="N3053" s="4">
        <f t="shared" si="295"/>
        <v>1</v>
      </c>
    </row>
    <row r="3054" spans="1:14" x14ac:dyDescent="0.3">
      <c r="A3054" s="1">
        <v>55013</v>
      </c>
      <c r="B3054" t="s">
        <v>1879</v>
      </c>
      <c r="C3054" t="s">
        <v>1882</v>
      </c>
      <c r="D3054" s="7">
        <v>0</v>
      </c>
      <c r="E3054" s="7">
        <v>0</v>
      </c>
      <c r="F3054">
        <v>0</v>
      </c>
      <c r="G3054" s="7">
        <f t="shared" si="290"/>
        <v>0</v>
      </c>
      <c r="H3054" s="15">
        <f t="shared" si="291"/>
        <v>0</v>
      </c>
      <c r="I3054" s="13">
        <f t="shared" si="292"/>
        <v>0</v>
      </c>
      <c r="J3054" s="8">
        <v>1</v>
      </c>
      <c r="K3054" s="16">
        <f t="shared" si="293"/>
        <v>1</v>
      </c>
      <c r="L3054" s="7">
        <f t="shared" si="294"/>
        <v>0</v>
      </c>
      <c r="M3054" s="4">
        <v>0</v>
      </c>
      <c r="N3054" s="4">
        <f t="shared" si="295"/>
        <v>1</v>
      </c>
    </row>
    <row r="3055" spans="1:14" x14ac:dyDescent="0.3">
      <c r="A3055" s="1">
        <v>55015</v>
      </c>
      <c r="B3055" t="s">
        <v>1879</v>
      </c>
      <c r="C3055" t="s">
        <v>1883</v>
      </c>
      <c r="D3055" s="7">
        <v>16377.691688722258</v>
      </c>
      <c r="E3055" s="7">
        <v>16377.691688722258</v>
      </c>
      <c r="F3055">
        <v>4</v>
      </c>
      <c r="G3055" s="7">
        <f t="shared" si="290"/>
        <v>4340.0882975113982</v>
      </c>
      <c r="H3055" s="15">
        <f t="shared" si="291"/>
        <v>5490.829239629812</v>
      </c>
      <c r="I3055" s="13">
        <f t="shared" si="292"/>
        <v>0.26514228818299557</v>
      </c>
      <c r="J3055" s="8">
        <v>1</v>
      </c>
      <c r="K3055" s="16">
        <f t="shared" si="293"/>
        <v>1</v>
      </c>
      <c r="L3055" s="7">
        <f t="shared" si="294"/>
        <v>5490.829239629812</v>
      </c>
      <c r="M3055" s="4">
        <v>757564.74056702701</v>
      </c>
      <c r="N3055" s="4">
        <f t="shared" si="295"/>
        <v>19.197100364954444</v>
      </c>
    </row>
    <row r="3056" spans="1:14" x14ac:dyDescent="0.3">
      <c r="A3056" s="1">
        <v>55017</v>
      </c>
      <c r="B3056" t="s">
        <v>1879</v>
      </c>
      <c r="C3056" t="s">
        <v>887</v>
      </c>
      <c r="D3056" s="7">
        <v>466392.81692663609</v>
      </c>
      <c r="E3056" s="7">
        <v>105408</v>
      </c>
      <c r="F3056">
        <v>2</v>
      </c>
      <c r="G3056" s="7">
        <f t="shared" si="290"/>
        <v>123594.09648555858</v>
      </c>
      <c r="H3056" s="15">
        <f t="shared" si="291"/>
        <v>118463.51786898806</v>
      </c>
      <c r="I3056" s="13">
        <f t="shared" si="292"/>
        <v>-4.1511518449993332E-2</v>
      </c>
      <c r="J3056" s="8">
        <v>0.22600691128693079</v>
      </c>
      <c r="K3056" s="16">
        <f t="shared" si="293"/>
        <v>0.8897929244054148</v>
      </c>
      <c r="L3056" s="7">
        <f t="shared" si="294"/>
        <v>105408</v>
      </c>
      <c r="M3056" s="4">
        <v>16344304.3417478</v>
      </c>
      <c r="N3056" s="4">
        <f t="shared" si="295"/>
        <v>0.8897929244054148</v>
      </c>
    </row>
    <row r="3057" spans="1:14" x14ac:dyDescent="0.3">
      <c r="A3057" s="1">
        <v>55019</v>
      </c>
      <c r="B3057" t="s">
        <v>1879</v>
      </c>
      <c r="C3057" t="s">
        <v>255</v>
      </c>
      <c r="D3057" s="7">
        <v>23000.848720975948</v>
      </c>
      <c r="E3057" s="7">
        <v>23000.848720975948</v>
      </c>
      <c r="F3057">
        <v>0</v>
      </c>
      <c r="G3057" s="7">
        <f t="shared" si="290"/>
        <v>6095.2249110586263</v>
      </c>
      <c r="H3057" s="15">
        <f t="shared" si="291"/>
        <v>5964.209777100089</v>
      </c>
      <c r="I3057" s="13">
        <f t="shared" si="292"/>
        <v>-2.1494716908778088E-2</v>
      </c>
      <c r="J3057" s="8">
        <v>1</v>
      </c>
      <c r="K3057" s="16">
        <f t="shared" si="293"/>
        <v>1</v>
      </c>
      <c r="L3057" s="7">
        <f t="shared" si="294"/>
        <v>5964.209777100089</v>
      </c>
      <c r="M3057" s="4">
        <v>822876.62487584003</v>
      </c>
      <c r="N3057" s="4">
        <f t="shared" si="295"/>
        <v>17.673422622510664</v>
      </c>
    </row>
    <row r="3058" spans="1:14" x14ac:dyDescent="0.3">
      <c r="A3058" s="1">
        <v>55021</v>
      </c>
      <c r="B3058" t="s">
        <v>1879</v>
      </c>
      <c r="C3058" t="s">
        <v>38</v>
      </c>
      <c r="D3058" s="7">
        <v>2819027.6498002997</v>
      </c>
      <c r="E3058" s="7">
        <v>2819027.6498002997</v>
      </c>
      <c r="F3058">
        <v>733</v>
      </c>
      <c r="G3058" s="7">
        <f t="shared" si="290"/>
        <v>747042.32719707943</v>
      </c>
      <c r="H3058" s="15">
        <f t="shared" si="291"/>
        <v>540113.38362128939</v>
      </c>
      <c r="I3058" s="13">
        <f t="shared" si="292"/>
        <v>-0.2769976158542346</v>
      </c>
      <c r="J3058" s="8">
        <v>1</v>
      </c>
      <c r="K3058" s="16">
        <f t="shared" si="293"/>
        <v>1</v>
      </c>
      <c r="L3058" s="7">
        <f t="shared" si="294"/>
        <v>540113.38362128939</v>
      </c>
      <c r="M3058" s="4">
        <v>74518954.693886504</v>
      </c>
      <c r="N3058" s="4">
        <f t="shared" si="295"/>
        <v>11.920963625879331</v>
      </c>
    </row>
    <row r="3059" spans="1:14" x14ac:dyDescent="0.3">
      <c r="A3059" s="1">
        <v>55023</v>
      </c>
      <c r="B3059" t="s">
        <v>1879</v>
      </c>
      <c r="C3059" t="s">
        <v>41</v>
      </c>
      <c r="D3059" s="7">
        <v>0</v>
      </c>
      <c r="E3059" s="7">
        <v>0</v>
      </c>
      <c r="F3059">
        <v>2</v>
      </c>
      <c r="G3059" s="7">
        <f t="shared" si="290"/>
        <v>0</v>
      </c>
      <c r="H3059" s="15">
        <f t="shared" si="291"/>
        <v>0</v>
      </c>
      <c r="I3059" s="13">
        <f t="shared" si="292"/>
        <v>0</v>
      </c>
      <c r="J3059" s="8">
        <v>1</v>
      </c>
      <c r="K3059" s="16">
        <f t="shared" si="293"/>
        <v>1</v>
      </c>
      <c r="L3059" s="7">
        <f t="shared" si="294"/>
        <v>0</v>
      </c>
      <c r="M3059" s="4">
        <v>0</v>
      </c>
      <c r="N3059" s="4">
        <f t="shared" si="295"/>
        <v>1</v>
      </c>
    </row>
    <row r="3060" spans="1:14" x14ac:dyDescent="0.3">
      <c r="A3060" s="1">
        <v>55025</v>
      </c>
      <c r="B3060" t="s">
        <v>1879</v>
      </c>
      <c r="C3060" t="s">
        <v>1884</v>
      </c>
      <c r="D3060" s="7">
        <v>3983253.3431173097</v>
      </c>
      <c r="E3060" s="7">
        <v>1440576</v>
      </c>
      <c r="F3060">
        <v>164</v>
      </c>
      <c r="G3060" s="7">
        <f t="shared" si="290"/>
        <v>1055562.1359260872</v>
      </c>
      <c r="H3060" s="15">
        <f t="shared" si="291"/>
        <v>957300.83086542424</v>
      </c>
      <c r="I3060" s="13">
        <f t="shared" si="292"/>
        <v>-9.3089077105304008E-2</v>
      </c>
      <c r="J3060" s="8">
        <v>0.36165814119987649</v>
      </c>
      <c r="K3060" s="16">
        <f t="shared" si="293"/>
        <v>1</v>
      </c>
      <c r="L3060" s="7">
        <f t="shared" si="294"/>
        <v>957300.83086542424</v>
      </c>
      <c r="M3060" s="4">
        <v>132077929.20328701</v>
      </c>
      <c r="N3060" s="4">
        <f t="shared" si="295"/>
        <v>1.5048310348771794</v>
      </c>
    </row>
    <row r="3061" spans="1:14" x14ac:dyDescent="0.3">
      <c r="A3061" s="1">
        <v>55027</v>
      </c>
      <c r="B3061" t="s">
        <v>1879</v>
      </c>
      <c r="C3061" t="s">
        <v>47</v>
      </c>
      <c r="D3061" s="7">
        <v>311796.53440389177</v>
      </c>
      <c r="E3061" s="7">
        <v>311796.53440389177</v>
      </c>
      <c r="F3061">
        <v>36</v>
      </c>
      <c r="G3061" s="7">
        <f t="shared" si="290"/>
        <v>82626.081617031319</v>
      </c>
      <c r="H3061" s="15">
        <f t="shared" si="291"/>
        <v>64843.292960525447</v>
      </c>
      <c r="I3061" s="13">
        <f t="shared" si="292"/>
        <v>-0.21522004079690488</v>
      </c>
      <c r="J3061" s="8">
        <v>1</v>
      </c>
      <c r="K3061" s="16">
        <f t="shared" si="293"/>
        <v>1</v>
      </c>
      <c r="L3061" s="7">
        <f t="shared" si="294"/>
        <v>64843.292960525447</v>
      </c>
      <c r="M3061" s="4">
        <v>8946370.4415735994</v>
      </c>
      <c r="N3061" s="4">
        <f t="shared" si="295"/>
        <v>4.8767418427146687</v>
      </c>
    </row>
    <row r="3062" spans="1:14" x14ac:dyDescent="0.3">
      <c r="A3062" s="1">
        <v>55029</v>
      </c>
      <c r="B3062" t="s">
        <v>1879</v>
      </c>
      <c r="C3062" t="s">
        <v>1885</v>
      </c>
      <c r="D3062" s="7">
        <v>9756.8543874757997</v>
      </c>
      <c r="E3062" s="7">
        <v>9756.8543874757997</v>
      </c>
      <c r="F3062">
        <v>0</v>
      </c>
      <c r="G3062" s="7">
        <f t="shared" si="290"/>
        <v>2585.5664126810871</v>
      </c>
      <c r="H3062" s="15">
        <f t="shared" si="291"/>
        <v>3209.8997687035817</v>
      </c>
      <c r="I3062" s="13">
        <f t="shared" si="292"/>
        <v>0.24146869829388604</v>
      </c>
      <c r="J3062" s="8">
        <v>1</v>
      </c>
      <c r="K3062" s="16">
        <f t="shared" si="293"/>
        <v>1</v>
      </c>
      <c r="L3062" s="7">
        <f t="shared" si="294"/>
        <v>3209.8997687035817</v>
      </c>
      <c r="M3062" s="4">
        <v>442866.965880737</v>
      </c>
      <c r="N3062" s="4">
        <f t="shared" si="295"/>
        <v>32.838408547121801</v>
      </c>
    </row>
    <row r="3063" spans="1:14" x14ac:dyDescent="0.3">
      <c r="A3063" s="1">
        <v>55031</v>
      </c>
      <c r="B3063" t="s">
        <v>1879</v>
      </c>
      <c r="C3063" t="s">
        <v>50</v>
      </c>
      <c r="D3063" s="7">
        <v>80595.616075149228</v>
      </c>
      <c r="E3063" s="7">
        <v>80595.616075149228</v>
      </c>
      <c r="F3063">
        <v>40</v>
      </c>
      <c r="G3063" s="7">
        <f t="shared" si="290"/>
        <v>21357.838259914548</v>
      </c>
      <c r="H3063" s="15">
        <f t="shared" si="291"/>
        <v>23388.27010214527</v>
      </c>
      <c r="I3063" s="13">
        <f t="shared" si="292"/>
        <v>9.5067291807408139E-2</v>
      </c>
      <c r="J3063" s="8">
        <v>1</v>
      </c>
      <c r="K3063" s="16">
        <f t="shared" si="293"/>
        <v>1</v>
      </c>
      <c r="L3063" s="7">
        <f t="shared" si="294"/>
        <v>23388.27010214527</v>
      </c>
      <c r="M3063" s="4">
        <v>3226858.4578014999</v>
      </c>
      <c r="N3063" s="4">
        <f t="shared" si="295"/>
        <v>15.022915267588422</v>
      </c>
    </row>
    <row r="3064" spans="1:14" x14ac:dyDescent="0.3">
      <c r="A3064" s="1">
        <v>55033</v>
      </c>
      <c r="B3064" t="s">
        <v>1879</v>
      </c>
      <c r="C3064" t="s">
        <v>1320</v>
      </c>
      <c r="D3064" s="7">
        <v>2017390.9076397819</v>
      </c>
      <c r="E3064" s="7">
        <v>1177056</v>
      </c>
      <c r="F3064">
        <v>134</v>
      </c>
      <c r="G3064" s="7">
        <f t="shared" si="290"/>
        <v>534608.59052454226</v>
      </c>
      <c r="H3064" s="15">
        <f t="shared" si="291"/>
        <v>457103.0808443515</v>
      </c>
      <c r="I3064" s="13">
        <f t="shared" si="292"/>
        <v>-0.14497617706469071</v>
      </c>
      <c r="J3064" s="8">
        <v>0.58345459749150952</v>
      </c>
      <c r="K3064" s="16">
        <f t="shared" si="293"/>
        <v>1</v>
      </c>
      <c r="L3064" s="7">
        <f t="shared" si="294"/>
        <v>457103.0808443515</v>
      </c>
      <c r="M3064" s="4">
        <v>63066098.350489996</v>
      </c>
      <c r="N3064" s="4">
        <f t="shared" si="295"/>
        <v>2.5750340553946085</v>
      </c>
    </row>
    <row r="3065" spans="1:14" x14ac:dyDescent="0.3">
      <c r="A3065" s="1">
        <v>55035</v>
      </c>
      <c r="B3065" t="s">
        <v>1879</v>
      </c>
      <c r="C3065" t="s">
        <v>1886</v>
      </c>
      <c r="D3065" s="7">
        <v>1758445.8152828983</v>
      </c>
      <c r="E3065" s="7">
        <v>105408</v>
      </c>
      <c r="F3065">
        <v>2</v>
      </c>
      <c r="G3065" s="7">
        <f t="shared" si="290"/>
        <v>465988.14104996808</v>
      </c>
      <c r="H3065" s="15">
        <f t="shared" si="291"/>
        <v>385743.28278401162</v>
      </c>
      <c r="I3065" s="13">
        <f t="shared" si="292"/>
        <v>-0.17220364897086893</v>
      </c>
      <c r="J3065" s="8">
        <v>5.994384307090065E-2</v>
      </c>
      <c r="K3065" s="16">
        <f t="shared" si="293"/>
        <v>0.27325945701307486</v>
      </c>
      <c r="L3065" s="7">
        <f t="shared" si="294"/>
        <v>105408</v>
      </c>
      <c r="M3065" s="4">
        <v>53220651.5982356</v>
      </c>
      <c r="N3065" s="4">
        <f t="shared" si="295"/>
        <v>0.27325945701307486</v>
      </c>
    </row>
    <row r="3066" spans="1:14" x14ac:dyDescent="0.3">
      <c r="A3066" s="1">
        <v>55037</v>
      </c>
      <c r="B3066" t="s">
        <v>1879</v>
      </c>
      <c r="C3066" t="s">
        <v>1489</v>
      </c>
      <c r="D3066" s="7">
        <v>0</v>
      </c>
      <c r="E3066" s="7">
        <v>0</v>
      </c>
      <c r="F3066">
        <v>0</v>
      </c>
      <c r="G3066" s="7">
        <f t="shared" si="290"/>
        <v>0</v>
      </c>
      <c r="H3066" s="15">
        <f t="shared" si="291"/>
        <v>0</v>
      </c>
      <c r="I3066" s="13">
        <f t="shared" si="292"/>
        <v>0</v>
      </c>
      <c r="J3066" s="8">
        <v>1</v>
      </c>
      <c r="K3066" s="16">
        <f t="shared" si="293"/>
        <v>1</v>
      </c>
      <c r="L3066" s="7">
        <f t="shared" si="294"/>
        <v>0</v>
      </c>
      <c r="M3066" s="4">
        <v>0</v>
      </c>
      <c r="N3066" s="4">
        <f t="shared" si="295"/>
        <v>1</v>
      </c>
    </row>
    <row r="3067" spans="1:14" x14ac:dyDescent="0.3">
      <c r="A3067" s="1">
        <v>55039</v>
      </c>
      <c r="B3067" t="s">
        <v>1879</v>
      </c>
      <c r="C3067" t="s">
        <v>1887</v>
      </c>
      <c r="D3067" s="7">
        <v>496767.07257815805</v>
      </c>
      <c r="E3067" s="7">
        <v>496767.07257815805</v>
      </c>
      <c r="F3067">
        <v>162</v>
      </c>
      <c r="G3067" s="7">
        <f t="shared" si="290"/>
        <v>131643.27423321188</v>
      </c>
      <c r="H3067" s="15">
        <f t="shared" si="291"/>
        <v>107632.74648181244</v>
      </c>
      <c r="I3067" s="13">
        <f t="shared" si="292"/>
        <v>-0.18239084291434232</v>
      </c>
      <c r="J3067" s="8">
        <v>1</v>
      </c>
      <c r="K3067" s="16">
        <f t="shared" si="293"/>
        <v>1</v>
      </c>
      <c r="L3067" s="7">
        <f t="shared" si="294"/>
        <v>107632.74648181244</v>
      </c>
      <c r="M3067" s="4">
        <v>14849992.6161441</v>
      </c>
      <c r="N3067" s="4">
        <f t="shared" si="295"/>
        <v>13.22095780804457</v>
      </c>
    </row>
    <row r="3068" spans="1:14" x14ac:dyDescent="0.3">
      <c r="A3068" s="1">
        <v>55041</v>
      </c>
      <c r="B3068" t="s">
        <v>1879</v>
      </c>
      <c r="C3068" t="s">
        <v>1452</v>
      </c>
      <c r="D3068" s="7">
        <v>0</v>
      </c>
      <c r="E3068" s="7">
        <v>0</v>
      </c>
      <c r="F3068">
        <v>0</v>
      </c>
      <c r="G3068" s="7">
        <f t="shared" si="290"/>
        <v>0</v>
      </c>
      <c r="H3068" s="15">
        <f t="shared" si="291"/>
        <v>0</v>
      </c>
      <c r="I3068" s="13">
        <f t="shared" si="292"/>
        <v>0</v>
      </c>
      <c r="J3068" s="8">
        <v>1</v>
      </c>
      <c r="K3068" s="16">
        <f t="shared" si="293"/>
        <v>1</v>
      </c>
      <c r="L3068" s="7">
        <f t="shared" si="294"/>
        <v>0</v>
      </c>
      <c r="M3068" s="4">
        <v>0</v>
      </c>
      <c r="N3068" s="4">
        <f t="shared" si="295"/>
        <v>1</v>
      </c>
    </row>
    <row r="3069" spans="1:14" x14ac:dyDescent="0.3">
      <c r="A3069" s="1">
        <v>55043</v>
      </c>
      <c r="B3069" t="s">
        <v>1879</v>
      </c>
      <c r="C3069" t="s">
        <v>265</v>
      </c>
      <c r="D3069" s="7">
        <v>41937.048799837365</v>
      </c>
      <c r="E3069" s="7">
        <v>41937.048799837365</v>
      </c>
      <c r="F3069">
        <v>20</v>
      </c>
      <c r="G3069" s="7">
        <f t="shared" si="290"/>
        <v>11113.317931956903</v>
      </c>
      <c r="H3069" s="15">
        <f t="shared" si="291"/>
        <v>8422.4825871758003</v>
      </c>
      <c r="I3069" s="13">
        <f t="shared" si="292"/>
        <v>-0.24212709123019602</v>
      </c>
      <c r="J3069" s="8">
        <v>1</v>
      </c>
      <c r="K3069" s="16">
        <f t="shared" si="293"/>
        <v>1</v>
      </c>
      <c r="L3069" s="7">
        <f t="shared" si="294"/>
        <v>8422.4825871758003</v>
      </c>
      <c r="M3069" s="4">
        <v>1162042.2995551601</v>
      </c>
      <c r="N3069" s="4">
        <f t="shared" si="295"/>
        <v>20.858458083070783</v>
      </c>
    </row>
    <row r="3070" spans="1:14" x14ac:dyDescent="0.3">
      <c r="A3070" s="1">
        <v>55045</v>
      </c>
      <c r="B3070" t="s">
        <v>1879</v>
      </c>
      <c r="C3070" t="s">
        <v>737</v>
      </c>
      <c r="D3070" s="7">
        <v>6467.5911891801888</v>
      </c>
      <c r="E3070" s="7">
        <v>6467.5911891801888</v>
      </c>
      <c r="F3070">
        <v>18</v>
      </c>
      <c r="G3070" s="7">
        <f t="shared" si="290"/>
        <v>1713.9116651327502</v>
      </c>
      <c r="H3070" s="15">
        <f t="shared" si="291"/>
        <v>2158.6093218529336</v>
      </c>
      <c r="I3070" s="13">
        <f t="shared" si="292"/>
        <v>0.25946358016399845</v>
      </c>
      <c r="J3070" s="8">
        <v>1</v>
      </c>
      <c r="K3070" s="16">
        <f t="shared" si="293"/>
        <v>1</v>
      </c>
      <c r="L3070" s="7">
        <f t="shared" si="294"/>
        <v>2158.6093218529336</v>
      </c>
      <c r="M3070" s="4">
        <v>297821.37442783301</v>
      </c>
      <c r="N3070" s="4">
        <f t="shared" si="295"/>
        <v>73.247158899637228</v>
      </c>
    </row>
    <row r="3071" spans="1:14" x14ac:dyDescent="0.3">
      <c r="A3071" s="1">
        <v>55047</v>
      </c>
      <c r="B3071" t="s">
        <v>1879</v>
      </c>
      <c r="C3071" t="s">
        <v>1888</v>
      </c>
      <c r="D3071" s="7">
        <v>0</v>
      </c>
      <c r="E3071" s="7">
        <v>0</v>
      </c>
      <c r="F3071">
        <v>0</v>
      </c>
      <c r="G3071" s="7">
        <f t="shared" si="290"/>
        <v>0</v>
      </c>
      <c r="H3071" s="15">
        <f t="shared" si="291"/>
        <v>0</v>
      </c>
      <c r="I3071" s="13">
        <f t="shared" si="292"/>
        <v>0</v>
      </c>
      <c r="J3071" s="8">
        <v>1</v>
      </c>
      <c r="K3071" s="16">
        <f t="shared" si="293"/>
        <v>1</v>
      </c>
      <c r="L3071" s="7">
        <f t="shared" si="294"/>
        <v>0</v>
      </c>
      <c r="M3071" s="4">
        <v>0</v>
      </c>
      <c r="N3071" s="4">
        <f t="shared" si="295"/>
        <v>1</v>
      </c>
    </row>
    <row r="3072" spans="1:14" x14ac:dyDescent="0.3">
      <c r="A3072" s="1">
        <v>55049</v>
      </c>
      <c r="B3072" t="s">
        <v>1879</v>
      </c>
      <c r="C3072" t="s">
        <v>618</v>
      </c>
      <c r="D3072" s="7">
        <v>48428.054143346766</v>
      </c>
      <c r="E3072" s="7">
        <v>48428.054143346766</v>
      </c>
      <c r="F3072">
        <v>47</v>
      </c>
      <c r="G3072" s="7">
        <f t="shared" si="290"/>
        <v>12833.434347986893</v>
      </c>
      <c r="H3072" s="15">
        <f t="shared" si="291"/>
        <v>10116.2567982031</v>
      </c>
      <c r="I3072" s="13">
        <f t="shared" si="292"/>
        <v>-0.21172645420592512</v>
      </c>
      <c r="J3072" s="8">
        <v>1</v>
      </c>
      <c r="K3072" s="16">
        <f t="shared" si="293"/>
        <v>1</v>
      </c>
      <c r="L3072" s="7">
        <f t="shared" si="294"/>
        <v>10116.2567982031</v>
      </c>
      <c r="M3072" s="4">
        <v>1395730.79445407</v>
      </c>
      <c r="N3072" s="4">
        <f t="shared" si="295"/>
        <v>40.810351915278794</v>
      </c>
    </row>
    <row r="3073" spans="1:14" x14ac:dyDescent="0.3">
      <c r="A3073" s="1">
        <v>55051</v>
      </c>
      <c r="B3073" t="s">
        <v>1879</v>
      </c>
      <c r="C3073" t="s">
        <v>901</v>
      </c>
      <c r="D3073" s="7">
        <v>0</v>
      </c>
      <c r="E3073" s="7">
        <v>0</v>
      </c>
      <c r="F3073">
        <v>8</v>
      </c>
      <c r="G3073" s="7">
        <f t="shared" si="290"/>
        <v>0</v>
      </c>
      <c r="H3073" s="15">
        <f t="shared" si="291"/>
        <v>0</v>
      </c>
      <c r="I3073" s="13">
        <f t="shared" si="292"/>
        <v>0</v>
      </c>
      <c r="J3073" s="8">
        <v>1</v>
      </c>
      <c r="K3073" s="16">
        <f t="shared" si="293"/>
        <v>1</v>
      </c>
      <c r="L3073" s="7">
        <f t="shared" si="294"/>
        <v>0</v>
      </c>
      <c r="M3073" s="4">
        <v>0</v>
      </c>
      <c r="N3073" s="4">
        <f t="shared" si="295"/>
        <v>1</v>
      </c>
    </row>
    <row r="3074" spans="1:14" x14ac:dyDescent="0.3">
      <c r="A3074" s="1">
        <v>55053</v>
      </c>
      <c r="B3074" t="s">
        <v>1879</v>
      </c>
      <c r="C3074" t="s">
        <v>80</v>
      </c>
      <c r="D3074" s="7">
        <v>3199438.5322967661</v>
      </c>
      <c r="E3074" s="7">
        <v>2073024</v>
      </c>
      <c r="F3074">
        <v>236</v>
      </c>
      <c r="G3074" s="7">
        <f t="shared" si="290"/>
        <v>847851.21105864306</v>
      </c>
      <c r="H3074" s="15">
        <f t="shared" si="291"/>
        <v>680357.19464835105</v>
      </c>
      <c r="I3074" s="13">
        <f t="shared" si="292"/>
        <v>-0.19755119085240888</v>
      </c>
      <c r="J3074" s="8">
        <v>0.64793368557446485</v>
      </c>
      <c r="K3074" s="16">
        <f t="shared" si="293"/>
        <v>1</v>
      </c>
      <c r="L3074" s="7">
        <f t="shared" si="294"/>
        <v>680357.19464835105</v>
      </c>
      <c r="M3074" s="4">
        <v>93868266.369805604</v>
      </c>
      <c r="N3074" s="4">
        <f t="shared" si="295"/>
        <v>3.0469641775030567</v>
      </c>
    </row>
    <row r="3075" spans="1:14" x14ac:dyDescent="0.3">
      <c r="A3075" s="1">
        <v>55055</v>
      </c>
      <c r="B3075" t="s">
        <v>1879</v>
      </c>
      <c r="C3075" t="s">
        <v>83</v>
      </c>
      <c r="D3075" s="7">
        <v>1143015.301231554</v>
      </c>
      <c r="E3075" s="7">
        <v>1141920</v>
      </c>
      <c r="F3075">
        <v>130</v>
      </c>
      <c r="G3075" s="7">
        <f t="shared" ref="G3075:G3138" si="296">D3075*0.265</f>
        <v>302899.05482636183</v>
      </c>
      <c r="H3075" s="15">
        <f t="shared" ref="H3075:H3138" si="297">M3075*0.007248</f>
        <v>216456.56032680086</v>
      </c>
      <c r="I3075" s="13">
        <f t="shared" ref="I3075:I3138" si="298">(H3075-G3075)/(G3075+1E-50)</f>
        <v>-0.28538383703149717</v>
      </c>
      <c r="J3075" s="8">
        <v>0.99904174403407031</v>
      </c>
      <c r="K3075" s="16">
        <f t="shared" ref="K3075:K3138" si="299">MIN(N3075,1)</f>
        <v>1</v>
      </c>
      <c r="L3075" s="7">
        <f t="shared" ref="L3075:L3138" si="300">K3075*H3075</f>
        <v>216456.56032680086</v>
      </c>
      <c r="M3075" s="4">
        <v>29864315.718377601</v>
      </c>
      <c r="N3075" s="4">
        <f t="shared" ref="N3075:N3138" si="301">IFERROR((MAX(F3075,12)*8784)/H3075,1)</f>
        <v>5.2755157814388109</v>
      </c>
    </row>
    <row r="3076" spans="1:14" x14ac:dyDescent="0.3">
      <c r="A3076" s="1">
        <v>55057</v>
      </c>
      <c r="B3076" t="s">
        <v>1879</v>
      </c>
      <c r="C3076" t="s">
        <v>1889</v>
      </c>
      <c r="D3076" s="7">
        <v>3749028.6885144608</v>
      </c>
      <c r="E3076" s="7">
        <v>1256112</v>
      </c>
      <c r="F3076">
        <v>143</v>
      </c>
      <c r="G3076" s="7">
        <f t="shared" si="296"/>
        <v>993492.60245633218</v>
      </c>
      <c r="H3076" s="15">
        <f t="shared" si="297"/>
        <v>744053.70595917583</v>
      </c>
      <c r="I3076" s="13">
        <f t="shared" si="298"/>
        <v>-0.25107272654113211</v>
      </c>
      <c r="J3076" s="8">
        <v>0.33504998343923847</v>
      </c>
      <c r="K3076" s="16">
        <f t="shared" si="299"/>
        <v>1</v>
      </c>
      <c r="L3076" s="7">
        <f t="shared" si="300"/>
        <v>744053.70595917583</v>
      </c>
      <c r="M3076" s="4">
        <v>102656416.385096</v>
      </c>
      <c r="N3076" s="4">
        <f t="shared" si="301"/>
        <v>1.688200717152156</v>
      </c>
    </row>
    <row r="3077" spans="1:14" x14ac:dyDescent="0.3">
      <c r="A3077" s="1">
        <v>55059</v>
      </c>
      <c r="B3077" t="s">
        <v>1879</v>
      </c>
      <c r="C3077" t="s">
        <v>1890</v>
      </c>
      <c r="D3077" s="7">
        <v>560750.27226603241</v>
      </c>
      <c r="E3077" s="7">
        <v>430416</v>
      </c>
      <c r="F3077">
        <v>49</v>
      </c>
      <c r="G3077" s="7">
        <f t="shared" si="296"/>
        <v>148598.8221504986</v>
      </c>
      <c r="H3077" s="15">
        <f t="shared" si="297"/>
        <v>121689.28017727117</v>
      </c>
      <c r="I3077" s="13">
        <f t="shared" si="298"/>
        <v>-0.18108852805020123</v>
      </c>
      <c r="J3077" s="8">
        <v>0.76757162909731247</v>
      </c>
      <c r="K3077" s="16">
        <f t="shared" si="299"/>
        <v>1</v>
      </c>
      <c r="L3077" s="7">
        <f t="shared" si="300"/>
        <v>121689.28017727117</v>
      </c>
      <c r="M3077" s="4">
        <v>16789359.847857501</v>
      </c>
      <c r="N3077" s="4">
        <f t="shared" si="301"/>
        <v>3.5370083492398869</v>
      </c>
    </row>
    <row r="3078" spans="1:14" x14ac:dyDescent="0.3">
      <c r="A3078" s="1">
        <v>55061</v>
      </c>
      <c r="B3078" t="s">
        <v>1879</v>
      </c>
      <c r="C3078" t="s">
        <v>1891</v>
      </c>
      <c r="D3078" s="7">
        <v>0</v>
      </c>
      <c r="E3078" s="7">
        <v>0</v>
      </c>
      <c r="F3078">
        <v>0</v>
      </c>
      <c r="G3078" s="7">
        <f t="shared" si="296"/>
        <v>0</v>
      </c>
      <c r="H3078" s="15">
        <f t="shared" si="297"/>
        <v>0</v>
      </c>
      <c r="I3078" s="13">
        <f t="shared" si="298"/>
        <v>0</v>
      </c>
      <c r="J3078" s="8">
        <v>1</v>
      </c>
      <c r="K3078" s="16">
        <f t="shared" si="299"/>
        <v>1</v>
      </c>
      <c r="L3078" s="7">
        <f t="shared" si="300"/>
        <v>0</v>
      </c>
      <c r="M3078" s="4">
        <v>0</v>
      </c>
      <c r="N3078" s="4">
        <f t="shared" si="301"/>
        <v>1</v>
      </c>
    </row>
    <row r="3079" spans="1:14" x14ac:dyDescent="0.3">
      <c r="A3079" s="1">
        <v>55063</v>
      </c>
      <c r="B3079" t="s">
        <v>1879</v>
      </c>
      <c r="C3079" t="s">
        <v>1892</v>
      </c>
      <c r="D3079" s="7">
        <v>460513.77086756955</v>
      </c>
      <c r="E3079" s="7">
        <v>360144</v>
      </c>
      <c r="F3079">
        <v>41</v>
      </c>
      <c r="G3079" s="7">
        <f t="shared" si="296"/>
        <v>122036.14927990593</v>
      </c>
      <c r="H3079" s="15">
        <f t="shared" si="297"/>
        <v>116864.26111120282</v>
      </c>
      <c r="I3079" s="13">
        <f t="shared" si="298"/>
        <v>-4.2379968552110778E-2</v>
      </c>
      <c r="J3079" s="8">
        <v>0.78204827473784055</v>
      </c>
      <c r="K3079" s="16">
        <f t="shared" si="299"/>
        <v>1</v>
      </c>
      <c r="L3079" s="7">
        <f t="shared" si="300"/>
        <v>116864.26111120282</v>
      </c>
      <c r="M3079" s="4">
        <v>16123656.3343271</v>
      </c>
      <c r="N3079" s="4">
        <f t="shared" si="301"/>
        <v>3.0817291494899628</v>
      </c>
    </row>
    <row r="3080" spans="1:14" x14ac:dyDescent="0.3">
      <c r="A3080" s="1">
        <v>55065</v>
      </c>
      <c r="B3080" t="s">
        <v>1879</v>
      </c>
      <c r="C3080" t="s">
        <v>271</v>
      </c>
      <c r="D3080" s="7">
        <v>0</v>
      </c>
      <c r="E3080" s="7">
        <v>0</v>
      </c>
      <c r="F3080">
        <v>0</v>
      </c>
      <c r="G3080" s="7">
        <f t="shared" si="296"/>
        <v>0</v>
      </c>
      <c r="H3080" s="15">
        <f t="shared" si="297"/>
        <v>0</v>
      </c>
      <c r="I3080" s="13">
        <f t="shared" si="298"/>
        <v>0</v>
      </c>
      <c r="J3080" s="8">
        <v>1</v>
      </c>
      <c r="K3080" s="16">
        <f t="shared" si="299"/>
        <v>1</v>
      </c>
      <c r="L3080" s="7">
        <f t="shared" si="300"/>
        <v>0</v>
      </c>
      <c r="M3080" s="4">
        <v>0</v>
      </c>
      <c r="N3080" s="4">
        <f t="shared" si="301"/>
        <v>1</v>
      </c>
    </row>
    <row r="3081" spans="1:14" x14ac:dyDescent="0.3">
      <c r="A3081" s="1">
        <v>55067</v>
      </c>
      <c r="B3081" t="s">
        <v>1879</v>
      </c>
      <c r="C3081" t="s">
        <v>1893</v>
      </c>
      <c r="D3081" s="7">
        <v>0</v>
      </c>
      <c r="E3081" s="7">
        <v>0</v>
      </c>
      <c r="F3081">
        <v>2</v>
      </c>
      <c r="G3081" s="7">
        <f t="shared" si="296"/>
        <v>0</v>
      </c>
      <c r="H3081" s="15">
        <f t="shared" si="297"/>
        <v>0</v>
      </c>
      <c r="I3081" s="13">
        <f t="shared" si="298"/>
        <v>0</v>
      </c>
      <c r="J3081" s="8">
        <v>1</v>
      </c>
      <c r="K3081" s="16">
        <f t="shared" si="299"/>
        <v>1</v>
      </c>
      <c r="L3081" s="7">
        <f t="shared" si="300"/>
        <v>0</v>
      </c>
      <c r="M3081" s="4">
        <v>0</v>
      </c>
      <c r="N3081" s="4">
        <f t="shared" si="301"/>
        <v>1</v>
      </c>
    </row>
    <row r="3082" spans="1:14" x14ac:dyDescent="0.3">
      <c r="A3082" s="1">
        <v>55069</v>
      </c>
      <c r="B3082" t="s">
        <v>1879</v>
      </c>
      <c r="C3082" t="s">
        <v>92</v>
      </c>
      <c r="D3082" s="7">
        <v>59066.472363726105</v>
      </c>
      <c r="E3082" s="7">
        <v>59066.472363726105</v>
      </c>
      <c r="F3082">
        <v>45</v>
      </c>
      <c r="G3082" s="7">
        <f t="shared" si="296"/>
        <v>15652.615176387419</v>
      </c>
      <c r="H3082" s="15">
        <f t="shared" si="297"/>
        <v>12702.114662496841</v>
      </c>
      <c r="I3082" s="13">
        <f t="shared" si="298"/>
        <v>-0.18849888537102244</v>
      </c>
      <c r="J3082" s="8">
        <v>1</v>
      </c>
      <c r="K3082" s="16">
        <f t="shared" si="299"/>
        <v>1</v>
      </c>
      <c r="L3082" s="7">
        <f t="shared" si="300"/>
        <v>12702.114662496841</v>
      </c>
      <c r="M3082" s="4">
        <v>1752499.26358952</v>
      </c>
      <c r="N3082" s="4">
        <f t="shared" si="301"/>
        <v>31.119227821731869</v>
      </c>
    </row>
    <row r="3083" spans="1:14" x14ac:dyDescent="0.3">
      <c r="A3083" s="1">
        <v>55071</v>
      </c>
      <c r="B3083" t="s">
        <v>1879</v>
      </c>
      <c r="C3083" t="s">
        <v>1894</v>
      </c>
      <c r="D3083" s="7">
        <v>888190.32382368413</v>
      </c>
      <c r="E3083" s="7">
        <v>386496</v>
      </c>
      <c r="F3083">
        <v>44</v>
      </c>
      <c r="G3083" s="7">
        <f t="shared" si="296"/>
        <v>235370.4358132763</v>
      </c>
      <c r="H3083" s="15">
        <f t="shared" si="297"/>
        <v>165524.68846355614</v>
      </c>
      <c r="I3083" s="13">
        <f t="shared" si="298"/>
        <v>-0.2967481753108962</v>
      </c>
      <c r="J3083" s="8">
        <v>0.43514997814446338</v>
      </c>
      <c r="K3083" s="16">
        <f t="shared" si="299"/>
        <v>1</v>
      </c>
      <c r="L3083" s="7">
        <f t="shared" si="300"/>
        <v>165524.68846355614</v>
      </c>
      <c r="M3083" s="4">
        <v>22837291.454684898</v>
      </c>
      <c r="N3083" s="4">
        <f t="shared" si="301"/>
        <v>2.3349749429378659</v>
      </c>
    </row>
    <row r="3084" spans="1:14" x14ac:dyDescent="0.3">
      <c r="A3084" s="1">
        <v>55073</v>
      </c>
      <c r="B3084" t="s">
        <v>1879</v>
      </c>
      <c r="C3084" t="s">
        <v>1895</v>
      </c>
      <c r="D3084" s="7">
        <v>745741.72265827504</v>
      </c>
      <c r="E3084" s="7">
        <v>368928</v>
      </c>
      <c r="F3084">
        <v>42</v>
      </c>
      <c r="G3084" s="7">
        <f t="shared" si="296"/>
        <v>197621.55650444291</v>
      </c>
      <c r="H3084" s="15">
        <f t="shared" si="297"/>
        <v>189013.85506800286</v>
      </c>
      <c r="I3084" s="13">
        <f t="shared" si="298"/>
        <v>-4.3556490439070776E-2</v>
      </c>
      <c r="J3084" s="8">
        <v>0.4947128325942623</v>
      </c>
      <c r="K3084" s="16">
        <f t="shared" si="299"/>
        <v>1</v>
      </c>
      <c r="L3084" s="7">
        <f t="shared" si="300"/>
        <v>189013.85506800286</v>
      </c>
      <c r="M3084" s="4">
        <v>26078070.511589799</v>
      </c>
      <c r="N3084" s="4">
        <f t="shared" si="301"/>
        <v>1.9518569147603924</v>
      </c>
    </row>
    <row r="3085" spans="1:14" x14ac:dyDescent="0.3">
      <c r="A3085" s="1">
        <v>55075</v>
      </c>
      <c r="B3085" t="s">
        <v>1879</v>
      </c>
      <c r="C3085" t="s">
        <v>1896</v>
      </c>
      <c r="D3085" s="7">
        <v>0</v>
      </c>
      <c r="E3085" s="7">
        <v>0</v>
      </c>
      <c r="F3085">
        <v>45</v>
      </c>
      <c r="G3085" s="7">
        <f t="shared" si="296"/>
        <v>0</v>
      </c>
      <c r="H3085" s="15">
        <f t="shared" si="297"/>
        <v>0</v>
      </c>
      <c r="I3085" s="13">
        <f t="shared" si="298"/>
        <v>0</v>
      </c>
      <c r="J3085" s="8">
        <v>1</v>
      </c>
      <c r="K3085" s="16">
        <f t="shared" si="299"/>
        <v>1</v>
      </c>
      <c r="L3085" s="7">
        <f t="shared" si="300"/>
        <v>0</v>
      </c>
      <c r="M3085" s="4">
        <v>0</v>
      </c>
      <c r="N3085" s="4">
        <f t="shared" si="301"/>
        <v>1</v>
      </c>
    </row>
    <row r="3086" spans="1:14" x14ac:dyDescent="0.3">
      <c r="A3086" s="1">
        <v>55077</v>
      </c>
      <c r="B3086" t="s">
        <v>1879</v>
      </c>
      <c r="C3086" t="s">
        <v>913</v>
      </c>
      <c r="D3086" s="7">
        <v>602357.31306512619</v>
      </c>
      <c r="E3086" s="7">
        <v>439200</v>
      </c>
      <c r="F3086">
        <v>50</v>
      </c>
      <c r="G3086" s="7">
        <f t="shared" si="296"/>
        <v>159624.68796225844</v>
      </c>
      <c r="H3086" s="15">
        <f t="shared" si="297"/>
        <v>114756.07744118177</v>
      </c>
      <c r="I3086" s="13">
        <f t="shared" si="298"/>
        <v>-0.2810881643301027</v>
      </c>
      <c r="J3086" s="8">
        <v>0.72913533292242805</v>
      </c>
      <c r="K3086" s="16">
        <f t="shared" si="299"/>
        <v>1</v>
      </c>
      <c r="L3086" s="7">
        <f t="shared" si="300"/>
        <v>114756.07744118177</v>
      </c>
      <c r="M3086" s="4">
        <v>15832792.1414434</v>
      </c>
      <c r="N3086" s="4">
        <f t="shared" si="301"/>
        <v>3.827248279945016</v>
      </c>
    </row>
    <row r="3087" spans="1:14" x14ac:dyDescent="0.3">
      <c r="A3087" s="1">
        <v>55078</v>
      </c>
      <c r="B3087" t="s">
        <v>1879</v>
      </c>
      <c r="C3087" t="s">
        <v>1897</v>
      </c>
      <c r="D3087" s="7">
        <v>0</v>
      </c>
      <c r="E3087" s="7">
        <v>0</v>
      </c>
      <c r="F3087">
        <v>0</v>
      </c>
      <c r="G3087" s="7">
        <f t="shared" si="296"/>
        <v>0</v>
      </c>
      <c r="H3087" s="15">
        <f t="shared" si="297"/>
        <v>0</v>
      </c>
      <c r="I3087" s="13">
        <f t="shared" si="298"/>
        <v>0</v>
      </c>
      <c r="J3087" s="8">
        <v>1</v>
      </c>
      <c r="K3087" s="16">
        <f t="shared" si="299"/>
        <v>1</v>
      </c>
      <c r="L3087" s="7">
        <f t="shared" si="300"/>
        <v>0</v>
      </c>
      <c r="M3087" s="4">
        <v>0</v>
      </c>
      <c r="N3087" s="4">
        <f t="shared" si="301"/>
        <v>1</v>
      </c>
    </row>
    <row r="3088" spans="1:14" x14ac:dyDescent="0.3">
      <c r="A3088" s="1">
        <v>55079</v>
      </c>
      <c r="B3088" t="s">
        <v>1879</v>
      </c>
      <c r="C3088" t="s">
        <v>1898</v>
      </c>
      <c r="D3088" s="7">
        <v>2408282.4121865649</v>
      </c>
      <c r="E3088" s="7">
        <v>2408282.4121865649</v>
      </c>
      <c r="F3088">
        <v>352</v>
      </c>
      <c r="G3088" s="7">
        <f t="shared" si="296"/>
        <v>638194.83922943973</v>
      </c>
      <c r="H3088" s="15">
        <f t="shared" si="297"/>
        <v>792886.52482192882</v>
      </c>
      <c r="I3088" s="13">
        <f t="shared" si="298"/>
        <v>0.24238943357684425</v>
      </c>
      <c r="J3088" s="8">
        <v>1</v>
      </c>
      <c r="K3088" s="16">
        <f t="shared" si="299"/>
        <v>1</v>
      </c>
      <c r="L3088" s="7">
        <f t="shared" si="300"/>
        <v>792886.52482192882</v>
      </c>
      <c r="M3088" s="4">
        <v>109393836.20611601</v>
      </c>
      <c r="N3088" s="4">
        <f t="shared" si="301"/>
        <v>3.8996349454853108</v>
      </c>
    </row>
    <row r="3089" spans="1:14" x14ac:dyDescent="0.3">
      <c r="A3089" s="1">
        <v>55081</v>
      </c>
      <c r="B3089" t="s">
        <v>1879</v>
      </c>
      <c r="C3089" t="s">
        <v>104</v>
      </c>
      <c r="D3089" s="7">
        <v>2694187.1968798353</v>
      </c>
      <c r="E3089" s="7">
        <v>1405440</v>
      </c>
      <c r="F3089">
        <v>160</v>
      </c>
      <c r="G3089" s="7">
        <f t="shared" si="296"/>
        <v>713959.60717315634</v>
      </c>
      <c r="H3089" s="15">
        <f t="shared" si="297"/>
        <v>570989.5139277901</v>
      </c>
      <c r="I3089" s="13">
        <f t="shared" si="298"/>
        <v>-0.20024955446911125</v>
      </c>
      <c r="J3089" s="8">
        <v>0.52165640220830012</v>
      </c>
      <c r="K3089" s="16">
        <f t="shared" si="299"/>
        <v>1</v>
      </c>
      <c r="L3089" s="7">
        <f t="shared" si="300"/>
        <v>570989.5139277901</v>
      </c>
      <c r="M3089" s="4">
        <v>78778906.446990907</v>
      </c>
      <c r="N3089" s="4">
        <f t="shared" si="301"/>
        <v>2.461411226857904</v>
      </c>
    </row>
    <row r="3090" spans="1:14" x14ac:dyDescent="0.3">
      <c r="A3090" s="1">
        <v>55083</v>
      </c>
      <c r="B3090" t="s">
        <v>1879</v>
      </c>
      <c r="C3090" t="s">
        <v>1899</v>
      </c>
      <c r="D3090" s="7">
        <v>150604.89567405498</v>
      </c>
      <c r="E3090" s="7">
        <v>105408.00000000001</v>
      </c>
      <c r="F3090">
        <v>4</v>
      </c>
      <c r="G3090" s="7">
        <f t="shared" si="296"/>
        <v>39910.29735362457</v>
      </c>
      <c r="H3090" s="15">
        <f t="shared" si="297"/>
        <v>34168.248783203089</v>
      </c>
      <c r="I3090" s="13">
        <f t="shared" si="298"/>
        <v>-0.14387386091223897</v>
      </c>
      <c r="J3090" s="8">
        <v>0.69989756659788893</v>
      </c>
      <c r="K3090" s="16">
        <f t="shared" si="299"/>
        <v>1</v>
      </c>
      <c r="L3090" s="7">
        <f t="shared" si="300"/>
        <v>34168.248783203089</v>
      </c>
      <c r="M3090" s="4">
        <v>4714162.3597134501</v>
      </c>
      <c r="N3090" s="4">
        <f t="shared" si="301"/>
        <v>3.0849693429947735</v>
      </c>
    </row>
    <row r="3091" spans="1:14" x14ac:dyDescent="0.3">
      <c r="A3091" s="1">
        <v>55085</v>
      </c>
      <c r="B3091" t="s">
        <v>1879</v>
      </c>
      <c r="C3091" t="s">
        <v>494</v>
      </c>
      <c r="D3091" s="7">
        <v>0</v>
      </c>
      <c r="E3091" s="7">
        <v>0</v>
      </c>
      <c r="F3091">
        <v>2</v>
      </c>
      <c r="G3091" s="7">
        <f t="shared" si="296"/>
        <v>0</v>
      </c>
      <c r="H3091" s="15">
        <f t="shared" si="297"/>
        <v>0</v>
      </c>
      <c r="I3091" s="13">
        <f t="shared" si="298"/>
        <v>0</v>
      </c>
      <c r="J3091" s="8">
        <v>1</v>
      </c>
      <c r="K3091" s="16">
        <f t="shared" si="299"/>
        <v>1</v>
      </c>
      <c r="L3091" s="7">
        <f t="shared" si="300"/>
        <v>0</v>
      </c>
      <c r="M3091" s="4">
        <v>0</v>
      </c>
      <c r="N3091" s="4">
        <f t="shared" si="301"/>
        <v>1</v>
      </c>
    </row>
    <row r="3092" spans="1:14" x14ac:dyDescent="0.3">
      <c r="A3092" s="1">
        <v>55087</v>
      </c>
      <c r="B3092" t="s">
        <v>1879</v>
      </c>
      <c r="C3092" t="s">
        <v>1900</v>
      </c>
      <c r="D3092" s="7">
        <v>253664.7917366511</v>
      </c>
      <c r="E3092" s="7">
        <v>105408</v>
      </c>
      <c r="F3092">
        <v>4</v>
      </c>
      <c r="G3092" s="7">
        <f t="shared" si="296"/>
        <v>67221.169810212537</v>
      </c>
      <c r="H3092" s="15">
        <f t="shared" si="297"/>
        <v>71060.637066776995</v>
      </c>
      <c r="I3092" s="13">
        <f t="shared" si="298"/>
        <v>5.7116936039710943E-2</v>
      </c>
      <c r="J3092" s="8">
        <v>0.41554052211326253</v>
      </c>
      <c r="K3092" s="16">
        <f t="shared" si="299"/>
        <v>1</v>
      </c>
      <c r="L3092" s="7">
        <f t="shared" si="300"/>
        <v>71060.637066776995</v>
      </c>
      <c r="M3092" s="4">
        <v>9804171.7807363402</v>
      </c>
      <c r="N3092" s="4">
        <f t="shared" si="301"/>
        <v>1.4833528708861159</v>
      </c>
    </row>
    <row r="3093" spans="1:14" x14ac:dyDescent="0.3">
      <c r="A3093" s="1">
        <v>55089</v>
      </c>
      <c r="B3093" t="s">
        <v>1879</v>
      </c>
      <c r="C3093" t="s">
        <v>1901</v>
      </c>
      <c r="D3093" s="7">
        <v>491745.22566136008</v>
      </c>
      <c r="E3093" s="7">
        <v>105408</v>
      </c>
      <c r="F3093">
        <v>0</v>
      </c>
      <c r="G3093" s="7">
        <f t="shared" si="296"/>
        <v>130312.48480026043</v>
      </c>
      <c r="H3093" s="15">
        <f t="shared" si="297"/>
        <v>130381.16948779</v>
      </c>
      <c r="I3093" s="13">
        <f t="shared" si="298"/>
        <v>5.2707680031466092E-4</v>
      </c>
      <c r="J3093" s="8">
        <v>0.21435490270034493</v>
      </c>
      <c r="K3093" s="16">
        <f t="shared" si="299"/>
        <v>0.80846030461378315</v>
      </c>
      <c r="L3093" s="7">
        <f t="shared" si="300"/>
        <v>105408</v>
      </c>
      <c r="M3093" s="4">
        <v>17988571.949198399</v>
      </c>
      <c r="N3093" s="4">
        <f t="shared" si="301"/>
        <v>0.80846030461378315</v>
      </c>
    </row>
    <row r="3094" spans="1:14" x14ac:dyDescent="0.3">
      <c r="A3094" s="1">
        <v>55091</v>
      </c>
      <c r="B3094" t="s">
        <v>1879</v>
      </c>
      <c r="C3094" t="s">
        <v>1902</v>
      </c>
      <c r="D3094" s="7">
        <v>0</v>
      </c>
      <c r="E3094" s="7">
        <v>0</v>
      </c>
      <c r="F3094">
        <v>0</v>
      </c>
      <c r="G3094" s="7">
        <f t="shared" si="296"/>
        <v>0</v>
      </c>
      <c r="H3094" s="15">
        <f t="shared" si="297"/>
        <v>0</v>
      </c>
      <c r="I3094" s="13">
        <f t="shared" si="298"/>
        <v>0</v>
      </c>
      <c r="J3094" s="8">
        <v>1</v>
      </c>
      <c r="K3094" s="16">
        <f t="shared" si="299"/>
        <v>1</v>
      </c>
      <c r="L3094" s="7">
        <f t="shared" si="300"/>
        <v>0</v>
      </c>
      <c r="M3094" s="4">
        <v>0</v>
      </c>
      <c r="N3094" s="4">
        <f t="shared" si="301"/>
        <v>1</v>
      </c>
    </row>
    <row r="3095" spans="1:14" x14ac:dyDescent="0.3">
      <c r="A3095" s="1">
        <v>55093</v>
      </c>
      <c r="B3095" t="s">
        <v>1879</v>
      </c>
      <c r="C3095" t="s">
        <v>115</v>
      </c>
      <c r="D3095" s="7">
        <v>1522.9355690648615</v>
      </c>
      <c r="E3095" s="7">
        <v>1522.9355690648615</v>
      </c>
      <c r="F3095">
        <v>0</v>
      </c>
      <c r="G3095" s="7">
        <f t="shared" si="296"/>
        <v>403.5779258021883</v>
      </c>
      <c r="H3095" s="15">
        <f t="shared" si="297"/>
        <v>501.65305072453702</v>
      </c>
      <c r="I3095" s="13">
        <f t="shared" si="298"/>
        <v>0.24301409629232237</v>
      </c>
      <c r="J3095" s="8">
        <v>1</v>
      </c>
      <c r="K3095" s="16">
        <f t="shared" si="299"/>
        <v>1</v>
      </c>
      <c r="L3095" s="7">
        <f t="shared" si="300"/>
        <v>501.65305072453702</v>
      </c>
      <c r="M3095" s="4">
        <v>69212.617373694404</v>
      </c>
      <c r="N3095" s="4">
        <f t="shared" si="301"/>
        <v>210.12131760737691</v>
      </c>
    </row>
    <row r="3096" spans="1:14" x14ac:dyDescent="0.3">
      <c r="A3096" s="1">
        <v>55095</v>
      </c>
      <c r="B3096" t="s">
        <v>1879</v>
      </c>
      <c r="C3096" t="s">
        <v>117</v>
      </c>
      <c r="D3096" s="7">
        <v>0</v>
      </c>
      <c r="E3096" s="7">
        <v>0</v>
      </c>
      <c r="F3096">
        <v>2</v>
      </c>
      <c r="G3096" s="7">
        <f t="shared" si="296"/>
        <v>0</v>
      </c>
      <c r="H3096" s="15">
        <f t="shared" si="297"/>
        <v>0</v>
      </c>
      <c r="I3096" s="13">
        <f t="shared" si="298"/>
        <v>0</v>
      </c>
      <c r="J3096" s="8">
        <v>1</v>
      </c>
      <c r="K3096" s="16">
        <f t="shared" si="299"/>
        <v>1</v>
      </c>
      <c r="L3096" s="7">
        <f t="shared" si="300"/>
        <v>0</v>
      </c>
      <c r="M3096" s="4">
        <v>0</v>
      </c>
      <c r="N3096" s="4">
        <f t="shared" si="301"/>
        <v>1</v>
      </c>
    </row>
    <row r="3097" spans="1:14" x14ac:dyDescent="0.3">
      <c r="A3097" s="1">
        <v>55097</v>
      </c>
      <c r="B3097" t="s">
        <v>1879</v>
      </c>
      <c r="C3097" t="s">
        <v>1367</v>
      </c>
      <c r="D3097" s="7">
        <v>655825.88957736944</v>
      </c>
      <c r="E3097" s="7">
        <v>105408</v>
      </c>
      <c r="F3097">
        <v>0</v>
      </c>
      <c r="G3097" s="7">
        <f t="shared" si="296"/>
        <v>173793.8607380029</v>
      </c>
      <c r="H3097" s="15">
        <f t="shared" si="297"/>
        <v>147164.38447475297</v>
      </c>
      <c r="I3097" s="13">
        <f t="shared" si="298"/>
        <v>-0.1532244933749087</v>
      </c>
      <c r="J3097" s="8">
        <v>0.16072558536523701</v>
      </c>
      <c r="K3097" s="16">
        <f t="shared" si="299"/>
        <v>0.71626025805233773</v>
      </c>
      <c r="L3097" s="7">
        <f t="shared" si="300"/>
        <v>105408</v>
      </c>
      <c r="M3097" s="4">
        <v>20304136.930843402</v>
      </c>
      <c r="N3097" s="4">
        <f t="shared" si="301"/>
        <v>0.71626025805233773</v>
      </c>
    </row>
    <row r="3098" spans="1:14" x14ac:dyDescent="0.3">
      <c r="A3098" s="1">
        <v>55099</v>
      </c>
      <c r="B3098" t="s">
        <v>1879</v>
      </c>
      <c r="C3098" t="s">
        <v>1903</v>
      </c>
      <c r="D3098" s="7">
        <v>0</v>
      </c>
      <c r="E3098" s="7">
        <v>0</v>
      </c>
      <c r="F3098">
        <v>0</v>
      </c>
      <c r="G3098" s="7">
        <f t="shared" si="296"/>
        <v>0</v>
      </c>
      <c r="H3098" s="15">
        <f t="shared" si="297"/>
        <v>0</v>
      </c>
      <c r="I3098" s="13">
        <f t="shared" si="298"/>
        <v>0</v>
      </c>
      <c r="J3098" s="8">
        <v>1</v>
      </c>
      <c r="K3098" s="16">
        <f t="shared" si="299"/>
        <v>1</v>
      </c>
      <c r="L3098" s="7">
        <f t="shared" si="300"/>
        <v>0</v>
      </c>
      <c r="M3098" s="4">
        <v>0</v>
      </c>
      <c r="N3098" s="4">
        <f t="shared" si="301"/>
        <v>1</v>
      </c>
    </row>
    <row r="3099" spans="1:14" x14ac:dyDescent="0.3">
      <c r="A3099" s="1">
        <v>55101</v>
      </c>
      <c r="B3099" t="s">
        <v>1879</v>
      </c>
      <c r="C3099" t="s">
        <v>1904</v>
      </c>
      <c r="D3099" s="7">
        <v>654987.30217839882</v>
      </c>
      <c r="E3099" s="7">
        <v>654987.30217839882</v>
      </c>
      <c r="F3099">
        <v>291</v>
      </c>
      <c r="G3099" s="7">
        <f t="shared" si="296"/>
        <v>173571.63507727569</v>
      </c>
      <c r="H3099" s="15">
        <f t="shared" si="297"/>
        <v>138712.15573770108</v>
      </c>
      <c r="I3099" s="13">
        <f t="shared" si="298"/>
        <v>-0.20083626753907602</v>
      </c>
      <c r="J3099" s="8">
        <v>1</v>
      </c>
      <c r="K3099" s="16">
        <f t="shared" si="299"/>
        <v>1</v>
      </c>
      <c r="L3099" s="7">
        <f t="shared" si="300"/>
        <v>138712.15573770108</v>
      </c>
      <c r="M3099" s="4">
        <v>19137990.581912398</v>
      </c>
      <c r="N3099" s="4">
        <f t="shared" si="301"/>
        <v>18.427685637252743</v>
      </c>
    </row>
    <row r="3100" spans="1:14" x14ac:dyDescent="0.3">
      <c r="A3100" s="1">
        <v>55103</v>
      </c>
      <c r="B3100" t="s">
        <v>1879</v>
      </c>
      <c r="C3100" t="s">
        <v>543</v>
      </c>
      <c r="D3100" s="7">
        <v>0</v>
      </c>
      <c r="E3100" s="7">
        <v>0</v>
      </c>
      <c r="F3100">
        <v>2</v>
      </c>
      <c r="G3100" s="7">
        <f t="shared" si="296"/>
        <v>0</v>
      </c>
      <c r="H3100" s="15">
        <f t="shared" si="297"/>
        <v>0</v>
      </c>
      <c r="I3100" s="13">
        <f t="shared" si="298"/>
        <v>0</v>
      </c>
      <c r="J3100" s="8">
        <v>1</v>
      </c>
      <c r="K3100" s="16">
        <f t="shared" si="299"/>
        <v>1</v>
      </c>
      <c r="L3100" s="7">
        <f t="shared" si="300"/>
        <v>0</v>
      </c>
      <c r="M3100" s="4">
        <v>0</v>
      </c>
      <c r="N3100" s="4">
        <f t="shared" si="301"/>
        <v>1</v>
      </c>
    </row>
    <row r="3101" spans="1:14" x14ac:dyDescent="0.3">
      <c r="A3101" s="1">
        <v>55105</v>
      </c>
      <c r="B3101" t="s">
        <v>1879</v>
      </c>
      <c r="C3101" t="s">
        <v>983</v>
      </c>
      <c r="D3101" s="7">
        <v>1897898.9555677467</v>
      </c>
      <c r="E3101" s="7">
        <v>1897344</v>
      </c>
      <c r="F3101">
        <v>216</v>
      </c>
      <c r="G3101" s="7">
        <f t="shared" si="296"/>
        <v>502943.22322545288</v>
      </c>
      <c r="H3101" s="15">
        <f t="shared" si="297"/>
        <v>439273.13522525987</v>
      </c>
      <c r="I3101" s="13">
        <f t="shared" si="298"/>
        <v>-0.12659498142129613</v>
      </c>
      <c r="J3101" s="8">
        <v>0.99970759477678273</v>
      </c>
      <c r="K3101" s="16">
        <f t="shared" si="299"/>
        <v>1</v>
      </c>
      <c r="L3101" s="7">
        <f t="shared" si="300"/>
        <v>439273.13522525987</v>
      </c>
      <c r="M3101" s="4">
        <v>60606116.890902303</v>
      </c>
      <c r="N3101" s="4">
        <f t="shared" si="301"/>
        <v>4.3192807568963651</v>
      </c>
    </row>
    <row r="3102" spans="1:14" x14ac:dyDescent="0.3">
      <c r="A3102" s="1">
        <v>55107</v>
      </c>
      <c r="B3102" t="s">
        <v>1879</v>
      </c>
      <c r="C3102" t="s">
        <v>1690</v>
      </c>
      <c r="D3102" s="7">
        <v>0</v>
      </c>
      <c r="E3102" s="7">
        <v>0</v>
      </c>
      <c r="F3102">
        <v>2</v>
      </c>
      <c r="G3102" s="7">
        <f t="shared" si="296"/>
        <v>0</v>
      </c>
      <c r="H3102" s="15">
        <f t="shared" si="297"/>
        <v>0</v>
      </c>
      <c r="I3102" s="13">
        <f t="shared" si="298"/>
        <v>0</v>
      </c>
      <c r="J3102" s="8">
        <v>1</v>
      </c>
      <c r="K3102" s="16">
        <f t="shared" si="299"/>
        <v>1</v>
      </c>
      <c r="L3102" s="7">
        <f t="shared" si="300"/>
        <v>0</v>
      </c>
      <c r="M3102" s="4">
        <v>0</v>
      </c>
      <c r="N3102" s="4">
        <f t="shared" si="301"/>
        <v>1</v>
      </c>
    </row>
    <row r="3103" spans="1:14" x14ac:dyDescent="0.3">
      <c r="A3103" s="1">
        <v>55109</v>
      </c>
      <c r="B3103" t="s">
        <v>1879</v>
      </c>
      <c r="C3103" t="s">
        <v>1905</v>
      </c>
      <c r="D3103" s="7">
        <v>2127047.6012914954</v>
      </c>
      <c r="E3103" s="7">
        <v>1545984</v>
      </c>
      <c r="F3103">
        <v>176</v>
      </c>
      <c r="G3103" s="7">
        <f t="shared" si="296"/>
        <v>563667.61434224632</v>
      </c>
      <c r="H3103" s="15">
        <f t="shared" si="297"/>
        <v>459670.32814681123</v>
      </c>
      <c r="I3103" s="13">
        <f t="shared" si="298"/>
        <v>-0.18450108459183232</v>
      </c>
      <c r="J3103" s="8">
        <v>0.72682153378293624</v>
      </c>
      <c r="K3103" s="16">
        <f t="shared" si="299"/>
        <v>1</v>
      </c>
      <c r="L3103" s="7">
        <f t="shared" si="300"/>
        <v>459670.32814681123</v>
      </c>
      <c r="M3103" s="4">
        <v>63420299.137253202</v>
      </c>
      <c r="N3103" s="4">
        <f t="shared" si="301"/>
        <v>3.3632451462175688</v>
      </c>
    </row>
    <row r="3104" spans="1:14" x14ac:dyDescent="0.3">
      <c r="A3104" s="1">
        <v>55111</v>
      </c>
      <c r="B3104" t="s">
        <v>1879</v>
      </c>
      <c r="C3104" t="s">
        <v>1906</v>
      </c>
      <c r="D3104" s="7">
        <v>1029056.7810969052</v>
      </c>
      <c r="E3104" s="7">
        <v>105408</v>
      </c>
      <c r="F3104">
        <v>2</v>
      </c>
      <c r="G3104" s="7">
        <f t="shared" si="296"/>
        <v>272700.04699067993</v>
      </c>
      <c r="H3104" s="15">
        <f t="shared" si="297"/>
        <v>206726.85309320304</v>
      </c>
      <c r="I3104" s="13">
        <f t="shared" si="298"/>
        <v>-0.24192586185997852</v>
      </c>
      <c r="J3104" s="8">
        <v>0.10243166551766188</v>
      </c>
      <c r="K3104" s="16">
        <f t="shared" si="299"/>
        <v>0.50989021708020044</v>
      </c>
      <c r="L3104" s="7">
        <f t="shared" si="300"/>
        <v>105408</v>
      </c>
      <c r="M3104" s="4">
        <v>28521916.817494899</v>
      </c>
      <c r="N3104" s="4">
        <f t="shared" si="301"/>
        <v>0.50989021708020044</v>
      </c>
    </row>
    <row r="3105" spans="1:14" x14ac:dyDescent="0.3">
      <c r="A3105" s="1">
        <v>55113</v>
      </c>
      <c r="B3105" t="s">
        <v>1879</v>
      </c>
      <c r="C3105" t="s">
        <v>1907</v>
      </c>
      <c r="D3105" s="7">
        <v>0</v>
      </c>
      <c r="E3105" s="7">
        <v>0</v>
      </c>
      <c r="F3105">
        <v>2</v>
      </c>
      <c r="G3105" s="7">
        <f t="shared" si="296"/>
        <v>0</v>
      </c>
      <c r="H3105" s="15">
        <f t="shared" si="297"/>
        <v>0</v>
      </c>
      <c r="I3105" s="13">
        <f t="shared" si="298"/>
        <v>0</v>
      </c>
      <c r="J3105" s="8">
        <v>1</v>
      </c>
      <c r="K3105" s="16">
        <f t="shared" si="299"/>
        <v>1</v>
      </c>
      <c r="L3105" s="7">
        <f t="shared" si="300"/>
        <v>0</v>
      </c>
      <c r="M3105" s="4">
        <v>0</v>
      </c>
      <c r="N3105" s="4">
        <f t="shared" si="301"/>
        <v>1</v>
      </c>
    </row>
    <row r="3106" spans="1:14" x14ac:dyDescent="0.3">
      <c r="A3106" s="1">
        <v>55115</v>
      </c>
      <c r="B3106" t="s">
        <v>1879</v>
      </c>
      <c r="C3106" t="s">
        <v>1908</v>
      </c>
      <c r="D3106" s="7">
        <v>5690.5243700164856</v>
      </c>
      <c r="E3106" s="7">
        <v>5690.5243700164856</v>
      </c>
      <c r="F3106">
        <v>2</v>
      </c>
      <c r="G3106" s="7">
        <f t="shared" si="296"/>
        <v>1507.9889580543688</v>
      </c>
      <c r="H3106" s="15">
        <f t="shared" si="297"/>
        <v>1759.256688386221</v>
      </c>
      <c r="I3106" s="13">
        <f t="shared" si="298"/>
        <v>0.16662438341461183</v>
      </c>
      <c r="J3106" s="8">
        <v>1</v>
      </c>
      <c r="K3106" s="16">
        <f t="shared" si="299"/>
        <v>1</v>
      </c>
      <c r="L3106" s="7">
        <f t="shared" si="300"/>
        <v>1759.256688386221</v>
      </c>
      <c r="M3106" s="4">
        <v>242723.05303341901</v>
      </c>
      <c r="N3106" s="4">
        <f t="shared" si="301"/>
        <v>59.91621387365111</v>
      </c>
    </row>
    <row r="3107" spans="1:14" x14ac:dyDescent="0.3">
      <c r="A3107" s="1">
        <v>55117</v>
      </c>
      <c r="B3107" t="s">
        <v>1879</v>
      </c>
      <c r="C3107" t="s">
        <v>1909</v>
      </c>
      <c r="D3107" s="7">
        <v>680631.39023614919</v>
      </c>
      <c r="E3107" s="7">
        <v>105408</v>
      </c>
      <c r="F3107">
        <v>6</v>
      </c>
      <c r="G3107" s="7">
        <f t="shared" si="296"/>
        <v>180367.31841257954</v>
      </c>
      <c r="H3107" s="15">
        <f t="shared" si="297"/>
        <v>144898.33762265046</v>
      </c>
      <c r="I3107" s="13">
        <f t="shared" si="298"/>
        <v>-0.19664860076699642</v>
      </c>
      <c r="J3107" s="8">
        <v>0.15486796746683701</v>
      </c>
      <c r="K3107" s="16">
        <f t="shared" si="299"/>
        <v>0.727461762014878</v>
      </c>
      <c r="L3107" s="7">
        <f t="shared" si="300"/>
        <v>105408</v>
      </c>
      <c r="M3107" s="4">
        <v>19991492.4976063</v>
      </c>
      <c r="N3107" s="4">
        <f t="shared" si="301"/>
        <v>0.727461762014878</v>
      </c>
    </row>
    <row r="3108" spans="1:14" x14ac:dyDescent="0.3">
      <c r="A3108" s="1">
        <v>55119</v>
      </c>
      <c r="B3108" t="s">
        <v>1879</v>
      </c>
      <c r="C3108" t="s">
        <v>135</v>
      </c>
      <c r="D3108" s="7">
        <v>0</v>
      </c>
      <c r="E3108" s="7">
        <v>0</v>
      </c>
      <c r="F3108">
        <v>2</v>
      </c>
      <c r="G3108" s="7">
        <f t="shared" si="296"/>
        <v>0</v>
      </c>
      <c r="H3108" s="15">
        <f t="shared" si="297"/>
        <v>0</v>
      </c>
      <c r="I3108" s="13">
        <f t="shared" si="298"/>
        <v>0</v>
      </c>
      <c r="J3108" s="8">
        <v>1</v>
      </c>
      <c r="K3108" s="16">
        <f t="shared" si="299"/>
        <v>1</v>
      </c>
      <c r="L3108" s="7">
        <f t="shared" si="300"/>
        <v>0</v>
      </c>
      <c r="M3108" s="4">
        <v>0</v>
      </c>
      <c r="N3108" s="4">
        <f t="shared" si="301"/>
        <v>1</v>
      </c>
    </row>
    <row r="3109" spans="1:14" x14ac:dyDescent="0.3">
      <c r="A3109" s="1">
        <v>55121</v>
      </c>
      <c r="B3109" t="s">
        <v>1879</v>
      </c>
      <c r="C3109" t="s">
        <v>1910</v>
      </c>
      <c r="D3109" s="7">
        <v>178435.82847984857</v>
      </c>
      <c r="E3109" s="7">
        <v>105408</v>
      </c>
      <c r="F3109">
        <v>0</v>
      </c>
      <c r="G3109" s="7">
        <f t="shared" si="296"/>
        <v>47285.494547159877</v>
      </c>
      <c r="H3109" s="15">
        <f t="shared" si="297"/>
        <v>39398.410971099634</v>
      </c>
      <c r="I3109" s="13">
        <f t="shared" si="298"/>
        <v>-0.1667971045157223</v>
      </c>
      <c r="J3109" s="8">
        <v>0.59073337960209105</v>
      </c>
      <c r="K3109" s="16">
        <f t="shared" si="299"/>
        <v>1</v>
      </c>
      <c r="L3109" s="7">
        <f t="shared" si="300"/>
        <v>39398.410971099634</v>
      </c>
      <c r="M3109" s="4">
        <v>5435763.1030766601</v>
      </c>
      <c r="N3109" s="4">
        <f t="shared" si="301"/>
        <v>2.6754378514737849</v>
      </c>
    </row>
    <row r="3110" spans="1:14" x14ac:dyDescent="0.3">
      <c r="A3110" s="1">
        <v>55123</v>
      </c>
      <c r="B3110" t="s">
        <v>1879</v>
      </c>
      <c r="C3110" t="s">
        <v>1076</v>
      </c>
      <c r="D3110" s="7">
        <v>0</v>
      </c>
      <c r="E3110" s="7">
        <v>0</v>
      </c>
      <c r="F3110">
        <v>2</v>
      </c>
      <c r="G3110" s="7">
        <f t="shared" si="296"/>
        <v>0</v>
      </c>
      <c r="H3110" s="15">
        <f t="shared" si="297"/>
        <v>0</v>
      </c>
      <c r="I3110" s="13">
        <f t="shared" si="298"/>
        <v>0</v>
      </c>
      <c r="J3110" s="8">
        <v>1</v>
      </c>
      <c r="K3110" s="16">
        <f t="shared" si="299"/>
        <v>1</v>
      </c>
      <c r="L3110" s="7">
        <f t="shared" si="300"/>
        <v>0</v>
      </c>
      <c r="M3110" s="4">
        <v>0</v>
      </c>
      <c r="N3110" s="4">
        <f t="shared" si="301"/>
        <v>1</v>
      </c>
    </row>
    <row r="3111" spans="1:14" x14ac:dyDescent="0.3">
      <c r="A3111" s="1">
        <v>55125</v>
      </c>
      <c r="B3111" t="s">
        <v>1879</v>
      </c>
      <c r="C3111" t="s">
        <v>1911</v>
      </c>
      <c r="D3111" s="7">
        <v>0</v>
      </c>
      <c r="E3111" s="7">
        <v>0</v>
      </c>
      <c r="F3111">
        <v>0</v>
      </c>
      <c r="G3111" s="7">
        <f t="shared" si="296"/>
        <v>0</v>
      </c>
      <c r="H3111" s="15">
        <f t="shared" si="297"/>
        <v>0</v>
      </c>
      <c r="I3111" s="13">
        <f t="shared" si="298"/>
        <v>0</v>
      </c>
      <c r="J3111" s="8">
        <v>1</v>
      </c>
      <c r="K3111" s="16">
        <f t="shared" si="299"/>
        <v>1</v>
      </c>
      <c r="L3111" s="7">
        <f t="shared" si="300"/>
        <v>0</v>
      </c>
      <c r="M3111" s="4">
        <v>0</v>
      </c>
      <c r="N3111" s="4">
        <f t="shared" si="301"/>
        <v>1</v>
      </c>
    </row>
    <row r="3112" spans="1:14" x14ac:dyDescent="0.3">
      <c r="A3112" s="1">
        <v>55127</v>
      </c>
      <c r="B3112" t="s">
        <v>1879</v>
      </c>
      <c r="C3112" t="s">
        <v>1538</v>
      </c>
      <c r="D3112" s="7">
        <v>433984.64323317748</v>
      </c>
      <c r="E3112" s="7">
        <v>333792</v>
      </c>
      <c r="F3112">
        <v>38</v>
      </c>
      <c r="G3112" s="7">
        <f t="shared" si="296"/>
        <v>115005.93045679203</v>
      </c>
      <c r="H3112" s="15">
        <f t="shared" si="297"/>
        <v>128277.59771304924</v>
      </c>
      <c r="I3112" s="13">
        <f t="shared" si="298"/>
        <v>0.11539985115153169</v>
      </c>
      <c r="J3112" s="8">
        <v>0.76913320598917012</v>
      </c>
      <c r="K3112" s="16">
        <f t="shared" si="299"/>
        <v>1</v>
      </c>
      <c r="L3112" s="7">
        <f t="shared" si="300"/>
        <v>128277.59771304924</v>
      </c>
      <c r="M3112" s="4">
        <v>17698344.0553324</v>
      </c>
      <c r="N3112" s="4">
        <f t="shared" si="301"/>
        <v>2.6021067275260057</v>
      </c>
    </row>
    <row r="3113" spans="1:14" x14ac:dyDescent="0.3">
      <c r="A3113" s="1">
        <v>55129</v>
      </c>
      <c r="B3113" t="s">
        <v>1879</v>
      </c>
      <c r="C3113" t="s">
        <v>1912</v>
      </c>
      <c r="D3113" s="7">
        <v>0</v>
      </c>
      <c r="E3113" s="7">
        <v>0</v>
      </c>
      <c r="F3113">
        <v>0</v>
      </c>
      <c r="G3113" s="7">
        <f t="shared" si="296"/>
        <v>0</v>
      </c>
      <c r="H3113" s="15">
        <f t="shared" si="297"/>
        <v>0</v>
      </c>
      <c r="I3113" s="13">
        <f t="shared" si="298"/>
        <v>0</v>
      </c>
      <c r="J3113" s="8">
        <v>1</v>
      </c>
      <c r="K3113" s="16">
        <f t="shared" si="299"/>
        <v>1</v>
      </c>
      <c r="L3113" s="7">
        <f t="shared" si="300"/>
        <v>0</v>
      </c>
      <c r="M3113" s="4">
        <v>0</v>
      </c>
      <c r="N3113" s="4">
        <f t="shared" si="301"/>
        <v>1</v>
      </c>
    </row>
    <row r="3114" spans="1:14" x14ac:dyDescent="0.3">
      <c r="A3114" s="1">
        <v>55131</v>
      </c>
      <c r="B3114" t="s">
        <v>1879</v>
      </c>
      <c r="C3114" t="s">
        <v>152</v>
      </c>
      <c r="D3114" s="7">
        <v>825376.73529583227</v>
      </c>
      <c r="E3114" s="7">
        <v>825376.73529583227</v>
      </c>
      <c r="F3114">
        <v>117</v>
      </c>
      <c r="G3114" s="7">
        <f t="shared" si="296"/>
        <v>218724.83485339556</v>
      </c>
      <c r="H3114" s="15">
        <f t="shared" si="297"/>
        <v>203269.95462671103</v>
      </c>
      <c r="I3114" s="13">
        <f t="shared" si="298"/>
        <v>-7.065900969610267E-2</v>
      </c>
      <c r="J3114" s="8">
        <v>1</v>
      </c>
      <c r="K3114" s="16">
        <f t="shared" si="299"/>
        <v>1</v>
      </c>
      <c r="L3114" s="7">
        <f t="shared" si="300"/>
        <v>203269.95462671103</v>
      </c>
      <c r="M3114" s="4">
        <v>28044971.664833199</v>
      </c>
      <c r="N3114" s="4">
        <f t="shared" si="301"/>
        <v>5.0559759404056548</v>
      </c>
    </row>
    <row r="3115" spans="1:14" x14ac:dyDescent="0.3">
      <c r="A3115" s="1">
        <v>55133</v>
      </c>
      <c r="B3115" t="s">
        <v>1879</v>
      </c>
      <c r="C3115" t="s">
        <v>1913</v>
      </c>
      <c r="D3115" s="7">
        <v>1408509.9469542264</v>
      </c>
      <c r="E3115" s="7">
        <v>105408.00000000001</v>
      </c>
      <c r="F3115">
        <v>2</v>
      </c>
      <c r="G3115" s="7">
        <f t="shared" si="296"/>
        <v>373255.13594286999</v>
      </c>
      <c r="H3115" s="15">
        <f t="shared" si="297"/>
        <v>425028.54731783119</v>
      </c>
      <c r="I3115" s="13">
        <f t="shared" si="298"/>
        <v>0.13870783383643936</v>
      </c>
      <c r="J3115" s="8">
        <v>7.4836532200525205E-2</v>
      </c>
      <c r="K3115" s="16">
        <f t="shared" si="299"/>
        <v>0.2480021651843945</v>
      </c>
      <c r="L3115" s="7">
        <f t="shared" si="300"/>
        <v>105408</v>
      </c>
      <c r="M3115" s="4">
        <v>58640803.989767</v>
      </c>
      <c r="N3115" s="4">
        <f t="shared" si="301"/>
        <v>0.2480021651843945</v>
      </c>
    </row>
    <row r="3116" spans="1:14" x14ac:dyDescent="0.3">
      <c r="A3116" s="1">
        <v>55135</v>
      </c>
      <c r="B3116" t="s">
        <v>1879</v>
      </c>
      <c r="C3116" t="s">
        <v>1914</v>
      </c>
      <c r="D3116" s="7">
        <v>62917.048661744178</v>
      </c>
      <c r="E3116" s="7">
        <v>62917.048661744178</v>
      </c>
      <c r="F3116">
        <v>17</v>
      </c>
      <c r="G3116" s="7">
        <f t="shared" si="296"/>
        <v>16673.017895362209</v>
      </c>
      <c r="H3116" s="15">
        <f t="shared" si="297"/>
        <v>18515.472911410816</v>
      </c>
      <c r="I3116" s="13">
        <f t="shared" si="298"/>
        <v>0.11050519033876326</v>
      </c>
      <c r="J3116" s="8">
        <v>1</v>
      </c>
      <c r="K3116" s="16">
        <f t="shared" si="299"/>
        <v>1</v>
      </c>
      <c r="L3116" s="7">
        <f t="shared" si="300"/>
        <v>18515.472911410816</v>
      </c>
      <c r="M3116" s="4">
        <v>2554563.0396538102</v>
      </c>
      <c r="N3116" s="4">
        <f t="shared" si="301"/>
        <v>8.0650383986666263</v>
      </c>
    </row>
    <row r="3117" spans="1:14" x14ac:dyDescent="0.3">
      <c r="A3117" s="1">
        <v>55137</v>
      </c>
      <c r="B3117" t="s">
        <v>1879</v>
      </c>
      <c r="C3117" t="s">
        <v>1915</v>
      </c>
      <c r="D3117" s="7">
        <v>464011.92724849348</v>
      </c>
      <c r="E3117" s="7">
        <v>430416</v>
      </c>
      <c r="F3117">
        <v>49</v>
      </c>
      <c r="G3117" s="7">
        <f t="shared" si="296"/>
        <v>122963.16072085078</v>
      </c>
      <c r="H3117" s="15">
        <f t="shared" si="297"/>
        <v>84757.045329746907</v>
      </c>
      <c r="I3117" s="13">
        <f t="shared" si="298"/>
        <v>-0.31071188449554293</v>
      </c>
      <c r="J3117" s="8">
        <v>0.927596845521383</v>
      </c>
      <c r="K3117" s="16">
        <f t="shared" si="299"/>
        <v>1</v>
      </c>
      <c r="L3117" s="7">
        <f t="shared" si="300"/>
        <v>84757.045329746907</v>
      </c>
      <c r="M3117" s="4">
        <v>11693852.8324706</v>
      </c>
      <c r="N3117" s="4">
        <f t="shared" si="301"/>
        <v>5.0782327100416076</v>
      </c>
    </row>
    <row r="3118" spans="1:14" x14ac:dyDescent="0.3">
      <c r="A3118" s="1">
        <v>55139</v>
      </c>
      <c r="B3118" t="s">
        <v>1879</v>
      </c>
      <c r="C3118" t="s">
        <v>555</v>
      </c>
      <c r="D3118" s="7">
        <v>785287.09921624465</v>
      </c>
      <c r="E3118" s="7">
        <v>105408</v>
      </c>
      <c r="F3118">
        <v>4</v>
      </c>
      <c r="G3118" s="7">
        <f t="shared" si="296"/>
        <v>208101.08129230485</v>
      </c>
      <c r="H3118" s="15">
        <f t="shared" si="297"/>
        <v>213399.0187543731</v>
      </c>
      <c r="I3118" s="13">
        <f t="shared" si="298"/>
        <v>2.5458481182164608E-2</v>
      </c>
      <c r="J3118" s="8">
        <v>0.13422861537544981</v>
      </c>
      <c r="K3118" s="16">
        <f t="shared" si="299"/>
        <v>0.49394791323444132</v>
      </c>
      <c r="L3118" s="7">
        <f t="shared" si="300"/>
        <v>105408</v>
      </c>
      <c r="M3118" s="4">
        <v>29442469.474941101</v>
      </c>
      <c r="N3118" s="4">
        <f t="shared" si="301"/>
        <v>0.49394791323444132</v>
      </c>
    </row>
    <row r="3119" spans="1:14" x14ac:dyDescent="0.3">
      <c r="A3119" s="1">
        <v>55141</v>
      </c>
      <c r="B3119" t="s">
        <v>1879</v>
      </c>
      <c r="C3119" t="s">
        <v>1376</v>
      </c>
      <c r="D3119" s="7">
        <v>7192.2317673694351</v>
      </c>
      <c r="E3119" s="7">
        <v>7192.2317673694351</v>
      </c>
      <c r="F3119">
        <v>22</v>
      </c>
      <c r="G3119" s="7">
        <f t="shared" si="296"/>
        <v>1905.9414183529004</v>
      </c>
      <c r="H3119" s="15">
        <f t="shared" si="297"/>
        <v>2026.3634622026352</v>
      </c>
      <c r="I3119" s="13">
        <f t="shared" si="298"/>
        <v>6.3182447629372876E-2</v>
      </c>
      <c r="J3119" s="8">
        <v>1</v>
      </c>
      <c r="K3119" s="16">
        <f t="shared" si="299"/>
        <v>1</v>
      </c>
      <c r="L3119" s="7">
        <f t="shared" si="300"/>
        <v>2026.3634622026352</v>
      </c>
      <c r="M3119" s="4">
        <v>279575.53286460199</v>
      </c>
      <c r="N3119" s="4">
        <f t="shared" si="301"/>
        <v>95.366899179055224</v>
      </c>
    </row>
    <row r="3120" spans="1:14" x14ac:dyDescent="0.3">
      <c r="A3120" s="1">
        <v>56001</v>
      </c>
      <c r="B3120" t="s">
        <v>1916</v>
      </c>
      <c r="C3120" t="s">
        <v>1214</v>
      </c>
      <c r="D3120" s="7">
        <v>1480764.0886200001</v>
      </c>
      <c r="E3120" s="7">
        <v>1480764.0886200001</v>
      </c>
      <c r="F3120">
        <v>700</v>
      </c>
      <c r="G3120" s="7">
        <f t="shared" si="296"/>
        <v>392402.48348430003</v>
      </c>
      <c r="H3120" s="15">
        <f t="shared" si="297"/>
        <v>455463.7339803552</v>
      </c>
      <c r="I3120" s="13">
        <f t="shared" si="298"/>
        <v>0.16070553360444836</v>
      </c>
      <c r="J3120" s="8">
        <v>1</v>
      </c>
      <c r="K3120" s="16">
        <f t="shared" si="299"/>
        <v>1</v>
      </c>
      <c r="L3120" s="7">
        <f t="shared" si="300"/>
        <v>455463.7339803552</v>
      </c>
      <c r="M3120" s="4">
        <v>62839919.147399999</v>
      </c>
      <c r="N3120" s="4">
        <f t="shared" si="301"/>
        <v>13.500086925175927</v>
      </c>
    </row>
    <row r="3121" spans="1:14" x14ac:dyDescent="0.3">
      <c r="A3121" s="1">
        <v>56003</v>
      </c>
      <c r="B3121" t="s">
        <v>1916</v>
      </c>
      <c r="C3121" t="s">
        <v>1080</v>
      </c>
      <c r="D3121" s="7">
        <v>0</v>
      </c>
      <c r="E3121" s="7">
        <v>0</v>
      </c>
      <c r="F3121">
        <v>0</v>
      </c>
      <c r="G3121" s="7">
        <f t="shared" si="296"/>
        <v>0</v>
      </c>
      <c r="H3121" s="15">
        <f t="shared" si="297"/>
        <v>0</v>
      </c>
      <c r="I3121" s="13">
        <f t="shared" si="298"/>
        <v>0</v>
      </c>
      <c r="J3121" s="8">
        <v>1</v>
      </c>
      <c r="K3121" s="16">
        <f t="shared" si="299"/>
        <v>1</v>
      </c>
      <c r="L3121" s="7">
        <f t="shared" si="300"/>
        <v>0</v>
      </c>
      <c r="M3121" s="4">
        <v>0</v>
      </c>
      <c r="N3121" s="4">
        <f t="shared" si="301"/>
        <v>1</v>
      </c>
    </row>
    <row r="3122" spans="1:14" x14ac:dyDescent="0.3">
      <c r="A3122" s="1">
        <v>56005</v>
      </c>
      <c r="B3122" t="s">
        <v>1916</v>
      </c>
      <c r="C3122" t="s">
        <v>726</v>
      </c>
      <c r="D3122" s="7">
        <v>642652.14072099898</v>
      </c>
      <c r="E3122" s="7">
        <v>642652.14072099898</v>
      </c>
      <c r="F3122">
        <v>90</v>
      </c>
      <c r="G3122" s="7">
        <f t="shared" si="296"/>
        <v>170302.81729106474</v>
      </c>
      <c r="H3122" s="15">
        <f t="shared" si="297"/>
        <v>205880.27764266168</v>
      </c>
      <c r="I3122" s="13">
        <f t="shared" si="298"/>
        <v>0.2089070569560306</v>
      </c>
      <c r="J3122" s="8">
        <v>1</v>
      </c>
      <c r="K3122" s="16">
        <f t="shared" si="299"/>
        <v>1</v>
      </c>
      <c r="L3122" s="7">
        <f t="shared" si="300"/>
        <v>205880.27764266168</v>
      </c>
      <c r="M3122" s="4">
        <v>28405115.568799902</v>
      </c>
      <c r="N3122" s="4">
        <f t="shared" si="301"/>
        <v>3.8399015634326275</v>
      </c>
    </row>
    <row r="3123" spans="1:14" x14ac:dyDescent="0.3">
      <c r="A3123" s="1">
        <v>56007</v>
      </c>
      <c r="B3123" t="s">
        <v>1916</v>
      </c>
      <c r="C3123" t="s">
        <v>1082</v>
      </c>
      <c r="D3123" s="7">
        <v>2329747.9479299998</v>
      </c>
      <c r="E3123" s="7">
        <v>2329747.9479299998</v>
      </c>
      <c r="F3123">
        <v>424</v>
      </c>
      <c r="G3123" s="7">
        <f t="shared" si="296"/>
        <v>617383.20620144997</v>
      </c>
      <c r="H3123" s="15">
        <f t="shared" si="297"/>
        <v>656791.54343402409</v>
      </c>
      <c r="I3123" s="13">
        <f t="shared" si="298"/>
        <v>6.3831242632983634E-2</v>
      </c>
      <c r="J3123" s="8">
        <v>1</v>
      </c>
      <c r="K3123" s="16">
        <f t="shared" si="299"/>
        <v>1</v>
      </c>
      <c r="L3123" s="7">
        <f t="shared" si="300"/>
        <v>656791.54343402409</v>
      </c>
      <c r="M3123" s="4">
        <v>90616934.800500005</v>
      </c>
      <c r="N3123" s="4">
        <f t="shared" si="301"/>
        <v>5.6706211236017907</v>
      </c>
    </row>
    <row r="3124" spans="1:14" x14ac:dyDescent="0.3">
      <c r="A3124" s="1">
        <v>56009</v>
      </c>
      <c r="B3124" t="s">
        <v>1916</v>
      </c>
      <c r="C3124" t="s">
        <v>1917</v>
      </c>
      <c r="D3124" s="7">
        <v>1191104.30207</v>
      </c>
      <c r="E3124" s="7">
        <v>1191104.30207</v>
      </c>
      <c r="F3124">
        <v>223</v>
      </c>
      <c r="G3124" s="7">
        <f t="shared" si="296"/>
        <v>315642.64004855003</v>
      </c>
      <c r="H3124" s="15">
        <f t="shared" si="297"/>
        <v>334621.11795437761</v>
      </c>
      <c r="I3124" s="13">
        <f t="shared" si="298"/>
        <v>6.012647056465005E-2</v>
      </c>
      <c r="J3124" s="8">
        <v>1</v>
      </c>
      <c r="K3124" s="16">
        <f t="shared" si="299"/>
        <v>1</v>
      </c>
      <c r="L3124" s="7">
        <f t="shared" si="300"/>
        <v>334621.11795437761</v>
      </c>
      <c r="M3124" s="4">
        <v>46167372.786200002</v>
      </c>
      <c r="N3124" s="4">
        <f t="shared" si="301"/>
        <v>5.853880388586437</v>
      </c>
    </row>
    <row r="3125" spans="1:14" x14ac:dyDescent="0.3">
      <c r="A3125" s="1">
        <v>56011</v>
      </c>
      <c r="B3125" t="s">
        <v>1916</v>
      </c>
      <c r="C3125" t="s">
        <v>1424</v>
      </c>
      <c r="D3125" s="7">
        <v>792790.92596799997</v>
      </c>
      <c r="E3125" s="7">
        <v>792790.92596799997</v>
      </c>
      <c r="F3125">
        <v>128</v>
      </c>
      <c r="G3125" s="7">
        <f t="shared" si="296"/>
        <v>210089.59538151999</v>
      </c>
      <c r="H3125" s="15">
        <f t="shared" si="297"/>
        <v>210196.09924411128</v>
      </c>
      <c r="I3125" s="13">
        <f t="shared" si="298"/>
        <v>5.0694496506538595E-4</v>
      </c>
      <c r="J3125" s="8">
        <v>1</v>
      </c>
      <c r="K3125" s="16">
        <f t="shared" si="299"/>
        <v>1</v>
      </c>
      <c r="L3125" s="7">
        <f t="shared" si="300"/>
        <v>210196.09924411128</v>
      </c>
      <c r="M3125" s="4">
        <v>29000565.568999901</v>
      </c>
      <c r="N3125" s="4">
        <f t="shared" si="301"/>
        <v>5.3490621569253465</v>
      </c>
    </row>
    <row r="3126" spans="1:14" x14ac:dyDescent="0.3">
      <c r="A3126" s="1">
        <v>56013</v>
      </c>
      <c r="B3126" t="s">
        <v>1916</v>
      </c>
      <c r="C3126" t="s">
        <v>371</v>
      </c>
      <c r="D3126" s="7">
        <v>0</v>
      </c>
      <c r="E3126" s="7">
        <v>0</v>
      </c>
      <c r="F3126">
        <v>161</v>
      </c>
      <c r="G3126" s="7">
        <f t="shared" si="296"/>
        <v>0</v>
      </c>
      <c r="H3126" s="15">
        <f t="shared" si="297"/>
        <v>0</v>
      </c>
      <c r="I3126" s="13">
        <f t="shared" si="298"/>
        <v>0</v>
      </c>
      <c r="J3126" s="8">
        <v>1</v>
      </c>
      <c r="K3126" s="16">
        <f t="shared" si="299"/>
        <v>1</v>
      </c>
      <c r="L3126" s="7">
        <f t="shared" si="300"/>
        <v>0</v>
      </c>
      <c r="M3126" s="4">
        <v>0</v>
      </c>
      <c r="N3126" s="4">
        <f t="shared" si="301"/>
        <v>1</v>
      </c>
    </row>
    <row r="3127" spans="1:14" x14ac:dyDescent="0.3">
      <c r="A3127" s="1">
        <v>56015</v>
      </c>
      <c r="B3127" t="s">
        <v>1916</v>
      </c>
      <c r="C3127" t="s">
        <v>1918</v>
      </c>
      <c r="D3127" s="7">
        <v>0</v>
      </c>
      <c r="E3127" s="7">
        <v>0</v>
      </c>
      <c r="F3127">
        <v>2</v>
      </c>
      <c r="G3127" s="7">
        <f t="shared" si="296"/>
        <v>0</v>
      </c>
      <c r="H3127" s="15">
        <f t="shared" si="297"/>
        <v>0</v>
      </c>
      <c r="I3127" s="13">
        <f t="shared" si="298"/>
        <v>0</v>
      </c>
      <c r="J3127" s="8">
        <v>1</v>
      </c>
      <c r="K3127" s="16">
        <f t="shared" si="299"/>
        <v>1</v>
      </c>
      <c r="L3127" s="7">
        <f t="shared" si="300"/>
        <v>0</v>
      </c>
      <c r="M3127" s="4">
        <v>0</v>
      </c>
      <c r="N3127" s="4">
        <f t="shared" si="301"/>
        <v>1</v>
      </c>
    </row>
    <row r="3128" spans="1:14" x14ac:dyDescent="0.3">
      <c r="A3128" s="1">
        <v>56017</v>
      </c>
      <c r="B3128" t="s">
        <v>1916</v>
      </c>
      <c r="C3128" t="s">
        <v>1919</v>
      </c>
      <c r="D3128" s="7">
        <v>0</v>
      </c>
      <c r="E3128" s="7">
        <v>0</v>
      </c>
      <c r="F3128">
        <v>18</v>
      </c>
      <c r="G3128" s="7">
        <f t="shared" si="296"/>
        <v>0</v>
      </c>
      <c r="H3128" s="15">
        <f t="shared" si="297"/>
        <v>0</v>
      </c>
      <c r="I3128" s="13">
        <f t="shared" si="298"/>
        <v>0</v>
      </c>
      <c r="J3128" s="8">
        <v>1</v>
      </c>
      <c r="K3128" s="16">
        <f t="shared" si="299"/>
        <v>1</v>
      </c>
      <c r="L3128" s="7">
        <f t="shared" si="300"/>
        <v>0</v>
      </c>
      <c r="M3128" s="4">
        <v>0</v>
      </c>
      <c r="N3128" s="4">
        <f t="shared" si="301"/>
        <v>1</v>
      </c>
    </row>
    <row r="3129" spans="1:14" x14ac:dyDescent="0.3">
      <c r="A3129" s="1">
        <v>56019</v>
      </c>
      <c r="B3129" t="s">
        <v>1916</v>
      </c>
      <c r="C3129" t="s">
        <v>85</v>
      </c>
      <c r="D3129" s="7">
        <v>1225520.4373399999</v>
      </c>
      <c r="E3129" s="7">
        <v>1106784</v>
      </c>
      <c r="F3129">
        <v>126</v>
      </c>
      <c r="G3129" s="7">
        <f t="shared" si="296"/>
        <v>324762.91589509998</v>
      </c>
      <c r="H3129" s="15">
        <f t="shared" si="297"/>
        <v>324927.55898054398</v>
      </c>
      <c r="I3129" s="13">
        <f t="shared" si="298"/>
        <v>5.0696393395229075E-4</v>
      </c>
      <c r="J3129" s="8">
        <v>0.90311345798710774</v>
      </c>
      <c r="K3129" s="16">
        <f t="shared" si="299"/>
        <v>1</v>
      </c>
      <c r="L3129" s="7">
        <f t="shared" si="300"/>
        <v>324927.55898054398</v>
      </c>
      <c r="M3129" s="4">
        <v>44829961.228</v>
      </c>
      <c r="N3129" s="4">
        <f t="shared" si="301"/>
        <v>3.4062484680355229</v>
      </c>
    </row>
    <row r="3130" spans="1:14" x14ac:dyDescent="0.3">
      <c r="A3130" s="1">
        <v>56021</v>
      </c>
      <c r="B3130" t="s">
        <v>1916</v>
      </c>
      <c r="C3130" t="s">
        <v>1920</v>
      </c>
      <c r="D3130" s="7">
        <v>2139536.2181899999</v>
      </c>
      <c r="E3130" s="7">
        <v>2139536.2181899999</v>
      </c>
      <c r="F3130">
        <v>687</v>
      </c>
      <c r="G3130" s="7">
        <f t="shared" si="296"/>
        <v>566977.09782034997</v>
      </c>
      <c r="H3130" s="15">
        <f t="shared" si="297"/>
        <v>849119.1808687608</v>
      </c>
      <c r="I3130" s="13">
        <f t="shared" si="298"/>
        <v>0.49762518474389811</v>
      </c>
      <c r="J3130" s="8">
        <v>1</v>
      </c>
      <c r="K3130" s="16">
        <f t="shared" si="299"/>
        <v>1</v>
      </c>
      <c r="L3130" s="7">
        <f t="shared" si="300"/>
        <v>849119.1808687608</v>
      </c>
      <c r="M3130" s="4">
        <v>117152204.865999</v>
      </c>
      <c r="N3130" s="4">
        <f t="shared" si="301"/>
        <v>7.1069034076297761</v>
      </c>
    </row>
    <row r="3131" spans="1:14" x14ac:dyDescent="0.3">
      <c r="A3131" s="1">
        <v>56023</v>
      </c>
      <c r="B3131" t="s">
        <v>1916</v>
      </c>
      <c r="C3131" t="s">
        <v>92</v>
      </c>
      <c r="D3131" s="7">
        <v>0</v>
      </c>
      <c r="E3131" s="7">
        <v>0</v>
      </c>
      <c r="F3131">
        <v>94</v>
      </c>
      <c r="G3131" s="7">
        <f t="shared" si="296"/>
        <v>0</v>
      </c>
      <c r="H3131" s="15">
        <f t="shared" si="297"/>
        <v>0</v>
      </c>
      <c r="I3131" s="13">
        <f t="shared" si="298"/>
        <v>0</v>
      </c>
      <c r="J3131" s="8">
        <v>1</v>
      </c>
      <c r="K3131" s="16">
        <f t="shared" si="299"/>
        <v>1</v>
      </c>
      <c r="L3131" s="7">
        <f t="shared" si="300"/>
        <v>0</v>
      </c>
      <c r="M3131" s="4">
        <v>0</v>
      </c>
      <c r="N3131" s="4">
        <f t="shared" si="301"/>
        <v>1</v>
      </c>
    </row>
    <row r="3132" spans="1:14" x14ac:dyDescent="0.3">
      <c r="A3132" s="1">
        <v>56025</v>
      </c>
      <c r="B3132" t="s">
        <v>1916</v>
      </c>
      <c r="C3132" t="s">
        <v>1921</v>
      </c>
      <c r="D3132" s="7">
        <v>681427.686353</v>
      </c>
      <c r="E3132" s="7">
        <v>681427.686353</v>
      </c>
      <c r="F3132">
        <v>103</v>
      </c>
      <c r="G3132" s="7">
        <f t="shared" si="296"/>
        <v>180578.33688354501</v>
      </c>
      <c r="H3132" s="15">
        <f t="shared" si="297"/>
        <v>261810.77503065529</v>
      </c>
      <c r="I3132" s="13">
        <f t="shared" si="298"/>
        <v>0.44984597570802243</v>
      </c>
      <c r="J3132" s="8">
        <v>1</v>
      </c>
      <c r="K3132" s="16">
        <f t="shared" si="299"/>
        <v>1</v>
      </c>
      <c r="L3132" s="7">
        <f t="shared" si="300"/>
        <v>261810.77503065529</v>
      </c>
      <c r="M3132" s="4">
        <v>36121795.671999902</v>
      </c>
      <c r="N3132" s="4">
        <f t="shared" si="301"/>
        <v>3.4557477624595974</v>
      </c>
    </row>
    <row r="3133" spans="1:14" x14ac:dyDescent="0.3">
      <c r="A3133" s="1">
        <v>56027</v>
      </c>
      <c r="B3133" t="s">
        <v>1916</v>
      </c>
      <c r="C3133" t="s">
        <v>1922</v>
      </c>
      <c r="D3133" s="7">
        <v>0</v>
      </c>
      <c r="E3133" s="7">
        <v>0</v>
      </c>
      <c r="F3133">
        <v>92</v>
      </c>
      <c r="G3133" s="7">
        <f t="shared" si="296"/>
        <v>0</v>
      </c>
      <c r="H3133" s="15">
        <f t="shared" si="297"/>
        <v>0</v>
      </c>
      <c r="I3133" s="13">
        <f t="shared" si="298"/>
        <v>0</v>
      </c>
      <c r="J3133" s="8">
        <v>1</v>
      </c>
      <c r="K3133" s="16">
        <f t="shared" si="299"/>
        <v>1</v>
      </c>
      <c r="L3133" s="7">
        <f t="shared" si="300"/>
        <v>0</v>
      </c>
      <c r="M3133" s="4">
        <v>0</v>
      </c>
      <c r="N3133" s="4">
        <f t="shared" si="301"/>
        <v>1</v>
      </c>
    </row>
    <row r="3134" spans="1:14" x14ac:dyDescent="0.3">
      <c r="A3134" s="1">
        <v>56029</v>
      </c>
      <c r="B3134" t="s">
        <v>1916</v>
      </c>
      <c r="C3134" t="s">
        <v>390</v>
      </c>
      <c r="D3134" s="7">
        <v>0</v>
      </c>
      <c r="E3134" s="7">
        <v>0</v>
      </c>
      <c r="F3134">
        <v>6</v>
      </c>
      <c r="G3134" s="7">
        <f t="shared" si="296"/>
        <v>0</v>
      </c>
      <c r="H3134" s="15">
        <f t="shared" si="297"/>
        <v>0</v>
      </c>
      <c r="I3134" s="13">
        <f t="shared" si="298"/>
        <v>0</v>
      </c>
      <c r="J3134" s="8">
        <v>1</v>
      </c>
      <c r="K3134" s="16">
        <f t="shared" si="299"/>
        <v>1</v>
      </c>
      <c r="L3134" s="7">
        <f t="shared" si="300"/>
        <v>0</v>
      </c>
      <c r="M3134" s="4">
        <v>0</v>
      </c>
      <c r="N3134" s="4">
        <f t="shared" si="301"/>
        <v>1</v>
      </c>
    </row>
    <row r="3135" spans="1:14" x14ac:dyDescent="0.3">
      <c r="A3135" s="1">
        <v>56031</v>
      </c>
      <c r="B3135" t="s">
        <v>1916</v>
      </c>
      <c r="C3135" t="s">
        <v>1064</v>
      </c>
      <c r="D3135" s="7">
        <v>1466132.993</v>
      </c>
      <c r="E3135" s="7">
        <v>632448</v>
      </c>
      <c r="F3135">
        <v>72</v>
      </c>
      <c r="G3135" s="7">
        <f t="shared" si="296"/>
        <v>388525.24314500001</v>
      </c>
      <c r="H3135" s="15">
        <f t="shared" si="297"/>
        <v>388722.18837148731</v>
      </c>
      <c r="I3135" s="13">
        <f t="shared" si="298"/>
        <v>5.069045833240622E-4</v>
      </c>
      <c r="J3135" s="8">
        <v>0.43137150791885903</v>
      </c>
      <c r="K3135" s="16">
        <f t="shared" si="299"/>
        <v>1</v>
      </c>
      <c r="L3135" s="7">
        <f t="shared" si="300"/>
        <v>388722.18837148731</v>
      </c>
      <c r="M3135" s="4">
        <v>53631648.5059999</v>
      </c>
      <c r="N3135" s="4">
        <f t="shared" si="301"/>
        <v>1.6269922811702042</v>
      </c>
    </row>
    <row r="3136" spans="1:14" x14ac:dyDescent="0.3">
      <c r="A3136" s="1">
        <v>56033</v>
      </c>
      <c r="B3136" t="s">
        <v>1916</v>
      </c>
      <c r="C3136" t="s">
        <v>699</v>
      </c>
      <c r="D3136" s="7">
        <v>539824.44203699997</v>
      </c>
      <c r="E3136" s="7">
        <v>527040</v>
      </c>
      <c r="F3136">
        <v>60</v>
      </c>
      <c r="G3136" s="7">
        <f t="shared" si="296"/>
        <v>143053.47713980501</v>
      </c>
      <c r="H3136" s="15">
        <f t="shared" si="297"/>
        <v>185382.32222457527</v>
      </c>
      <c r="I3136" s="13">
        <f t="shared" si="298"/>
        <v>0.29589525491507362</v>
      </c>
      <c r="J3136" s="8">
        <v>0.97631740795441102</v>
      </c>
      <c r="K3136" s="16">
        <f t="shared" si="299"/>
        <v>1</v>
      </c>
      <c r="L3136" s="7">
        <f t="shared" si="300"/>
        <v>185382.32222457527</v>
      </c>
      <c r="M3136" s="4">
        <v>25577031.211999901</v>
      </c>
      <c r="N3136" s="4">
        <f t="shared" si="301"/>
        <v>2.8429895238961072</v>
      </c>
    </row>
    <row r="3137" spans="1:14" x14ac:dyDescent="0.3">
      <c r="A3137" s="1">
        <v>56035</v>
      </c>
      <c r="B3137" t="s">
        <v>1916</v>
      </c>
      <c r="C3137" t="s">
        <v>1923</v>
      </c>
      <c r="D3137" s="7">
        <v>0</v>
      </c>
      <c r="E3137" s="7">
        <v>0</v>
      </c>
      <c r="F3137">
        <v>0</v>
      </c>
      <c r="G3137" s="7">
        <f t="shared" si="296"/>
        <v>0</v>
      </c>
      <c r="H3137" s="15">
        <f t="shared" si="297"/>
        <v>0</v>
      </c>
      <c r="I3137" s="13">
        <f t="shared" si="298"/>
        <v>0</v>
      </c>
      <c r="J3137" s="8">
        <v>1</v>
      </c>
      <c r="K3137" s="16">
        <f t="shared" si="299"/>
        <v>1</v>
      </c>
      <c r="L3137" s="7">
        <f t="shared" si="300"/>
        <v>0</v>
      </c>
      <c r="M3137" s="4">
        <v>0</v>
      </c>
      <c r="N3137" s="4">
        <f t="shared" si="301"/>
        <v>1</v>
      </c>
    </row>
    <row r="3138" spans="1:14" x14ac:dyDescent="0.3">
      <c r="A3138" s="1">
        <v>56037</v>
      </c>
      <c r="B3138" t="s">
        <v>1916</v>
      </c>
      <c r="C3138" t="s">
        <v>1924</v>
      </c>
      <c r="D3138" s="7">
        <v>4184983.52159</v>
      </c>
      <c r="E3138" s="7">
        <v>3267648</v>
      </c>
      <c r="F3138">
        <v>372</v>
      </c>
      <c r="G3138" s="7">
        <f t="shared" si="296"/>
        <v>1109020.6332213501</v>
      </c>
      <c r="H3138" s="15">
        <f t="shared" si="297"/>
        <v>1262619.2705515202</v>
      </c>
      <c r="I3138" s="13">
        <f t="shared" si="298"/>
        <v>0.13849935044401754</v>
      </c>
      <c r="J3138" s="8">
        <v>0.78080307440697472</v>
      </c>
      <c r="K3138" s="16">
        <f t="shared" si="299"/>
        <v>1</v>
      </c>
      <c r="L3138" s="7">
        <f t="shared" si="300"/>
        <v>1262619.2705515202</v>
      </c>
      <c r="M3138" s="4">
        <v>174202437.99000001</v>
      </c>
      <c r="N3138" s="4">
        <f t="shared" si="301"/>
        <v>2.5879915475808239</v>
      </c>
    </row>
    <row r="3139" spans="1:14" x14ac:dyDescent="0.3">
      <c r="A3139" s="1">
        <v>56039</v>
      </c>
      <c r="B3139" t="s">
        <v>1916</v>
      </c>
      <c r="C3139" t="s">
        <v>499</v>
      </c>
      <c r="D3139" s="7">
        <v>0</v>
      </c>
      <c r="E3139" s="7">
        <v>0</v>
      </c>
      <c r="F3139">
        <v>2</v>
      </c>
      <c r="G3139" s="7">
        <f t="shared" ref="G3139:G3202" si="302">D3139*0.265</f>
        <v>0</v>
      </c>
      <c r="H3139" s="15">
        <f t="shared" ref="H3139:H3202" si="303">M3139*0.007248</f>
        <v>0</v>
      </c>
      <c r="I3139" s="13">
        <f t="shared" ref="I3139:I3202" si="304">(H3139-G3139)/(G3139+1E-50)</f>
        <v>0</v>
      </c>
      <c r="J3139" s="8">
        <v>1</v>
      </c>
      <c r="K3139" s="16">
        <f t="shared" ref="K3139:K3202" si="305">MIN(N3139,1)</f>
        <v>1</v>
      </c>
      <c r="L3139" s="7">
        <f t="shared" ref="L3139:L3202" si="306">K3139*H3139</f>
        <v>0</v>
      </c>
      <c r="M3139" s="4">
        <v>0</v>
      </c>
      <c r="N3139" s="4">
        <f t="shared" ref="N3139:N3202" si="307">IFERROR((MAX(F3139,12)*8784)/H3139,1)</f>
        <v>1</v>
      </c>
    </row>
    <row r="3140" spans="1:14" x14ac:dyDescent="0.3">
      <c r="A3140" s="1">
        <v>56041</v>
      </c>
      <c r="B3140" t="s">
        <v>1916</v>
      </c>
      <c r="C3140" t="s">
        <v>1925</v>
      </c>
      <c r="D3140" s="7">
        <v>1660071.6274999999</v>
      </c>
      <c r="E3140" s="7">
        <v>1660071.6274999999</v>
      </c>
      <c r="F3140">
        <v>414</v>
      </c>
      <c r="G3140" s="7">
        <f t="shared" si="302"/>
        <v>439918.98128750001</v>
      </c>
      <c r="H3140" s="15">
        <f t="shared" si="303"/>
        <v>474599.7102537264</v>
      </c>
      <c r="I3140" s="13">
        <f t="shared" si="304"/>
        <v>7.8834354600311088E-2</v>
      </c>
      <c r="J3140" s="8">
        <v>1</v>
      </c>
      <c r="K3140" s="16">
        <f t="shared" si="305"/>
        <v>1</v>
      </c>
      <c r="L3140" s="7">
        <f t="shared" si="306"/>
        <v>474599.7102537264</v>
      </c>
      <c r="M3140" s="4">
        <v>65480092.474299997</v>
      </c>
      <c r="N3140" s="4">
        <f t="shared" si="307"/>
        <v>7.662406700703305</v>
      </c>
    </row>
    <row r="3141" spans="1:14" x14ac:dyDescent="0.3">
      <c r="A3141" s="1">
        <v>56043</v>
      </c>
      <c r="B3141" t="s">
        <v>1916</v>
      </c>
      <c r="C3141" t="s">
        <v>1926</v>
      </c>
      <c r="D3141" s="7">
        <v>0</v>
      </c>
      <c r="E3141" s="7">
        <v>0</v>
      </c>
      <c r="F3141">
        <v>0</v>
      </c>
      <c r="G3141" s="7">
        <f t="shared" si="302"/>
        <v>0</v>
      </c>
      <c r="H3141" s="15">
        <f t="shared" si="303"/>
        <v>0</v>
      </c>
      <c r="I3141" s="13">
        <f t="shared" si="304"/>
        <v>0</v>
      </c>
      <c r="J3141" s="8">
        <v>1</v>
      </c>
      <c r="K3141" s="16">
        <f t="shared" si="305"/>
        <v>1</v>
      </c>
      <c r="L3141" s="7">
        <f t="shared" si="306"/>
        <v>0</v>
      </c>
      <c r="M3141" s="4">
        <v>0</v>
      </c>
      <c r="N3141" s="4">
        <f t="shared" si="307"/>
        <v>1</v>
      </c>
    </row>
    <row r="3142" spans="1:14" x14ac:dyDescent="0.3">
      <c r="A3142" s="1">
        <v>56045</v>
      </c>
      <c r="B3142" t="s">
        <v>1916</v>
      </c>
      <c r="C3142" t="s">
        <v>1927</v>
      </c>
      <c r="D3142" s="7">
        <v>0</v>
      </c>
      <c r="E3142" s="7">
        <v>0</v>
      </c>
      <c r="F3142">
        <v>18</v>
      </c>
      <c r="G3142" s="7">
        <f t="shared" si="302"/>
        <v>0</v>
      </c>
      <c r="H3142" s="15">
        <f t="shared" si="303"/>
        <v>0</v>
      </c>
      <c r="I3142" s="13">
        <f t="shared" si="304"/>
        <v>0</v>
      </c>
      <c r="J3142" s="8">
        <v>1</v>
      </c>
      <c r="K3142" s="16">
        <f t="shared" si="305"/>
        <v>1</v>
      </c>
      <c r="L3142" s="7">
        <f t="shared" si="306"/>
        <v>0</v>
      </c>
      <c r="M3142" s="4">
        <v>0</v>
      </c>
      <c r="N3142" s="4">
        <f t="shared" si="307"/>
        <v>1</v>
      </c>
    </row>
    <row r="3143" spans="1:14" x14ac:dyDescent="0.3">
      <c r="A3143" s="1">
        <v>72001</v>
      </c>
      <c r="B3143" t="s">
        <v>1928</v>
      </c>
      <c r="C3143" t="s">
        <v>1929</v>
      </c>
      <c r="D3143" s="7">
        <v>0</v>
      </c>
      <c r="E3143" s="7">
        <v>0</v>
      </c>
      <c r="F3143">
        <v>0</v>
      </c>
      <c r="G3143" s="7">
        <f t="shared" si="302"/>
        <v>0</v>
      </c>
      <c r="H3143" s="15">
        <f t="shared" si="303"/>
        <v>0</v>
      </c>
      <c r="I3143" s="13">
        <f t="shared" si="304"/>
        <v>0</v>
      </c>
      <c r="J3143" s="8">
        <v>1</v>
      </c>
      <c r="K3143" s="16">
        <f t="shared" si="305"/>
        <v>1</v>
      </c>
      <c r="L3143" s="7">
        <f t="shared" si="306"/>
        <v>0</v>
      </c>
      <c r="M3143" s="4">
        <v>0</v>
      </c>
      <c r="N3143" s="4">
        <f t="shared" si="307"/>
        <v>1</v>
      </c>
    </row>
    <row r="3144" spans="1:14" x14ac:dyDescent="0.3">
      <c r="A3144" s="1">
        <v>72003</v>
      </c>
      <c r="B3144" t="s">
        <v>1928</v>
      </c>
      <c r="C3144" t="s">
        <v>1930</v>
      </c>
      <c r="D3144" s="7">
        <v>0</v>
      </c>
      <c r="E3144" s="7">
        <v>0</v>
      </c>
      <c r="F3144">
        <v>0</v>
      </c>
      <c r="G3144" s="7">
        <f t="shared" si="302"/>
        <v>0</v>
      </c>
      <c r="H3144" s="15">
        <f t="shared" si="303"/>
        <v>0</v>
      </c>
      <c r="I3144" s="13">
        <f t="shared" si="304"/>
        <v>0</v>
      </c>
      <c r="J3144" s="8">
        <v>1</v>
      </c>
      <c r="K3144" s="16">
        <f t="shared" si="305"/>
        <v>1</v>
      </c>
      <c r="L3144" s="7">
        <f t="shared" si="306"/>
        <v>0</v>
      </c>
      <c r="M3144" s="4">
        <v>0</v>
      </c>
      <c r="N3144" s="4">
        <f t="shared" si="307"/>
        <v>1</v>
      </c>
    </row>
    <row r="3145" spans="1:14" x14ac:dyDescent="0.3">
      <c r="A3145" s="1">
        <v>72005</v>
      </c>
      <c r="B3145" t="s">
        <v>1928</v>
      </c>
      <c r="C3145" t="s">
        <v>1931</v>
      </c>
      <c r="D3145" s="7">
        <v>0</v>
      </c>
      <c r="E3145" s="7">
        <v>0</v>
      </c>
      <c r="F3145">
        <v>0</v>
      </c>
      <c r="G3145" s="7">
        <f t="shared" si="302"/>
        <v>0</v>
      </c>
      <c r="H3145" s="15">
        <f t="shared" si="303"/>
        <v>0</v>
      </c>
      <c r="I3145" s="13">
        <f t="shared" si="304"/>
        <v>0</v>
      </c>
      <c r="J3145" s="8">
        <v>1</v>
      </c>
      <c r="K3145" s="16">
        <f t="shared" si="305"/>
        <v>1</v>
      </c>
      <c r="L3145" s="7">
        <f t="shared" si="306"/>
        <v>0</v>
      </c>
      <c r="M3145" s="4">
        <v>0</v>
      </c>
      <c r="N3145" s="4">
        <f t="shared" si="307"/>
        <v>1</v>
      </c>
    </row>
    <row r="3146" spans="1:14" x14ac:dyDescent="0.3">
      <c r="A3146" s="1">
        <v>72007</v>
      </c>
      <c r="B3146" t="s">
        <v>1928</v>
      </c>
      <c r="C3146" t="s">
        <v>1932</v>
      </c>
      <c r="D3146" s="7">
        <v>0</v>
      </c>
      <c r="E3146" s="7">
        <v>0</v>
      </c>
      <c r="F3146">
        <v>0</v>
      </c>
      <c r="G3146" s="7">
        <f t="shared" si="302"/>
        <v>0</v>
      </c>
      <c r="H3146" s="15">
        <f t="shared" si="303"/>
        <v>0</v>
      </c>
      <c r="I3146" s="13">
        <f t="shared" si="304"/>
        <v>0</v>
      </c>
      <c r="J3146" s="8">
        <v>1</v>
      </c>
      <c r="K3146" s="16">
        <f t="shared" si="305"/>
        <v>1</v>
      </c>
      <c r="L3146" s="7">
        <f t="shared" si="306"/>
        <v>0</v>
      </c>
      <c r="M3146" s="4">
        <v>0</v>
      </c>
      <c r="N3146" s="4">
        <f t="shared" si="307"/>
        <v>1</v>
      </c>
    </row>
    <row r="3147" spans="1:14" x14ac:dyDescent="0.3">
      <c r="A3147" s="1">
        <v>72009</v>
      </c>
      <c r="B3147" t="s">
        <v>1928</v>
      </c>
      <c r="C3147" t="s">
        <v>1933</v>
      </c>
      <c r="D3147" s="7">
        <v>0</v>
      </c>
      <c r="E3147" s="7">
        <v>0</v>
      </c>
      <c r="F3147">
        <v>0</v>
      </c>
      <c r="G3147" s="7">
        <f t="shared" si="302"/>
        <v>0</v>
      </c>
      <c r="H3147" s="15">
        <f t="shared" si="303"/>
        <v>0</v>
      </c>
      <c r="I3147" s="13">
        <f t="shared" si="304"/>
        <v>0</v>
      </c>
      <c r="J3147" s="8">
        <v>1</v>
      </c>
      <c r="K3147" s="16">
        <f t="shared" si="305"/>
        <v>1</v>
      </c>
      <c r="L3147" s="7">
        <f t="shared" si="306"/>
        <v>0</v>
      </c>
      <c r="M3147" s="4">
        <v>0</v>
      </c>
      <c r="N3147" s="4">
        <f t="shared" si="307"/>
        <v>1</v>
      </c>
    </row>
    <row r="3148" spans="1:14" x14ac:dyDescent="0.3">
      <c r="A3148" s="1">
        <v>72011</v>
      </c>
      <c r="B3148" t="s">
        <v>1928</v>
      </c>
      <c r="C3148" t="s">
        <v>1934</v>
      </c>
      <c r="D3148" s="7">
        <v>0</v>
      </c>
      <c r="E3148" s="7">
        <v>0</v>
      </c>
      <c r="F3148">
        <v>0</v>
      </c>
      <c r="G3148" s="7">
        <f t="shared" si="302"/>
        <v>0</v>
      </c>
      <c r="H3148" s="15">
        <f t="shared" si="303"/>
        <v>0</v>
      </c>
      <c r="I3148" s="13">
        <f t="shared" si="304"/>
        <v>0</v>
      </c>
      <c r="J3148" s="8">
        <v>1</v>
      </c>
      <c r="K3148" s="16">
        <f t="shared" si="305"/>
        <v>1</v>
      </c>
      <c r="L3148" s="7">
        <f t="shared" si="306"/>
        <v>0</v>
      </c>
      <c r="M3148" s="4">
        <v>0</v>
      </c>
      <c r="N3148" s="4">
        <f t="shared" si="307"/>
        <v>1</v>
      </c>
    </row>
    <row r="3149" spans="1:14" x14ac:dyDescent="0.3">
      <c r="A3149" s="1">
        <v>72013</v>
      </c>
      <c r="B3149" t="s">
        <v>1928</v>
      </c>
      <c r="C3149" t="s">
        <v>1935</v>
      </c>
      <c r="D3149" s="7">
        <v>0</v>
      </c>
      <c r="E3149" s="7">
        <v>0</v>
      </c>
      <c r="F3149">
        <v>0</v>
      </c>
      <c r="G3149" s="7">
        <f t="shared" si="302"/>
        <v>0</v>
      </c>
      <c r="H3149" s="15">
        <f t="shared" si="303"/>
        <v>0</v>
      </c>
      <c r="I3149" s="13">
        <f t="shared" si="304"/>
        <v>0</v>
      </c>
      <c r="J3149" s="8">
        <v>1</v>
      </c>
      <c r="K3149" s="16">
        <f t="shared" si="305"/>
        <v>1</v>
      </c>
      <c r="L3149" s="7">
        <f t="shared" si="306"/>
        <v>0</v>
      </c>
      <c r="M3149" s="4">
        <v>0</v>
      </c>
      <c r="N3149" s="4">
        <f t="shared" si="307"/>
        <v>1</v>
      </c>
    </row>
    <row r="3150" spans="1:14" x14ac:dyDescent="0.3">
      <c r="A3150" s="1">
        <v>72015</v>
      </c>
      <c r="B3150" t="s">
        <v>1928</v>
      </c>
      <c r="C3150" t="s">
        <v>1936</v>
      </c>
      <c r="D3150" s="7">
        <v>0</v>
      </c>
      <c r="E3150" s="7">
        <v>0</v>
      </c>
      <c r="F3150">
        <v>0</v>
      </c>
      <c r="G3150" s="7">
        <f t="shared" si="302"/>
        <v>0</v>
      </c>
      <c r="H3150" s="15">
        <f t="shared" si="303"/>
        <v>0</v>
      </c>
      <c r="I3150" s="13">
        <f t="shared" si="304"/>
        <v>0</v>
      </c>
      <c r="J3150" s="8">
        <v>1</v>
      </c>
      <c r="K3150" s="16">
        <f t="shared" si="305"/>
        <v>1</v>
      </c>
      <c r="L3150" s="7">
        <f t="shared" si="306"/>
        <v>0</v>
      </c>
      <c r="M3150" s="4">
        <v>0</v>
      </c>
      <c r="N3150" s="4">
        <f t="shared" si="307"/>
        <v>1</v>
      </c>
    </row>
    <row r="3151" spans="1:14" x14ac:dyDescent="0.3">
      <c r="A3151" s="1">
        <v>72017</v>
      </c>
      <c r="B3151" t="s">
        <v>1928</v>
      </c>
      <c r="C3151" t="s">
        <v>1937</v>
      </c>
      <c r="D3151" s="7">
        <v>0</v>
      </c>
      <c r="E3151" s="7">
        <v>0</v>
      </c>
      <c r="F3151">
        <v>0</v>
      </c>
      <c r="G3151" s="7">
        <f t="shared" si="302"/>
        <v>0</v>
      </c>
      <c r="H3151" s="15">
        <f t="shared" si="303"/>
        <v>0</v>
      </c>
      <c r="I3151" s="13">
        <f t="shared" si="304"/>
        <v>0</v>
      </c>
      <c r="J3151" s="8">
        <v>1</v>
      </c>
      <c r="K3151" s="16">
        <f t="shared" si="305"/>
        <v>1</v>
      </c>
      <c r="L3151" s="7">
        <f t="shared" si="306"/>
        <v>0</v>
      </c>
      <c r="M3151" s="4">
        <v>0</v>
      </c>
      <c r="N3151" s="4">
        <f t="shared" si="307"/>
        <v>1</v>
      </c>
    </row>
    <row r="3152" spans="1:14" x14ac:dyDescent="0.3">
      <c r="A3152" s="1">
        <v>72019</v>
      </c>
      <c r="B3152" t="s">
        <v>1928</v>
      </c>
      <c r="C3152" t="s">
        <v>1938</v>
      </c>
      <c r="D3152" s="7">
        <v>0</v>
      </c>
      <c r="E3152" s="7">
        <v>0</v>
      </c>
      <c r="F3152">
        <v>0</v>
      </c>
      <c r="G3152" s="7">
        <f t="shared" si="302"/>
        <v>0</v>
      </c>
      <c r="H3152" s="15">
        <f t="shared" si="303"/>
        <v>0</v>
      </c>
      <c r="I3152" s="13">
        <f t="shared" si="304"/>
        <v>0</v>
      </c>
      <c r="J3152" s="8">
        <v>1</v>
      </c>
      <c r="K3152" s="16">
        <f t="shared" si="305"/>
        <v>1</v>
      </c>
      <c r="L3152" s="7">
        <f t="shared" si="306"/>
        <v>0</v>
      </c>
      <c r="M3152" s="4">
        <v>0</v>
      </c>
      <c r="N3152" s="4">
        <f t="shared" si="307"/>
        <v>1</v>
      </c>
    </row>
    <row r="3153" spans="1:14" x14ac:dyDescent="0.3">
      <c r="A3153" s="1">
        <v>72021</v>
      </c>
      <c r="B3153" t="s">
        <v>1928</v>
      </c>
      <c r="C3153" t="s">
        <v>1939</v>
      </c>
      <c r="D3153" s="7">
        <v>0</v>
      </c>
      <c r="E3153" s="7">
        <v>0</v>
      </c>
      <c r="F3153">
        <v>0</v>
      </c>
      <c r="G3153" s="7">
        <f t="shared" si="302"/>
        <v>0</v>
      </c>
      <c r="H3153" s="15">
        <f t="shared" si="303"/>
        <v>0</v>
      </c>
      <c r="I3153" s="13">
        <f t="shared" si="304"/>
        <v>0</v>
      </c>
      <c r="J3153" s="8">
        <v>1</v>
      </c>
      <c r="K3153" s="16">
        <f t="shared" si="305"/>
        <v>1</v>
      </c>
      <c r="L3153" s="7">
        <f t="shared" si="306"/>
        <v>0</v>
      </c>
      <c r="M3153" s="4">
        <v>0</v>
      </c>
      <c r="N3153" s="4">
        <f t="shared" si="307"/>
        <v>1</v>
      </c>
    </row>
    <row r="3154" spans="1:14" x14ac:dyDescent="0.3">
      <c r="A3154" s="1">
        <v>72023</v>
      </c>
      <c r="B3154" t="s">
        <v>1928</v>
      </c>
      <c r="C3154" t="s">
        <v>1940</v>
      </c>
      <c r="D3154" s="7">
        <v>0</v>
      </c>
      <c r="E3154" s="7">
        <v>0</v>
      </c>
      <c r="F3154">
        <v>0</v>
      </c>
      <c r="G3154" s="7">
        <f t="shared" si="302"/>
        <v>0</v>
      </c>
      <c r="H3154" s="15">
        <f t="shared" si="303"/>
        <v>0</v>
      </c>
      <c r="I3154" s="13">
        <f t="shared" si="304"/>
        <v>0</v>
      </c>
      <c r="J3154" s="8">
        <v>1</v>
      </c>
      <c r="K3154" s="16">
        <f t="shared" si="305"/>
        <v>1</v>
      </c>
      <c r="L3154" s="7">
        <f t="shared" si="306"/>
        <v>0</v>
      </c>
      <c r="M3154" s="4">
        <v>0</v>
      </c>
      <c r="N3154" s="4">
        <f t="shared" si="307"/>
        <v>1</v>
      </c>
    </row>
    <row r="3155" spans="1:14" x14ac:dyDescent="0.3">
      <c r="A3155" s="1">
        <v>72025</v>
      </c>
      <c r="B3155" t="s">
        <v>1928</v>
      </c>
      <c r="C3155" t="s">
        <v>1941</v>
      </c>
      <c r="D3155" s="7">
        <v>0</v>
      </c>
      <c r="E3155" s="7">
        <v>0</v>
      </c>
      <c r="F3155">
        <v>0</v>
      </c>
      <c r="G3155" s="7">
        <f t="shared" si="302"/>
        <v>0</v>
      </c>
      <c r="H3155" s="15">
        <f t="shared" si="303"/>
        <v>0</v>
      </c>
      <c r="I3155" s="13">
        <f t="shared" si="304"/>
        <v>0</v>
      </c>
      <c r="J3155" s="8">
        <v>1</v>
      </c>
      <c r="K3155" s="16">
        <f t="shared" si="305"/>
        <v>1</v>
      </c>
      <c r="L3155" s="7">
        <f t="shared" si="306"/>
        <v>0</v>
      </c>
      <c r="M3155" s="4">
        <v>0</v>
      </c>
      <c r="N3155" s="4">
        <f t="shared" si="307"/>
        <v>1</v>
      </c>
    </row>
    <row r="3156" spans="1:14" x14ac:dyDescent="0.3">
      <c r="A3156" s="1">
        <v>72027</v>
      </c>
      <c r="B3156" t="s">
        <v>1928</v>
      </c>
      <c r="C3156" t="s">
        <v>1942</v>
      </c>
      <c r="D3156" s="7">
        <v>0</v>
      </c>
      <c r="E3156" s="7">
        <v>0</v>
      </c>
      <c r="F3156">
        <v>0</v>
      </c>
      <c r="G3156" s="7">
        <f t="shared" si="302"/>
        <v>0</v>
      </c>
      <c r="H3156" s="15">
        <f t="shared" si="303"/>
        <v>0</v>
      </c>
      <c r="I3156" s="13">
        <f t="shared" si="304"/>
        <v>0</v>
      </c>
      <c r="J3156" s="8">
        <v>1</v>
      </c>
      <c r="K3156" s="16">
        <f t="shared" si="305"/>
        <v>1</v>
      </c>
      <c r="L3156" s="7">
        <f t="shared" si="306"/>
        <v>0</v>
      </c>
      <c r="M3156" s="4">
        <v>0</v>
      </c>
      <c r="N3156" s="4">
        <f t="shared" si="307"/>
        <v>1</v>
      </c>
    </row>
    <row r="3157" spans="1:14" x14ac:dyDescent="0.3">
      <c r="A3157" s="1">
        <v>72029</v>
      </c>
      <c r="B3157" t="s">
        <v>1928</v>
      </c>
      <c r="C3157" t="s">
        <v>1943</v>
      </c>
      <c r="D3157" s="7">
        <v>0</v>
      </c>
      <c r="E3157" s="7">
        <v>0</v>
      </c>
      <c r="F3157">
        <v>0</v>
      </c>
      <c r="G3157" s="7">
        <f t="shared" si="302"/>
        <v>0</v>
      </c>
      <c r="H3157" s="15">
        <f t="shared" si="303"/>
        <v>0</v>
      </c>
      <c r="I3157" s="13">
        <f t="shared" si="304"/>
        <v>0</v>
      </c>
      <c r="J3157" s="8">
        <v>1</v>
      </c>
      <c r="K3157" s="16">
        <f t="shared" si="305"/>
        <v>1</v>
      </c>
      <c r="L3157" s="7">
        <f t="shared" si="306"/>
        <v>0</v>
      </c>
      <c r="M3157" s="4">
        <v>0</v>
      </c>
      <c r="N3157" s="4">
        <f t="shared" si="307"/>
        <v>1</v>
      </c>
    </row>
    <row r="3158" spans="1:14" x14ac:dyDescent="0.3">
      <c r="A3158" s="1">
        <v>72031</v>
      </c>
      <c r="B3158" t="s">
        <v>1928</v>
      </c>
      <c r="C3158" t="s">
        <v>1944</v>
      </c>
      <c r="D3158" s="7">
        <v>0</v>
      </c>
      <c r="E3158" s="7">
        <v>0</v>
      </c>
      <c r="F3158">
        <v>0</v>
      </c>
      <c r="G3158" s="7">
        <f t="shared" si="302"/>
        <v>0</v>
      </c>
      <c r="H3158" s="15">
        <f t="shared" si="303"/>
        <v>0</v>
      </c>
      <c r="I3158" s="13">
        <f t="shared" si="304"/>
        <v>0</v>
      </c>
      <c r="J3158" s="8">
        <v>1</v>
      </c>
      <c r="K3158" s="16">
        <f t="shared" si="305"/>
        <v>1</v>
      </c>
      <c r="L3158" s="7">
        <f t="shared" si="306"/>
        <v>0</v>
      </c>
      <c r="M3158" s="4">
        <v>0</v>
      </c>
      <c r="N3158" s="4">
        <f t="shared" si="307"/>
        <v>1</v>
      </c>
    </row>
    <row r="3159" spans="1:14" x14ac:dyDescent="0.3">
      <c r="A3159" s="1">
        <v>72033</v>
      </c>
      <c r="B3159" t="s">
        <v>1928</v>
      </c>
      <c r="C3159" t="s">
        <v>1945</v>
      </c>
      <c r="D3159" s="7">
        <v>0</v>
      </c>
      <c r="E3159" s="7">
        <v>0</v>
      </c>
      <c r="F3159">
        <v>0</v>
      </c>
      <c r="G3159" s="7">
        <f t="shared" si="302"/>
        <v>0</v>
      </c>
      <c r="H3159" s="15">
        <f t="shared" si="303"/>
        <v>0</v>
      </c>
      <c r="I3159" s="13">
        <f t="shared" si="304"/>
        <v>0</v>
      </c>
      <c r="J3159" s="8">
        <v>1</v>
      </c>
      <c r="K3159" s="16">
        <f t="shared" si="305"/>
        <v>1</v>
      </c>
      <c r="L3159" s="7">
        <f t="shared" si="306"/>
        <v>0</v>
      </c>
      <c r="M3159" s="4">
        <v>0</v>
      </c>
      <c r="N3159" s="4">
        <f t="shared" si="307"/>
        <v>1</v>
      </c>
    </row>
    <row r="3160" spans="1:14" x14ac:dyDescent="0.3">
      <c r="A3160" s="1">
        <v>72035</v>
      </c>
      <c r="B3160" t="s">
        <v>1928</v>
      </c>
      <c r="C3160" t="s">
        <v>1946</v>
      </c>
      <c r="D3160" s="7">
        <v>0</v>
      </c>
      <c r="E3160" s="7">
        <v>0</v>
      </c>
      <c r="F3160">
        <v>0</v>
      </c>
      <c r="G3160" s="7">
        <f t="shared" si="302"/>
        <v>0</v>
      </c>
      <c r="H3160" s="15">
        <f t="shared" si="303"/>
        <v>0</v>
      </c>
      <c r="I3160" s="13">
        <f t="shared" si="304"/>
        <v>0</v>
      </c>
      <c r="J3160" s="8">
        <v>1</v>
      </c>
      <c r="K3160" s="16">
        <f t="shared" si="305"/>
        <v>1</v>
      </c>
      <c r="L3160" s="7">
        <f t="shared" si="306"/>
        <v>0</v>
      </c>
      <c r="M3160" s="4">
        <v>0</v>
      </c>
      <c r="N3160" s="4">
        <f t="shared" si="307"/>
        <v>1</v>
      </c>
    </row>
    <row r="3161" spans="1:14" x14ac:dyDescent="0.3">
      <c r="A3161" s="1">
        <v>72037</v>
      </c>
      <c r="B3161" t="s">
        <v>1928</v>
      </c>
      <c r="C3161" t="s">
        <v>1947</v>
      </c>
      <c r="D3161" s="7">
        <v>0</v>
      </c>
      <c r="E3161" s="7">
        <v>0</v>
      </c>
      <c r="F3161">
        <v>0</v>
      </c>
      <c r="G3161" s="7">
        <f t="shared" si="302"/>
        <v>0</v>
      </c>
      <c r="H3161" s="15">
        <f t="shared" si="303"/>
        <v>0</v>
      </c>
      <c r="I3161" s="13">
        <f t="shared" si="304"/>
        <v>0</v>
      </c>
      <c r="J3161" s="8">
        <v>1</v>
      </c>
      <c r="K3161" s="16">
        <f t="shared" si="305"/>
        <v>1</v>
      </c>
      <c r="L3161" s="7">
        <f t="shared" si="306"/>
        <v>0</v>
      </c>
      <c r="M3161" s="4">
        <v>0</v>
      </c>
      <c r="N3161" s="4">
        <f t="shared" si="307"/>
        <v>1</v>
      </c>
    </row>
    <row r="3162" spans="1:14" x14ac:dyDescent="0.3">
      <c r="A3162" s="1">
        <v>72039</v>
      </c>
      <c r="B3162" t="s">
        <v>1928</v>
      </c>
      <c r="C3162" t="s">
        <v>1948</v>
      </c>
      <c r="D3162" s="7">
        <v>0</v>
      </c>
      <c r="E3162" s="7">
        <v>0</v>
      </c>
      <c r="F3162">
        <v>0</v>
      </c>
      <c r="G3162" s="7">
        <f t="shared" si="302"/>
        <v>0</v>
      </c>
      <c r="H3162" s="15">
        <f t="shared" si="303"/>
        <v>0</v>
      </c>
      <c r="I3162" s="13">
        <f t="shared" si="304"/>
        <v>0</v>
      </c>
      <c r="J3162" s="8">
        <v>1</v>
      </c>
      <c r="K3162" s="16">
        <f t="shared" si="305"/>
        <v>1</v>
      </c>
      <c r="L3162" s="7">
        <f t="shared" si="306"/>
        <v>0</v>
      </c>
      <c r="M3162" s="4">
        <v>0</v>
      </c>
      <c r="N3162" s="4">
        <f t="shared" si="307"/>
        <v>1</v>
      </c>
    </row>
    <row r="3163" spans="1:14" x14ac:dyDescent="0.3">
      <c r="A3163" s="1">
        <v>72041</v>
      </c>
      <c r="B3163" t="s">
        <v>1928</v>
      </c>
      <c r="C3163" t="s">
        <v>1949</v>
      </c>
      <c r="D3163" s="7">
        <v>0</v>
      </c>
      <c r="E3163" s="7">
        <v>0</v>
      </c>
      <c r="F3163">
        <v>0</v>
      </c>
      <c r="G3163" s="7">
        <f t="shared" si="302"/>
        <v>0</v>
      </c>
      <c r="H3163" s="15">
        <f t="shared" si="303"/>
        <v>0</v>
      </c>
      <c r="I3163" s="13">
        <f t="shared" si="304"/>
        <v>0</v>
      </c>
      <c r="J3163" s="8">
        <v>1</v>
      </c>
      <c r="K3163" s="16">
        <f t="shared" si="305"/>
        <v>1</v>
      </c>
      <c r="L3163" s="7">
        <f t="shared" si="306"/>
        <v>0</v>
      </c>
      <c r="M3163" s="4">
        <v>0</v>
      </c>
      <c r="N3163" s="4">
        <f t="shared" si="307"/>
        <v>1</v>
      </c>
    </row>
    <row r="3164" spans="1:14" x14ac:dyDescent="0.3">
      <c r="A3164" s="1">
        <v>72043</v>
      </c>
      <c r="B3164" t="s">
        <v>1928</v>
      </c>
      <c r="C3164" t="s">
        <v>1950</v>
      </c>
      <c r="D3164" s="7">
        <v>0</v>
      </c>
      <c r="E3164" s="7">
        <v>0</v>
      </c>
      <c r="F3164">
        <v>0</v>
      </c>
      <c r="G3164" s="7">
        <f t="shared" si="302"/>
        <v>0</v>
      </c>
      <c r="H3164" s="15">
        <f t="shared" si="303"/>
        <v>0</v>
      </c>
      <c r="I3164" s="13">
        <f t="shared" si="304"/>
        <v>0</v>
      </c>
      <c r="J3164" s="8">
        <v>1</v>
      </c>
      <c r="K3164" s="16">
        <f t="shared" si="305"/>
        <v>1</v>
      </c>
      <c r="L3164" s="7">
        <f t="shared" si="306"/>
        <v>0</v>
      </c>
      <c r="M3164" s="4">
        <v>0</v>
      </c>
      <c r="N3164" s="4">
        <f t="shared" si="307"/>
        <v>1</v>
      </c>
    </row>
    <row r="3165" spans="1:14" x14ac:dyDescent="0.3">
      <c r="A3165" s="1">
        <v>72045</v>
      </c>
      <c r="B3165" t="s">
        <v>1928</v>
      </c>
      <c r="C3165" t="s">
        <v>1951</v>
      </c>
      <c r="D3165" s="7">
        <v>0</v>
      </c>
      <c r="E3165" s="7">
        <v>0</v>
      </c>
      <c r="F3165">
        <v>0</v>
      </c>
      <c r="G3165" s="7">
        <f t="shared" si="302"/>
        <v>0</v>
      </c>
      <c r="H3165" s="15">
        <f t="shared" si="303"/>
        <v>0</v>
      </c>
      <c r="I3165" s="13">
        <f t="shared" si="304"/>
        <v>0</v>
      </c>
      <c r="J3165" s="8">
        <v>1</v>
      </c>
      <c r="K3165" s="16">
        <f t="shared" si="305"/>
        <v>1</v>
      </c>
      <c r="L3165" s="7">
        <f t="shared" si="306"/>
        <v>0</v>
      </c>
      <c r="M3165" s="4">
        <v>0</v>
      </c>
      <c r="N3165" s="4">
        <f t="shared" si="307"/>
        <v>1</v>
      </c>
    </row>
    <row r="3166" spans="1:14" x14ac:dyDescent="0.3">
      <c r="A3166" s="1">
        <v>72047</v>
      </c>
      <c r="B3166" t="s">
        <v>1928</v>
      </c>
      <c r="C3166" t="s">
        <v>1952</v>
      </c>
      <c r="D3166" s="7">
        <v>0</v>
      </c>
      <c r="E3166" s="7">
        <v>0</v>
      </c>
      <c r="F3166">
        <v>0</v>
      </c>
      <c r="G3166" s="7">
        <f t="shared" si="302"/>
        <v>0</v>
      </c>
      <c r="H3166" s="15">
        <f t="shared" si="303"/>
        <v>0</v>
      </c>
      <c r="I3166" s="13">
        <f t="shared" si="304"/>
        <v>0</v>
      </c>
      <c r="J3166" s="8">
        <v>1</v>
      </c>
      <c r="K3166" s="16">
        <f t="shared" si="305"/>
        <v>1</v>
      </c>
      <c r="L3166" s="7">
        <f t="shared" si="306"/>
        <v>0</v>
      </c>
      <c r="M3166" s="4">
        <v>0</v>
      </c>
      <c r="N3166" s="4">
        <f t="shared" si="307"/>
        <v>1</v>
      </c>
    </row>
    <row r="3167" spans="1:14" x14ac:dyDescent="0.3">
      <c r="A3167" s="1">
        <v>72049</v>
      </c>
      <c r="B3167" t="s">
        <v>1928</v>
      </c>
      <c r="C3167" t="s">
        <v>1953</v>
      </c>
      <c r="D3167" s="7">
        <v>0</v>
      </c>
      <c r="E3167" s="7">
        <v>0</v>
      </c>
      <c r="F3167">
        <v>0</v>
      </c>
      <c r="G3167" s="7">
        <f t="shared" si="302"/>
        <v>0</v>
      </c>
      <c r="H3167" s="15">
        <f t="shared" si="303"/>
        <v>0</v>
      </c>
      <c r="I3167" s="13">
        <f t="shared" si="304"/>
        <v>0</v>
      </c>
      <c r="J3167" s="8">
        <v>1</v>
      </c>
      <c r="K3167" s="16">
        <f t="shared" si="305"/>
        <v>1</v>
      </c>
      <c r="L3167" s="7">
        <f t="shared" si="306"/>
        <v>0</v>
      </c>
      <c r="M3167" s="4">
        <v>0</v>
      </c>
      <c r="N3167" s="4">
        <f t="shared" si="307"/>
        <v>1</v>
      </c>
    </row>
    <row r="3168" spans="1:14" x14ac:dyDescent="0.3">
      <c r="A3168" s="1">
        <v>72051</v>
      </c>
      <c r="B3168" t="s">
        <v>1928</v>
      </c>
      <c r="C3168" t="s">
        <v>1954</v>
      </c>
      <c r="D3168" s="7">
        <v>0</v>
      </c>
      <c r="E3168" s="7">
        <v>0</v>
      </c>
      <c r="F3168">
        <v>0</v>
      </c>
      <c r="G3168" s="7">
        <f t="shared" si="302"/>
        <v>0</v>
      </c>
      <c r="H3168" s="15">
        <f t="shared" si="303"/>
        <v>0</v>
      </c>
      <c r="I3168" s="13">
        <f t="shared" si="304"/>
        <v>0</v>
      </c>
      <c r="J3168" s="8">
        <v>1</v>
      </c>
      <c r="K3168" s="16">
        <f t="shared" si="305"/>
        <v>1</v>
      </c>
      <c r="L3168" s="7">
        <f t="shared" si="306"/>
        <v>0</v>
      </c>
      <c r="M3168" s="4">
        <v>0</v>
      </c>
      <c r="N3168" s="4">
        <f t="shared" si="307"/>
        <v>1</v>
      </c>
    </row>
    <row r="3169" spans="1:14" x14ac:dyDescent="0.3">
      <c r="A3169" s="1">
        <v>72053</v>
      </c>
      <c r="B3169" t="s">
        <v>1928</v>
      </c>
      <c r="C3169" t="s">
        <v>1955</v>
      </c>
      <c r="D3169" s="7">
        <v>0</v>
      </c>
      <c r="E3169" s="7">
        <v>0</v>
      </c>
      <c r="F3169">
        <v>0</v>
      </c>
      <c r="G3169" s="7">
        <f t="shared" si="302"/>
        <v>0</v>
      </c>
      <c r="H3169" s="15">
        <f t="shared" si="303"/>
        <v>0</v>
      </c>
      <c r="I3169" s="13">
        <f t="shared" si="304"/>
        <v>0</v>
      </c>
      <c r="J3169" s="8">
        <v>1</v>
      </c>
      <c r="K3169" s="16">
        <f t="shared" si="305"/>
        <v>1</v>
      </c>
      <c r="L3169" s="7">
        <f t="shared" si="306"/>
        <v>0</v>
      </c>
      <c r="M3169" s="4">
        <v>0</v>
      </c>
      <c r="N3169" s="4">
        <f t="shared" si="307"/>
        <v>1</v>
      </c>
    </row>
    <row r="3170" spans="1:14" x14ac:dyDescent="0.3">
      <c r="A3170" s="1">
        <v>72054</v>
      </c>
      <c r="B3170" t="s">
        <v>1928</v>
      </c>
      <c r="C3170" t="s">
        <v>1956</v>
      </c>
      <c r="D3170" s="7">
        <v>0</v>
      </c>
      <c r="E3170" s="7">
        <v>0</v>
      </c>
      <c r="F3170">
        <v>0</v>
      </c>
      <c r="G3170" s="7">
        <f t="shared" si="302"/>
        <v>0</v>
      </c>
      <c r="H3170" s="15">
        <f t="shared" si="303"/>
        <v>0</v>
      </c>
      <c r="I3170" s="13">
        <f t="shared" si="304"/>
        <v>0</v>
      </c>
      <c r="J3170" s="8">
        <v>1</v>
      </c>
      <c r="K3170" s="16">
        <f t="shared" si="305"/>
        <v>1</v>
      </c>
      <c r="L3170" s="7">
        <f t="shared" si="306"/>
        <v>0</v>
      </c>
      <c r="M3170" s="4">
        <v>0</v>
      </c>
      <c r="N3170" s="4">
        <f t="shared" si="307"/>
        <v>1</v>
      </c>
    </row>
    <row r="3171" spans="1:14" x14ac:dyDescent="0.3">
      <c r="A3171" s="1">
        <v>72055</v>
      </c>
      <c r="B3171" t="s">
        <v>1928</v>
      </c>
      <c r="C3171" t="s">
        <v>1957</v>
      </c>
      <c r="D3171" s="7">
        <v>0</v>
      </c>
      <c r="E3171" s="7">
        <v>0</v>
      </c>
      <c r="F3171">
        <v>0</v>
      </c>
      <c r="G3171" s="7">
        <f t="shared" si="302"/>
        <v>0</v>
      </c>
      <c r="H3171" s="15">
        <f t="shared" si="303"/>
        <v>0</v>
      </c>
      <c r="I3171" s="13">
        <f t="shared" si="304"/>
        <v>0</v>
      </c>
      <c r="J3171" s="8">
        <v>1</v>
      </c>
      <c r="K3171" s="16">
        <f t="shared" si="305"/>
        <v>1</v>
      </c>
      <c r="L3171" s="7">
        <f t="shared" si="306"/>
        <v>0</v>
      </c>
      <c r="M3171" s="4">
        <v>0</v>
      </c>
      <c r="N3171" s="4">
        <f t="shared" si="307"/>
        <v>1</v>
      </c>
    </row>
    <row r="3172" spans="1:14" x14ac:dyDescent="0.3">
      <c r="A3172" s="1">
        <v>72057</v>
      </c>
      <c r="B3172" t="s">
        <v>1928</v>
      </c>
      <c r="C3172" t="s">
        <v>1958</v>
      </c>
      <c r="D3172" s="7">
        <v>0</v>
      </c>
      <c r="E3172" s="7">
        <v>0</v>
      </c>
      <c r="F3172">
        <v>0</v>
      </c>
      <c r="G3172" s="7">
        <f t="shared" si="302"/>
        <v>0</v>
      </c>
      <c r="H3172" s="15">
        <f t="shared" si="303"/>
        <v>0</v>
      </c>
      <c r="I3172" s="13">
        <f t="shared" si="304"/>
        <v>0</v>
      </c>
      <c r="J3172" s="8">
        <v>1</v>
      </c>
      <c r="K3172" s="16">
        <f t="shared" si="305"/>
        <v>1</v>
      </c>
      <c r="L3172" s="7">
        <f t="shared" si="306"/>
        <v>0</v>
      </c>
      <c r="M3172" s="4">
        <v>0</v>
      </c>
      <c r="N3172" s="4">
        <f t="shared" si="307"/>
        <v>1</v>
      </c>
    </row>
    <row r="3173" spans="1:14" x14ac:dyDescent="0.3">
      <c r="A3173" s="1">
        <v>72059</v>
      </c>
      <c r="B3173" t="s">
        <v>1928</v>
      </c>
      <c r="C3173" t="s">
        <v>1959</v>
      </c>
      <c r="D3173" s="7">
        <v>0</v>
      </c>
      <c r="E3173" s="7">
        <v>0</v>
      </c>
      <c r="F3173">
        <v>0</v>
      </c>
      <c r="G3173" s="7">
        <f t="shared" si="302"/>
        <v>0</v>
      </c>
      <c r="H3173" s="15">
        <f t="shared" si="303"/>
        <v>0</v>
      </c>
      <c r="I3173" s="13">
        <f t="shared" si="304"/>
        <v>0</v>
      </c>
      <c r="J3173" s="8">
        <v>1</v>
      </c>
      <c r="K3173" s="16">
        <f t="shared" si="305"/>
        <v>1</v>
      </c>
      <c r="L3173" s="7">
        <f t="shared" si="306"/>
        <v>0</v>
      </c>
      <c r="M3173" s="4">
        <v>0</v>
      </c>
      <c r="N3173" s="4">
        <f t="shared" si="307"/>
        <v>1</v>
      </c>
    </row>
    <row r="3174" spans="1:14" x14ac:dyDescent="0.3">
      <c r="A3174" s="1">
        <v>72061</v>
      </c>
      <c r="B3174" t="s">
        <v>1928</v>
      </c>
      <c r="C3174" t="s">
        <v>1960</v>
      </c>
      <c r="D3174" s="7">
        <v>0</v>
      </c>
      <c r="E3174" s="7">
        <v>0</v>
      </c>
      <c r="F3174">
        <v>0</v>
      </c>
      <c r="G3174" s="7">
        <f t="shared" si="302"/>
        <v>0</v>
      </c>
      <c r="H3174" s="15">
        <f t="shared" si="303"/>
        <v>0</v>
      </c>
      <c r="I3174" s="13">
        <f t="shared" si="304"/>
        <v>0</v>
      </c>
      <c r="J3174" s="8">
        <v>1</v>
      </c>
      <c r="K3174" s="16">
        <f t="shared" si="305"/>
        <v>1</v>
      </c>
      <c r="L3174" s="7">
        <f t="shared" si="306"/>
        <v>0</v>
      </c>
      <c r="M3174" s="4">
        <v>0</v>
      </c>
      <c r="N3174" s="4">
        <f t="shared" si="307"/>
        <v>1</v>
      </c>
    </row>
    <row r="3175" spans="1:14" x14ac:dyDescent="0.3">
      <c r="A3175" s="1">
        <v>72063</v>
      </c>
      <c r="B3175" t="s">
        <v>1928</v>
      </c>
      <c r="C3175" t="s">
        <v>1961</v>
      </c>
      <c r="D3175" s="7">
        <v>0</v>
      </c>
      <c r="E3175" s="7">
        <v>0</v>
      </c>
      <c r="F3175">
        <v>0</v>
      </c>
      <c r="G3175" s="7">
        <f t="shared" si="302"/>
        <v>0</v>
      </c>
      <c r="H3175" s="15">
        <f t="shared" si="303"/>
        <v>0</v>
      </c>
      <c r="I3175" s="13">
        <f t="shared" si="304"/>
        <v>0</v>
      </c>
      <c r="J3175" s="8">
        <v>1</v>
      </c>
      <c r="K3175" s="16">
        <f t="shared" si="305"/>
        <v>1</v>
      </c>
      <c r="L3175" s="7">
        <f t="shared" si="306"/>
        <v>0</v>
      </c>
      <c r="M3175" s="4">
        <v>0</v>
      </c>
      <c r="N3175" s="4">
        <f t="shared" si="307"/>
        <v>1</v>
      </c>
    </row>
    <row r="3176" spans="1:14" x14ac:dyDescent="0.3">
      <c r="A3176" s="1">
        <v>72065</v>
      </c>
      <c r="B3176" t="s">
        <v>1928</v>
      </c>
      <c r="C3176" t="s">
        <v>1962</v>
      </c>
      <c r="D3176" s="7">
        <v>0</v>
      </c>
      <c r="E3176" s="7">
        <v>0</v>
      </c>
      <c r="F3176">
        <v>0</v>
      </c>
      <c r="G3176" s="7">
        <f t="shared" si="302"/>
        <v>0</v>
      </c>
      <c r="H3176" s="15">
        <f t="shared" si="303"/>
        <v>0</v>
      </c>
      <c r="I3176" s="13">
        <f t="shared" si="304"/>
        <v>0</v>
      </c>
      <c r="J3176" s="8">
        <v>1</v>
      </c>
      <c r="K3176" s="16">
        <f t="shared" si="305"/>
        <v>1</v>
      </c>
      <c r="L3176" s="7">
        <f t="shared" si="306"/>
        <v>0</v>
      </c>
      <c r="M3176" s="4">
        <v>0</v>
      </c>
      <c r="N3176" s="4">
        <f t="shared" si="307"/>
        <v>1</v>
      </c>
    </row>
    <row r="3177" spans="1:14" x14ac:dyDescent="0.3">
      <c r="A3177" s="1">
        <v>72067</v>
      </c>
      <c r="B3177" t="s">
        <v>1928</v>
      </c>
      <c r="C3177" t="s">
        <v>1963</v>
      </c>
      <c r="D3177" s="7">
        <v>0</v>
      </c>
      <c r="E3177" s="7">
        <v>0</v>
      </c>
      <c r="F3177">
        <v>0</v>
      </c>
      <c r="G3177" s="7">
        <f t="shared" si="302"/>
        <v>0</v>
      </c>
      <c r="H3177" s="15">
        <f t="shared" si="303"/>
        <v>0</v>
      </c>
      <c r="I3177" s="13">
        <f t="shared" si="304"/>
        <v>0</v>
      </c>
      <c r="J3177" s="8">
        <v>1</v>
      </c>
      <c r="K3177" s="16">
        <f t="shared" si="305"/>
        <v>1</v>
      </c>
      <c r="L3177" s="7">
        <f t="shared" si="306"/>
        <v>0</v>
      </c>
      <c r="M3177" s="4">
        <v>0</v>
      </c>
      <c r="N3177" s="4">
        <f t="shared" si="307"/>
        <v>1</v>
      </c>
    </row>
    <row r="3178" spans="1:14" x14ac:dyDescent="0.3">
      <c r="A3178" s="1">
        <v>72069</v>
      </c>
      <c r="B3178" t="s">
        <v>1928</v>
      </c>
      <c r="C3178" t="s">
        <v>1964</v>
      </c>
      <c r="D3178" s="7">
        <v>0</v>
      </c>
      <c r="E3178" s="7">
        <v>0</v>
      </c>
      <c r="F3178">
        <v>0</v>
      </c>
      <c r="G3178" s="7">
        <f t="shared" si="302"/>
        <v>0</v>
      </c>
      <c r="H3178" s="15">
        <f t="shared" si="303"/>
        <v>0</v>
      </c>
      <c r="I3178" s="13">
        <f t="shared" si="304"/>
        <v>0</v>
      </c>
      <c r="J3178" s="8">
        <v>1</v>
      </c>
      <c r="K3178" s="16">
        <f t="shared" si="305"/>
        <v>1</v>
      </c>
      <c r="L3178" s="7">
        <f t="shared" si="306"/>
        <v>0</v>
      </c>
      <c r="M3178" s="4">
        <v>0</v>
      </c>
      <c r="N3178" s="4">
        <f t="shared" si="307"/>
        <v>1</v>
      </c>
    </row>
    <row r="3179" spans="1:14" x14ac:dyDescent="0.3">
      <c r="A3179" s="1">
        <v>72071</v>
      </c>
      <c r="B3179" t="s">
        <v>1928</v>
      </c>
      <c r="C3179" t="s">
        <v>1965</v>
      </c>
      <c r="D3179" s="7">
        <v>0</v>
      </c>
      <c r="E3179" s="7">
        <v>0</v>
      </c>
      <c r="F3179">
        <v>0</v>
      </c>
      <c r="G3179" s="7">
        <f t="shared" si="302"/>
        <v>0</v>
      </c>
      <c r="H3179" s="15">
        <f t="shared" si="303"/>
        <v>0</v>
      </c>
      <c r="I3179" s="13">
        <f t="shared" si="304"/>
        <v>0</v>
      </c>
      <c r="J3179" s="8">
        <v>1</v>
      </c>
      <c r="K3179" s="16">
        <f t="shared" si="305"/>
        <v>1</v>
      </c>
      <c r="L3179" s="7">
        <f t="shared" si="306"/>
        <v>0</v>
      </c>
      <c r="M3179" s="4">
        <v>0</v>
      </c>
      <c r="N3179" s="4">
        <f t="shared" si="307"/>
        <v>1</v>
      </c>
    </row>
    <row r="3180" spans="1:14" x14ac:dyDescent="0.3">
      <c r="A3180" s="1">
        <v>72073</v>
      </c>
      <c r="B3180" t="s">
        <v>1928</v>
      </c>
      <c r="C3180" t="s">
        <v>1966</v>
      </c>
      <c r="D3180" s="7">
        <v>0</v>
      </c>
      <c r="E3180" s="7">
        <v>0</v>
      </c>
      <c r="F3180">
        <v>0</v>
      </c>
      <c r="G3180" s="7">
        <f t="shared" si="302"/>
        <v>0</v>
      </c>
      <c r="H3180" s="15">
        <f t="shared" si="303"/>
        <v>0</v>
      </c>
      <c r="I3180" s="13">
        <f t="shared" si="304"/>
        <v>0</v>
      </c>
      <c r="J3180" s="8">
        <v>1</v>
      </c>
      <c r="K3180" s="16">
        <f t="shared" si="305"/>
        <v>1</v>
      </c>
      <c r="L3180" s="7">
        <f t="shared" si="306"/>
        <v>0</v>
      </c>
      <c r="M3180" s="4">
        <v>0</v>
      </c>
      <c r="N3180" s="4">
        <f t="shared" si="307"/>
        <v>1</v>
      </c>
    </row>
    <row r="3181" spans="1:14" x14ac:dyDescent="0.3">
      <c r="A3181" s="1">
        <v>72075</v>
      </c>
      <c r="B3181" t="s">
        <v>1928</v>
      </c>
      <c r="C3181" t="s">
        <v>1967</v>
      </c>
      <c r="D3181" s="7">
        <v>0</v>
      </c>
      <c r="E3181" s="7">
        <v>0</v>
      </c>
      <c r="F3181">
        <v>0</v>
      </c>
      <c r="G3181" s="7">
        <f t="shared" si="302"/>
        <v>0</v>
      </c>
      <c r="H3181" s="15">
        <f t="shared" si="303"/>
        <v>0</v>
      </c>
      <c r="I3181" s="13">
        <f t="shared" si="304"/>
        <v>0</v>
      </c>
      <c r="J3181" s="8">
        <v>1</v>
      </c>
      <c r="K3181" s="16">
        <f t="shared" si="305"/>
        <v>1</v>
      </c>
      <c r="L3181" s="7">
        <f t="shared" si="306"/>
        <v>0</v>
      </c>
      <c r="M3181" s="4">
        <v>0</v>
      </c>
      <c r="N3181" s="4">
        <f t="shared" si="307"/>
        <v>1</v>
      </c>
    </row>
    <row r="3182" spans="1:14" x14ac:dyDescent="0.3">
      <c r="A3182" s="1">
        <v>72077</v>
      </c>
      <c r="B3182" t="s">
        <v>1928</v>
      </c>
      <c r="C3182" t="s">
        <v>1968</v>
      </c>
      <c r="D3182" s="7">
        <v>0</v>
      </c>
      <c r="E3182" s="7">
        <v>0</v>
      </c>
      <c r="F3182">
        <v>0</v>
      </c>
      <c r="G3182" s="7">
        <f t="shared" si="302"/>
        <v>0</v>
      </c>
      <c r="H3182" s="15">
        <f t="shared" si="303"/>
        <v>0</v>
      </c>
      <c r="I3182" s="13">
        <f t="shared" si="304"/>
        <v>0</v>
      </c>
      <c r="J3182" s="8">
        <v>1</v>
      </c>
      <c r="K3182" s="16">
        <f t="shared" si="305"/>
        <v>1</v>
      </c>
      <c r="L3182" s="7">
        <f t="shared" si="306"/>
        <v>0</v>
      </c>
      <c r="M3182" s="4">
        <v>0</v>
      </c>
      <c r="N3182" s="4">
        <f t="shared" si="307"/>
        <v>1</v>
      </c>
    </row>
    <row r="3183" spans="1:14" x14ac:dyDescent="0.3">
      <c r="A3183" s="1">
        <v>72079</v>
      </c>
      <c r="B3183" t="s">
        <v>1928</v>
      </c>
      <c r="C3183" t="s">
        <v>1969</v>
      </c>
      <c r="D3183" s="7">
        <v>0</v>
      </c>
      <c r="E3183" s="7">
        <v>0</v>
      </c>
      <c r="F3183">
        <v>0</v>
      </c>
      <c r="G3183" s="7">
        <f t="shared" si="302"/>
        <v>0</v>
      </c>
      <c r="H3183" s="15">
        <f t="shared" si="303"/>
        <v>0</v>
      </c>
      <c r="I3183" s="13">
        <f t="shared" si="304"/>
        <v>0</v>
      </c>
      <c r="J3183" s="8">
        <v>1</v>
      </c>
      <c r="K3183" s="16">
        <f t="shared" si="305"/>
        <v>1</v>
      </c>
      <c r="L3183" s="7">
        <f t="shared" si="306"/>
        <v>0</v>
      </c>
      <c r="M3183" s="4">
        <v>0</v>
      </c>
      <c r="N3183" s="4">
        <f t="shared" si="307"/>
        <v>1</v>
      </c>
    </row>
    <row r="3184" spans="1:14" x14ac:dyDescent="0.3">
      <c r="A3184" s="1">
        <v>72081</v>
      </c>
      <c r="B3184" t="s">
        <v>1928</v>
      </c>
      <c r="C3184" t="s">
        <v>1970</v>
      </c>
      <c r="D3184" s="7">
        <v>0</v>
      </c>
      <c r="E3184" s="7">
        <v>0</v>
      </c>
      <c r="F3184">
        <v>0</v>
      </c>
      <c r="G3184" s="7">
        <f t="shared" si="302"/>
        <v>0</v>
      </c>
      <c r="H3184" s="15">
        <f t="shared" si="303"/>
        <v>0</v>
      </c>
      <c r="I3184" s="13">
        <f t="shared" si="304"/>
        <v>0</v>
      </c>
      <c r="J3184" s="8">
        <v>1</v>
      </c>
      <c r="K3184" s="16">
        <f t="shared" si="305"/>
        <v>1</v>
      </c>
      <c r="L3184" s="7">
        <f t="shared" si="306"/>
        <v>0</v>
      </c>
      <c r="M3184" s="4">
        <v>0</v>
      </c>
      <c r="N3184" s="4">
        <f t="shared" si="307"/>
        <v>1</v>
      </c>
    </row>
    <row r="3185" spans="1:14" x14ac:dyDescent="0.3">
      <c r="A3185" s="1">
        <v>72083</v>
      </c>
      <c r="B3185" t="s">
        <v>1928</v>
      </c>
      <c r="C3185" t="s">
        <v>1971</v>
      </c>
      <c r="D3185" s="7">
        <v>0</v>
      </c>
      <c r="E3185" s="7">
        <v>0</v>
      </c>
      <c r="F3185">
        <v>0</v>
      </c>
      <c r="G3185" s="7">
        <f t="shared" si="302"/>
        <v>0</v>
      </c>
      <c r="H3185" s="15">
        <f t="shared" si="303"/>
        <v>0</v>
      </c>
      <c r="I3185" s="13">
        <f t="shared" si="304"/>
        <v>0</v>
      </c>
      <c r="J3185" s="8">
        <v>1</v>
      </c>
      <c r="K3185" s="16">
        <f t="shared" si="305"/>
        <v>1</v>
      </c>
      <c r="L3185" s="7">
        <f t="shared" si="306"/>
        <v>0</v>
      </c>
      <c r="M3185" s="4">
        <v>0</v>
      </c>
      <c r="N3185" s="4">
        <f t="shared" si="307"/>
        <v>1</v>
      </c>
    </row>
    <row r="3186" spans="1:14" x14ac:dyDescent="0.3">
      <c r="A3186" s="1">
        <v>72085</v>
      </c>
      <c r="B3186" t="s">
        <v>1928</v>
      </c>
      <c r="C3186" t="s">
        <v>1972</v>
      </c>
      <c r="D3186" s="7">
        <v>0</v>
      </c>
      <c r="E3186" s="7">
        <v>0</v>
      </c>
      <c r="F3186">
        <v>0</v>
      </c>
      <c r="G3186" s="7">
        <f t="shared" si="302"/>
        <v>0</v>
      </c>
      <c r="H3186" s="15">
        <f t="shared" si="303"/>
        <v>0</v>
      </c>
      <c r="I3186" s="13">
        <f t="shared" si="304"/>
        <v>0</v>
      </c>
      <c r="J3186" s="8">
        <v>1</v>
      </c>
      <c r="K3186" s="16">
        <f t="shared" si="305"/>
        <v>1</v>
      </c>
      <c r="L3186" s="7">
        <f t="shared" si="306"/>
        <v>0</v>
      </c>
      <c r="M3186" s="4">
        <v>0</v>
      </c>
      <c r="N3186" s="4">
        <f t="shared" si="307"/>
        <v>1</v>
      </c>
    </row>
    <row r="3187" spans="1:14" x14ac:dyDescent="0.3">
      <c r="A3187" s="1">
        <v>72087</v>
      </c>
      <c r="B3187" t="s">
        <v>1928</v>
      </c>
      <c r="C3187" t="s">
        <v>1973</v>
      </c>
      <c r="D3187" s="7">
        <v>0</v>
      </c>
      <c r="E3187" s="7">
        <v>0</v>
      </c>
      <c r="F3187">
        <v>0</v>
      </c>
      <c r="G3187" s="7">
        <f t="shared" si="302"/>
        <v>0</v>
      </c>
      <c r="H3187" s="15">
        <f t="shared" si="303"/>
        <v>0</v>
      </c>
      <c r="I3187" s="13">
        <f t="shared" si="304"/>
        <v>0</v>
      </c>
      <c r="J3187" s="8">
        <v>1</v>
      </c>
      <c r="K3187" s="16">
        <f t="shared" si="305"/>
        <v>1</v>
      </c>
      <c r="L3187" s="7">
        <f t="shared" si="306"/>
        <v>0</v>
      </c>
      <c r="M3187" s="4">
        <v>0</v>
      </c>
      <c r="N3187" s="4">
        <f t="shared" si="307"/>
        <v>1</v>
      </c>
    </row>
    <row r="3188" spans="1:14" x14ac:dyDescent="0.3">
      <c r="A3188" s="1">
        <v>72089</v>
      </c>
      <c r="B3188" t="s">
        <v>1928</v>
      </c>
      <c r="C3188" t="s">
        <v>1974</v>
      </c>
      <c r="D3188" s="7">
        <v>0</v>
      </c>
      <c r="E3188" s="7">
        <v>0</v>
      </c>
      <c r="F3188">
        <v>0</v>
      </c>
      <c r="G3188" s="7">
        <f t="shared" si="302"/>
        <v>0</v>
      </c>
      <c r="H3188" s="15">
        <f t="shared" si="303"/>
        <v>0</v>
      </c>
      <c r="I3188" s="13">
        <f t="shared" si="304"/>
        <v>0</v>
      </c>
      <c r="J3188" s="8">
        <v>1</v>
      </c>
      <c r="K3188" s="16">
        <f t="shared" si="305"/>
        <v>1</v>
      </c>
      <c r="L3188" s="7">
        <f t="shared" si="306"/>
        <v>0</v>
      </c>
      <c r="M3188" s="4">
        <v>0</v>
      </c>
      <c r="N3188" s="4">
        <f t="shared" si="307"/>
        <v>1</v>
      </c>
    </row>
    <row r="3189" spans="1:14" x14ac:dyDescent="0.3">
      <c r="A3189" s="1">
        <v>72091</v>
      </c>
      <c r="B3189" t="s">
        <v>1928</v>
      </c>
      <c r="C3189" t="s">
        <v>1975</v>
      </c>
      <c r="D3189" s="7">
        <v>0</v>
      </c>
      <c r="E3189" s="7">
        <v>0</v>
      </c>
      <c r="F3189">
        <v>0</v>
      </c>
      <c r="G3189" s="7">
        <f t="shared" si="302"/>
        <v>0</v>
      </c>
      <c r="H3189" s="15">
        <f t="shared" si="303"/>
        <v>0</v>
      </c>
      <c r="I3189" s="13">
        <f t="shared" si="304"/>
        <v>0</v>
      </c>
      <c r="J3189" s="8">
        <v>1</v>
      </c>
      <c r="K3189" s="16">
        <f t="shared" si="305"/>
        <v>1</v>
      </c>
      <c r="L3189" s="7">
        <f t="shared" si="306"/>
        <v>0</v>
      </c>
      <c r="M3189" s="4">
        <v>0</v>
      </c>
      <c r="N3189" s="4">
        <f t="shared" si="307"/>
        <v>1</v>
      </c>
    </row>
    <row r="3190" spans="1:14" x14ac:dyDescent="0.3">
      <c r="A3190" s="1">
        <v>72093</v>
      </c>
      <c r="B3190" t="s">
        <v>1928</v>
      </c>
      <c r="C3190" t="s">
        <v>1976</v>
      </c>
      <c r="D3190" s="7">
        <v>0</v>
      </c>
      <c r="E3190" s="7">
        <v>0</v>
      </c>
      <c r="F3190">
        <v>0</v>
      </c>
      <c r="G3190" s="7">
        <f t="shared" si="302"/>
        <v>0</v>
      </c>
      <c r="H3190" s="15">
        <f t="shared" si="303"/>
        <v>0</v>
      </c>
      <c r="I3190" s="13">
        <f t="shared" si="304"/>
        <v>0</v>
      </c>
      <c r="J3190" s="8">
        <v>1</v>
      </c>
      <c r="K3190" s="16">
        <f t="shared" si="305"/>
        <v>1</v>
      </c>
      <c r="L3190" s="7">
        <f t="shared" si="306"/>
        <v>0</v>
      </c>
      <c r="M3190" s="4">
        <v>0</v>
      </c>
      <c r="N3190" s="4">
        <f t="shared" si="307"/>
        <v>1</v>
      </c>
    </row>
    <row r="3191" spans="1:14" x14ac:dyDescent="0.3">
      <c r="A3191" s="1">
        <v>72095</v>
      </c>
      <c r="B3191" t="s">
        <v>1928</v>
      </c>
      <c r="C3191" t="s">
        <v>1977</v>
      </c>
      <c r="D3191" s="7">
        <v>0</v>
      </c>
      <c r="E3191" s="7">
        <v>0</v>
      </c>
      <c r="F3191">
        <v>0</v>
      </c>
      <c r="G3191" s="7">
        <f t="shared" si="302"/>
        <v>0</v>
      </c>
      <c r="H3191" s="15">
        <f t="shared" si="303"/>
        <v>0</v>
      </c>
      <c r="I3191" s="13">
        <f t="shared" si="304"/>
        <v>0</v>
      </c>
      <c r="J3191" s="8">
        <v>1</v>
      </c>
      <c r="K3191" s="16">
        <f t="shared" si="305"/>
        <v>1</v>
      </c>
      <c r="L3191" s="7">
        <f t="shared" si="306"/>
        <v>0</v>
      </c>
      <c r="M3191" s="4">
        <v>0</v>
      </c>
      <c r="N3191" s="4">
        <f t="shared" si="307"/>
        <v>1</v>
      </c>
    </row>
    <row r="3192" spans="1:14" x14ac:dyDescent="0.3">
      <c r="A3192" s="1">
        <v>72097</v>
      </c>
      <c r="B3192" t="s">
        <v>1928</v>
      </c>
      <c r="C3192" t="s">
        <v>1978</v>
      </c>
      <c r="D3192" s="7">
        <v>0</v>
      </c>
      <c r="E3192" s="7">
        <v>0</v>
      </c>
      <c r="F3192">
        <v>0</v>
      </c>
      <c r="G3192" s="7">
        <f t="shared" si="302"/>
        <v>0</v>
      </c>
      <c r="H3192" s="15">
        <f t="shared" si="303"/>
        <v>0</v>
      </c>
      <c r="I3192" s="13">
        <f t="shared" si="304"/>
        <v>0</v>
      </c>
      <c r="J3192" s="8">
        <v>1</v>
      </c>
      <c r="K3192" s="16">
        <f t="shared" si="305"/>
        <v>1</v>
      </c>
      <c r="L3192" s="7">
        <f t="shared" si="306"/>
        <v>0</v>
      </c>
      <c r="M3192" s="4">
        <v>0</v>
      </c>
      <c r="N3192" s="4">
        <f t="shared" si="307"/>
        <v>1</v>
      </c>
    </row>
    <row r="3193" spans="1:14" x14ac:dyDescent="0.3">
      <c r="A3193" s="1">
        <v>72099</v>
      </c>
      <c r="B3193" t="s">
        <v>1928</v>
      </c>
      <c r="C3193" t="s">
        <v>1979</v>
      </c>
      <c r="D3193" s="7">
        <v>0</v>
      </c>
      <c r="E3193" s="7">
        <v>0</v>
      </c>
      <c r="F3193">
        <v>0</v>
      </c>
      <c r="G3193" s="7">
        <f t="shared" si="302"/>
        <v>0</v>
      </c>
      <c r="H3193" s="15">
        <f t="shared" si="303"/>
        <v>0</v>
      </c>
      <c r="I3193" s="13">
        <f t="shared" si="304"/>
        <v>0</v>
      </c>
      <c r="J3193" s="8">
        <v>1</v>
      </c>
      <c r="K3193" s="16">
        <f t="shared" si="305"/>
        <v>1</v>
      </c>
      <c r="L3193" s="7">
        <f t="shared" si="306"/>
        <v>0</v>
      </c>
      <c r="M3193" s="4">
        <v>0</v>
      </c>
      <c r="N3193" s="4">
        <f t="shared" si="307"/>
        <v>1</v>
      </c>
    </row>
    <row r="3194" spans="1:14" x14ac:dyDescent="0.3">
      <c r="A3194" s="1">
        <v>72101</v>
      </c>
      <c r="B3194" t="s">
        <v>1928</v>
      </c>
      <c r="C3194" t="s">
        <v>1980</v>
      </c>
      <c r="D3194" s="7">
        <v>0</v>
      </c>
      <c r="E3194" s="7">
        <v>0</v>
      </c>
      <c r="F3194">
        <v>0</v>
      </c>
      <c r="G3194" s="7">
        <f t="shared" si="302"/>
        <v>0</v>
      </c>
      <c r="H3194" s="15">
        <f t="shared" si="303"/>
        <v>0</v>
      </c>
      <c r="I3194" s="13">
        <f t="shared" si="304"/>
        <v>0</v>
      </c>
      <c r="J3194" s="8">
        <v>1</v>
      </c>
      <c r="K3194" s="16">
        <f t="shared" si="305"/>
        <v>1</v>
      </c>
      <c r="L3194" s="7">
        <f t="shared" si="306"/>
        <v>0</v>
      </c>
      <c r="M3194" s="4">
        <v>0</v>
      </c>
      <c r="N3194" s="4">
        <f t="shared" si="307"/>
        <v>1</v>
      </c>
    </row>
    <row r="3195" spans="1:14" x14ac:dyDescent="0.3">
      <c r="A3195" s="1">
        <v>72103</v>
      </c>
      <c r="B3195" t="s">
        <v>1928</v>
      </c>
      <c r="C3195" t="s">
        <v>1981</v>
      </c>
      <c r="D3195" s="7">
        <v>0</v>
      </c>
      <c r="E3195" s="7">
        <v>0</v>
      </c>
      <c r="F3195">
        <v>0</v>
      </c>
      <c r="G3195" s="7">
        <f t="shared" si="302"/>
        <v>0</v>
      </c>
      <c r="H3195" s="15">
        <f t="shared" si="303"/>
        <v>0</v>
      </c>
      <c r="I3195" s="13">
        <f t="shared" si="304"/>
        <v>0</v>
      </c>
      <c r="J3195" s="8">
        <v>1</v>
      </c>
      <c r="K3195" s="16">
        <f t="shared" si="305"/>
        <v>1</v>
      </c>
      <c r="L3195" s="7">
        <f t="shared" si="306"/>
        <v>0</v>
      </c>
      <c r="M3195" s="4">
        <v>0</v>
      </c>
      <c r="N3195" s="4">
        <f t="shared" si="307"/>
        <v>1</v>
      </c>
    </row>
    <row r="3196" spans="1:14" x14ac:dyDescent="0.3">
      <c r="A3196" s="1">
        <v>72105</v>
      </c>
      <c r="B3196" t="s">
        <v>1928</v>
      </c>
      <c r="C3196" t="s">
        <v>1982</v>
      </c>
      <c r="D3196" s="7">
        <v>0</v>
      </c>
      <c r="E3196" s="7">
        <v>0</v>
      </c>
      <c r="F3196">
        <v>0</v>
      </c>
      <c r="G3196" s="7">
        <f t="shared" si="302"/>
        <v>0</v>
      </c>
      <c r="H3196" s="15">
        <f t="shared" si="303"/>
        <v>0</v>
      </c>
      <c r="I3196" s="13">
        <f t="shared" si="304"/>
        <v>0</v>
      </c>
      <c r="J3196" s="8">
        <v>1</v>
      </c>
      <c r="K3196" s="16">
        <f t="shared" si="305"/>
        <v>1</v>
      </c>
      <c r="L3196" s="7">
        <f t="shared" si="306"/>
        <v>0</v>
      </c>
      <c r="M3196" s="4">
        <v>0</v>
      </c>
      <c r="N3196" s="4">
        <f t="shared" si="307"/>
        <v>1</v>
      </c>
    </row>
    <row r="3197" spans="1:14" x14ac:dyDescent="0.3">
      <c r="A3197" s="1">
        <v>72107</v>
      </c>
      <c r="B3197" t="s">
        <v>1928</v>
      </c>
      <c r="C3197" t="s">
        <v>1983</v>
      </c>
      <c r="D3197" s="7">
        <v>0</v>
      </c>
      <c r="E3197" s="7">
        <v>0</v>
      </c>
      <c r="F3197">
        <v>0</v>
      </c>
      <c r="G3197" s="7">
        <f t="shared" si="302"/>
        <v>0</v>
      </c>
      <c r="H3197" s="15">
        <f t="shared" si="303"/>
        <v>0</v>
      </c>
      <c r="I3197" s="13">
        <f t="shared" si="304"/>
        <v>0</v>
      </c>
      <c r="J3197" s="8">
        <v>1</v>
      </c>
      <c r="K3197" s="16">
        <f t="shared" si="305"/>
        <v>1</v>
      </c>
      <c r="L3197" s="7">
        <f t="shared" si="306"/>
        <v>0</v>
      </c>
      <c r="M3197" s="4">
        <v>0</v>
      </c>
      <c r="N3197" s="4">
        <f t="shared" si="307"/>
        <v>1</v>
      </c>
    </row>
    <row r="3198" spans="1:14" x14ac:dyDescent="0.3">
      <c r="A3198" s="1">
        <v>72109</v>
      </c>
      <c r="B3198" t="s">
        <v>1928</v>
      </c>
      <c r="C3198" t="s">
        <v>1984</v>
      </c>
      <c r="D3198" s="7">
        <v>0</v>
      </c>
      <c r="E3198" s="7">
        <v>0</v>
      </c>
      <c r="F3198">
        <v>0</v>
      </c>
      <c r="G3198" s="7">
        <f t="shared" si="302"/>
        <v>0</v>
      </c>
      <c r="H3198" s="15">
        <f t="shared" si="303"/>
        <v>0</v>
      </c>
      <c r="I3198" s="13">
        <f t="shared" si="304"/>
        <v>0</v>
      </c>
      <c r="J3198" s="8">
        <v>1</v>
      </c>
      <c r="K3198" s="16">
        <f t="shared" si="305"/>
        <v>1</v>
      </c>
      <c r="L3198" s="7">
        <f t="shared" si="306"/>
        <v>0</v>
      </c>
      <c r="M3198" s="4">
        <v>0</v>
      </c>
      <c r="N3198" s="4">
        <f t="shared" si="307"/>
        <v>1</v>
      </c>
    </row>
    <row r="3199" spans="1:14" x14ac:dyDescent="0.3">
      <c r="A3199" s="1">
        <v>72111</v>
      </c>
      <c r="B3199" t="s">
        <v>1928</v>
      </c>
      <c r="C3199" t="s">
        <v>1985</v>
      </c>
      <c r="D3199" s="7">
        <v>0</v>
      </c>
      <c r="E3199" s="7">
        <v>0</v>
      </c>
      <c r="F3199">
        <v>0</v>
      </c>
      <c r="G3199" s="7">
        <f t="shared" si="302"/>
        <v>0</v>
      </c>
      <c r="H3199" s="15">
        <f t="shared" si="303"/>
        <v>0</v>
      </c>
      <c r="I3199" s="13">
        <f t="shared" si="304"/>
        <v>0</v>
      </c>
      <c r="J3199" s="8">
        <v>1</v>
      </c>
      <c r="K3199" s="16">
        <f t="shared" si="305"/>
        <v>1</v>
      </c>
      <c r="L3199" s="7">
        <f t="shared" si="306"/>
        <v>0</v>
      </c>
      <c r="M3199" s="4">
        <v>0</v>
      </c>
      <c r="N3199" s="4">
        <f t="shared" si="307"/>
        <v>1</v>
      </c>
    </row>
    <row r="3200" spans="1:14" x14ac:dyDescent="0.3">
      <c r="A3200" s="1">
        <v>72113</v>
      </c>
      <c r="B3200" t="s">
        <v>1928</v>
      </c>
      <c r="C3200" t="s">
        <v>1986</v>
      </c>
      <c r="D3200" s="7">
        <v>0</v>
      </c>
      <c r="E3200" s="7">
        <v>0</v>
      </c>
      <c r="F3200">
        <v>0</v>
      </c>
      <c r="G3200" s="7">
        <f t="shared" si="302"/>
        <v>0</v>
      </c>
      <c r="H3200" s="15">
        <f t="shared" si="303"/>
        <v>0</v>
      </c>
      <c r="I3200" s="13">
        <f t="shared" si="304"/>
        <v>0</v>
      </c>
      <c r="J3200" s="8">
        <v>1</v>
      </c>
      <c r="K3200" s="16">
        <f t="shared" si="305"/>
        <v>1</v>
      </c>
      <c r="L3200" s="7">
        <f t="shared" si="306"/>
        <v>0</v>
      </c>
      <c r="M3200" s="4">
        <v>0</v>
      </c>
      <c r="N3200" s="4">
        <f t="shared" si="307"/>
        <v>1</v>
      </c>
    </row>
    <row r="3201" spans="1:14" x14ac:dyDescent="0.3">
      <c r="A3201" s="1">
        <v>72115</v>
      </c>
      <c r="B3201" t="s">
        <v>1928</v>
      </c>
      <c r="C3201" t="s">
        <v>1987</v>
      </c>
      <c r="D3201" s="7">
        <v>0</v>
      </c>
      <c r="E3201" s="7">
        <v>0</v>
      </c>
      <c r="F3201">
        <v>0</v>
      </c>
      <c r="G3201" s="7">
        <f t="shared" si="302"/>
        <v>0</v>
      </c>
      <c r="H3201" s="15">
        <f t="shared" si="303"/>
        <v>0</v>
      </c>
      <c r="I3201" s="13">
        <f t="shared" si="304"/>
        <v>0</v>
      </c>
      <c r="J3201" s="8">
        <v>1</v>
      </c>
      <c r="K3201" s="16">
        <f t="shared" si="305"/>
        <v>1</v>
      </c>
      <c r="L3201" s="7">
        <f t="shared" si="306"/>
        <v>0</v>
      </c>
      <c r="M3201" s="4">
        <v>0</v>
      </c>
      <c r="N3201" s="4">
        <f t="shared" si="307"/>
        <v>1</v>
      </c>
    </row>
    <row r="3202" spans="1:14" x14ac:dyDescent="0.3">
      <c r="A3202" s="1">
        <v>72117</v>
      </c>
      <c r="B3202" t="s">
        <v>1928</v>
      </c>
      <c r="C3202" t="s">
        <v>1988</v>
      </c>
      <c r="D3202" s="7">
        <v>0</v>
      </c>
      <c r="E3202" s="7">
        <v>0</v>
      </c>
      <c r="F3202">
        <v>0</v>
      </c>
      <c r="G3202" s="7">
        <f t="shared" si="302"/>
        <v>0</v>
      </c>
      <c r="H3202" s="15">
        <f t="shared" si="303"/>
        <v>0</v>
      </c>
      <c r="I3202" s="13">
        <f t="shared" si="304"/>
        <v>0</v>
      </c>
      <c r="J3202" s="8">
        <v>1</v>
      </c>
      <c r="K3202" s="16">
        <f t="shared" si="305"/>
        <v>1</v>
      </c>
      <c r="L3202" s="7">
        <f t="shared" si="306"/>
        <v>0</v>
      </c>
      <c r="M3202" s="4">
        <v>0</v>
      </c>
      <c r="N3202" s="4">
        <f t="shared" si="307"/>
        <v>1</v>
      </c>
    </row>
    <row r="3203" spans="1:14" x14ac:dyDescent="0.3">
      <c r="A3203" s="1">
        <v>72119</v>
      </c>
      <c r="B3203" t="s">
        <v>1928</v>
      </c>
      <c r="C3203" t="s">
        <v>1989</v>
      </c>
      <c r="D3203" s="7">
        <v>0</v>
      </c>
      <c r="E3203" s="7">
        <v>0</v>
      </c>
      <c r="F3203">
        <v>0</v>
      </c>
      <c r="G3203" s="7">
        <f t="shared" ref="G3203:G3223" si="308">D3203*0.265</f>
        <v>0</v>
      </c>
      <c r="H3203" s="15">
        <f t="shared" ref="H3203:H3223" si="309">M3203*0.007248</f>
        <v>0</v>
      </c>
      <c r="I3203" s="13">
        <f t="shared" ref="I3203:I3223" si="310">(H3203-G3203)/(G3203+1E-50)</f>
        <v>0</v>
      </c>
      <c r="J3203" s="8">
        <v>1</v>
      </c>
      <c r="K3203" s="16">
        <f t="shared" ref="K3203:K3223" si="311">MIN(N3203,1)</f>
        <v>1</v>
      </c>
      <c r="L3203" s="7">
        <f t="shared" ref="L3203:L3223" si="312">K3203*H3203</f>
        <v>0</v>
      </c>
      <c r="M3203" s="4">
        <v>0</v>
      </c>
      <c r="N3203" s="4">
        <f t="shared" ref="N3203:N3223" si="313">IFERROR((MAX(F3203,12)*8784)/H3203,1)</f>
        <v>1</v>
      </c>
    </row>
    <row r="3204" spans="1:14" x14ac:dyDescent="0.3">
      <c r="A3204" s="1">
        <v>72121</v>
      </c>
      <c r="B3204" t="s">
        <v>1928</v>
      </c>
      <c r="C3204" t="s">
        <v>1990</v>
      </c>
      <c r="D3204" s="7">
        <v>0</v>
      </c>
      <c r="E3204" s="7">
        <v>0</v>
      </c>
      <c r="F3204">
        <v>0</v>
      </c>
      <c r="G3204" s="7">
        <f t="shared" si="308"/>
        <v>0</v>
      </c>
      <c r="H3204" s="15">
        <f t="shared" si="309"/>
        <v>0</v>
      </c>
      <c r="I3204" s="13">
        <f t="shared" si="310"/>
        <v>0</v>
      </c>
      <c r="J3204" s="8">
        <v>1</v>
      </c>
      <c r="K3204" s="16">
        <f t="shared" si="311"/>
        <v>1</v>
      </c>
      <c r="L3204" s="7">
        <f t="shared" si="312"/>
        <v>0</v>
      </c>
      <c r="M3204" s="4">
        <v>0</v>
      </c>
      <c r="N3204" s="4">
        <f t="shared" si="313"/>
        <v>1</v>
      </c>
    </row>
    <row r="3205" spans="1:14" x14ac:dyDescent="0.3">
      <c r="A3205" s="1">
        <v>72123</v>
      </c>
      <c r="B3205" t="s">
        <v>1928</v>
      </c>
      <c r="C3205" t="s">
        <v>1991</v>
      </c>
      <c r="D3205" s="7">
        <v>0</v>
      </c>
      <c r="E3205" s="7">
        <v>0</v>
      </c>
      <c r="F3205">
        <v>0</v>
      </c>
      <c r="G3205" s="7">
        <f t="shared" si="308"/>
        <v>0</v>
      </c>
      <c r="H3205" s="15">
        <f t="shared" si="309"/>
        <v>0</v>
      </c>
      <c r="I3205" s="13">
        <f t="shared" si="310"/>
        <v>0</v>
      </c>
      <c r="J3205" s="8">
        <v>1</v>
      </c>
      <c r="K3205" s="16">
        <f t="shared" si="311"/>
        <v>1</v>
      </c>
      <c r="L3205" s="7">
        <f t="shared" si="312"/>
        <v>0</v>
      </c>
      <c r="M3205" s="4">
        <v>0</v>
      </c>
      <c r="N3205" s="4">
        <f t="shared" si="313"/>
        <v>1</v>
      </c>
    </row>
    <row r="3206" spans="1:14" x14ac:dyDescent="0.3">
      <c r="A3206" s="1">
        <v>72125</v>
      </c>
      <c r="B3206" t="s">
        <v>1928</v>
      </c>
      <c r="C3206" t="s">
        <v>1992</v>
      </c>
      <c r="D3206" s="7">
        <v>0</v>
      </c>
      <c r="E3206" s="7">
        <v>0</v>
      </c>
      <c r="F3206">
        <v>0</v>
      </c>
      <c r="G3206" s="7">
        <f t="shared" si="308"/>
        <v>0</v>
      </c>
      <c r="H3206" s="15">
        <f t="shared" si="309"/>
        <v>0</v>
      </c>
      <c r="I3206" s="13">
        <f t="shared" si="310"/>
        <v>0</v>
      </c>
      <c r="J3206" s="8">
        <v>1</v>
      </c>
      <c r="K3206" s="16">
        <f t="shared" si="311"/>
        <v>1</v>
      </c>
      <c r="L3206" s="7">
        <f t="shared" si="312"/>
        <v>0</v>
      </c>
      <c r="M3206" s="4">
        <v>0</v>
      </c>
      <c r="N3206" s="4">
        <f t="shared" si="313"/>
        <v>1</v>
      </c>
    </row>
    <row r="3207" spans="1:14" x14ac:dyDescent="0.3">
      <c r="A3207" s="1">
        <v>72127</v>
      </c>
      <c r="B3207" t="s">
        <v>1928</v>
      </c>
      <c r="C3207" t="s">
        <v>1993</v>
      </c>
      <c r="D3207" s="7">
        <v>0</v>
      </c>
      <c r="E3207" s="7">
        <v>0</v>
      </c>
      <c r="F3207">
        <v>0</v>
      </c>
      <c r="G3207" s="7">
        <f t="shared" si="308"/>
        <v>0</v>
      </c>
      <c r="H3207" s="15">
        <f t="shared" si="309"/>
        <v>0</v>
      </c>
      <c r="I3207" s="13">
        <f t="shared" si="310"/>
        <v>0</v>
      </c>
      <c r="J3207" s="8">
        <v>1</v>
      </c>
      <c r="K3207" s="16">
        <f t="shared" si="311"/>
        <v>1</v>
      </c>
      <c r="L3207" s="7">
        <f t="shared" si="312"/>
        <v>0</v>
      </c>
      <c r="M3207" s="4">
        <v>0</v>
      </c>
      <c r="N3207" s="4">
        <f t="shared" si="313"/>
        <v>1</v>
      </c>
    </row>
    <row r="3208" spans="1:14" x14ac:dyDescent="0.3">
      <c r="A3208" s="1">
        <v>72129</v>
      </c>
      <c r="B3208" t="s">
        <v>1928</v>
      </c>
      <c r="C3208" t="s">
        <v>1994</v>
      </c>
      <c r="D3208" s="7">
        <v>0</v>
      </c>
      <c r="E3208" s="7">
        <v>0</v>
      </c>
      <c r="F3208">
        <v>0</v>
      </c>
      <c r="G3208" s="7">
        <f t="shared" si="308"/>
        <v>0</v>
      </c>
      <c r="H3208" s="15">
        <f t="shared" si="309"/>
        <v>0</v>
      </c>
      <c r="I3208" s="13">
        <f t="shared" si="310"/>
        <v>0</v>
      </c>
      <c r="J3208" s="8">
        <v>1</v>
      </c>
      <c r="K3208" s="16">
        <f t="shared" si="311"/>
        <v>1</v>
      </c>
      <c r="L3208" s="7">
        <f t="shared" si="312"/>
        <v>0</v>
      </c>
      <c r="M3208" s="4">
        <v>0</v>
      </c>
      <c r="N3208" s="4">
        <f t="shared" si="313"/>
        <v>1</v>
      </c>
    </row>
    <row r="3209" spans="1:14" x14ac:dyDescent="0.3">
      <c r="A3209" s="1">
        <v>72131</v>
      </c>
      <c r="B3209" t="s">
        <v>1928</v>
      </c>
      <c r="C3209" t="s">
        <v>1995</v>
      </c>
      <c r="D3209" s="7">
        <v>0</v>
      </c>
      <c r="E3209" s="7">
        <v>0</v>
      </c>
      <c r="F3209">
        <v>0</v>
      </c>
      <c r="G3209" s="7">
        <f t="shared" si="308"/>
        <v>0</v>
      </c>
      <c r="H3209" s="15">
        <f t="shared" si="309"/>
        <v>0</v>
      </c>
      <c r="I3209" s="13">
        <f t="shared" si="310"/>
        <v>0</v>
      </c>
      <c r="J3209" s="8">
        <v>1</v>
      </c>
      <c r="K3209" s="16">
        <f t="shared" si="311"/>
        <v>1</v>
      </c>
      <c r="L3209" s="7">
        <f t="shared" si="312"/>
        <v>0</v>
      </c>
      <c r="M3209" s="4">
        <v>0</v>
      </c>
      <c r="N3209" s="4">
        <f t="shared" si="313"/>
        <v>1</v>
      </c>
    </row>
    <row r="3210" spans="1:14" x14ac:dyDescent="0.3">
      <c r="A3210" s="1">
        <v>72133</v>
      </c>
      <c r="B3210" t="s">
        <v>1928</v>
      </c>
      <c r="C3210" t="s">
        <v>1996</v>
      </c>
      <c r="D3210" s="7">
        <v>0</v>
      </c>
      <c r="E3210" s="7">
        <v>0</v>
      </c>
      <c r="F3210">
        <v>0</v>
      </c>
      <c r="G3210" s="7">
        <f t="shared" si="308"/>
        <v>0</v>
      </c>
      <c r="H3210" s="15">
        <f t="shared" si="309"/>
        <v>0</v>
      </c>
      <c r="I3210" s="13">
        <f t="shared" si="310"/>
        <v>0</v>
      </c>
      <c r="J3210" s="8">
        <v>1</v>
      </c>
      <c r="K3210" s="16">
        <f t="shared" si="311"/>
        <v>1</v>
      </c>
      <c r="L3210" s="7">
        <f t="shared" si="312"/>
        <v>0</v>
      </c>
      <c r="M3210" s="4">
        <v>0</v>
      </c>
      <c r="N3210" s="4">
        <f t="shared" si="313"/>
        <v>1</v>
      </c>
    </row>
    <row r="3211" spans="1:14" x14ac:dyDescent="0.3">
      <c r="A3211" s="1">
        <v>72135</v>
      </c>
      <c r="B3211" t="s">
        <v>1928</v>
      </c>
      <c r="C3211" t="s">
        <v>1997</v>
      </c>
      <c r="D3211" s="7">
        <v>0</v>
      </c>
      <c r="E3211" s="7">
        <v>0</v>
      </c>
      <c r="F3211">
        <v>0</v>
      </c>
      <c r="G3211" s="7">
        <f t="shared" si="308"/>
        <v>0</v>
      </c>
      <c r="H3211" s="15">
        <f t="shared" si="309"/>
        <v>0</v>
      </c>
      <c r="I3211" s="13">
        <f t="shared" si="310"/>
        <v>0</v>
      </c>
      <c r="J3211" s="8">
        <v>1</v>
      </c>
      <c r="K3211" s="16">
        <f t="shared" si="311"/>
        <v>1</v>
      </c>
      <c r="L3211" s="7">
        <f t="shared" si="312"/>
        <v>0</v>
      </c>
      <c r="M3211" s="4">
        <v>0</v>
      </c>
      <c r="N3211" s="4">
        <f t="shared" si="313"/>
        <v>1</v>
      </c>
    </row>
    <row r="3212" spans="1:14" x14ac:dyDescent="0.3">
      <c r="A3212" s="1">
        <v>72137</v>
      </c>
      <c r="B3212" t="s">
        <v>1928</v>
      </c>
      <c r="C3212" t="s">
        <v>1998</v>
      </c>
      <c r="D3212" s="7">
        <v>0</v>
      </c>
      <c r="E3212" s="7">
        <v>0</v>
      </c>
      <c r="F3212">
        <v>0</v>
      </c>
      <c r="G3212" s="7">
        <f t="shared" si="308"/>
        <v>0</v>
      </c>
      <c r="H3212" s="15">
        <f t="shared" si="309"/>
        <v>0</v>
      </c>
      <c r="I3212" s="13">
        <f t="shared" si="310"/>
        <v>0</v>
      </c>
      <c r="J3212" s="8">
        <v>1</v>
      </c>
      <c r="K3212" s="16">
        <f t="shared" si="311"/>
        <v>1</v>
      </c>
      <c r="L3212" s="7">
        <f t="shared" si="312"/>
        <v>0</v>
      </c>
      <c r="M3212" s="4">
        <v>0</v>
      </c>
      <c r="N3212" s="4">
        <f t="shared" si="313"/>
        <v>1</v>
      </c>
    </row>
    <row r="3213" spans="1:14" x14ac:dyDescent="0.3">
      <c r="A3213" s="1">
        <v>72139</v>
      </c>
      <c r="B3213" t="s">
        <v>1928</v>
      </c>
      <c r="C3213" t="s">
        <v>1999</v>
      </c>
      <c r="D3213" s="7">
        <v>0</v>
      </c>
      <c r="E3213" s="7">
        <v>0</v>
      </c>
      <c r="F3213">
        <v>0</v>
      </c>
      <c r="G3213" s="7">
        <f t="shared" si="308"/>
        <v>0</v>
      </c>
      <c r="H3213" s="15">
        <f t="shared" si="309"/>
        <v>0</v>
      </c>
      <c r="I3213" s="13">
        <f t="shared" si="310"/>
        <v>0</v>
      </c>
      <c r="J3213" s="8">
        <v>1</v>
      </c>
      <c r="K3213" s="16">
        <f t="shared" si="311"/>
        <v>1</v>
      </c>
      <c r="L3213" s="7">
        <f t="shared" si="312"/>
        <v>0</v>
      </c>
      <c r="M3213" s="4">
        <v>0</v>
      </c>
      <c r="N3213" s="4">
        <f t="shared" si="313"/>
        <v>1</v>
      </c>
    </row>
    <row r="3214" spans="1:14" x14ac:dyDescent="0.3">
      <c r="A3214" s="1">
        <v>72141</v>
      </c>
      <c r="B3214" t="s">
        <v>1928</v>
      </c>
      <c r="C3214" t="s">
        <v>2000</v>
      </c>
      <c r="D3214" s="7">
        <v>0</v>
      </c>
      <c r="E3214" s="7">
        <v>0</v>
      </c>
      <c r="F3214">
        <v>0</v>
      </c>
      <c r="G3214" s="7">
        <f t="shared" si="308"/>
        <v>0</v>
      </c>
      <c r="H3214" s="15">
        <f t="shared" si="309"/>
        <v>0</v>
      </c>
      <c r="I3214" s="13">
        <f t="shared" si="310"/>
        <v>0</v>
      </c>
      <c r="J3214" s="8">
        <v>1</v>
      </c>
      <c r="K3214" s="16">
        <f t="shared" si="311"/>
        <v>1</v>
      </c>
      <c r="L3214" s="7">
        <f t="shared" si="312"/>
        <v>0</v>
      </c>
      <c r="M3214" s="4">
        <v>0</v>
      </c>
      <c r="N3214" s="4">
        <f t="shared" si="313"/>
        <v>1</v>
      </c>
    </row>
    <row r="3215" spans="1:14" x14ac:dyDescent="0.3">
      <c r="A3215" s="1">
        <v>72143</v>
      </c>
      <c r="B3215" t="s">
        <v>1928</v>
      </c>
      <c r="C3215" t="s">
        <v>2001</v>
      </c>
      <c r="D3215" s="7">
        <v>0</v>
      </c>
      <c r="E3215" s="7">
        <v>0</v>
      </c>
      <c r="F3215">
        <v>0</v>
      </c>
      <c r="G3215" s="7">
        <f t="shared" si="308"/>
        <v>0</v>
      </c>
      <c r="H3215" s="15">
        <f t="shared" si="309"/>
        <v>0</v>
      </c>
      <c r="I3215" s="13">
        <f t="shared" si="310"/>
        <v>0</v>
      </c>
      <c r="J3215" s="8">
        <v>1</v>
      </c>
      <c r="K3215" s="16">
        <f t="shared" si="311"/>
        <v>1</v>
      </c>
      <c r="L3215" s="7">
        <f t="shared" si="312"/>
        <v>0</v>
      </c>
      <c r="M3215" s="4">
        <v>0</v>
      </c>
      <c r="N3215" s="4">
        <f t="shared" si="313"/>
        <v>1</v>
      </c>
    </row>
    <row r="3216" spans="1:14" x14ac:dyDescent="0.3">
      <c r="A3216" s="1">
        <v>72145</v>
      </c>
      <c r="B3216" t="s">
        <v>1928</v>
      </c>
      <c r="C3216" t="s">
        <v>2002</v>
      </c>
      <c r="D3216" s="7">
        <v>0</v>
      </c>
      <c r="E3216" s="7">
        <v>0</v>
      </c>
      <c r="F3216">
        <v>0</v>
      </c>
      <c r="G3216" s="7">
        <f t="shared" si="308"/>
        <v>0</v>
      </c>
      <c r="H3216" s="15">
        <f t="shared" si="309"/>
        <v>0</v>
      </c>
      <c r="I3216" s="13">
        <f t="shared" si="310"/>
        <v>0</v>
      </c>
      <c r="J3216" s="8">
        <v>1</v>
      </c>
      <c r="K3216" s="16">
        <f t="shared" si="311"/>
        <v>1</v>
      </c>
      <c r="L3216" s="7">
        <f t="shared" si="312"/>
        <v>0</v>
      </c>
      <c r="M3216" s="4">
        <v>0</v>
      </c>
      <c r="N3216" s="4">
        <f t="shared" si="313"/>
        <v>1</v>
      </c>
    </row>
    <row r="3217" spans="1:14" x14ac:dyDescent="0.3">
      <c r="A3217" s="1">
        <v>72147</v>
      </c>
      <c r="B3217" t="s">
        <v>1928</v>
      </c>
      <c r="C3217" t="s">
        <v>2003</v>
      </c>
      <c r="D3217" s="7">
        <v>0</v>
      </c>
      <c r="E3217" s="7">
        <v>0</v>
      </c>
      <c r="F3217">
        <v>0</v>
      </c>
      <c r="G3217" s="7">
        <f t="shared" si="308"/>
        <v>0</v>
      </c>
      <c r="H3217" s="15">
        <f t="shared" si="309"/>
        <v>0</v>
      </c>
      <c r="I3217" s="13">
        <f t="shared" si="310"/>
        <v>0</v>
      </c>
      <c r="J3217" s="8">
        <v>1</v>
      </c>
      <c r="K3217" s="16">
        <f t="shared" si="311"/>
        <v>1</v>
      </c>
      <c r="L3217" s="7">
        <f t="shared" si="312"/>
        <v>0</v>
      </c>
      <c r="M3217" s="4">
        <v>0</v>
      </c>
      <c r="N3217" s="4">
        <f t="shared" si="313"/>
        <v>1</v>
      </c>
    </row>
    <row r="3218" spans="1:14" x14ac:dyDescent="0.3">
      <c r="A3218" s="1">
        <v>72149</v>
      </c>
      <c r="B3218" t="s">
        <v>1928</v>
      </c>
      <c r="C3218" t="s">
        <v>2004</v>
      </c>
      <c r="D3218" s="7">
        <v>0</v>
      </c>
      <c r="E3218" s="7">
        <v>0</v>
      </c>
      <c r="F3218">
        <v>0</v>
      </c>
      <c r="G3218" s="7">
        <f t="shared" si="308"/>
        <v>0</v>
      </c>
      <c r="H3218" s="15">
        <f t="shared" si="309"/>
        <v>0</v>
      </c>
      <c r="I3218" s="13">
        <f t="shared" si="310"/>
        <v>0</v>
      </c>
      <c r="J3218" s="8">
        <v>1</v>
      </c>
      <c r="K3218" s="16">
        <f t="shared" si="311"/>
        <v>1</v>
      </c>
      <c r="L3218" s="7">
        <f t="shared" si="312"/>
        <v>0</v>
      </c>
      <c r="M3218" s="4">
        <v>0</v>
      </c>
      <c r="N3218" s="4">
        <f t="shared" si="313"/>
        <v>1</v>
      </c>
    </row>
    <row r="3219" spans="1:14" x14ac:dyDescent="0.3">
      <c r="A3219" s="1">
        <v>72151</v>
      </c>
      <c r="B3219" t="s">
        <v>1928</v>
      </c>
      <c r="C3219" t="s">
        <v>2005</v>
      </c>
      <c r="D3219" s="7">
        <v>0</v>
      </c>
      <c r="E3219" s="7">
        <v>0</v>
      </c>
      <c r="F3219">
        <v>0</v>
      </c>
      <c r="G3219" s="7">
        <f t="shared" si="308"/>
        <v>0</v>
      </c>
      <c r="H3219" s="15">
        <f t="shared" si="309"/>
        <v>0</v>
      </c>
      <c r="I3219" s="13">
        <f t="shared" si="310"/>
        <v>0</v>
      </c>
      <c r="J3219" s="8">
        <v>1</v>
      </c>
      <c r="K3219" s="16">
        <f t="shared" si="311"/>
        <v>1</v>
      </c>
      <c r="L3219" s="7">
        <f t="shared" si="312"/>
        <v>0</v>
      </c>
      <c r="M3219" s="4">
        <v>0</v>
      </c>
      <c r="N3219" s="4">
        <f t="shared" si="313"/>
        <v>1</v>
      </c>
    </row>
    <row r="3220" spans="1:14" x14ac:dyDescent="0.3">
      <c r="A3220" s="1">
        <v>72153</v>
      </c>
      <c r="B3220" t="s">
        <v>1928</v>
      </c>
      <c r="C3220" t="s">
        <v>2006</v>
      </c>
      <c r="D3220" s="7">
        <v>0</v>
      </c>
      <c r="E3220" s="7">
        <v>0</v>
      </c>
      <c r="F3220">
        <v>0</v>
      </c>
      <c r="G3220" s="7">
        <f t="shared" si="308"/>
        <v>0</v>
      </c>
      <c r="H3220" s="15">
        <f t="shared" si="309"/>
        <v>0</v>
      </c>
      <c r="I3220" s="13">
        <f t="shared" si="310"/>
        <v>0</v>
      </c>
      <c r="J3220" s="8">
        <v>1</v>
      </c>
      <c r="K3220" s="16">
        <f t="shared" si="311"/>
        <v>1</v>
      </c>
      <c r="L3220" s="7">
        <f t="shared" si="312"/>
        <v>0</v>
      </c>
      <c r="M3220" s="4">
        <v>0</v>
      </c>
      <c r="N3220" s="4">
        <f t="shared" si="313"/>
        <v>1</v>
      </c>
    </row>
    <row r="3221" spans="1:14" x14ac:dyDescent="0.3">
      <c r="A3221" s="1">
        <v>78010</v>
      </c>
      <c r="B3221" t="s">
        <v>2007</v>
      </c>
      <c r="C3221" t="s">
        <v>2008</v>
      </c>
      <c r="D3221" s="7">
        <v>0</v>
      </c>
      <c r="E3221" s="7">
        <v>0</v>
      </c>
      <c r="F3221">
        <v>0</v>
      </c>
      <c r="G3221" s="7">
        <f t="shared" si="308"/>
        <v>0</v>
      </c>
      <c r="H3221" s="15">
        <f t="shared" si="309"/>
        <v>0</v>
      </c>
      <c r="I3221" s="13">
        <f t="shared" si="310"/>
        <v>0</v>
      </c>
      <c r="J3221" s="8">
        <v>1</v>
      </c>
      <c r="K3221" s="16">
        <f t="shared" si="311"/>
        <v>1</v>
      </c>
      <c r="L3221" s="7">
        <f t="shared" si="312"/>
        <v>0</v>
      </c>
      <c r="M3221" s="4">
        <v>0</v>
      </c>
      <c r="N3221" s="4">
        <f t="shared" si="313"/>
        <v>1</v>
      </c>
    </row>
    <row r="3222" spans="1:14" x14ac:dyDescent="0.3">
      <c r="A3222" s="1">
        <v>78020</v>
      </c>
      <c r="B3222" t="s">
        <v>2007</v>
      </c>
      <c r="C3222" t="s">
        <v>2008</v>
      </c>
      <c r="D3222" s="7">
        <v>0</v>
      </c>
      <c r="E3222" s="7">
        <v>0</v>
      </c>
      <c r="F3222">
        <v>0</v>
      </c>
      <c r="G3222" s="7">
        <f t="shared" si="308"/>
        <v>0</v>
      </c>
      <c r="H3222" s="15">
        <f t="shared" si="309"/>
        <v>0</v>
      </c>
      <c r="I3222" s="13">
        <f t="shared" si="310"/>
        <v>0</v>
      </c>
      <c r="J3222" s="8">
        <v>1</v>
      </c>
      <c r="K3222" s="16">
        <f t="shared" si="311"/>
        <v>1</v>
      </c>
      <c r="L3222" s="7">
        <f t="shared" si="312"/>
        <v>0</v>
      </c>
      <c r="M3222" s="4">
        <v>0</v>
      </c>
      <c r="N3222" s="4">
        <f t="shared" si="313"/>
        <v>1</v>
      </c>
    </row>
    <row r="3223" spans="1:14" x14ac:dyDescent="0.3">
      <c r="A3223" s="1">
        <v>78030</v>
      </c>
      <c r="B3223" t="s">
        <v>2007</v>
      </c>
      <c r="C3223" t="s">
        <v>2008</v>
      </c>
      <c r="D3223" s="7">
        <v>0</v>
      </c>
      <c r="E3223" s="7">
        <v>0</v>
      </c>
      <c r="F3223">
        <v>0</v>
      </c>
      <c r="G3223" s="7">
        <f t="shared" si="308"/>
        <v>0</v>
      </c>
      <c r="H3223" s="15">
        <f t="shared" si="309"/>
        <v>0</v>
      </c>
      <c r="I3223" s="13">
        <f t="shared" si="310"/>
        <v>0</v>
      </c>
      <c r="J3223" s="8">
        <v>1</v>
      </c>
      <c r="K3223" s="16">
        <f t="shared" si="311"/>
        <v>1</v>
      </c>
      <c r="L3223" s="7">
        <f t="shared" si="312"/>
        <v>0</v>
      </c>
      <c r="M3223" s="4">
        <v>0</v>
      </c>
      <c r="N3223" s="4">
        <f t="shared" si="313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state comparison</vt:lpstr>
      <vt:lpstr>county comparison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Allen</dc:creator>
  <cp:lastModifiedBy>Allen, Christopher T</cp:lastModifiedBy>
  <dcterms:created xsi:type="dcterms:W3CDTF">2018-08-08T15:22:55Z</dcterms:created>
  <dcterms:modified xsi:type="dcterms:W3CDTF">2019-07-18T13:49:33Z</dcterms:modified>
</cp:coreProperties>
</file>