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etfilesrv02.corp.abtassoc.com\redirected$\hsuy\Documents\1-SPECIATE\Incorporated Profiles\2005-2007\Environment Canada\00-37\"/>
    </mc:Choice>
  </mc:AlternateContent>
  <bookViews>
    <workbookView xWindow="0" yWindow="50" windowWidth="15200" windowHeight="4310" tabRatio="898" activeTab="1"/>
  </bookViews>
  <sheets>
    <sheet name="Notes" sheetId="3" r:id="rId1"/>
    <sheet name="PM Profile" sheetId="12" r:id="rId2"/>
    <sheet name="SPECIES" sheetId="11" r:id="rId3"/>
    <sheet name="REFERENCES" sheetId="18" r:id="rId4"/>
    <sheet name="PROFILE_REFERENCE_CROSSWALK" sheetId="17" r:id="rId5"/>
    <sheet name="4-stroke -10C" sheetId="4" r:id="rId6"/>
    <sheet name="4-stroke 20C" sheetId="5" r:id="rId7"/>
    <sheet name="2-stroke -10C" sheetId="6" r:id="rId8"/>
    <sheet name="2-stroke 20C" sheetId="7" r:id="rId9"/>
    <sheet name="2-stroke OxyC-10C" sheetId="8" r:id="rId10"/>
    <sheet name="2-stroke OxyC 20C" sheetId="9" r:id="rId11"/>
    <sheet name="Species List" sheetId="14" r:id="rId12"/>
    <sheet name="% speciated" sheetId="16" r:id="rId13"/>
    <sheet name="Reference" sheetId="10" r:id="rId14"/>
    <sheet name="Keyword" sheetId="13" r:id="rId15"/>
    <sheet name="Sheet1" sheetId="15" r:id="rId16"/>
  </sheets>
  <definedNames>
    <definedName name="_xlnm._FilterDatabase" localSheetId="15" hidden="1">Sheet1!$A$1:$F$905</definedName>
  </definedNames>
  <calcPr calcId="152511"/>
</workbook>
</file>

<file path=xl/calcChain.xml><?xml version="1.0" encoding="utf-8"?>
<calcChain xmlns="http://schemas.openxmlformats.org/spreadsheetml/2006/main">
  <c r="K10" i="12" l="1"/>
  <c r="AL10" i="12" l="1"/>
  <c r="O33" i="3" l="1"/>
  <c r="E8" i="16"/>
  <c r="E41" i="16"/>
  <c r="E15" i="16"/>
  <c r="E21" i="16"/>
  <c r="E27" i="16"/>
  <c r="E34" i="16"/>
  <c r="E40" i="16"/>
  <c r="M67" i="8"/>
  <c r="M75" i="8"/>
  <c r="M15" i="4"/>
  <c r="M47" i="4"/>
  <c r="M55" i="4"/>
  <c r="M79" i="4"/>
  <c r="M85" i="4"/>
  <c r="M89" i="4"/>
  <c r="M90" i="4"/>
  <c r="M93" i="4"/>
  <c r="M94" i="4"/>
  <c r="M97" i="4"/>
  <c r="M98" i="4"/>
  <c r="M101" i="4"/>
  <c r="M102" i="4"/>
  <c r="M105" i="4"/>
  <c r="M106" i="4"/>
  <c r="M109" i="4"/>
  <c r="M110" i="4"/>
  <c r="M113" i="4"/>
  <c r="M114" i="4"/>
  <c r="M116" i="4"/>
  <c r="M117" i="4"/>
  <c r="M118" i="4"/>
  <c r="M121" i="4"/>
  <c r="M122" i="4"/>
  <c r="M124" i="4"/>
  <c r="M125" i="4"/>
  <c r="M126" i="4"/>
  <c r="M129" i="4"/>
  <c r="M130" i="4"/>
  <c r="M132" i="4"/>
  <c r="M133" i="4"/>
  <c r="M134" i="4"/>
  <c r="M137" i="4"/>
  <c r="M138" i="4"/>
  <c r="M140" i="4"/>
  <c r="M141" i="4"/>
  <c r="M142" i="4"/>
  <c r="M145" i="4"/>
  <c r="M146" i="4"/>
  <c r="M148" i="4"/>
  <c r="M149" i="4"/>
  <c r="M150" i="4"/>
  <c r="M153" i="4"/>
  <c r="M2" i="4"/>
  <c r="M9" i="9"/>
  <c r="M23" i="9"/>
  <c r="M59" i="9"/>
  <c r="M123" i="9"/>
  <c r="M126" i="9"/>
  <c r="M39" i="4"/>
  <c r="D15" i="3"/>
  <c r="M20" i="8" s="1"/>
  <c r="M131" i="8"/>
  <c r="D13" i="3"/>
  <c r="D12" i="3"/>
  <c r="M59" i="5" s="1"/>
  <c r="D16" i="3"/>
  <c r="M22" i="9" s="1"/>
  <c r="M11" i="9"/>
  <c r="D14" i="3"/>
  <c r="M29" i="7" s="1"/>
  <c r="M14" i="7"/>
  <c r="M23" i="7"/>
  <c r="M48" i="7"/>
  <c r="M49" i="7"/>
  <c r="M34" i="7"/>
  <c r="M3" i="7"/>
  <c r="M91" i="7"/>
  <c r="M152" i="9"/>
  <c r="M112" i="9"/>
  <c r="M96" i="9"/>
  <c r="M88" i="9"/>
  <c r="M80" i="9"/>
  <c r="M72" i="9"/>
  <c r="M48" i="9"/>
  <c r="M16" i="9"/>
  <c r="M8" i="9"/>
  <c r="M147" i="4"/>
  <c r="M139" i="4"/>
  <c r="M131" i="4"/>
  <c r="M123" i="4"/>
  <c r="M115" i="4"/>
  <c r="M107" i="4"/>
  <c r="M99" i="4"/>
  <c r="M91" i="4"/>
  <c r="M63" i="4"/>
  <c r="M83" i="5"/>
  <c r="M147" i="8"/>
  <c r="M83" i="8"/>
  <c r="M101" i="6"/>
  <c r="M6" i="6"/>
  <c r="M14" i="6"/>
  <c r="M70" i="6"/>
  <c r="M78" i="6"/>
  <c r="M39" i="6"/>
  <c r="M103" i="6"/>
  <c r="M111" i="6"/>
  <c r="M8" i="6"/>
  <c r="M16" i="6"/>
  <c r="M136" i="6"/>
  <c r="M41" i="6"/>
  <c r="M49" i="6"/>
  <c r="M105" i="6"/>
  <c r="M113" i="6"/>
  <c r="M74" i="6"/>
  <c r="M138" i="6"/>
  <c r="M146" i="6"/>
  <c r="M35" i="6"/>
  <c r="M43" i="6"/>
  <c r="M163" i="6"/>
  <c r="M3" i="5"/>
  <c r="M4" i="8"/>
  <c r="M12" i="8"/>
  <c r="M36" i="8"/>
  <c r="M52" i="8"/>
  <c r="M60" i="8"/>
  <c r="M68" i="8"/>
  <c r="M76" i="8"/>
  <c r="M100" i="8"/>
  <c r="M116" i="8"/>
  <c r="M124" i="8"/>
  <c r="M132" i="8"/>
  <c r="M140" i="8"/>
  <c r="M13" i="8"/>
  <c r="M29" i="8"/>
  <c r="M37" i="8"/>
  <c r="M45" i="8"/>
  <c r="M53" i="8"/>
  <c r="M77" i="8"/>
  <c r="M93" i="8"/>
  <c r="M101" i="8"/>
  <c r="M109" i="8"/>
  <c r="M117" i="8"/>
  <c r="M141" i="8"/>
  <c r="M6" i="8"/>
  <c r="M14" i="8"/>
  <c r="M22" i="8"/>
  <c r="M30" i="8"/>
  <c r="M54" i="8"/>
  <c r="M70" i="8"/>
  <c r="M78" i="8"/>
  <c r="M86" i="8"/>
  <c r="M94" i="8"/>
  <c r="M118" i="8"/>
  <c r="M134" i="8"/>
  <c r="M142" i="8"/>
  <c r="M150" i="8"/>
  <c r="M7" i="8"/>
  <c r="M31" i="8"/>
  <c r="M47" i="8"/>
  <c r="M55" i="8"/>
  <c r="M63" i="8"/>
  <c r="M71" i="8"/>
  <c r="M95" i="8"/>
  <c r="M111" i="8"/>
  <c r="M119" i="8"/>
  <c r="M127" i="8"/>
  <c r="M135" i="8"/>
  <c r="M8" i="8"/>
  <c r="M24" i="8"/>
  <c r="M32" i="8"/>
  <c r="M40" i="8"/>
  <c r="M48" i="8"/>
  <c r="M72" i="8"/>
  <c r="M88" i="8"/>
  <c r="M96" i="8"/>
  <c r="M104" i="8"/>
  <c r="M112" i="8"/>
  <c r="M136" i="8"/>
  <c r="M152" i="8"/>
  <c r="M9" i="8"/>
  <c r="M17" i="8"/>
  <c r="M25" i="8"/>
  <c r="M49" i="8"/>
  <c r="M65" i="8"/>
  <c r="M73" i="8"/>
  <c r="M81" i="8"/>
  <c r="M89" i="8"/>
  <c r="M113" i="8"/>
  <c r="M129" i="8"/>
  <c r="M137" i="8"/>
  <c r="M145" i="8"/>
  <c r="M153" i="8"/>
  <c r="M26" i="8"/>
  <c r="M42" i="8"/>
  <c r="M50" i="8"/>
  <c r="M58" i="8"/>
  <c r="M66" i="8"/>
  <c r="M90" i="8"/>
  <c r="M106" i="8"/>
  <c r="M114" i="8"/>
  <c r="M122" i="8"/>
  <c r="M130" i="8"/>
  <c r="M3" i="8"/>
  <c r="M141" i="9"/>
  <c r="M133" i="9"/>
  <c r="M125" i="9"/>
  <c r="M117" i="9"/>
  <c r="M93" i="9"/>
  <c r="M77" i="9"/>
  <c r="M69" i="9"/>
  <c r="M61" i="9"/>
  <c r="M53" i="9"/>
  <c r="M29" i="9"/>
  <c r="M13" i="9"/>
  <c r="M5" i="9"/>
  <c r="M152" i="4"/>
  <c r="M144" i="4"/>
  <c r="M136" i="4"/>
  <c r="M128" i="4"/>
  <c r="M120" i="4"/>
  <c r="M112" i="4"/>
  <c r="M104" i="4"/>
  <c r="M96" i="4"/>
  <c r="M88" i="4"/>
  <c r="M123" i="5"/>
  <c r="M28" i="6"/>
  <c r="M123" i="8"/>
  <c r="M59" i="8"/>
  <c r="M67" i="5"/>
  <c r="M8" i="4"/>
  <c r="M16" i="4"/>
  <c r="M24" i="4"/>
  <c r="M32" i="4"/>
  <c r="M40" i="4"/>
  <c r="M48" i="4"/>
  <c r="M56" i="4"/>
  <c r="M64" i="4"/>
  <c r="M72" i="4"/>
  <c r="M80" i="4"/>
  <c r="M9" i="4"/>
  <c r="M17" i="4"/>
  <c r="M25" i="4"/>
  <c r="M33" i="4"/>
  <c r="M41" i="4"/>
  <c r="M49" i="4"/>
  <c r="M57" i="4"/>
  <c r="M65" i="4"/>
  <c r="M73" i="4"/>
  <c r="M81" i="4"/>
  <c r="M10" i="4"/>
  <c r="M18" i="4"/>
  <c r="M26" i="4"/>
  <c r="M34" i="4"/>
  <c r="M42" i="4"/>
  <c r="M50" i="4"/>
  <c r="M58" i="4"/>
  <c r="M66" i="4"/>
  <c r="M74" i="4"/>
  <c r="M82" i="4"/>
  <c r="M3" i="4"/>
  <c r="M11" i="4"/>
  <c r="M19" i="4"/>
  <c r="M27" i="4"/>
  <c r="M35" i="4"/>
  <c r="M43" i="4"/>
  <c r="M51" i="4"/>
  <c r="M59" i="4"/>
  <c r="M67" i="4"/>
  <c r="M75" i="4"/>
  <c r="M83" i="4"/>
  <c r="M4" i="4"/>
  <c r="M12" i="4"/>
  <c r="M20" i="4"/>
  <c r="M28" i="4"/>
  <c r="M36" i="4"/>
  <c r="M44" i="4"/>
  <c r="M52" i="4"/>
  <c r="M60" i="4"/>
  <c r="M68" i="4"/>
  <c r="M76" i="4"/>
  <c r="M84" i="4"/>
  <c r="M5" i="4"/>
  <c r="M13" i="4"/>
  <c r="M21" i="4"/>
  <c r="M29" i="4"/>
  <c r="M37" i="4"/>
  <c r="M45" i="4"/>
  <c r="M53" i="4"/>
  <c r="M61" i="4"/>
  <c r="M69" i="4"/>
  <c r="M77" i="4"/>
  <c r="M6" i="4"/>
  <c r="M14" i="4"/>
  <c r="M22" i="4"/>
  <c r="M30" i="4"/>
  <c r="M38" i="4"/>
  <c r="M46" i="4"/>
  <c r="M54" i="4"/>
  <c r="M62" i="4"/>
  <c r="M70" i="4"/>
  <c r="M78" i="4"/>
  <c r="M86" i="4"/>
  <c r="M140" i="9"/>
  <c r="M132" i="9"/>
  <c r="M124" i="9"/>
  <c r="M116" i="9"/>
  <c r="M92" i="9"/>
  <c r="M76" i="9"/>
  <c r="M68" i="9"/>
  <c r="M60" i="9"/>
  <c r="M52" i="9"/>
  <c r="M28" i="9"/>
  <c r="M12" i="9"/>
  <c r="M151" i="4"/>
  <c r="M143" i="4"/>
  <c r="M135" i="4"/>
  <c r="M127" i="4"/>
  <c r="M119" i="4"/>
  <c r="M111" i="4"/>
  <c r="M103" i="4"/>
  <c r="M95" i="4"/>
  <c r="M87" i="4"/>
  <c r="M31" i="4"/>
  <c r="M115" i="5"/>
  <c r="M115" i="8"/>
  <c r="M51" i="8"/>
  <c r="M4" i="5"/>
  <c r="M12" i="5"/>
  <c r="M36" i="5"/>
  <c r="M52" i="5"/>
  <c r="M60" i="5"/>
  <c r="M68" i="5"/>
  <c r="M76" i="5"/>
  <c r="M100" i="5"/>
  <c r="M116" i="5"/>
  <c r="M124" i="5"/>
  <c r="M132" i="5"/>
  <c r="M140" i="5"/>
  <c r="M13" i="5"/>
  <c r="M29" i="5"/>
  <c r="M37" i="5"/>
  <c r="M45" i="5"/>
  <c r="M53" i="5"/>
  <c r="M77" i="5"/>
  <c r="M93" i="5"/>
  <c r="M101" i="5"/>
  <c r="M109" i="5"/>
  <c r="M117" i="5"/>
  <c r="M141" i="5"/>
  <c r="M6" i="5"/>
  <c r="M14" i="5"/>
  <c r="M22" i="5"/>
  <c r="M30" i="5"/>
  <c r="M54" i="5"/>
  <c r="M70" i="5"/>
  <c r="M78" i="5"/>
  <c r="M86" i="5"/>
  <c r="M94" i="5"/>
  <c r="M118" i="5"/>
  <c r="M134" i="5"/>
  <c r="M142" i="5"/>
  <c r="M2" i="5"/>
  <c r="M7" i="5"/>
  <c r="M31" i="5"/>
  <c r="M47" i="5"/>
  <c r="M55" i="5"/>
  <c r="M63" i="5"/>
  <c r="M71" i="5"/>
  <c r="M95" i="5"/>
  <c r="M111" i="5"/>
  <c r="M119" i="5"/>
  <c r="M127" i="5"/>
  <c r="M135" i="5"/>
  <c r="M16" i="5"/>
  <c r="M32" i="5"/>
  <c r="M40" i="5"/>
  <c r="M48" i="5"/>
  <c r="M56" i="5"/>
  <c r="M80" i="5"/>
  <c r="M96" i="5"/>
  <c r="M104" i="5"/>
  <c r="M112" i="5"/>
  <c r="M120" i="5"/>
  <c r="M144" i="5"/>
  <c r="M17" i="5"/>
  <c r="M25" i="5"/>
  <c r="M33" i="5"/>
  <c r="M41" i="5"/>
  <c r="M65" i="5"/>
  <c r="M81" i="5"/>
  <c r="M89" i="5"/>
  <c r="M97" i="5"/>
  <c r="M105" i="5"/>
  <c r="M129" i="5"/>
  <c r="M145" i="5"/>
  <c r="M10" i="5"/>
  <c r="M18" i="5"/>
  <c r="M26" i="5"/>
  <c r="M50" i="5"/>
  <c r="M66" i="5"/>
  <c r="M74" i="5"/>
  <c r="M82" i="5"/>
  <c r="M90" i="5"/>
  <c r="M114" i="5"/>
  <c r="M130" i="5"/>
  <c r="M138" i="5"/>
  <c r="M146" i="5"/>
  <c r="M75" i="5"/>
  <c r="M23" i="4"/>
  <c r="M43" i="5"/>
  <c r="M107" i="8"/>
  <c r="M43" i="8"/>
  <c r="M99" i="5"/>
  <c r="M35" i="8"/>
  <c r="M139" i="5"/>
  <c r="M2" i="7"/>
  <c r="M108" i="4"/>
  <c r="M100" i="4"/>
  <c r="M92" i="4"/>
  <c r="M71" i="4"/>
  <c r="M7" i="4"/>
  <c r="M91" i="5"/>
  <c r="M27" i="5"/>
  <c r="M132" i="7"/>
  <c r="M27" i="8"/>
  <c r="M100" i="6"/>
  <c r="M156" i="6"/>
  <c r="M155" i="6"/>
  <c r="M91" i="6"/>
  <c r="M66" i="6"/>
  <c r="M97" i="6"/>
  <c r="M33" i="6"/>
  <c r="M128" i="6"/>
  <c r="M64" i="6"/>
  <c r="M31" i="6"/>
  <c r="M62" i="6"/>
  <c r="M157" i="6"/>
  <c r="M93" i="6"/>
  <c r="M29" i="6"/>
  <c r="M11" i="5"/>
  <c r="M19" i="8"/>
  <c r="M147" i="9"/>
  <c r="M135" i="9"/>
  <c r="M97" i="9"/>
  <c r="M71" i="9"/>
  <c r="M58" i="9"/>
  <c r="M46" i="9"/>
  <c r="M33" i="9"/>
  <c r="M108" i="6"/>
  <c r="M60" i="6"/>
  <c r="M68" i="6"/>
  <c r="M12" i="6"/>
  <c r="M147" i="6"/>
  <c r="M122" i="6"/>
  <c r="M153" i="6"/>
  <c r="M89" i="6"/>
  <c r="M25" i="6"/>
  <c r="M120" i="6"/>
  <c r="M87" i="6"/>
  <c r="M118" i="6"/>
  <c r="M54" i="6"/>
  <c r="M149" i="6"/>
  <c r="M85" i="6"/>
  <c r="M134" i="9"/>
  <c r="M107" i="9"/>
  <c r="M95" i="9"/>
  <c r="M82" i="9"/>
  <c r="M70" i="9"/>
  <c r="M31" i="9"/>
  <c r="M6" i="9"/>
  <c r="M44" i="6"/>
  <c r="M124" i="6"/>
  <c r="M132" i="6"/>
  <c r="M75" i="6"/>
  <c r="M114" i="6"/>
  <c r="M50" i="6"/>
  <c r="M145" i="6"/>
  <c r="M81" i="6"/>
  <c r="M48" i="6"/>
  <c r="M79" i="6"/>
  <c r="M15" i="6"/>
  <c r="M110" i="6"/>
  <c r="M46" i="6"/>
  <c r="M77" i="6"/>
  <c r="M13" i="6"/>
  <c r="M95" i="7"/>
  <c r="M4" i="9"/>
  <c r="M145" i="9"/>
  <c r="M131" i="9"/>
  <c r="M106" i="9"/>
  <c r="M94" i="9"/>
  <c r="M67" i="9"/>
  <c r="M55" i="9"/>
  <c r="M42" i="9"/>
  <c r="M30" i="9"/>
  <c r="M3" i="9"/>
  <c r="M131" i="6"/>
  <c r="M67" i="6"/>
  <c r="M3" i="6"/>
  <c r="M106" i="6"/>
  <c r="M137" i="6"/>
  <c r="M73" i="6"/>
  <c r="M104" i="6"/>
  <c r="M40" i="6"/>
  <c r="M135" i="6"/>
  <c r="M71" i="6"/>
  <c r="M102" i="6"/>
  <c r="M38" i="6"/>
  <c r="M69" i="6"/>
  <c r="M5" i="6"/>
  <c r="M2" i="9"/>
  <c r="M143" i="9"/>
  <c r="M130" i="9"/>
  <c r="M118" i="9"/>
  <c r="M105" i="9"/>
  <c r="M91" i="9"/>
  <c r="M79" i="9"/>
  <c r="M66" i="9"/>
  <c r="M54" i="9"/>
  <c r="M41" i="9"/>
  <c r="M27" i="9"/>
  <c r="M15" i="9"/>
  <c r="M2" i="8"/>
  <c r="M52" i="7"/>
  <c r="M123" i="6"/>
  <c r="M59" i="6"/>
  <c r="M162" i="6"/>
  <c r="M98" i="6"/>
  <c r="M34" i="6"/>
  <c r="M129" i="6"/>
  <c r="M65" i="6"/>
  <c r="M160" i="6"/>
  <c r="M96" i="6"/>
  <c r="M32" i="6"/>
  <c r="M127" i="6"/>
  <c r="M63" i="6"/>
  <c r="M158" i="6"/>
  <c r="M94" i="6"/>
  <c r="M30" i="6"/>
  <c r="M125" i="6"/>
  <c r="M61" i="6"/>
  <c r="M154" i="9"/>
  <c r="M142" i="9"/>
  <c r="M129" i="9"/>
  <c r="M115" i="9"/>
  <c r="M103" i="9"/>
  <c r="M90" i="9"/>
  <c r="M78" i="9"/>
  <c r="M65" i="9"/>
  <c r="M51" i="9"/>
  <c r="M39" i="9"/>
  <c r="M26" i="9"/>
  <c r="M14" i="9"/>
  <c r="M139" i="8"/>
  <c r="M20" i="6"/>
  <c r="M115" i="6"/>
  <c r="M51" i="6"/>
  <c r="M154" i="6"/>
  <c r="M90" i="6"/>
  <c r="M26" i="6"/>
  <c r="M121" i="6"/>
  <c r="M57" i="6"/>
  <c r="M152" i="6"/>
  <c r="M88" i="6"/>
  <c r="M24" i="6"/>
  <c r="M119" i="6"/>
  <c r="M55" i="6"/>
  <c r="M150" i="6"/>
  <c r="M86" i="6"/>
  <c r="M22" i="6"/>
  <c r="M117" i="6"/>
  <c r="M53" i="6"/>
  <c r="M153" i="9"/>
  <c r="M139" i="9"/>
  <c r="M127" i="9"/>
  <c r="M114" i="9"/>
  <c r="M102" i="9"/>
  <c r="M89" i="9"/>
  <c r="M75" i="9"/>
  <c r="M63" i="9"/>
  <c r="M50" i="9"/>
  <c r="M38" i="9"/>
  <c r="M25" i="9"/>
  <c r="M102" i="7" l="1"/>
  <c r="M97" i="7"/>
  <c r="M68" i="7"/>
  <c r="M20" i="7"/>
  <c r="M115" i="7"/>
  <c r="M11" i="7"/>
  <c r="M42" i="7"/>
  <c r="M65" i="7"/>
  <c r="M56" i="7"/>
  <c r="M63" i="7"/>
  <c r="M30" i="7"/>
  <c r="M5" i="7"/>
  <c r="M101" i="7"/>
  <c r="M70" i="7"/>
  <c r="M39" i="7"/>
  <c r="M127" i="7"/>
  <c r="M72" i="7"/>
  <c r="M25" i="7"/>
  <c r="M113" i="7"/>
  <c r="M50" i="7"/>
  <c r="M114" i="7"/>
  <c r="M35" i="7"/>
  <c r="M99" i="7"/>
  <c r="M4" i="7"/>
  <c r="M118" i="7"/>
  <c r="M31" i="7"/>
  <c r="M13" i="7"/>
  <c r="M117" i="7"/>
  <c r="M78" i="7"/>
  <c r="M55" i="7"/>
  <c r="M135" i="7"/>
  <c r="M80" i="7"/>
  <c r="M41" i="7"/>
  <c r="M121" i="7"/>
  <c r="M58" i="7"/>
  <c r="M122" i="7"/>
  <c r="M43" i="7"/>
  <c r="M107" i="7"/>
  <c r="M44" i="7"/>
  <c r="M76" i="7"/>
  <c r="M26" i="7"/>
  <c r="M54" i="7"/>
  <c r="M37" i="7"/>
  <c r="M6" i="7"/>
  <c r="M110" i="7"/>
  <c r="M71" i="7"/>
  <c r="M16" i="7"/>
  <c r="M112" i="7"/>
  <c r="M57" i="7"/>
  <c r="M137" i="7"/>
  <c r="M74" i="7"/>
  <c r="M138" i="7"/>
  <c r="M59" i="7"/>
  <c r="M123" i="7"/>
  <c r="M100" i="7"/>
  <c r="M28" i="7"/>
  <c r="M84" i="7"/>
  <c r="M33" i="7"/>
  <c r="M61" i="7"/>
  <c r="M81" i="7"/>
  <c r="M109" i="7"/>
  <c r="M93" i="7"/>
  <c r="M36" i="7"/>
  <c r="M130" i="7"/>
  <c r="M9" i="7"/>
  <c r="M7" i="7"/>
  <c r="M22" i="7"/>
  <c r="M116" i="7"/>
  <c r="M125" i="7"/>
  <c r="M75" i="7"/>
  <c r="M106" i="7"/>
  <c r="M10" i="7"/>
  <c r="M136" i="7"/>
  <c r="M8" i="7"/>
  <c r="M134" i="7"/>
  <c r="M85" i="7"/>
  <c r="M34" i="9"/>
  <c r="M86" i="9"/>
  <c r="M137" i="9"/>
  <c r="M128" i="9"/>
  <c r="M64" i="9"/>
  <c r="M109" i="9"/>
  <c r="M45" i="9"/>
  <c r="M108" i="9"/>
  <c r="M44" i="9"/>
  <c r="M122" i="9"/>
  <c r="M19" i="9"/>
  <c r="M57" i="9"/>
  <c r="M119" i="9"/>
  <c r="M17" i="9"/>
  <c r="M35" i="9"/>
  <c r="M87" i="9"/>
  <c r="M138" i="9"/>
  <c r="M120" i="9"/>
  <c r="M56" i="9"/>
  <c r="M101" i="9"/>
  <c r="M37" i="9"/>
  <c r="M100" i="9"/>
  <c r="M36" i="9"/>
  <c r="M110" i="9"/>
  <c r="M7" i="9"/>
  <c r="M146" i="9"/>
  <c r="M43" i="9"/>
  <c r="M47" i="9"/>
  <c r="M98" i="9"/>
  <c r="M150" i="9"/>
  <c r="M49" i="9"/>
  <c r="M99" i="9"/>
  <c r="M151" i="9"/>
  <c r="M104" i="9"/>
  <c r="M40" i="9"/>
  <c r="M149" i="9"/>
  <c r="M85" i="9"/>
  <c r="M21" i="9"/>
  <c r="M148" i="9"/>
  <c r="M84" i="9"/>
  <c r="M20" i="9"/>
  <c r="M83" i="9"/>
  <c r="M121" i="9"/>
  <c r="M18" i="9"/>
  <c r="M81" i="9"/>
  <c r="M10" i="9"/>
  <c r="M62" i="9"/>
  <c r="M113" i="9"/>
  <c r="M111" i="9"/>
  <c r="M18" i="7"/>
  <c r="M32" i="7"/>
  <c r="M133" i="7"/>
  <c r="M88" i="7"/>
  <c r="M86" i="7"/>
  <c r="M17" i="7"/>
  <c r="M47" i="7"/>
  <c r="M12" i="7"/>
  <c r="M24" i="9"/>
  <c r="M136" i="9"/>
  <c r="M67" i="7"/>
  <c r="M98" i="7"/>
  <c r="M129" i="7"/>
  <c r="M128" i="7"/>
  <c r="M119" i="7"/>
  <c r="M126" i="7"/>
  <c r="M77" i="7"/>
  <c r="M74" i="9"/>
  <c r="M24" i="7"/>
  <c r="M83" i="7"/>
  <c r="M15" i="7"/>
  <c r="M111" i="7"/>
  <c r="M108" i="7"/>
  <c r="M32" i="9"/>
  <c r="M144" i="9"/>
  <c r="M51" i="7"/>
  <c r="M90" i="7"/>
  <c r="M105" i="7"/>
  <c r="M120" i="7"/>
  <c r="M103" i="7"/>
  <c r="M94" i="7"/>
  <c r="M69" i="7"/>
  <c r="M2" i="6"/>
  <c r="M37" i="6"/>
  <c r="M134" i="6"/>
  <c r="M72" i="6"/>
  <c r="M10" i="6"/>
  <c r="M99" i="6"/>
  <c r="M36" i="6"/>
  <c r="M148" i="6"/>
  <c r="M27" i="6"/>
  <c r="M159" i="6"/>
  <c r="M116" i="6"/>
  <c r="M83" i="6"/>
  <c r="M56" i="6"/>
  <c r="M21" i="6"/>
  <c r="M76" i="6"/>
  <c r="M17" i="6"/>
  <c r="M141" i="6"/>
  <c r="M42" i="6"/>
  <c r="M7" i="6"/>
  <c r="M52" i="6"/>
  <c r="M45" i="6"/>
  <c r="M142" i="6"/>
  <c r="M80" i="6"/>
  <c r="M18" i="6"/>
  <c r="M107" i="6"/>
  <c r="M92" i="6"/>
  <c r="M84" i="6"/>
  <c r="M130" i="6"/>
  <c r="M95" i="6"/>
  <c r="M19" i="6"/>
  <c r="M151" i="6"/>
  <c r="M139" i="6"/>
  <c r="M112" i="6"/>
  <c r="M109" i="6"/>
  <c r="M47" i="6"/>
  <c r="M144" i="6"/>
  <c r="M82" i="6"/>
  <c r="M4" i="6"/>
  <c r="M161" i="6"/>
  <c r="M126" i="6"/>
  <c r="M58" i="6"/>
  <c r="M23" i="6"/>
  <c r="M11" i="6"/>
  <c r="M143" i="6"/>
  <c r="M140" i="6"/>
  <c r="M9" i="6"/>
  <c r="M133" i="6"/>
  <c r="M73" i="9"/>
  <c r="M45" i="7"/>
  <c r="M40" i="7"/>
  <c r="M60" i="7"/>
  <c r="M27" i="7"/>
  <c r="M82" i="7"/>
  <c r="M89" i="7"/>
  <c r="M96" i="7"/>
  <c r="M87" i="7"/>
  <c r="M62" i="7"/>
  <c r="M53" i="7"/>
  <c r="M38" i="7"/>
  <c r="M104" i="7"/>
  <c r="M92" i="7"/>
  <c r="M124" i="7"/>
  <c r="M131" i="7"/>
  <c r="M19" i="7"/>
  <c r="M66" i="7"/>
  <c r="M73" i="7"/>
  <c r="M64" i="7"/>
  <c r="M79" i="7"/>
  <c r="M46" i="7"/>
  <c r="M21" i="7"/>
  <c r="M11" i="8"/>
  <c r="M99" i="8"/>
  <c r="M122" i="5"/>
  <c r="M58" i="5"/>
  <c r="M137" i="5"/>
  <c r="M73" i="5"/>
  <c r="M9" i="5"/>
  <c r="M88" i="5"/>
  <c r="M24" i="5"/>
  <c r="M103" i="5"/>
  <c r="M39" i="5"/>
  <c r="M126" i="5"/>
  <c r="M62" i="5"/>
  <c r="M149" i="5"/>
  <c r="M85" i="5"/>
  <c r="M21" i="5"/>
  <c r="M108" i="5"/>
  <c r="M44" i="5"/>
  <c r="M98" i="8"/>
  <c r="M34" i="8"/>
  <c r="M121" i="8"/>
  <c r="M57" i="8"/>
  <c r="M144" i="8"/>
  <c r="M80" i="8"/>
  <c r="M16" i="8"/>
  <c r="M103" i="8"/>
  <c r="M39" i="8"/>
  <c r="M126" i="8"/>
  <c r="M62" i="8"/>
  <c r="M149" i="8"/>
  <c r="M85" i="8"/>
  <c r="M21" i="8"/>
  <c r="M108" i="8"/>
  <c r="M44" i="8"/>
  <c r="M131" i="5"/>
  <c r="M19" i="5"/>
  <c r="M51" i="5"/>
  <c r="M91" i="8"/>
  <c r="M107" i="5"/>
  <c r="M106" i="5"/>
  <c r="M42" i="5"/>
  <c r="M121" i="5"/>
  <c r="M57" i="5"/>
  <c r="M136" i="5"/>
  <c r="M72" i="5"/>
  <c r="M8" i="5"/>
  <c r="M87" i="5"/>
  <c r="M23" i="5"/>
  <c r="M110" i="5"/>
  <c r="M46" i="5"/>
  <c r="M133" i="5"/>
  <c r="M69" i="5"/>
  <c r="M5" i="5"/>
  <c r="M92" i="5"/>
  <c r="M28" i="5"/>
  <c r="M146" i="8"/>
  <c r="M82" i="8"/>
  <c r="M18" i="8"/>
  <c r="M105" i="8"/>
  <c r="M41" i="8"/>
  <c r="M128" i="8"/>
  <c r="M64" i="8"/>
  <c r="M151" i="8"/>
  <c r="M87" i="8"/>
  <c r="M23" i="8"/>
  <c r="M110" i="8"/>
  <c r="M46" i="8"/>
  <c r="M133" i="8"/>
  <c r="M69" i="8"/>
  <c r="M5" i="8"/>
  <c r="M92" i="8"/>
  <c r="M28" i="8"/>
  <c r="M147" i="5"/>
  <c r="M35" i="5"/>
  <c r="M98" i="5"/>
  <c r="M34" i="5"/>
  <c r="M113" i="5"/>
  <c r="M49" i="5"/>
  <c r="M128" i="5"/>
  <c r="M64" i="5"/>
  <c r="M143" i="5"/>
  <c r="M79" i="5"/>
  <c r="M15" i="5"/>
  <c r="M102" i="5"/>
  <c r="M38" i="5"/>
  <c r="M125" i="5"/>
  <c r="M61" i="5"/>
  <c r="M148" i="5"/>
  <c r="M84" i="5"/>
  <c r="M20" i="5"/>
  <c r="M138" i="8"/>
  <c r="M74" i="8"/>
  <c r="M10" i="8"/>
  <c r="M97" i="8"/>
  <c r="M33" i="8"/>
  <c r="M120" i="8"/>
  <c r="M56" i="8"/>
  <c r="M143" i="8"/>
  <c r="M79" i="8"/>
  <c r="M15" i="8"/>
  <c r="M102" i="8"/>
  <c r="M38" i="8"/>
  <c r="M125" i="8"/>
  <c r="M61" i="8"/>
  <c r="M148" i="8"/>
  <c r="M84" i="8"/>
</calcChain>
</file>

<file path=xl/sharedStrings.xml><?xml version="1.0" encoding="utf-8"?>
<sst xmlns="http://schemas.openxmlformats.org/spreadsheetml/2006/main" count="22949" uniqueCount="2232">
  <si>
    <t>1.88792328438717E-03</t>
  </si>
  <si>
    <t>834</t>
  </si>
  <si>
    <t>1.85185185185185E-04</t>
  </si>
  <si>
    <t>152</t>
  </si>
  <si>
    <t>6.86333534015653E-05</t>
  </si>
  <si>
    <t>444</t>
  </si>
  <si>
    <t>9.16696980720262E-05</t>
  </si>
  <si>
    <t>746</t>
  </si>
  <si>
    <t>2.96673658975127E-05</t>
  </si>
  <si>
    <t>900</t>
  </si>
  <si>
    <t>1.66666666666667E-02</t>
  </si>
  <si>
    <t>91</t>
  </si>
  <si>
    <t>255</t>
  </si>
  <si>
    <t>6.27633955448525E-03</t>
  </si>
  <si>
    <t>376</t>
  </si>
  <si>
    <t>5.76718952706687E-03</t>
  </si>
  <si>
    <t>538</t>
  </si>
  <si>
    <t>3.92870134594398E-03</t>
  </si>
  <si>
    <t>678</t>
  </si>
  <si>
    <t>833</t>
  </si>
  <si>
    <t>3.18518518518519E-02</t>
  </si>
  <si>
    <t>69</t>
  </si>
  <si>
    <t>243</t>
  </si>
  <si>
    <t>1.37266706803131E-02</t>
  </si>
  <si>
    <t>345</t>
  </si>
  <si>
    <t>1.48248614223375E-02</t>
  </si>
  <si>
    <t>506</t>
  </si>
  <si>
    <t>659</t>
  </si>
  <si>
    <t>3.59604435121367E-03</t>
  </si>
  <si>
    <t>812</t>
  </si>
  <si>
    <t>2.96296296296296E-04</t>
  </si>
  <si>
    <t>150</t>
  </si>
  <si>
    <t>0.101481481481481</t>
  </si>
  <si>
    <t>36</t>
  </si>
  <si>
    <t>2.89340101522843E-03</t>
  </si>
  <si>
    <t>211</t>
  </si>
  <si>
    <t>3.40006020469597E-02</t>
  </si>
  <si>
    <t>325</t>
  </si>
  <si>
    <t>3.90258285175139E-02</t>
  </si>
  <si>
    <t>481</t>
  </si>
  <si>
    <t>627</t>
  </si>
  <si>
    <t>0.011057836379982</t>
  </si>
  <si>
    <t>24</t>
  </si>
  <si>
    <t>170</t>
  </si>
  <si>
    <t>2.2576760987357E-03</t>
  </si>
  <si>
    <t>413</t>
  </si>
  <si>
    <t>1.59216888784055E-03</t>
  </si>
  <si>
    <t>576</t>
  </si>
  <si>
    <t>3.81957075300109E-03</t>
  </si>
  <si>
    <t>680</t>
  </si>
  <si>
    <t>3.86574767755469E-03</t>
  </si>
  <si>
    <t>808</t>
  </si>
  <si>
    <t>751.851851851852</t>
  </si>
  <si>
    <t>2</t>
  </si>
  <si>
    <t>123.857868020305</t>
  </si>
  <si>
    <t>154</t>
  </si>
  <si>
    <t>86.1529199277544</t>
  </si>
  <si>
    <t>301</t>
  </si>
  <si>
    <t>82.5451114518221</t>
  </si>
  <si>
    <t>463</t>
  </si>
  <si>
    <t>89.7053473990542</t>
  </si>
  <si>
    <t>600</t>
  </si>
  <si>
    <t>93.407252022775</t>
  </si>
  <si>
    <t>752</t>
  </si>
  <si>
    <t>333.333333333333</t>
  </si>
  <si>
    <t>4</t>
  </si>
  <si>
    <t>108.121827411168</t>
  </si>
  <si>
    <t>155</t>
  </si>
  <si>
    <t>19.1450933172788</t>
  </si>
  <si>
    <t>304</t>
  </si>
  <si>
    <t>19.2121712466093</t>
  </si>
  <si>
    <t>466</t>
  </si>
  <si>
    <t>45.8348490360131</t>
  </si>
  <si>
    <t>602</t>
  </si>
  <si>
    <t>71.0218759364699</t>
  </si>
  <si>
    <t>753</t>
  </si>
  <si>
    <t>418.518518518519</t>
  </si>
  <si>
    <t>3</t>
  </si>
  <si>
    <t>15.7360406091371</t>
  </si>
  <si>
    <t>157</t>
  </si>
  <si>
    <t>67.0078266104756</t>
  </si>
  <si>
    <t>302</t>
  </si>
  <si>
    <t>63.3329402052129</t>
  </si>
  <si>
    <t>464</t>
  </si>
  <si>
    <t>43.8704983630411</t>
  </si>
  <si>
    <t>603</t>
  </si>
  <si>
    <t>22.4752771950854</t>
  </si>
  <si>
    <t>755</t>
  </si>
  <si>
    <t>0.02</t>
  </si>
  <si>
    <t>83</t>
  </si>
  <si>
    <t>9.13705583756345E-04</t>
  </si>
  <si>
    <t>4.96688741721854E-03</t>
  </si>
  <si>
    <t>542</t>
  </si>
  <si>
    <t>4.14696253182976E-03</t>
  </si>
  <si>
    <t>676</t>
  </si>
  <si>
    <t>1.97782439316752E-03</t>
  </si>
  <si>
    <t>832</t>
  </si>
  <si>
    <t>110</t>
  </si>
  <si>
    <t>4.06091370558376E-04</t>
  </si>
  <si>
    <t>268</t>
  </si>
  <si>
    <t>2.61890427453341E-03</t>
  </si>
  <si>
    <t>409</t>
  </si>
  <si>
    <t>2.44132562802217E-03</t>
  </si>
  <si>
    <t>563</t>
  </si>
  <si>
    <t>703</t>
  </si>
  <si>
    <t>8.51851851851852E-03</t>
  </si>
  <si>
    <t>120</t>
  </si>
  <si>
    <t>290</t>
  </si>
  <si>
    <t>1.89644792293799E-03</t>
  </si>
  <si>
    <t>420</t>
  </si>
  <si>
    <t>1.69831348036325E-03</t>
  </si>
  <si>
    <t>574</t>
  </si>
  <si>
    <t>711</t>
  </si>
  <si>
    <t>269</t>
  </si>
  <si>
    <t>3.29620710415412E-03</t>
  </si>
  <si>
    <t>401</t>
  </si>
  <si>
    <t>2.90128552895389E-03</t>
  </si>
  <si>
    <t>557</t>
  </si>
  <si>
    <t>2.29174245180065E-03</t>
  </si>
  <si>
    <t>107</t>
  </si>
  <si>
    <t>4.56852791878173E-04</t>
  </si>
  <si>
    <t>265</t>
  </si>
  <si>
    <t>3.43166767007827E-03</t>
  </si>
  <si>
    <t>400</t>
  </si>
  <si>
    <t>3.3612454298856E-03</t>
  </si>
  <si>
    <t>551</t>
  </si>
  <si>
    <t>2.61913423062932E-03</t>
  </si>
  <si>
    <t>692</t>
  </si>
  <si>
    <t>1.34851663170512E-03</t>
  </si>
  <si>
    <t>845</t>
  </si>
  <si>
    <t>2.44444444444444E-02</t>
  </si>
  <si>
    <t>78</t>
  </si>
  <si>
    <t>7.10659898477157E-04</t>
  </si>
  <si>
    <t>251</t>
  </si>
  <si>
    <t>9.30162552679109E-03</t>
  </si>
  <si>
    <t>361</t>
  </si>
  <si>
    <t>8.66847505602076E-03</t>
  </si>
  <si>
    <t>524</t>
  </si>
  <si>
    <t>5.12913786831575E-03</t>
  </si>
  <si>
    <t>672</t>
  </si>
  <si>
    <t>2.69703326341025E-03</t>
  </si>
  <si>
    <t>821</t>
  </si>
  <si>
    <t>284</t>
  </si>
  <si>
    <t>4.07407407407407E-03</t>
  </si>
  <si>
    <t>131</t>
  </si>
  <si>
    <t>285</t>
  </si>
  <si>
    <t>432</t>
  </si>
  <si>
    <t>582</t>
  </si>
  <si>
    <t>135</t>
  </si>
  <si>
    <t>1.74074074074074E-02</t>
  </si>
  <si>
    <t>88</t>
  </si>
  <si>
    <t>1.21827411167513E-03</t>
  </si>
  <si>
    <t>233</t>
  </si>
  <si>
    <t>3.79289584587598E-03</t>
  </si>
  <si>
    <t>393</t>
  </si>
  <si>
    <t>3.07819318315839E-03</t>
  </si>
  <si>
    <t>554</t>
  </si>
  <si>
    <t>3.49217897417243E-03</t>
  </si>
  <si>
    <t>682</t>
  </si>
  <si>
    <t>2.06772550194786E-03</t>
  </si>
  <si>
    <t>829</t>
  </si>
  <si>
    <t>9.62962962962963E-03</t>
  </si>
  <si>
    <t>117</t>
  </si>
  <si>
    <t>223</t>
  </si>
  <si>
    <t>1.39975918121614E-03</t>
  </si>
  <si>
    <t>423</t>
  </si>
  <si>
    <t>567</t>
  </si>
  <si>
    <t>727</t>
  </si>
  <si>
    <t>850</t>
  </si>
  <si>
    <t>105</t>
  </si>
  <si>
    <t>7.61421319796954E-04</t>
  </si>
  <si>
    <t>247</t>
  </si>
  <si>
    <t>2.70921131848284E-03</t>
  </si>
  <si>
    <t>405</t>
  </si>
  <si>
    <t>564</t>
  </si>
  <si>
    <t>844</t>
  </si>
  <si>
    <t>1.88888888888889E-02</t>
  </si>
  <si>
    <t>85</t>
  </si>
  <si>
    <t>238</t>
  </si>
  <si>
    <t>4.06381697772426E-03</t>
  </si>
  <si>
    <t>388</t>
  </si>
  <si>
    <t>3.5381530840901E-03</t>
  </si>
  <si>
    <t>549</t>
  </si>
  <si>
    <t>3.7104401600582E-03</t>
  </si>
  <si>
    <t>681</t>
  </si>
  <si>
    <t>5.18518518518519E-03</t>
  </si>
  <si>
    <t>130</t>
  </si>
  <si>
    <t>286</t>
  </si>
  <si>
    <t>1.30945213726671E-03</t>
  </si>
  <si>
    <t>424</t>
  </si>
  <si>
    <t>1.13220898690883E-03</t>
  </si>
  <si>
    <t>579</t>
  </si>
  <si>
    <t>868</t>
  </si>
  <si>
    <t>128</t>
  </si>
  <si>
    <t>278</t>
  </si>
  <si>
    <t>1.49006622516556E-03</t>
  </si>
  <si>
    <t>422</t>
  </si>
  <si>
    <t>1.16759051774973E-03</t>
  </si>
  <si>
    <t>577</t>
  </si>
  <si>
    <t>708</t>
  </si>
  <si>
    <t>864</t>
  </si>
  <si>
    <t>124</t>
  </si>
  <si>
    <t>279</t>
  </si>
  <si>
    <t>2.21252257676099E-03</t>
  </si>
  <si>
    <t>414</t>
  </si>
  <si>
    <t>1.80445807288595E-03</t>
  </si>
  <si>
    <t>572</t>
  </si>
  <si>
    <t>718</t>
  </si>
  <si>
    <t>8.09109979023075E-04</t>
  </si>
  <si>
    <t>862</t>
  </si>
  <si>
    <t>7.40740740740741E-03</t>
  </si>
  <si>
    <t>122</t>
  </si>
  <si>
    <t>287</t>
  </si>
  <si>
    <t>2.39313666465984E-03</t>
  </si>
  <si>
    <t>412</t>
  </si>
  <si>
    <t>1.76907654204505E-03</t>
  </si>
  <si>
    <t>573</t>
  </si>
  <si>
    <t>709</t>
  </si>
  <si>
    <t>123</t>
  </si>
  <si>
    <t>1.98675496688742E-03</t>
  </si>
  <si>
    <t>416</t>
  </si>
  <si>
    <t>568</t>
  </si>
  <si>
    <t>1.52782830120044E-03</t>
  </si>
  <si>
    <t>707</t>
  </si>
  <si>
    <t>859</t>
  </si>
  <si>
    <t>119</t>
  </si>
  <si>
    <t>2.03045685279188E-04</t>
  </si>
  <si>
    <t>293</t>
  </si>
  <si>
    <t>417</t>
  </si>
  <si>
    <t>1.94598419624956E-03</t>
  </si>
  <si>
    <t>571</t>
  </si>
  <si>
    <t>710</t>
  </si>
  <si>
    <t>863</t>
  </si>
  <si>
    <t>3.44444444444444E-02</t>
  </si>
  <si>
    <t>61</t>
  </si>
  <si>
    <t>1.11675126903553E-03</t>
  </si>
  <si>
    <t>236</t>
  </si>
  <si>
    <t>8.21794099939795E-03</t>
  </si>
  <si>
    <t>367</t>
  </si>
  <si>
    <t>7.53626606911192E-03</t>
  </si>
  <si>
    <t>530</t>
  </si>
  <si>
    <t>6.11131320480175E-03</t>
  </si>
  <si>
    <t>3.05663769853162E-03</t>
  </si>
  <si>
    <t>816</t>
  </si>
  <si>
    <t>118</t>
  </si>
  <si>
    <t>280</t>
  </si>
  <si>
    <t>406</t>
  </si>
  <si>
    <t>2.15827338129496E-03</t>
  </si>
  <si>
    <t>570</t>
  </si>
  <si>
    <t>3.37037037037037E-02</t>
  </si>
  <si>
    <t>63</t>
  </si>
  <si>
    <t>237</t>
  </si>
  <si>
    <t>9.57254665863938E-03</t>
  </si>
  <si>
    <t>360</t>
  </si>
  <si>
    <t>9.94221016629319E-03</t>
  </si>
  <si>
    <t>658</t>
  </si>
  <si>
    <t>3.32634102487264E-03</t>
  </si>
  <si>
    <t>814</t>
  </si>
  <si>
    <t>8.14814814814815E-03</t>
  </si>
  <si>
    <t>121</t>
  </si>
  <si>
    <t>288</t>
  </si>
  <si>
    <t>408</t>
  </si>
  <si>
    <t>2.61823328222668E-03</t>
  </si>
  <si>
    <t>562</t>
  </si>
  <si>
    <t>705</t>
  </si>
  <si>
    <t>860</t>
  </si>
  <si>
    <t>1.37037037037037E-02</t>
  </si>
  <si>
    <t>102</t>
  </si>
  <si>
    <t>273</t>
  </si>
  <si>
    <t>4.5153521974714E-03</t>
  </si>
  <si>
    <t>383</t>
  </si>
  <si>
    <t>4.63498054015804E-03</t>
  </si>
  <si>
    <t>545</t>
  </si>
  <si>
    <t>2.8373954165151E-03</t>
  </si>
  <si>
    <t>690</t>
  </si>
  <si>
    <t>839</t>
  </si>
  <si>
    <t>1.55555555555556E-02</t>
  </si>
  <si>
    <t>95</t>
  </si>
  <si>
    <t>264</t>
  </si>
  <si>
    <t>390</t>
  </si>
  <si>
    <t>6.54558320556669E-03</t>
  </si>
  <si>
    <t>533</t>
  </si>
  <si>
    <t>691</t>
  </si>
  <si>
    <t>841</t>
  </si>
  <si>
    <t>0.102222222222222</t>
  </si>
  <si>
    <t>35</t>
  </si>
  <si>
    <t>212</t>
  </si>
  <si>
    <t>3.13816977724262E-02</t>
  </si>
  <si>
    <t>327</t>
  </si>
  <si>
    <t>3.48154263474466E-02</t>
  </si>
  <si>
    <t>483</t>
  </si>
  <si>
    <t>1.99708985085486E-02</t>
  </si>
  <si>
    <t>630</t>
  </si>
  <si>
    <t>1.00689241833983E-02</t>
  </si>
  <si>
    <t>781</t>
  </si>
  <si>
    <t>4.37037037037037E-02</t>
  </si>
  <si>
    <t>57</t>
  </si>
  <si>
    <t>229</t>
  </si>
  <si>
    <t>1.25075255869958E-02</t>
  </si>
  <si>
    <t>349</t>
  </si>
  <si>
    <t>1.44002830522467E-02</t>
  </si>
  <si>
    <t>507</t>
  </si>
  <si>
    <t>7.85740269188796E-03</t>
  </si>
  <si>
    <t>653</t>
  </si>
  <si>
    <t>4.04554989511537E-03</t>
  </si>
  <si>
    <t>807</t>
  </si>
  <si>
    <t>5.92592592592593E-02</t>
  </si>
  <si>
    <t>49</t>
  </si>
  <si>
    <t>214</t>
  </si>
  <si>
    <t>333</t>
  </si>
  <si>
    <t>2.48732161811534E-02</t>
  </si>
  <si>
    <t>491</t>
  </si>
  <si>
    <t>1.11313204801746E-02</t>
  </si>
  <si>
    <t>646</t>
  </si>
  <si>
    <t>6.38297872340426E-03</t>
  </si>
  <si>
    <t>0.027037037037037</t>
  </si>
  <si>
    <t>72</t>
  </si>
  <si>
    <t>249</t>
  </si>
  <si>
    <t>1.15141481035521E-02</t>
  </si>
  <si>
    <t>354</t>
  </si>
  <si>
    <t>1.31619294728152E-02</t>
  </si>
  <si>
    <t>512</t>
  </si>
  <si>
    <t>5.67479083303019E-03</t>
  </si>
  <si>
    <t>667</t>
  </si>
  <si>
    <t>3.2364399160923E-03</t>
  </si>
  <si>
    <t>815</t>
  </si>
  <si>
    <t>2.85185185185185E-02</t>
  </si>
  <si>
    <t>71</t>
  </si>
  <si>
    <t>250</t>
  </si>
  <si>
    <t>1.38621312462372E-02</t>
  </si>
  <si>
    <t>343</t>
  </si>
  <si>
    <t>1.66647010260644E-02</t>
  </si>
  <si>
    <t>504</t>
  </si>
  <si>
    <t>662</t>
  </si>
  <si>
    <t>3.77584656877435E-03</t>
  </si>
  <si>
    <t>809</t>
  </si>
  <si>
    <t>89</t>
  </si>
  <si>
    <t>267</t>
  </si>
  <si>
    <t>7.26971703792896E-03</t>
  </si>
  <si>
    <t>371</t>
  </si>
  <si>
    <t>8.88076424106616E-03</t>
  </si>
  <si>
    <t>523</t>
  </si>
  <si>
    <t>3.05565660240087E-03</t>
  </si>
  <si>
    <t>686</t>
  </si>
  <si>
    <t>831</t>
  </si>
  <si>
    <t>92</t>
  </si>
  <si>
    <t>9.75316074653823E-03</t>
  </si>
  <si>
    <t>359</t>
  </si>
  <si>
    <t>1.21004835475882E-02</t>
  </si>
  <si>
    <t>513</t>
  </si>
  <si>
    <t>2.42732993706922E-03</t>
  </si>
  <si>
    <t>826</t>
  </si>
  <si>
    <t>4.1992775436484E-03</t>
  </si>
  <si>
    <t>385</t>
  </si>
  <si>
    <t>5.80257105790777E-03</t>
  </si>
  <si>
    <t>537</t>
  </si>
  <si>
    <t>8.30824804334738E-03</t>
  </si>
  <si>
    <t>366</t>
  </si>
  <si>
    <t>1.11098006840429E-02</t>
  </si>
  <si>
    <t>517</t>
  </si>
  <si>
    <t>386</t>
  </si>
  <si>
    <t>6.97016157565751E-03</t>
  </si>
  <si>
    <t>531</t>
  </si>
  <si>
    <t>93</t>
  </si>
  <si>
    <t>1.16751269035533E-03</t>
  </si>
  <si>
    <t>235</t>
  </si>
  <si>
    <t>399</t>
  </si>
  <si>
    <t>3.2904823682038E-03</t>
  </si>
  <si>
    <t>552</t>
  </si>
  <si>
    <t>679</t>
  </si>
  <si>
    <t>842</t>
  </si>
  <si>
    <t>281</t>
  </si>
  <si>
    <t>719</t>
  </si>
  <si>
    <t>115</t>
  </si>
  <si>
    <t>8.12182741116751E-04</t>
  </si>
  <si>
    <t>246</t>
  </si>
  <si>
    <t>2.5737507525587E-03</t>
  </si>
  <si>
    <t>410</t>
  </si>
  <si>
    <t>2.37056256634037E-03</t>
  </si>
  <si>
    <t>566</t>
  </si>
  <si>
    <t>698</t>
  </si>
  <si>
    <t>1.03703703703704E-02</t>
  </si>
  <si>
    <t>113</t>
  </si>
  <si>
    <t>266</t>
  </si>
  <si>
    <t>3.25105358217941E-03</t>
  </si>
  <si>
    <t>402</t>
  </si>
  <si>
    <t>555</t>
  </si>
  <si>
    <t>696</t>
  </si>
  <si>
    <t>848</t>
  </si>
  <si>
    <t>3.7037037037037E-03</t>
  </si>
  <si>
    <t>132</t>
  </si>
  <si>
    <t>254</t>
  </si>
  <si>
    <t>274</t>
  </si>
  <si>
    <t>4.78627332931969E-03</t>
  </si>
  <si>
    <t>381</t>
  </si>
  <si>
    <t>407</t>
  </si>
  <si>
    <t>4.67036207099894E-03</t>
  </si>
  <si>
    <t>544</t>
  </si>
  <si>
    <t>2.68899634390848E-03</t>
  </si>
  <si>
    <t>560</t>
  </si>
  <si>
    <t>702</t>
  </si>
  <si>
    <t>836</t>
  </si>
  <si>
    <t>1.0788133053641E-03</t>
  </si>
  <si>
    <t>133</t>
  </si>
  <si>
    <t>270</t>
  </si>
  <si>
    <t>2.03190848886213E-03</t>
  </si>
  <si>
    <t>415</t>
  </si>
  <si>
    <t>578</t>
  </si>
  <si>
    <t>1.09130592942888E-03</t>
  </si>
  <si>
    <t>717</t>
  </si>
  <si>
    <t>2.25925925925926E-02</t>
  </si>
  <si>
    <t>79</t>
  </si>
  <si>
    <t>242</t>
  </si>
  <si>
    <t>6.63756773028296E-03</t>
  </si>
  <si>
    <t>373</t>
  </si>
  <si>
    <t>6.40405708220309E-03</t>
  </si>
  <si>
    <t>534</t>
  </si>
  <si>
    <t>5.23826846125864E-03</t>
  </si>
  <si>
    <t>670</t>
  </si>
  <si>
    <t>827</t>
  </si>
  <si>
    <t>4.03703703703704E-02</t>
  </si>
  <si>
    <t>59</t>
  </si>
  <si>
    <t>228</t>
  </si>
  <si>
    <t>1.19205298013245E-02</t>
  </si>
  <si>
    <t>351</t>
  </si>
  <si>
    <t>1.16405236466564E-02</t>
  </si>
  <si>
    <t>516</t>
  </si>
  <si>
    <t>8.62131684248818E-03</t>
  </si>
  <si>
    <t>650</t>
  </si>
  <si>
    <t>4.3152532214564E-03</t>
  </si>
  <si>
    <t>806</t>
  </si>
  <si>
    <t>73</t>
  </si>
  <si>
    <t>114</t>
  </si>
  <si>
    <t>241</t>
  </si>
  <si>
    <t>282</t>
  </si>
  <si>
    <t>9.16616496086695E-03</t>
  </si>
  <si>
    <t>363</t>
  </si>
  <si>
    <t>4.47019867549669E-03</t>
  </si>
  <si>
    <t>384</t>
  </si>
  <si>
    <t>8.42080434013445E-03</t>
  </si>
  <si>
    <t>559</t>
  </si>
  <si>
    <t>663</t>
  </si>
  <si>
    <t>687</t>
  </si>
  <si>
    <t>817</t>
  </si>
  <si>
    <t>853</t>
  </si>
  <si>
    <t>1.33333333333333E-02</t>
  </si>
  <si>
    <t>103</t>
  </si>
  <si>
    <t>271</t>
  </si>
  <si>
    <t>4.10897049969898E-03</t>
  </si>
  <si>
    <t>387</t>
  </si>
  <si>
    <t>553</t>
  </si>
  <si>
    <t>856</t>
  </si>
  <si>
    <t>77</t>
  </si>
  <si>
    <t>248</t>
  </si>
  <si>
    <t>8.62432269717038E-03</t>
  </si>
  <si>
    <t>365</t>
  </si>
  <si>
    <t>8.31465974761175E-03</t>
  </si>
  <si>
    <t>527</t>
  </si>
  <si>
    <t>671</t>
  </si>
  <si>
    <t>2.60713215462991E-03</t>
  </si>
  <si>
    <t>822</t>
  </si>
  <si>
    <t>1.40740740740741E-02</t>
  </si>
  <si>
    <t>101</t>
  </si>
  <si>
    <t>272</t>
  </si>
  <si>
    <t>5.64419024683925E-03</t>
  </si>
  <si>
    <t>377</t>
  </si>
  <si>
    <t>5.48413728033966E-03</t>
  </si>
  <si>
    <t>540</t>
  </si>
  <si>
    <t>688</t>
  </si>
  <si>
    <t>837</t>
  </si>
  <si>
    <t>2.18518518518519E-02</t>
  </si>
  <si>
    <t>81</t>
  </si>
  <si>
    <t>259</t>
  </si>
  <si>
    <t>9.25647200481638E-03</t>
  </si>
  <si>
    <t>362</t>
  </si>
  <si>
    <t>521</t>
  </si>
  <si>
    <t>4.47435431065842E-03</t>
  </si>
  <si>
    <t>674</t>
  </si>
  <si>
    <t>823</t>
  </si>
  <si>
    <t>2.62962962962963E-02</t>
  </si>
  <si>
    <t>74</t>
  </si>
  <si>
    <t>252</t>
  </si>
  <si>
    <t>1.11077664057797E-02</t>
  </si>
  <si>
    <t>355</t>
  </si>
  <si>
    <t>514</t>
  </si>
  <si>
    <t>5.34739905420153E-03</t>
  </si>
  <si>
    <t>2.87683548097093E-03</t>
  </si>
  <si>
    <t>818</t>
  </si>
  <si>
    <t>2.2576760987357E-06</t>
  </si>
  <si>
    <t>459</t>
  </si>
  <si>
    <t>461</t>
  </si>
  <si>
    <t>299</t>
  </si>
  <si>
    <t>6.7730282962071E-06</t>
  </si>
  <si>
    <t>458</t>
  </si>
  <si>
    <t>460</t>
  </si>
  <si>
    <t>62</t>
  </si>
  <si>
    <t>234</t>
  </si>
  <si>
    <t>1.02046959662854E-02</t>
  </si>
  <si>
    <t>358</t>
  </si>
  <si>
    <t>0.010012973227975</t>
  </si>
  <si>
    <t>2.18261185885777E-03</t>
  </si>
  <si>
    <t>811</t>
  </si>
  <si>
    <t>4746 Total</t>
  </si>
  <si>
    <t>4747 Total</t>
  </si>
  <si>
    <t>4748 Total</t>
  </si>
  <si>
    <t>4749 Total</t>
  </si>
  <si>
    <t>4750 Total</t>
  </si>
  <si>
    <t>4751 Total</t>
  </si>
  <si>
    <t>Grand Total</t>
  </si>
  <si>
    <t>Two in-use urban buses were tested over the Central Business District cycle at two temperatures (20 °C and –10 °C). The old technology bus was equipped with a 2-stroke diesel engine and was tested in two configurations – with the OEM muffler and with a retrofit oxidation catalyst. This bus was certified to the 1988 heavy-duty diesel engine emission standards. The new technology bus was equipped with a 4-stroke diesel engine with a close-coupled oxidation catalyst and was certified to stringent 1998 urban bus emission standards. Both buses see on-road service with the local public transit authority in Ottawa, Ontario, CANADA.  Emission rates were determined for the gaseous criteria pollutants (CO, NOX, THC), CO2, methane and non-methane hydrocarbons, carbonyl compounds, vapour phase organic acids, SO2, NH3, PM2.5 mass emissions, particle phase organic and inorganic ions, metals, organic and elemental carbon and for particle phase organic compounds.  At the test temperature of 20 °C, CO, NOX and THC emission rates from the old technology bus with the muffler in place were the highest of all configurations. The use of the oxidation catalyst on the old technology bus resulted in a statistically significant decrease in both NOX and THC emissions, while the CO emissions remained essentially unchanged. In comparing the new technology bus with the old technology bus with the oxidation catalyst, the new bus was found to have statistically significantly lower CO and THC emission rates. There was no difference in the NOX emission rates. Both buses showed very similar CO2 emission rates and fuel consumption rates. Cold temperature operation reduced the effectiveness of the oxidation catalyst for both buses, but had no statistically significant effect on the old bus with the muffler in place. NOX emissions for both of the catalyst equipped bus actually increased with cold temperature operation.</t>
  </si>
  <si>
    <t>Gaseous and Particulate Matter Emissions from Two In-Use Urban Transit Buses, ERMD Report #00-37, prepared by Lisa Graham and Colin Welburn of Environment Canada</t>
  </si>
  <si>
    <t>There were two diesel buses tested - 2-stroke and 4-stroke, under 20 oC and -10oC temperatures.</t>
  </si>
  <si>
    <t>The buse was tested in as-received condition using the on-board diesel fuel. The vehicle was tested over 6 repeats of the Central Business District (CBD) test cycle. The total exhaust stream produced by the bus was collected and diluted using a constant volume sampling (CVS) dilution system with a total dilute exhaust volume of 2000 scfm. The dilution air was taken from the test cell and was HEPA filtered and passed through activated charcoal to minimize volatile organic compound concentrations. The total volume of raw exhaust was transferred from the bus to the CVS through a six inch diameter flexible, stainless steel pipe that was insulated. The raw exhaust was then diluted with conditioned laboratory air and the mixture directed through a critical flow venturi. During cold temperature testing, the exhaust was diluted with cold air in order to simulate the particulate matter composition that would be found in winter conditions in the ambient air.</t>
  </si>
  <si>
    <t>GC-MS</t>
  </si>
  <si>
    <t>Environment Canada</t>
  </si>
  <si>
    <t>Project ID</t>
  </si>
  <si>
    <t>Study ID</t>
  </si>
  <si>
    <t>Test ID</t>
  </si>
  <si>
    <t>Fuel batch ID</t>
  </si>
  <si>
    <t>Aftertreatment</t>
  </si>
  <si>
    <t>Engine ID</t>
  </si>
  <si>
    <t>Phase</t>
  </si>
  <si>
    <t>Notes</t>
  </si>
  <si>
    <t>Units</t>
  </si>
  <si>
    <t>Pollutant Name</t>
  </si>
  <si>
    <t>Pollutant Code</t>
  </si>
  <si>
    <t>Emissions</t>
  </si>
  <si>
    <t>1019</t>
  </si>
  <si>
    <t>240</t>
  </si>
  <si>
    <t>OxyCat -10C</t>
  </si>
  <si>
    <t>on-board diesel</t>
  </si>
  <si>
    <t>OxyCat</t>
  </si>
  <si>
    <t xml:space="preserve"> 6V92TA</t>
  </si>
  <si>
    <t>CBD</t>
  </si>
  <si>
    <t/>
  </si>
  <si>
    <t>mg/mi</t>
  </si>
  <si>
    <t>New 20C</t>
  </si>
  <si>
    <t>OEM</t>
  </si>
  <si>
    <t>DDC-50</t>
  </si>
  <si>
    <t>New -10C</t>
  </si>
  <si>
    <t>Muffler 20C</t>
  </si>
  <si>
    <t>OEM old</t>
  </si>
  <si>
    <t>Muffler -10C</t>
  </si>
  <si>
    <t>OxyCat 20C</t>
  </si>
  <si>
    <t>Tridecane</t>
  </si>
  <si>
    <t>629505</t>
  </si>
  <si>
    <t>Tetradecane</t>
  </si>
  <si>
    <t>629594</t>
  </si>
  <si>
    <t>Pentadecane</t>
  </si>
  <si>
    <t>629629</t>
  </si>
  <si>
    <t>The old 2-stroke bus was tested with/without oxidation catalyst.</t>
  </si>
  <si>
    <t>Carbonyls and other TOG species are included.</t>
  </si>
  <si>
    <t>PAHs and other SVOC are available for PM side only.</t>
  </si>
  <si>
    <t>g/mi</t>
  </si>
  <si>
    <t>P_NUMBER</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</si>
  <si>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</si>
  <si>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</si>
  <si>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</si>
  <si>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</si>
  <si>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</si>
  <si>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</si>
  <si>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</si>
  <si>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</si>
  <si>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</si>
  <si>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</si>
  <si>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</si>
  <si>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</si>
  <si>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</si>
  <si>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</si>
  <si>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</si>
  <si>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</si>
  <si>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</si>
  <si>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LEGACY</t>
  </si>
  <si>
    <t>Yes</t>
  </si>
  <si>
    <t>Oxidation catalyst</t>
  </si>
  <si>
    <t>O</t>
  </si>
  <si>
    <t>Ottawa, Canada</t>
  </si>
  <si>
    <t>SPECIE_ID</t>
  </si>
  <si>
    <t>WEIGHT_PER</t>
  </si>
  <si>
    <t>UNCERTAINT</t>
  </si>
  <si>
    <t>UNC_METHOD</t>
  </si>
  <si>
    <t>ANLYMETHOD</t>
  </si>
  <si>
    <t>P_TYPE</t>
  </si>
  <si>
    <t>DATA_ORIGN</t>
  </si>
  <si>
    <t>PRIMARY</t>
  </si>
  <si>
    <t>DESCRIPTIO</t>
  </si>
  <si>
    <t>DOCUMENT</t>
  </si>
  <si>
    <t>D</t>
  </si>
  <si>
    <t>engine_id</t>
  </si>
  <si>
    <t>test_proc</t>
  </si>
  <si>
    <t>PM</t>
  </si>
  <si>
    <t>C27-20S-aaa-cholestane</t>
  </si>
  <si>
    <t>C311</t>
  </si>
  <si>
    <t>C27-20R-aBB-cholestane</t>
  </si>
  <si>
    <t>C312</t>
  </si>
  <si>
    <t>C27-20S5a(H),14ß(H),17ß(H)-cholestane</t>
  </si>
  <si>
    <t>E17150582</t>
  </si>
  <si>
    <t>C27-20R5a(H),14a(H),17a(H)-cholestane</t>
  </si>
  <si>
    <t>481210</t>
  </si>
  <si>
    <t>C29-20S-Ba-diasterane</t>
  </si>
  <si>
    <t>C315</t>
  </si>
  <si>
    <t>C28-20S-aaa-methylcholestane</t>
  </si>
  <si>
    <t>C317</t>
  </si>
  <si>
    <t>C28-20R-aBB-methylcholestane</t>
  </si>
  <si>
    <t>71117903</t>
  </si>
  <si>
    <t>C28-20S-aBB-methylcholestane</t>
  </si>
  <si>
    <t>C319</t>
  </si>
  <si>
    <t>C29-20R-13a(H),17ß(H)-diasterane</t>
  </si>
  <si>
    <t>C228</t>
  </si>
  <si>
    <t>C28-20R-aaa-methylcholestane</t>
  </si>
  <si>
    <t>C321</t>
  </si>
  <si>
    <t>20S-aaa-ethylcholestane</t>
  </si>
  <si>
    <t>C322</t>
  </si>
  <si>
    <t>20R-aBB-ethylcholestane</t>
  </si>
  <si>
    <t>71117925</t>
  </si>
  <si>
    <t>20S-aBB-(20R-Baa)-ethylcholestane</t>
  </si>
  <si>
    <t>C324</t>
  </si>
  <si>
    <t>20R-aaa-ethylcholestane</t>
  </si>
  <si>
    <t>62446144</t>
  </si>
  <si>
    <t>C19-tricyclic terpane</t>
  </si>
  <si>
    <t>C260</t>
  </si>
  <si>
    <t>NQ</t>
  </si>
  <si>
    <t>C20-tricyclicterpane</t>
  </si>
  <si>
    <t>C261</t>
  </si>
  <si>
    <t>C21-tricyclicterpane</t>
  </si>
  <si>
    <t>C262</t>
  </si>
  <si>
    <t>C22-tricyclicterpane</t>
  </si>
  <si>
    <t>C263</t>
  </si>
  <si>
    <t>C23-aB-dimethyl-a-butylpodocarpane</t>
  </si>
  <si>
    <t>C264</t>
  </si>
  <si>
    <t>C24-aB-dimethyl-a-methylbutylpodocarpane</t>
  </si>
  <si>
    <t>C265</t>
  </si>
  <si>
    <t>C25-tricyclicterpane</t>
  </si>
  <si>
    <t>C266</t>
  </si>
  <si>
    <t>C26-tricyclicterpane</t>
  </si>
  <si>
    <t>C267</t>
  </si>
  <si>
    <t>C26-tricyclictriterpane-22R</t>
  </si>
  <si>
    <t>C268</t>
  </si>
  <si>
    <t>C26-tricyclictriterpane-22S</t>
  </si>
  <si>
    <t>C269</t>
  </si>
  <si>
    <t>C27-tetracyclicterpane-22R</t>
  </si>
  <si>
    <t>C270</t>
  </si>
  <si>
    <t>C27-tetracyclicterpane-22S</t>
  </si>
  <si>
    <t>C271</t>
  </si>
  <si>
    <t>C28-tetracyclicterpane-22R</t>
  </si>
  <si>
    <t>C272</t>
  </si>
  <si>
    <t>C28-tetracyclicterpane-22S</t>
  </si>
  <si>
    <t>C273</t>
  </si>
  <si>
    <t>C27-aB-Trisnorneohopane</t>
  </si>
  <si>
    <t>C274</t>
  </si>
  <si>
    <t>C27-aaB-Trisnorhopane</t>
  </si>
  <si>
    <t>C275</t>
  </si>
  <si>
    <t>Trisnorhopane</t>
  </si>
  <si>
    <t>C276</t>
  </si>
  <si>
    <t>C30-Tricyclicterpane-22R</t>
  </si>
  <si>
    <t>C277</t>
  </si>
  <si>
    <t>C30-Tricyclicterpane-22S</t>
  </si>
  <si>
    <t>C278</t>
  </si>
  <si>
    <t>C28-aaB-Bisnorhopane</t>
  </si>
  <si>
    <t>C279</t>
  </si>
  <si>
    <t>17a(H),21ß(H)-30-Norhopane</t>
  </si>
  <si>
    <t>53584604</t>
  </si>
  <si>
    <t>aB-norhopane</t>
  </si>
  <si>
    <t>C281</t>
  </si>
  <si>
    <t>C29-aB-Norneohopane</t>
  </si>
  <si>
    <t>C282</t>
  </si>
  <si>
    <t>Ba-norhopane</t>
  </si>
  <si>
    <t>3258875</t>
  </si>
  <si>
    <t>17a(H),21ß(H)-Hopane</t>
  </si>
  <si>
    <t>138499621</t>
  </si>
  <si>
    <t>17ß(H),21a(H)-hopane</t>
  </si>
  <si>
    <t>1176449</t>
  </si>
  <si>
    <t>22S-17a(H),21ß(H)-30-Homohopane</t>
  </si>
  <si>
    <t>60305239</t>
  </si>
  <si>
    <t>22R-17a(H),21ß(H)-30-Homohopane</t>
  </si>
  <si>
    <t>60305228</t>
  </si>
  <si>
    <t>C32-22S-aB-bishomohopane</t>
  </si>
  <si>
    <t>C288</t>
  </si>
  <si>
    <t>C32-22R-aB-bishomohopane</t>
  </si>
  <si>
    <t>C289</t>
  </si>
  <si>
    <t>C33-22S-aB-trishomohopane</t>
  </si>
  <si>
    <t>C290</t>
  </si>
  <si>
    <t>C33-22R-aB-trishomohopane</t>
  </si>
  <si>
    <t>C291</t>
  </si>
  <si>
    <t>C34-22S-aB-tetrakishomohopane</t>
  </si>
  <si>
    <t>C292</t>
  </si>
  <si>
    <t>C34-22R-aB-tetrakishomohopane</t>
  </si>
  <si>
    <t>C293</t>
  </si>
  <si>
    <t>C35-22S-aB-pentakishomohopane</t>
  </si>
  <si>
    <t>C294</t>
  </si>
  <si>
    <t>C35-22R-aB-pentakishomohopane</t>
  </si>
  <si>
    <t>C295</t>
  </si>
  <si>
    <t>C20-aaa-sterane</t>
  </si>
  <si>
    <t>C296</t>
  </si>
  <si>
    <t>C21-Baa-sterane</t>
  </si>
  <si>
    <t>C297</t>
  </si>
  <si>
    <t>C21-aBB-sterane</t>
  </si>
  <si>
    <t>C298</t>
  </si>
  <si>
    <t>C21-aaa-sterane</t>
  </si>
  <si>
    <t>C299</t>
  </si>
  <si>
    <t>C22-aBB-sterane</t>
  </si>
  <si>
    <t>C300</t>
  </si>
  <si>
    <t>C27-20S-13ß(H),17a(H)-diasterane</t>
  </si>
  <si>
    <t>C223</t>
  </si>
  <si>
    <t>C27-20R-13ß(H),17a(H)-diasterane</t>
  </si>
  <si>
    <t>C224</t>
  </si>
  <si>
    <t>C27-20S-13a(H),17ß(H)-diasterane</t>
  </si>
  <si>
    <t>C225</t>
  </si>
  <si>
    <t>C27-20R-13a(H),17ß(H)-diasterane</t>
  </si>
  <si>
    <t>C226</t>
  </si>
  <si>
    <t>C28-20S-13ß(H),17a(H)-diasterane</t>
  </si>
  <si>
    <t>C227</t>
  </si>
  <si>
    <t>C28-20R-Ba-diasterane</t>
  </si>
  <si>
    <t>C306</t>
  </si>
  <si>
    <t>C28-20R/S?-Ba-diasterane</t>
  </si>
  <si>
    <t>C307</t>
  </si>
  <si>
    <t>C28-20S-Ba-diasterane</t>
  </si>
  <si>
    <t>C309</t>
  </si>
  <si>
    <t>C27-20R-Baa-cholestane</t>
  </si>
  <si>
    <t>481209</t>
  </si>
  <si>
    <t>Pristane</t>
  </si>
  <si>
    <t>1921706</t>
  </si>
  <si>
    <t>Phytane</t>
  </si>
  <si>
    <t>638368</t>
  </si>
  <si>
    <t>undecane</t>
  </si>
  <si>
    <t>1120214</t>
  </si>
  <si>
    <t>dodecane</t>
  </si>
  <si>
    <t>112403</t>
  </si>
  <si>
    <t>hexadecane</t>
  </si>
  <si>
    <t>544763</t>
  </si>
  <si>
    <t>Heptadecane</t>
  </si>
  <si>
    <t>629787</t>
  </si>
  <si>
    <t>octadecane</t>
  </si>
  <si>
    <t>593453</t>
  </si>
  <si>
    <t>Nonadecane</t>
  </si>
  <si>
    <t>629925</t>
  </si>
  <si>
    <t>Eicosane</t>
  </si>
  <si>
    <t>112958</t>
  </si>
  <si>
    <t>heneicosane</t>
  </si>
  <si>
    <t>629947</t>
  </si>
  <si>
    <t>Docosane</t>
  </si>
  <si>
    <t>629970</t>
  </si>
  <si>
    <t>Tricosane</t>
  </si>
  <si>
    <t>638675</t>
  </si>
  <si>
    <t>Tetracosane</t>
  </si>
  <si>
    <t>646311</t>
  </si>
  <si>
    <t>Pentacosane</t>
  </si>
  <si>
    <t>629992</t>
  </si>
  <si>
    <t>Hexacosane</t>
  </si>
  <si>
    <t>630013</t>
  </si>
  <si>
    <t>Heptacosane</t>
  </si>
  <si>
    <t>593497</t>
  </si>
  <si>
    <t>Octacosane</t>
  </si>
  <si>
    <t>630024</t>
  </si>
  <si>
    <t>n-nonacosane</t>
  </si>
  <si>
    <t>630035</t>
  </si>
  <si>
    <t>n-hentriacontane</t>
  </si>
  <si>
    <t>630046</t>
  </si>
  <si>
    <t>n-dotriacontane</t>
  </si>
  <si>
    <t>544854</t>
  </si>
  <si>
    <t>tritriacontane</t>
  </si>
  <si>
    <t>630057</t>
  </si>
  <si>
    <t>tetratriacontane</t>
  </si>
  <si>
    <t>14167590</t>
  </si>
  <si>
    <t>Tridecylcyclohexane</t>
  </si>
  <si>
    <t>6006333</t>
  </si>
  <si>
    <t>Tetradecylcyclohexane</t>
  </si>
  <si>
    <t>1795182</t>
  </si>
  <si>
    <t>Pentadecylcyclohexane</t>
  </si>
  <si>
    <t>6006957</t>
  </si>
  <si>
    <t>Hexadecylcyclohexane</t>
  </si>
  <si>
    <t>6812380</t>
  </si>
  <si>
    <t>Heptadecylcyclohexane</t>
  </si>
  <si>
    <t>19781738</t>
  </si>
  <si>
    <t>Octadecylcyclohexane</t>
  </si>
  <si>
    <t>4445061</t>
  </si>
  <si>
    <t>Nonadecylcyclohexane</t>
  </si>
  <si>
    <t>22349037</t>
  </si>
  <si>
    <t>Eicosylcyclohexane</t>
  </si>
  <si>
    <t>4443554</t>
  </si>
  <si>
    <t>Zn</t>
  </si>
  <si>
    <t>7440666</t>
  </si>
  <si>
    <t>P</t>
  </si>
  <si>
    <t>7723140</t>
  </si>
  <si>
    <t>S</t>
  </si>
  <si>
    <t>7704349</t>
  </si>
  <si>
    <t>Mg</t>
  </si>
  <si>
    <t>7439954</t>
  </si>
  <si>
    <t>nd</t>
  </si>
  <si>
    <t>Mn</t>
  </si>
  <si>
    <t>7439965</t>
  </si>
  <si>
    <t>Mo</t>
  </si>
  <si>
    <t>7439987</t>
  </si>
  <si>
    <t>Ca</t>
  </si>
  <si>
    <t>7440702</t>
  </si>
  <si>
    <t>Si</t>
  </si>
  <si>
    <t>7440213</t>
  </si>
  <si>
    <t>Cr</t>
  </si>
  <si>
    <t>7440473</t>
  </si>
  <si>
    <t>Ni</t>
  </si>
  <si>
    <t>7440020</t>
  </si>
  <si>
    <t>Al</t>
  </si>
  <si>
    <t>7429905</t>
  </si>
  <si>
    <t>Ce</t>
  </si>
  <si>
    <t>7440451</t>
  </si>
  <si>
    <t>Ba</t>
  </si>
  <si>
    <t>7440393</t>
  </si>
  <si>
    <t>Br</t>
  </si>
  <si>
    <t>7726956</t>
  </si>
  <si>
    <t>Cu</t>
  </si>
  <si>
    <t>7440508</t>
  </si>
  <si>
    <t>Pb</t>
  </si>
  <si>
    <t>7439921</t>
  </si>
  <si>
    <t>Fe</t>
  </si>
  <si>
    <t>7439896</t>
  </si>
  <si>
    <t>Ag</t>
  </si>
  <si>
    <t>7440224</t>
  </si>
  <si>
    <t>As</t>
  </si>
  <si>
    <t>7440382</t>
  </si>
  <si>
    <t>0</t>
  </si>
  <si>
    <t>Cd</t>
  </si>
  <si>
    <t>7440439</t>
  </si>
  <si>
    <t>Cl</t>
  </si>
  <si>
    <t>22537151</t>
  </si>
  <si>
    <t>Cs</t>
  </si>
  <si>
    <t>7440462</t>
  </si>
  <si>
    <t>Cobalt</t>
  </si>
  <si>
    <t>7440484</t>
  </si>
  <si>
    <t>Ga</t>
  </si>
  <si>
    <t>7440553</t>
  </si>
  <si>
    <t>Hg</t>
  </si>
  <si>
    <t>7439976</t>
  </si>
  <si>
    <t>I</t>
  </si>
  <si>
    <t>7553562</t>
  </si>
  <si>
    <t>In</t>
  </si>
  <si>
    <t>7440746</t>
  </si>
  <si>
    <t>K</t>
  </si>
  <si>
    <t>7440097</t>
  </si>
  <si>
    <t>La</t>
  </si>
  <si>
    <t>7439910</t>
  </si>
  <si>
    <t>Nb</t>
  </si>
  <si>
    <t>7440031</t>
  </si>
  <si>
    <t>Nd</t>
  </si>
  <si>
    <t>378782286</t>
  </si>
  <si>
    <t>Pd</t>
  </si>
  <si>
    <t>7440053</t>
  </si>
  <si>
    <t>Pr</t>
  </si>
  <si>
    <t>22095530</t>
  </si>
  <si>
    <t>Rb</t>
  </si>
  <si>
    <t>7440177</t>
  </si>
  <si>
    <t>Sb</t>
  </si>
  <si>
    <t>7440360</t>
  </si>
  <si>
    <t>Sc</t>
  </si>
  <si>
    <t>14276610</t>
  </si>
  <si>
    <t>Se</t>
  </si>
  <si>
    <t>7782492</t>
  </si>
  <si>
    <t>Sn</t>
  </si>
  <si>
    <t>7440315</t>
  </si>
  <si>
    <t>Sr</t>
  </si>
  <si>
    <t>7440246</t>
  </si>
  <si>
    <t>Te</t>
  </si>
  <si>
    <t>13494809</t>
  </si>
  <si>
    <t>Ti</t>
  </si>
  <si>
    <t>7440326</t>
  </si>
  <si>
    <t>W</t>
  </si>
  <si>
    <t>7440337</t>
  </si>
  <si>
    <t>Y</t>
  </si>
  <si>
    <t>7440655</t>
  </si>
  <si>
    <t>Zr</t>
  </si>
  <si>
    <t>7440677</t>
  </si>
  <si>
    <t>Cl-</t>
  </si>
  <si>
    <t>16887006</t>
  </si>
  <si>
    <t>&lt;mql</t>
  </si>
  <si>
    <t>NO3-</t>
  </si>
  <si>
    <t>14797558</t>
  </si>
  <si>
    <t>SO4-2</t>
  </si>
  <si>
    <t>14808798</t>
  </si>
  <si>
    <t>NO2-</t>
  </si>
  <si>
    <t>14797650</t>
  </si>
  <si>
    <t>PO4-4</t>
  </si>
  <si>
    <t>14265442</t>
  </si>
  <si>
    <t>Total C</t>
  </si>
  <si>
    <t>C156</t>
  </si>
  <si>
    <t>elemental carbon</t>
  </si>
  <si>
    <t>C157</t>
  </si>
  <si>
    <t>organic carbon</t>
  </si>
  <si>
    <t>C158</t>
  </si>
  <si>
    <t>acenaphthylene</t>
  </si>
  <si>
    <t>208968</t>
  </si>
  <si>
    <t>acenaphthene</t>
  </si>
  <si>
    <t>83329</t>
  </si>
  <si>
    <t>fluorene</t>
  </si>
  <si>
    <t>86737</t>
  </si>
  <si>
    <t>phenanthrene</t>
  </si>
  <si>
    <t>85018</t>
  </si>
  <si>
    <t>anthracene</t>
  </si>
  <si>
    <t>120127</t>
  </si>
  <si>
    <t>retene</t>
  </si>
  <si>
    <t>483658</t>
  </si>
  <si>
    <t>fluoranthene</t>
  </si>
  <si>
    <t>206440</t>
  </si>
  <si>
    <t>pyrene</t>
  </si>
  <si>
    <t>129000</t>
  </si>
  <si>
    <t>benzo[ghi]fluoranthene</t>
  </si>
  <si>
    <t>203123</t>
  </si>
  <si>
    <t>1-methylpyrene</t>
  </si>
  <si>
    <t>2381217</t>
  </si>
  <si>
    <t>2-methylfluorene</t>
  </si>
  <si>
    <t>1430973</t>
  </si>
  <si>
    <t>1,8-dinitropyrene</t>
  </si>
  <si>
    <t>42397659</t>
  </si>
  <si>
    <t>1,3-dinitropyrene</t>
  </si>
  <si>
    <t>75321209</t>
  </si>
  <si>
    <t>2-nitroanthracene</t>
  </si>
  <si>
    <t>C66</t>
  </si>
  <si>
    <t>9-nitrophenanthrene</t>
  </si>
  <si>
    <t>954461</t>
  </si>
  <si>
    <t>1-nitrobenzo[e]pyrene</t>
  </si>
  <si>
    <t>C62</t>
  </si>
  <si>
    <t>3-nitrobenzo[e]pyrene</t>
  </si>
  <si>
    <t>C71</t>
  </si>
  <si>
    <t>9-nitroanthracene</t>
  </si>
  <si>
    <t>602608</t>
  </si>
  <si>
    <t>2-nitrofluorene</t>
  </si>
  <si>
    <t>607578</t>
  </si>
  <si>
    <t>2-nitrofluoranthene</t>
  </si>
  <si>
    <t>C68</t>
  </si>
  <si>
    <t>1-nitropyrene</t>
  </si>
  <si>
    <t>5522430</t>
  </si>
  <si>
    <t>4-nitropyrene</t>
  </si>
  <si>
    <t>57835924</t>
  </si>
  <si>
    <t>7-nitrobenz(a)anthracene</t>
  </si>
  <si>
    <t>20268513</t>
  </si>
  <si>
    <t>6-nitrochrysene</t>
  </si>
  <si>
    <t>7496028</t>
  </si>
  <si>
    <t>6-nitrobenzo[a]pyrene</t>
  </si>
  <si>
    <t>63041907</t>
  </si>
  <si>
    <t>1,6-dinitropyrene</t>
  </si>
  <si>
    <t>42397648</t>
  </si>
  <si>
    <t>benzo[a]fluorene</t>
  </si>
  <si>
    <t>238846</t>
  </si>
  <si>
    <t>benzo[b]fluorene</t>
  </si>
  <si>
    <t>243174</t>
  </si>
  <si>
    <t>benzo[b]fluoranthene</t>
  </si>
  <si>
    <t>205992</t>
  </si>
  <si>
    <t>benzo[k]fluoranthene</t>
  </si>
  <si>
    <t>207089</t>
  </si>
  <si>
    <t>benz[a]anthracene</t>
  </si>
  <si>
    <t>56553</t>
  </si>
  <si>
    <t>chrysene</t>
  </si>
  <si>
    <t>218019</t>
  </si>
  <si>
    <t>benzo[e]pyrene</t>
  </si>
  <si>
    <t>192972</t>
  </si>
  <si>
    <t>benzo[a]pyrene</t>
  </si>
  <si>
    <t>50328</t>
  </si>
  <si>
    <t>benzo[ghi]perylene</t>
  </si>
  <si>
    <t>191242</t>
  </si>
  <si>
    <t>Gravimetric Mass</t>
  </si>
  <si>
    <t>INCL_GAS</t>
  </si>
  <si>
    <t>LOWER_SIZE</t>
  </si>
  <si>
    <t>UPPER_SIZE</t>
  </si>
  <si>
    <t>SIMPLIFIED</t>
  </si>
  <si>
    <t>2.5</t>
  </si>
  <si>
    <t>No</t>
  </si>
  <si>
    <t>Tests</t>
  </si>
  <si>
    <t>Additional Notes</t>
  </si>
  <si>
    <t>Muffler</t>
  </si>
  <si>
    <t>mg/mile</t>
  </si>
  <si>
    <t>20 °C; indicated in the report (p.26) that diesel buses were under lean combustion and therefore low NH3 emissions</t>
  </si>
  <si>
    <t>PM2.5 is the average of three filters</t>
  </si>
  <si>
    <t>New</t>
  </si>
  <si>
    <t>-10 °C; indicated in the report (p.26) that diesel buses were under lean combustion and therefore low NH3 emissions</t>
  </si>
  <si>
    <t>XRF</t>
  </si>
  <si>
    <t>TOT</t>
  </si>
  <si>
    <t>IC</t>
  </si>
  <si>
    <t>PM2.5, mg/mile</t>
  </si>
  <si>
    <t>ID</t>
  </si>
  <si>
    <t>N/A</t>
  </si>
  <si>
    <t>Diesel Exhaust - Bus at -10 oC, 4-stroke, oxidation catalyst</t>
  </si>
  <si>
    <t>Diesel Exhaust - Bus at 20 oC, 4-stroke, oxidation catalyst</t>
  </si>
  <si>
    <t>SVOC species were measured for PM portion only, not in gaseous phase, e.g., volatile naphthalene not included in this profile.  Tests were conducted at 20 oC to simulate summer temperature in Ottawa, Canada. The new technology bus was equipped with a 4-stroke diesel engine with a close-coupled oxidation catalyst and was certified to stringent 1998 urban bus emission standards. The bus provides on-road service with the local public transit authority in Ottawa, Ontario, CANADA.</t>
  </si>
  <si>
    <t>Diesel Exhaust - Bus at -10 oC, 2-stroke</t>
  </si>
  <si>
    <t>None</t>
  </si>
  <si>
    <t>SVOC species were measured for PM portion only, not in gaseous phase, e.g., volatile naphthalene not included in this profile.  Tests were conducted at -10 oC to simulate winter temperature in Ottawa, Canada. The old technology bus was equipped with a 2-stroke diesel engine and certified to 1988 urban bus emission standards was retrofitted with a oxidation catalyst. The bus provides on-road service with the local public transit authority in Ottawa, Ontario, CANADA.</t>
  </si>
  <si>
    <t>Diesel Exhaust - Bus at 20 oC, 2-stroke</t>
  </si>
  <si>
    <t>SVOC species were measured for PM portion only, not in gaseous phase, e.g., volatile naphthalene not included in this profile.  Tests were conducted at 20 oC to simulate winter temperature in Ottawa, Canada. The old technology bus was equipped with a 2-stroke diesel engine and certified to 1988 urban bus emission standards was retrofitted with a oxidation catalyst. The bus provides on-road service with the local public transit authority in Ottawa, Ontario, CANADA.</t>
  </si>
  <si>
    <t>Diesel Exhaust - Bus at -10 oC, 2-stroke, oxidation catalyst</t>
  </si>
  <si>
    <t>SVOC species were measured for PM portion only, not in gaseous phase, e.g., volatile naphthalene not included in this profile.  Tests were conducted at -10 oC to simulate winter temperature in Ottawa, Canada. The old technology bus was equipped with a 2-stroke diesel engine and certified to 1988 urban bus emission standards. It was retrofitted with a oxidation catalyst. The bus provides on-road service with the local public transit authority in Ottawa, Ontario, CANADA.</t>
  </si>
  <si>
    <t>Diesel Exhaust - Bus at 20 oC, 2-stroke, oxidation catalyst</t>
  </si>
  <si>
    <t>SVOC species were measured for PM portion only, not in gaseous phase, e.g., volatile naphthalene not included in this profile.  Tests were conducted at 20 oC to simulate winter temperature in Ottawa, Canada. The old technology bus was equipped with a 2-stroke diesel engine and certified to 1988 urban bus emission standards.  It was retrofitted with a oxidation catalyst. The bus provides on-road service with the local public transit authority in Ottawa, Ontario, CANADA.</t>
  </si>
  <si>
    <t>KEYWORD</t>
  </si>
  <si>
    <t>Diesel Exhaust; Diesel Bus; 4-stroke; Oxidation catalyst</t>
  </si>
  <si>
    <t>Diesel Exhaust; Diesel Bus; 2-stroke</t>
  </si>
  <si>
    <t>Diesel Exhaust; Diesel Bus; 2-stroke; Oxidation catalyst</t>
  </si>
  <si>
    <t>Thermal/Optical Transmission</t>
  </si>
  <si>
    <t>X-Ray Fluorescence (XRF)</t>
  </si>
  <si>
    <t>Ion Chromatography (IC)</t>
  </si>
  <si>
    <t>GC/MS</t>
  </si>
  <si>
    <t>NH3</t>
  </si>
  <si>
    <t>SO2</t>
  </si>
  <si>
    <t>NH4+</t>
  </si>
  <si>
    <t>Wt %</t>
  </si>
  <si>
    <t>Benzo[a]pyrene BaP</t>
  </si>
  <si>
    <t>Benz(a)anthracene</t>
  </si>
  <si>
    <t>Acenaphthene</t>
  </si>
  <si>
    <t>Phenanthrene</t>
  </si>
  <si>
    <t>Fluorene</t>
  </si>
  <si>
    <t>N-dodecane</t>
  </si>
  <si>
    <t>Anthracene</t>
  </si>
  <si>
    <t>Pyrene</t>
  </si>
  <si>
    <t>Benzo(ghi)perylene</t>
  </si>
  <si>
    <t>Benzo[e]pyrene (BeP)</t>
  </si>
  <si>
    <t>Benzo[ghi]fluoranthene</t>
  </si>
  <si>
    <t>Benzo[b]fluoranthene</t>
  </si>
  <si>
    <t>Fluoranthene</t>
  </si>
  <si>
    <t>Benzo[k]fluoranthene</t>
  </si>
  <si>
    <t>Acenaphthylene</t>
  </si>
  <si>
    <t>Chrysene</t>
  </si>
  <si>
    <t>2,3-Benzofluorene</t>
  </si>
  <si>
    <t>Retene</t>
  </si>
  <si>
    <t>Hexadecane</t>
  </si>
  <si>
    <t>Dotriacontane</t>
  </si>
  <si>
    <t>Octadecane</t>
  </si>
  <si>
    <t>N-heptacosane</t>
  </si>
  <si>
    <t>N-tridecane</t>
  </si>
  <si>
    <t>N-heneicosane</t>
  </si>
  <si>
    <t>N-docosane</t>
  </si>
  <si>
    <t>n-Pentacosane</t>
  </si>
  <si>
    <t>N-hexacosane</t>
  </si>
  <si>
    <t>n-octacosane</t>
  </si>
  <si>
    <t>n-Nonacosane</t>
  </si>
  <si>
    <t>N-hentriacontane</t>
  </si>
  <si>
    <t>n-Tritriacontane</t>
  </si>
  <si>
    <t>n-Tricosane</t>
  </si>
  <si>
    <t>n-Tetracosane</t>
  </si>
  <si>
    <t>N-undecane</t>
  </si>
  <si>
    <t>17ß(H),21a(H)-hopane , also noted as "ba_hop"</t>
  </si>
  <si>
    <t>2-Methylfluorene</t>
  </si>
  <si>
    <t>1-Methylpyrene</t>
  </si>
  <si>
    <t>17ß(H),21a(H)-30-Norhopane , also noted as "ba30nh"</t>
  </si>
  <si>
    <t>octadecylcyclohexane</t>
  </si>
  <si>
    <t>tridecylcyclohexane</t>
  </si>
  <si>
    <t>N-Pentadecylcyclohexane</t>
  </si>
  <si>
    <t>HexadecyIcyclohexane</t>
  </si>
  <si>
    <t>Aluminum</t>
  </si>
  <si>
    <t>Iron</t>
  </si>
  <si>
    <t>Lanthanum</t>
  </si>
  <si>
    <t>Lead</t>
  </si>
  <si>
    <t>Magnesium</t>
  </si>
  <si>
    <t>Manganese</t>
  </si>
  <si>
    <t>Mercury</t>
  </si>
  <si>
    <t>Molybdenum</t>
  </si>
  <si>
    <t>Nickel</t>
  </si>
  <si>
    <t>Palladium</t>
  </si>
  <si>
    <t>Potassium</t>
  </si>
  <si>
    <t>Rubidium</t>
  </si>
  <si>
    <t>Silicon</t>
  </si>
  <si>
    <t>Silver</t>
  </si>
  <si>
    <t>Strontium</t>
  </si>
  <si>
    <t>Tin</t>
  </si>
  <si>
    <t>Titanium</t>
  </si>
  <si>
    <t>Tungsten</t>
  </si>
  <si>
    <t>Antimony</t>
  </si>
  <si>
    <t>Arsenic</t>
  </si>
  <si>
    <t>Barium</t>
  </si>
  <si>
    <t>Cadmium</t>
  </si>
  <si>
    <t>Cerium</t>
  </si>
  <si>
    <t>Cesium</t>
  </si>
  <si>
    <t>Chromium</t>
  </si>
  <si>
    <t>Copper</t>
  </si>
  <si>
    <t>Gallium</t>
  </si>
  <si>
    <t>Yttrium</t>
  </si>
  <si>
    <t>Zinc</t>
  </si>
  <si>
    <t>Zirconium</t>
  </si>
  <si>
    <t>Calcium</t>
  </si>
  <si>
    <t>Indium</t>
  </si>
  <si>
    <t>Sulfur</t>
  </si>
  <si>
    <t>Phosphorus</t>
  </si>
  <si>
    <t>Bromine</t>
  </si>
  <si>
    <t>Selenium</t>
  </si>
  <si>
    <t>Tellurium</t>
  </si>
  <si>
    <t>n-Tetratriacontane</t>
  </si>
  <si>
    <t>Phosphate</t>
  </si>
  <si>
    <t>Nitrate</t>
  </si>
  <si>
    <t>Nitrite</t>
  </si>
  <si>
    <t>Sulfate</t>
  </si>
  <si>
    <t>Chloride ion</t>
  </si>
  <si>
    <t>Chlorine atom</t>
  </si>
  <si>
    <t>17a(H),21ß(H)-30-Norhopane , also noted as "ab30nh"</t>
  </si>
  <si>
    <t>6-nitrobenz[a]pyrene</t>
  </si>
  <si>
    <t>Ammonia</t>
  </si>
  <si>
    <t>Ammonium</t>
  </si>
  <si>
    <t>Sulfur dioxide</t>
  </si>
  <si>
    <t>Pollutant Code/CAS</t>
  </si>
  <si>
    <t>Profile Number</t>
  </si>
  <si>
    <t>Order</t>
  </si>
  <si>
    <t>294</t>
  </si>
  <si>
    <t>295</t>
  </si>
  <si>
    <t>296</t>
  </si>
  <si>
    <t>297</t>
  </si>
  <si>
    <t>298</t>
  </si>
  <si>
    <t>784</t>
  </si>
  <si>
    <t>830</t>
  </si>
  <si>
    <t>Sheet1-0037.Pollutant Name</t>
  </si>
  <si>
    <t>Species List-0037.Pollutant Name</t>
  </si>
  <si>
    <t>4747</t>
  </si>
  <si>
    <t>3.55329949238579E-02</t>
  </si>
  <si>
    <t>171</t>
  </si>
  <si>
    <t>4748</t>
  </si>
  <si>
    <t>8.12763395544852E-03</t>
  </si>
  <si>
    <t>368</t>
  </si>
  <si>
    <t>4749</t>
  </si>
  <si>
    <t>8.49156740181625E-03</t>
  </si>
  <si>
    <t>525</t>
  </si>
  <si>
    <t>4750</t>
  </si>
  <si>
    <t>7.63914150600218E-03</t>
  </si>
  <si>
    <t>654</t>
  </si>
  <si>
    <t>4751</t>
  </si>
  <si>
    <t>4.40515433023674E-02</t>
  </si>
  <si>
    <t>765</t>
  </si>
  <si>
    <t>4746</t>
  </si>
  <si>
    <t>5.37037037037037</t>
  </si>
  <si>
    <t>6</t>
  </si>
  <si>
    <t>5.07106598984772</t>
  </si>
  <si>
    <t>159</t>
  </si>
  <si>
    <t>5.32811559301626E-02</t>
  </si>
  <si>
    <t>317</t>
  </si>
  <si>
    <t>7.32397688406652E-02</t>
  </si>
  <si>
    <t>473</t>
  </si>
  <si>
    <t>0.123317570025464</t>
  </si>
  <si>
    <t>610</t>
  </si>
  <si>
    <t>0.156427929277794</t>
  </si>
  <si>
    <t>761</t>
  </si>
  <si>
    <t>2340.74074074074</t>
  </si>
  <si>
    <t>1</t>
  </si>
  <si>
    <t>356.852791878173</t>
  </si>
  <si>
    <t>153</t>
  </si>
  <si>
    <t>23.5701384708007</t>
  </si>
  <si>
    <t>303</t>
  </si>
  <si>
    <t>20.9104847269725</t>
  </si>
  <si>
    <t>465</t>
  </si>
  <si>
    <t>57.0753001091306</t>
  </si>
  <si>
    <t>601</t>
  </si>
  <si>
    <t>52.0527419838178</t>
  </si>
  <si>
    <t>754</t>
  </si>
  <si>
    <t>4.96688741721854E-04</t>
  </si>
  <si>
    <t>439</t>
  </si>
  <si>
    <t>855</t>
  </si>
  <si>
    <t>1.85185185185185E-03</t>
  </si>
  <si>
    <t>139</t>
  </si>
  <si>
    <t>854</t>
  </si>
  <si>
    <t>1.08368452739314E-03</t>
  </si>
  <si>
    <t>428</t>
  </si>
  <si>
    <t>6.5478355765733E-04</t>
  </si>
  <si>
    <t>725</t>
  </si>
  <si>
    <t>3.59604435121367E-04</t>
  </si>
  <si>
    <t>880</t>
  </si>
  <si>
    <t>138</t>
  </si>
  <si>
    <t>846</t>
  </si>
  <si>
    <t>2.18261185885777E-04</t>
  </si>
  <si>
    <t>740</t>
  </si>
  <si>
    <t>5.48223350253807E-03</t>
  </si>
  <si>
    <t>195</t>
  </si>
  <si>
    <t>902</t>
  </si>
  <si>
    <t>1.39975918121613E-02</t>
  </si>
  <si>
    <t>342</t>
  </si>
  <si>
    <t>1.70243724990906E-02</t>
  </si>
  <si>
    <t>638</t>
  </si>
  <si>
    <t>6.83248426730596E-03</t>
  </si>
  <si>
    <t>792</t>
  </si>
  <si>
    <t>2.53807106598985E-04</t>
  </si>
  <si>
    <t>291</t>
  </si>
  <si>
    <t>883</t>
  </si>
  <si>
    <t>1.03853100541842E-03</t>
  </si>
  <si>
    <t>429</t>
  </si>
  <si>
    <t>5.45652964714442E-04</t>
  </si>
  <si>
    <t>728</t>
  </si>
  <si>
    <t>2.69703326341025E-04</t>
  </si>
  <si>
    <t>886</t>
  </si>
  <si>
    <t>1.48148148148148E-03</t>
  </si>
  <si>
    <t>141</t>
  </si>
  <si>
    <t>599</t>
  </si>
  <si>
    <t>6.09137055837563E-04</t>
  </si>
  <si>
    <t>256</t>
  </si>
  <si>
    <t>1.79802217560683E-04</t>
  </si>
  <si>
    <t>889</t>
  </si>
  <si>
    <t>0.155925925925926</t>
  </si>
  <si>
    <t>29</t>
  </si>
  <si>
    <t>1.98984771573604E-02</t>
  </si>
  <si>
    <t>177</t>
  </si>
  <si>
    <t>3.60325105358218E-02</t>
  </si>
  <si>
    <t>323</t>
  </si>
  <si>
    <t>3.06050241773794E-02</t>
  </si>
  <si>
    <t>487</t>
  </si>
  <si>
    <t>2.09530738450346E-02</t>
  </si>
  <si>
    <t>628</t>
  </si>
  <si>
    <t>1.22265507941265E-02</t>
  </si>
  <si>
    <t>776</t>
  </si>
  <si>
    <t>292</t>
  </si>
  <si>
    <t>852</t>
  </si>
  <si>
    <t>1.9416014449127E-03</t>
  </si>
  <si>
    <t>419</t>
  </si>
  <si>
    <t>1.41869770825755E-03</t>
  </si>
  <si>
    <t>712</t>
  </si>
  <si>
    <t>6.29307761462391E-04</t>
  </si>
  <si>
    <t>870</t>
  </si>
  <si>
    <t>0.01</t>
  </si>
  <si>
    <t>116</t>
  </si>
  <si>
    <t>904</t>
  </si>
  <si>
    <t>2.63959390862944E-03</t>
  </si>
  <si>
    <t>215</t>
  </si>
  <si>
    <t>5.55388320288983E-03</t>
  </si>
  <si>
    <t>378</t>
  </si>
  <si>
    <t>4.03783193888687E-03</t>
  </si>
  <si>
    <t>677</t>
  </si>
  <si>
    <t>2.78693437219059E-03</t>
  </si>
  <si>
    <t>820</t>
  </si>
  <si>
    <t>7.67609873570138E-04</t>
  </si>
  <si>
    <t>435</t>
  </si>
  <si>
    <t>858</t>
  </si>
  <si>
    <t>2.59259259259259E-03</t>
  </si>
  <si>
    <t>137</t>
  </si>
  <si>
    <t>857</t>
  </si>
  <si>
    <t>1.12883804936785E-03</t>
  </si>
  <si>
    <t>427</t>
  </si>
  <si>
    <t>7.63914150600218E-04</t>
  </si>
  <si>
    <t>724</t>
  </si>
  <si>
    <t>4.49505543901708E-04</t>
  </si>
  <si>
    <t>875</t>
  </si>
  <si>
    <t>143</t>
  </si>
  <si>
    <t>5.0761421319797E-04</t>
  </si>
  <si>
    <t>262</t>
  </si>
  <si>
    <t>430</t>
  </si>
  <si>
    <t>723</t>
  </si>
  <si>
    <t>5.3940665268205E-04</t>
  </si>
  <si>
    <t>873</t>
  </si>
  <si>
    <t>1.26429861529199E-03</t>
  </si>
  <si>
    <t>425</t>
  </si>
  <si>
    <t>9.82175336485995E-04</t>
  </si>
  <si>
    <t>720</t>
  </si>
  <si>
    <t>1.18518518518519E-02</t>
  </si>
  <si>
    <t>104</t>
  </si>
  <si>
    <t>882</t>
  </si>
  <si>
    <t>4.01015228426396E-03</t>
  </si>
  <si>
    <t>206</t>
  </si>
  <si>
    <t>3.97350993377483E-03</t>
  </si>
  <si>
    <t>389</t>
  </si>
  <si>
    <t>3.38304838122954E-03</t>
  </si>
  <si>
    <t>685</t>
  </si>
  <si>
    <t>2.51723104584957E-03</t>
  </si>
  <si>
    <t>825</t>
  </si>
  <si>
    <t>2.70921131848284E-04</t>
  </si>
  <si>
    <t>440</t>
  </si>
  <si>
    <t>7.03703703703704E-03</t>
  </si>
  <si>
    <t>125</t>
  </si>
  <si>
    <t>847</t>
  </si>
  <si>
    <t>2.96296296296296E-03</t>
  </si>
  <si>
    <t>136</t>
  </si>
  <si>
    <t>867</t>
  </si>
  <si>
    <t>263</t>
  </si>
  <si>
    <t>1.21914509331728E-03</t>
  </si>
  <si>
    <t>426</t>
  </si>
  <si>
    <t>8.73044743543107E-04</t>
  </si>
  <si>
    <t>722</t>
  </si>
  <si>
    <t>7.19208870242733E-04</t>
  </si>
  <si>
    <t>1.11111111111111E-03</t>
  </si>
  <si>
    <t>145</t>
  </si>
  <si>
    <t>1.52284263959391E-04</t>
  </si>
  <si>
    <t>434</t>
  </si>
  <si>
    <t>4.36522371771553E-04</t>
  </si>
  <si>
    <t>733</t>
  </si>
  <si>
    <t>879</t>
  </si>
  <si>
    <t>7.40740740740741E-04</t>
  </si>
  <si>
    <t>146</t>
  </si>
  <si>
    <t>865</t>
  </si>
  <si>
    <t>5.86995785671282E-04</t>
  </si>
  <si>
    <t>437</t>
  </si>
  <si>
    <t>741</t>
  </si>
  <si>
    <t>895</t>
  </si>
  <si>
    <t>6.66666666666667E-03</t>
  </si>
  <si>
    <t>126</t>
  </si>
  <si>
    <t>3.55329949238579E-04</t>
  </si>
  <si>
    <t>275</t>
  </si>
  <si>
    <t>2.52859723058399E-03</t>
  </si>
  <si>
    <t>411</t>
  </si>
  <si>
    <t>2.40594409718127E-03</t>
  </si>
  <si>
    <t>565</t>
  </si>
  <si>
    <t>8.99011087803416E-04</t>
  </si>
  <si>
    <t>861</t>
  </si>
  <si>
    <t>1.96296296296296E-02</t>
  </si>
  <si>
    <t>84</t>
  </si>
  <si>
    <t>5.58375634517767E-04</t>
  </si>
  <si>
    <t>258</t>
  </si>
  <si>
    <t>6.54726068633353E-03</t>
  </si>
  <si>
    <t>374</t>
  </si>
  <si>
    <t>6.22714942799858E-03</t>
  </si>
  <si>
    <t>535</t>
  </si>
  <si>
    <t>4.58348490360131E-03</t>
  </si>
  <si>
    <t>673</t>
  </si>
  <si>
    <t>2.1576266107282E-03</t>
  </si>
  <si>
    <t>828</t>
  </si>
  <si>
    <t>3.33333333333333E-03</t>
  </si>
  <si>
    <t>134</t>
  </si>
  <si>
    <t>1.26903553299492E-03</t>
  </si>
  <si>
    <t>232</t>
  </si>
  <si>
    <t>6.32149307645997E-04</t>
  </si>
  <si>
    <t>436</t>
  </si>
  <si>
    <t>731</t>
  </si>
  <si>
    <t>877</t>
  </si>
  <si>
    <t>5.85185185185185E-02</t>
  </si>
  <si>
    <t>51</t>
  </si>
  <si>
    <t>4.31472081218274E-03</t>
  </si>
  <si>
    <t>203</t>
  </si>
  <si>
    <t>0.133248043347381</t>
  </si>
  <si>
    <t>310</t>
  </si>
  <si>
    <t>0.024660926996108</t>
  </si>
  <si>
    <t>492</t>
  </si>
  <si>
    <t>3.83048381229538E-02</t>
  </si>
  <si>
    <t>619</t>
  </si>
  <si>
    <t>1.25861552292478E-03</t>
  </si>
  <si>
    <t>849</t>
  </si>
  <si>
    <t>8.66666666666667E-02</t>
  </si>
  <si>
    <t>40</t>
  </si>
  <si>
    <t>2.74111675126904E-03</t>
  </si>
  <si>
    <t>213</t>
  </si>
  <si>
    <t>2.14027694160145E-02</t>
  </si>
  <si>
    <t>334</t>
  </si>
  <si>
    <t>3.38955065455832E-02</t>
  </si>
  <si>
    <t>484</t>
  </si>
  <si>
    <t>5.45652964714442E-03</t>
  </si>
  <si>
    <t>668</t>
  </si>
  <si>
    <t>5.93347317950255E-03</t>
  </si>
  <si>
    <t>799</t>
  </si>
  <si>
    <t>0.465185185185185</t>
  </si>
  <si>
    <t>17</t>
  </si>
  <si>
    <t>1.28934010152284E-02</t>
  </si>
  <si>
    <t>183</t>
  </si>
  <si>
    <t>0.167519566526189</t>
  </si>
  <si>
    <t>309</t>
  </si>
  <si>
    <t>0.128576483075834</t>
  </si>
  <si>
    <t>470</t>
  </si>
  <si>
    <t>0.1005092761004</t>
  </si>
  <si>
    <t>612</t>
  </si>
  <si>
    <t>9.25981420437519E-03</t>
  </si>
  <si>
    <t>0.062962962962963</t>
  </si>
  <si>
    <t>46</t>
  </si>
  <si>
    <t>6.24365482233503E-03</t>
  </si>
  <si>
    <t>193</t>
  </si>
  <si>
    <t>2.12221553281156E-02</t>
  </si>
  <si>
    <t>335</t>
  </si>
  <si>
    <t>3.52046231866965E-02</t>
  </si>
  <si>
    <t>482</t>
  </si>
  <si>
    <t>1.41869770825755E-02</t>
  </si>
  <si>
    <t>642</t>
  </si>
  <si>
    <t>8.18100089901109E-03</t>
  </si>
  <si>
    <t>788</t>
  </si>
  <si>
    <t>1.71851851851852E-02</t>
  </si>
  <si>
    <t>90</t>
  </si>
  <si>
    <t>5.83756345177665E-04</t>
  </si>
  <si>
    <t>257</t>
  </si>
  <si>
    <t>8.53401565322095E-05</t>
  </si>
  <si>
    <t>443</t>
  </si>
  <si>
    <t>6.14405238268461E-04</t>
  </si>
  <si>
    <t>726</t>
  </si>
  <si>
    <t>2.06772550194786E-04</t>
  </si>
  <si>
    <t>887</t>
  </si>
  <si>
    <t>1.52592592592593E-02</t>
  </si>
  <si>
    <t>96</t>
  </si>
  <si>
    <t>3.3502538071066E-04</t>
  </si>
  <si>
    <t>277</t>
  </si>
  <si>
    <t>3.92870134594398E-05</t>
  </si>
  <si>
    <t>748</t>
  </si>
  <si>
    <t>1.16871441414444E-05</t>
  </si>
  <si>
    <t>142</t>
  </si>
  <si>
    <t>609</t>
  </si>
  <si>
    <t>8.62944162436548E-04</t>
  </si>
  <si>
    <t>244</t>
  </si>
  <si>
    <t>1.41526123363604E-04</t>
  </si>
  <si>
    <t>589</t>
  </si>
  <si>
    <t>890</t>
  </si>
  <si>
    <t>6.2962962962963E-03</t>
  </si>
  <si>
    <t>127</t>
  </si>
  <si>
    <t>230</t>
  </si>
  <si>
    <t>3.65743527995184E-03</t>
  </si>
  <si>
    <t>394</t>
  </si>
  <si>
    <t>1.02606439438613E-03</t>
  </si>
  <si>
    <t>581</t>
  </si>
  <si>
    <t>3.27391778828665E-04</t>
  </si>
  <si>
    <t>735</t>
  </si>
  <si>
    <t>2.51851851851852E-02</t>
  </si>
  <si>
    <t>76</t>
  </si>
  <si>
    <t>2.18274111675127E-03</t>
  </si>
  <si>
    <t>220</t>
  </si>
  <si>
    <t>5.39133052378086E-02</t>
  </si>
  <si>
    <t>316</t>
  </si>
  <si>
    <t>7.78393678499823E-04</t>
  </si>
  <si>
    <t>583</t>
  </si>
  <si>
    <t>4.36522371771553E-03</t>
  </si>
  <si>
    <t>675</t>
  </si>
  <si>
    <t>866</t>
  </si>
  <si>
    <t>0.249259259259259</t>
  </si>
  <si>
    <t>20</t>
  </si>
  <si>
    <t>7.10659898477157E-03</t>
  </si>
  <si>
    <t>187</t>
  </si>
  <si>
    <t>0.174834437086093</t>
  </si>
  <si>
    <t>308</t>
  </si>
  <si>
    <t>7.08338247434839E-02</t>
  </si>
  <si>
    <t>474</t>
  </si>
  <si>
    <t>9.42888323026555E-02</t>
  </si>
  <si>
    <t>613</t>
  </si>
  <si>
    <t>3.68594545999401E-03</t>
  </si>
  <si>
    <t>810</t>
  </si>
  <si>
    <t>0.185925925925926</t>
  </si>
  <si>
    <t>22</t>
  </si>
  <si>
    <t>1.35532994923858E-02</t>
  </si>
  <si>
    <t>181</t>
  </si>
  <si>
    <t>3.91481035520771E-02</t>
  </si>
  <si>
    <t>322</t>
  </si>
  <si>
    <t>3.21618115343791E-02</t>
  </si>
  <si>
    <t>485</t>
  </si>
  <si>
    <t>2.59730811204074E-02</t>
  </si>
  <si>
    <t>622</t>
  </si>
  <si>
    <t>6.74258315852562E-03</t>
  </si>
  <si>
    <t>793</t>
  </si>
  <si>
    <t>0.132592592592593</t>
  </si>
  <si>
    <t>30</t>
  </si>
  <si>
    <t>1.93908629441624E-02</t>
  </si>
  <si>
    <t>178</t>
  </si>
  <si>
    <t>2.71372667068031E-02</t>
  </si>
  <si>
    <t>330</t>
  </si>
  <si>
    <t>2.23611274914495E-02</t>
  </si>
  <si>
    <t>493</t>
  </si>
  <si>
    <t>1.87704619861768E-02</t>
  </si>
  <si>
    <t>634</t>
  </si>
  <si>
    <t>1.27659574468085E-02</t>
  </si>
  <si>
    <t>775</t>
  </si>
  <si>
    <t>0.102592592592593</t>
  </si>
  <si>
    <t>34</t>
  </si>
  <si>
    <t>1.34010152284264E-02</t>
  </si>
  <si>
    <t>182</t>
  </si>
  <si>
    <t>2.83564118001204E-02</t>
  </si>
  <si>
    <t>329</t>
  </si>
  <si>
    <t>494</t>
  </si>
  <si>
    <t>2.42269916333212E-02</t>
  </si>
  <si>
    <t>623</t>
  </si>
  <si>
    <t>0.010788133053641</t>
  </si>
  <si>
    <t>779</t>
  </si>
  <si>
    <t>0.167037037037037</t>
  </si>
  <si>
    <t>27</t>
  </si>
  <si>
    <t>8.22335025380711E-03</t>
  </si>
  <si>
    <t>185</t>
  </si>
  <si>
    <t>5.06170981336544E-02</t>
  </si>
  <si>
    <t>319</t>
  </si>
  <si>
    <t>5.13739827809883E-02</t>
  </si>
  <si>
    <t>478</t>
  </si>
  <si>
    <t>3.05565660240087E-02</t>
  </si>
  <si>
    <t>620</t>
  </si>
  <si>
    <t>1.95984417141145E-02</t>
  </si>
  <si>
    <t>768</t>
  </si>
  <si>
    <t>7.11111111111111E-02</t>
  </si>
  <si>
    <t>45</t>
  </si>
  <si>
    <t>6.34517766497462E-03</t>
  </si>
  <si>
    <t>192</t>
  </si>
  <si>
    <t>1.18302227573751E-02</t>
  </si>
  <si>
    <t>353</t>
  </si>
  <si>
    <t>3.18787592876518E-02</t>
  </si>
  <si>
    <t>486</t>
  </si>
  <si>
    <t>1.38595853037468E-02</t>
  </si>
  <si>
    <t>643</t>
  </si>
  <si>
    <t>1.78004195385076E-02</t>
  </si>
  <si>
    <t>769</t>
  </si>
  <si>
    <t>0.129259259259259</t>
  </si>
  <si>
    <t>31</t>
  </si>
  <si>
    <t>6.44670050761421E-03</t>
  </si>
  <si>
    <t>191</t>
  </si>
  <si>
    <t>1.70680313064419E-02</t>
  </si>
  <si>
    <t>338</t>
  </si>
  <si>
    <t>2.58285175138578E-02</t>
  </si>
  <si>
    <t>490</t>
  </si>
  <si>
    <t>2.10622044379774E-02</t>
  </si>
  <si>
    <t>626</t>
  </si>
  <si>
    <t>798</t>
  </si>
  <si>
    <t>9.44444444444444E-02</t>
  </si>
  <si>
    <t>38</t>
  </si>
  <si>
    <t>7.25925925925926E-02</t>
  </si>
  <si>
    <t>44</t>
  </si>
  <si>
    <t>6.5989847715736E-03</t>
  </si>
  <si>
    <t>190</t>
  </si>
  <si>
    <t>5.17766497461929E-03</t>
  </si>
  <si>
    <t>196</t>
  </si>
  <si>
    <t>4.71402769416015E-02</t>
  </si>
  <si>
    <t>320</t>
  </si>
  <si>
    <t>0.04262492474413</t>
  </si>
  <si>
    <t>321</t>
  </si>
  <si>
    <t>2.85528953886071E-02</t>
  </si>
  <si>
    <t>488</t>
  </si>
  <si>
    <t>0.019318315839132</t>
  </si>
  <si>
    <t>499</t>
  </si>
  <si>
    <t>2.04074208803201E-02</t>
  </si>
  <si>
    <t>629</t>
  </si>
  <si>
    <t>0.017570025463805</t>
  </si>
  <si>
    <t>636</t>
  </si>
  <si>
    <t>1.29457596643692E-02</t>
  </si>
  <si>
    <t>774</t>
  </si>
  <si>
    <t>777</t>
  </si>
  <si>
    <t>4.40740740740741E-02</t>
  </si>
  <si>
    <t>54</t>
  </si>
  <si>
    <t>4.36548223350254E-03</t>
  </si>
  <si>
    <t>202</t>
  </si>
  <si>
    <t>5.20168573148706E-02</t>
  </si>
  <si>
    <t>318</t>
  </si>
  <si>
    <t>5.52659511734874E-02</t>
  </si>
  <si>
    <t>477</t>
  </si>
  <si>
    <t>1.68061113132048E-02</t>
  </si>
  <si>
    <t>639</t>
  </si>
  <si>
    <t>9.7093197482769E-03</t>
  </si>
  <si>
    <t>783</t>
  </si>
  <si>
    <t>2.94416243654822E-03</t>
  </si>
  <si>
    <t>210</t>
  </si>
  <si>
    <t>0.12</t>
  </si>
  <si>
    <t>32</t>
  </si>
  <si>
    <t>205</t>
  </si>
  <si>
    <t>0.030794701986755</t>
  </si>
  <si>
    <t>328</t>
  </si>
  <si>
    <t>2.12289185045406E-02</t>
  </si>
  <si>
    <t>496</t>
  </si>
  <si>
    <t>2.26991633321208E-02</t>
  </si>
  <si>
    <t>624</t>
  </si>
  <si>
    <t>1.70812106682649E-03</t>
  </si>
  <si>
    <t>838</t>
  </si>
  <si>
    <t>7.88888888888889E-02</t>
  </si>
  <si>
    <t>41</t>
  </si>
  <si>
    <t>188</t>
  </si>
  <si>
    <t>0.020680313064419</t>
  </si>
  <si>
    <t>336</t>
  </si>
  <si>
    <t>1.96367496167001E-02</t>
  </si>
  <si>
    <t>497</t>
  </si>
  <si>
    <t>2.19352491815206E-02</t>
  </si>
  <si>
    <t>625</t>
  </si>
  <si>
    <t>7.19208870242733E-03</t>
  </si>
  <si>
    <t>791</t>
  </si>
  <si>
    <t>42</t>
  </si>
  <si>
    <t>6.19289340101523E-03</t>
  </si>
  <si>
    <t>194</t>
  </si>
  <si>
    <t>2.36604455147502E-02</t>
  </si>
  <si>
    <t>331</t>
  </si>
  <si>
    <t>2.20780752447223E-02</t>
  </si>
  <si>
    <t>495</t>
  </si>
  <si>
    <t>1.93161149508912E-02</t>
  </si>
  <si>
    <t>631</t>
  </si>
  <si>
    <t>8.99011087803416E-03</t>
  </si>
  <si>
    <t>786</t>
  </si>
  <si>
    <t>2.17037037037037E-02</t>
  </si>
  <si>
    <t>82</t>
  </si>
  <si>
    <t>8.22335025380711E-04</t>
  </si>
  <si>
    <t>245</t>
  </si>
  <si>
    <t>1.39975918121614E-05</t>
  </si>
  <si>
    <t>456</t>
  </si>
  <si>
    <t>2.51000363768643E-05</t>
  </si>
  <si>
    <t>750</t>
  </si>
  <si>
    <t>1.25861552292478E-05</t>
  </si>
  <si>
    <t>903</t>
  </si>
  <si>
    <t>140</t>
  </si>
  <si>
    <t>260</t>
  </si>
  <si>
    <t>588</t>
  </si>
  <si>
    <t>734</t>
  </si>
  <si>
    <t>888</t>
  </si>
  <si>
    <t>1.51851851851852E-02</t>
  </si>
  <si>
    <t>97</t>
  </si>
  <si>
    <t>1.31979695431472E-03</t>
  </si>
  <si>
    <t>227</t>
  </si>
  <si>
    <t>3.47682119205298E-03</t>
  </si>
  <si>
    <t>398</t>
  </si>
  <si>
    <t>5.23646656445336E-03</t>
  </si>
  <si>
    <t>541</t>
  </si>
  <si>
    <t>2.51000363768643E-03</t>
  </si>
  <si>
    <t>695</t>
  </si>
  <si>
    <t>1.52831884926581E-03</t>
  </si>
  <si>
    <t>840</t>
  </si>
  <si>
    <t>3.04568527918782E-04</t>
  </si>
  <si>
    <t>283</t>
  </si>
  <si>
    <t>3.11559301625527E-03</t>
  </si>
  <si>
    <t>403</t>
  </si>
  <si>
    <t>1.74608948708621E-03</t>
  </si>
  <si>
    <t>706</t>
  </si>
  <si>
    <t>874</t>
  </si>
  <si>
    <t>1.59259259259259E-02</t>
  </si>
  <si>
    <t>94</t>
  </si>
  <si>
    <t>2.28426395939086E-03</t>
  </si>
  <si>
    <t>219</t>
  </si>
  <si>
    <t>4.69596628537026E-03</t>
  </si>
  <si>
    <t>382</t>
  </si>
  <si>
    <t>4.77650666352164E-03</t>
  </si>
  <si>
    <t>543</t>
  </si>
  <si>
    <t>2.94652600945798E-03</t>
  </si>
  <si>
    <t>689</t>
  </si>
  <si>
    <t>1.79802217560683E-03</t>
  </si>
  <si>
    <t>835</t>
  </si>
  <si>
    <t>0.107037037037037</t>
  </si>
  <si>
    <t>33</t>
  </si>
  <si>
    <t>2.48730964467005E-03</t>
  </si>
  <si>
    <t>218</t>
  </si>
  <si>
    <t>5.40939193257074E-02</t>
  </si>
  <si>
    <t>315</t>
  </si>
  <si>
    <t>1.76200023587687E-02</t>
  </si>
  <si>
    <t>501</t>
  </si>
  <si>
    <t>2.94652600945799E-02</t>
  </si>
  <si>
    <t>621</t>
  </si>
  <si>
    <t>9.88912196583758E-04</t>
  </si>
  <si>
    <t>144</t>
  </si>
  <si>
    <t>8.57916917519567E-04</t>
  </si>
  <si>
    <t>433</t>
  </si>
  <si>
    <t>732</t>
  </si>
  <si>
    <t>878</t>
  </si>
  <si>
    <t>1.14814814814815E-02</t>
  </si>
  <si>
    <t>106</t>
  </si>
  <si>
    <t>289</t>
  </si>
  <si>
    <t>3.52197471402769E-03</t>
  </si>
  <si>
    <t>397</t>
  </si>
  <si>
    <t>4.52883594763533E-03</t>
  </si>
  <si>
    <t>546</t>
  </si>
  <si>
    <t>2.07348126591488E-03</t>
  </si>
  <si>
    <t>701</t>
  </si>
  <si>
    <t>1.16871441414444E-03</t>
  </si>
  <si>
    <t>851</t>
  </si>
  <si>
    <t>3.14814814814815E-02</t>
  </si>
  <si>
    <t>70</t>
  </si>
  <si>
    <t>1.97969543147208E-03</t>
  </si>
  <si>
    <t>221</t>
  </si>
  <si>
    <t>1.23720650210716E-02</t>
  </si>
  <si>
    <t>350</t>
  </si>
  <si>
    <t>1.52848213232693E-02</t>
  </si>
  <si>
    <t>505</t>
  </si>
  <si>
    <t>6.98435794834485E-03</t>
  </si>
  <si>
    <t>656</t>
  </si>
  <si>
    <t>5.21426430925981E-03</t>
  </si>
  <si>
    <t>802</t>
  </si>
  <si>
    <t>4.74074074074074E-02</t>
  </si>
  <si>
    <t>52</t>
  </si>
  <si>
    <t>2.99492385786802E-03</t>
  </si>
  <si>
    <t>209</t>
  </si>
  <si>
    <t>1.63455749548465E-02</t>
  </si>
  <si>
    <t>339</t>
  </si>
  <si>
    <t>1.79030546054959E-02</t>
  </si>
  <si>
    <t>500</t>
  </si>
  <si>
    <t>9.49436158603128E-03</t>
  </si>
  <si>
    <t>648</t>
  </si>
  <si>
    <t>800</t>
  </si>
  <si>
    <t>1.13333333333333E-02</t>
  </si>
  <si>
    <t>109</t>
  </si>
  <si>
    <t>3.4010152284264E-04</t>
  </si>
  <si>
    <t>276</t>
  </si>
  <si>
    <t>1.13786875376279E-04</t>
  </si>
  <si>
    <t>442</t>
  </si>
  <si>
    <t>1.17642779192434E-03</t>
  </si>
  <si>
    <t>716</t>
  </si>
  <si>
    <t>3.52412346418939E-04</t>
  </si>
  <si>
    <t>881</t>
  </si>
  <si>
    <t>1.11111111111111E-02</t>
  </si>
  <si>
    <t>111</t>
  </si>
  <si>
    <t>231</t>
  </si>
  <si>
    <t>2.79951836243227E-03</t>
  </si>
  <si>
    <t>404</t>
  </si>
  <si>
    <t>3.04281165231749E-03</t>
  </si>
  <si>
    <t>556</t>
  </si>
  <si>
    <t>1.96435067297199E-03</t>
  </si>
  <si>
    <t>704</t>
  </si>
  <si>
    <t>872</t>
  </si>
  <si>
    <t>3.48148148148148E-02</t>
  </si>
  <si>
    <t>60</t>
  </si>
  <si>
    <t>197</t>
  </si>
  <si>
    <t>1.02498494882601E-02</t>
  </si>
  <si>
    <t>357</t>
  </si>
  <si>
    <t>1.05436961905885E-02</t>
  </si>
  <si>
    <t>518</t>
  </si>
  <si>
    <t>6.5478355765733E-03</t>
  </si>
  <si>
    <t>661</t>
  </si>
  <si>
    <t>4.49505543901708E-03</t>
  </si>
  <si>
    <t>804</t>
  </si>
  <si>
    <t>55</t>
  </si>
  <si>
    <t>4.67005076142132E-03</t>
  </si>
  <si>
    <t>199</t>
  </si>
  <si>
    <t>1.28687537627935E-02</t>
  </si>
  <si>
    <t>346</t>
  </si>
  <si>
    <t>1.32680740653379E-02</t>
  </si>
  <si>
    <t>511</t>
  </si>
  <si>
    <t>8.29392506365951E-03</t>
  </si>
  <si>
    <t>651</t>
  </si>
  <si>
    <t>5.03446209169913E-03</t>
  </si>
  <si>
    <t>803</t>
  </si>
  <si>
    <t>3.83804936785069E-03</t>
  </si>
  <si>
    <t>392</t>
  </si>
  <si>
    <t>3.89196839249912E-03</t>
  </si>
  <si>
    <t>548</t>
  </si>
  <si>
    <t>8.92688250272826E-02</t>
  </si>
  <si>
    <t>614</t>
  </si>
  <si>
    <t>819</t>
  </si>
  <si>
    <t>0.307407407407407</t>
  </si>
  <si>
    <t>18</t>
  </si>
  <si>
    <t>5.93908629441624E-02</t>
  </si>
  <si>
    <t>168</t>
  </si>
  <si>
    <t>0.177777777777778</t>
  </si>
  <si>
    <t>23</t>
  </si>
  <si>
    <t>519</t>
  </si>
  <si>
    <t>1.82741116751269E-02</t>
  </si>
  <si>
    <t>179</t>
  </si>
  <si>
    <t>1.37718242022878E-02</t>
  </si>
  <si>
    <t>344</t>
  </si>
  <si>
    <t>1.43295199905649E-02</t>
  </si>
  <si>
    <t>508</t>
  </si>
  <si>
    <t>1.72426336849764E-02</t>
  </si>
  <si>
    <t>637</t>
  </si>
  <si>
    <t>1.77105184297273E-02</t>
  </si>
  <si>
    <t>770</t>
  </si>
  <si>
    <t>7.77777777777778E-02</t>
  </si>
  <si>
    <t>43</t>
  </si>
  <si>
    <t>520</t>
  </si>
  <si>
    <t>189</t>
  </si>
  <si>
    <t>4.5153521974714E-05</t>
  </si>
  <si>
    <t>447</t>
  </si>
  <si>
    <t>7.07630616818021E-05</t>
  </si>
  <si>
    <t>592</t>
  </si>
  <si>
    <t>729</t>
  </si>
  <si>
    <t>892</t>
  </si>
  <si>
    <t>1.47200481637568E-02</t>
  </si>
  <si>
    <t>341</t>
  </si>
  <si>
    <t>1.20651020167473E-02</t>
  </si>
  <si>
    <t>515</t>
  </si>
  <si>
    <t>6.87522735540196E-02</t>
  </si>
  <si>
    <t>616</t>
  </si>
  <si>
    <t>2.75097392867845E-02</t>
  </si>
  <si>
    <t>767</t>
  </si>
  <si>
    <t>47</t>
  </si>
  <si>
    <t>526</t>
  </si>
  <si>
    <t>1.01522842639594E-02</t>
  </si>
  <si>
    <t>184</t>
  </si>
  <si>
    <t>6.36664659843468E-03</t>
  </si>
  <si>
    <t>375</t>
  </si>
  <si>
    <t>2.65361481306758E-03</t>
  </si>
  <si>
    <t>561</t>
  </si>
  <si>
    <t>6.43870498363041E-03</t>
  </si>
  <si>
    <t>664</t>
  </si>
  <si>
    <t>9.08001198681451E-03</t>
  </si>
  <si>
    <t>785</t>
  </si>
  <si>
    <t>4.07407407407407E-02</t>
  </si>
  <si>
    <t>58</t>
  </si>
  <si>
    <t>528</t>
  </si>
  <si>
    <t>0.016243654822335</t>
  </si>
  <si>
    <t>180</t>
  </si>
  <si>
    <t>449</t>
  </si>
  <si>
    <t>3.5381530840901E-05</t>
  </si>
  <si>
    <t>594</t>
  </si>
  <si>
    <t>1.09130592942888E-04</t>
  </si>
  <si>
    <t>742</t>
  </si>
  <si>
    <t>8.99011087803416E-05</t>
  </si>
  <si>
    <t>896</t>
  </si>
  <si>
    <t>3.33333333333333E-02</t>
  </si>
  <si>
    <t>64</t>
  </si>
  <si>
    <t>586</t>
  </si>
  <si>
    <t>4.56852791878173E-03</t>
  </si>
  <si>
    <t>200</t>
  </si>
  <si>
    <t>445</t>
  </si>
  <si>
    <t>591</t>
  </si>
  <si>
    <t>737</t>
  </si>
  <si>
    <t>884</t>
  </si>
  <si>
    <t>4.44444444444444E-02</t>
  </si>
  <si>
    <t>53</t>
  </si>
  <si>
    <t>5.41842263696568E-04</t>
  </si>
  <si>
    <t>438</t>
  </si>
  <si>
    <t>1.43841774048547E-03</t>
  </si>
  <si>
    <t>843</t>
  </si>
  <si>
    <t>2.22222222222222E-02</t>
  </si>
  <si>
    <t>80</t>
  </si>
  <si>
    <t>4.06091370558376E-03</t>
  </si>
  <si>
    <t>204</t>
  </si>
  <si>
    <t>450</t>
  </si>
  <si>
    <t>595</t>
  </si>
  <si>
    <t>738</t>
  </si>
  <si>
    <t>893</t>
  </si>
  <si>
    <t>3.18433777568109E-04</t>
  </si>
  <si>
    <t>649</t>
  </si>
  <si>
    <t>876</t>
  </si>
  <si>
    <t>68</t>
  </si>
  <si>
    <t>669</t>
  </si>
  <si>
    <t>3.56712823600241E-03</t>
  </si>
  <si>
    <t>395</t>
  </si>
  <si>
    <t>2.19365491213586E-03</t>
  </si>
  <si>
    <t>569</t>
  </si>
  <si>
    <t>1.48148148148148E-02</t>
  </si>
  <si>
    <t>99</t>
  </si>
  <si>
    <t>1.52284263959391E-03</t>
  </si>
  <si>
    <t>225</t>
  </si>
  <si>
    <t>451</t>
  </si>
  <si>
    <t>596</t>
  </si>
  <si>
    <t>743</t>
  </si>
  <si>
    <t>897</t>
  </si>
  <si>
    <t>0.755555555555556</t>
  </si>
  <si>
    <t>15</t>
  </si>
  <si>
    <t>694</t>
  </si>
  <si>
    <t>0.641624365482233</t>
  </si>
  <si>
    <t>160</t>
  </si>
  <si>
    <t>5.98735701384708E-02</t>
  </si>
  <si>
    <t>314</t>
  </si>
  <si>
    <t>6.14577190706451E-02</t>
  </si>
  <si>
    <t>476</t>
  </si>
  <si>
    <t>0.465332848308476</t>
  </si>
  <si>
    <t>605</t>
  </si>
  <si>
    <t>0.578783338327839</t>
  </si>
  <si>
    <t>756</t>
  </si>
  <si>
    <t>66</t>
  </si>
  <si>
    <t>201</t>
  </si>
  <si>
    <t>2.2576760987357E-04</t>
  </si>
  <si>
    <t>441</t>
  </si>
  <si>
    <t>584</t>
  </si>
  <si>
    <t>1.30956711531466E-03</t>
  </si>
  <si>
    <t>713</t>
  </si>
  <si>
    <t>100</t>
  </si>
  <si>
    <t>697</t>
  </si>
  <si>
    <t>2.53807106598985E-03</t>
  </si>
  <si>
    <t>217</t>
  </si>
  <si>
    <t>452</t>
  </si>
  <si>
    <t>597</t>
  </si>
  <si>
    <t>744</t>
  </si>
  <si>
    <t>894</t>
  </si>
  <si>
    <t>0.174074074074074</t>
  </si>
  <si>
    <t>25</t>
  </si>
  <si>
    <t>714</t>
  </si>
  <si>
    <t>2.33502538071066E-02</t>
  </si>
  <si>
    <t>175</t>
  </si>
  <si>
    <t>3.92835641180012E-03</t>
  </si>
  <si>
    <t>391</t>
  </si>
  <si>
    <t>3.4320084915674E-03</t>
  </si>
  <si>
    <t>550</t>
  </si>
  <si>
    <t>7.96653328483085E-03</t>
  </si>
  <si>
    <t>652</t>
  </si>
  <si>
    <t>3.50614324243332E-03</t>
  </si>
  <si>
    <t>813</t>
  </si>
  <si>
    <t>0.159259259259259</t>
  </si>
  <si>
    <t>28</t>
  </si>
  <si>
    <t>715</t>
  </si>
  <si>
    <t>2.21481481481481</t>
  </si>
  <si>
    <t>9</t>
  </si>
  <si>
    <t>0.274619289340102</t>
  </si>
  <si>
    <t>164</t>
  </si>
  <si>
    <t>396</t>
  </si>
  <si>
    <t>3.99811298502182E-03</t>
  </si>
  <si>
    <t>547</t>
  </si>
  <si>
    <t>5.89305201891597E-03</t>
  </si>
  <si>
    <t>666</t>
  </si>
  <si>
    <t>4.40515433023674E-03</t>
  </si>
  <si>
    <t>805</t>
  </si>
  <si>
    <t>261</t>
  </si>
  <si>
    <t>448</t>
  </si>
  <si>
    <t>0.255555555555556</t>
  </si>
  <si>
    <t>19</t>
  </si>
  <si>
    <t>300</t>
  </si>
  <si>
    <t>2.58883248730964E-02</t>
  </si>
  <si>
    <t>173</t>
  </si>
  <si>
    <t>347</t>
  </si>
  <si>
    <t>1.40464677438377E-02</t>
  </si>
  <si>
    <t>509</t>
  </si>
  <si>
    <t>1.92069843579483E-02</t>
  </si>
  <si>
    <t>632</t>
  </si>
  <si>
    <t>1.60922984716812E-02</t>
  </si>
  <si>
    <t>771</t>
  </si>
  <si>
    <t>2.12289185045406E-04</t>
  </si>
  <si>
    <t>587</t>
  </si>
  <si>
    <t>730</t>
  </si>
  <si>
    <t>885</t>
  </si>
  <si>
    <t>0.17037037037037</t>
  </si>
  <si>
    <t>26</t>
  </si>
  <si>
    <t>2.79187817258883E-02</t>
  </si>
  <si>
    <t>172</t>
  </si>
  <si>
    <t>1.09271523178808E-02</t>
  </si>
  <si>
    <t>356</t>
  </si>
  <si>
    <t>9.72992098124779E-03</t>
  </si>
  <si>
    <t>522</t>
  </si>
  <si>
    <t>1.42961076755184E-02</t>
  </si>
  <si>
    <t>641</t>
  </si>
  <si>
    <t>1.34851663170512E-02</t>
  </si>
  <si>
    <t>773</t>
  </si>
  <si>
    <t>9.62962962962963E-02</t>
  </si>
  <si>
    <t>37</t>
  </si>
  <si>
    <t>2.28426395939086E-02</t>
  </si>
  <si>
    <t>176</t>
  </si>
  <si>
    <t>1.18753762793498E-02</t>
  </si>
  <si>
    <t>352</t>
  </si>
  <si>
    <t>1.36572709045878E-02</t>
  </si>
  <si>
    <t>510</t>
  </si>
  <si>
    <t>0.016587850127319</t>
  </si>
  <si>
    <t>640</t>
  </si>
  <si>
    <t>1.03386275097393E-02</t>
  </si>
  <si>
    <t>780</t>
  </si>
  <si>
    <t>65</t>
  </si>
  <si>
    <t>1.62755041868145E-03</t>
  </si>
  <si>
    <t>575</t>
  </si>
  <si>
    <t>1.06144592522703E-04</t>
  </si>
  <si>
    <t>590</t>
  </si>
  <si>
    <t>379</t>
  </si>
  <si>
    <t>869</t>
  </si>
  <si>
    <t>5.66104493454417E-04</t>
  </si>
  <si>
    <t>585</t>
  </si>
  <si>
    <t>380</t>
  </si>
  <si>
    <t>684</t>
  </si>
  <si>
    <t>824</t>
  </si>
  <si>
    <t>98</t>
  </si>
  <si>
    <t>468</t>
  </si>
  <si>
    <t>1.85185185185185E-02</t>
  </si>
  <si>
    <t>87</t>
  </si>
  <si>
    <t>226</t>
  </si>
  <si>
    <t>453</t>
  </si>
  <si>
    <t>598</t>
  </si>
  <si>
    <t>745</t>
  </si>
  <si>
    <t>898</t>
  </si>
  <si>
    <t>1.35555555555556</t>
  </si>
  <si>
    <t>12</t>
  </si>
  <si>
    <t>778</t>
  </si>
  <si>
    <t>0.180203045685279</t>
  </si>
  <si>
    <t>165</t>
  </si>
  <si>
    <t>8.10505719446117E-02</t>
  </si>
  <si>
    <t>313</t>
  </si>
  <si>
    <t>6.83217360537799E-02</t>
  </si>
  <si>
    <t>475</t>
  </si>
  <si>
    <t>0.172535467442706</t>
  </si>
  <si>
    <t>608</t>
  </si>
  <si>
    <t>0.160023973629008</t>
  </si>
  <si>
    <t>760</t>
  </si>
  <si>
    <t>2.59259259259259E-02</t>
  </si>
  <si>
    <t>75</t>
  </si>
  <si>
    <t>3.55329949238579E-03</t>
  </si>
  <si>
    <t>208</t>
  </si>
  <si>
    <t>454</t>
  </si>
  <si>
    <t>739</t>
  </si>
  <si>
    <t>899</t>
  </si>
  <si>
    <t>2.7962962962963</t>
  </si>
  <si>
    <t>7</t>
  </si>
  <si>
    <t>0.386294416243655</t>
  </si>
  <si>
    <t>163</t>
  </si>
  <si>
    <t>0.178220951234196</t>
  </si>
  <si>
    <t>307</t>
  </si>
  <si>
    <t>0.130911664111334</t>
  </si>
  <si>
    <t>469</t>
  </si>
  <si>
    <t>0.43488541287741</t>
  </si>
  <si>
    <t>606</t>
  </si>
  <si>
    <t>0.403835780641295</t>
  </si>
  <si>
    <t>758</t>
  </si>
  <si>
    <t>9.93377483443709E-04</t>
  </si>
  <si>
    <t>431</t>
  </si>
  <si>
    <t>1.06144592522703E-03</t>
  </si>
  <si>
    <t>580</t>
  </si>
  <si>
    <t>721</t>
  </si>
  <si>
    <t>2.59259259259259E-04</t>
  </si>
  <si>
    <t>151</t>
  </si>
  <si>
    <t>1.35460565924142E-06</t>
  </si>
  <si>
    <t>462</t>
  </si>
  <si>
    <t>6.5478355765733E-06</t>
  </si>
  <si>
    <t>751</t>
  </si>
  <si>
    <t>67</t>
  </si>
  <si>
    <t>7.63094521372667E-03</t>
  </si>
  <si>
    <t>369</t>
  </si>
  <si>
    <t>8.03160750088454E-03</t>
  </si>
  <si>
    <t>6.65696616951619E-03</t>
  </si>
  <si>
    <t>660</t>
  </si>
  <si>
    <t>8.45070422535211E-03</t>
  </si>
  <si>
    <t>787</t>
  </si>
  <si>
    <t>2.55925925925926</t>
  </si>
  <si>
    <t>8</t>
  </si>
  <si>
    <t>700</t>
  </si>
  <si>
    <t>10.28730964467</t>
  </si>
  <si>
    <t>158</t>
  </si>
  <si>
    <t>0.328220951234196</t>
  </si>
  <si>
    <t>306</t>
  </si>
  <si>
    <t>0.278629555372096</t>
  </si>
  <si>
    <t>467</t>
  </si>
  <si>
    <t>0.121244088759549</t>
  </si>
  <si>
    <t>611</t>
  </si>
  <si>
    <t>0.515942463290381</t>
  </si>
  <si>
    <t>757</t>
  </si>
  <si>
    <t>0.77037037037037</t>
  </si>
  <si>
    <t>14</t>
  </si>
  <si>
    <t>0.39492385786802</t>
  </si>
  <si>
    <t>162</t>
  </si>
  <si>
    <t>8.25406381697773E-02</t>
  </si>
  <si>
    <t>312</t>
  </si>
  <si>
    <t>8.46326217714353E-02</t>
  </si>
  <si>
    <t>471</t>
  </si>
  <si>
    <t>6.89705347399054E-02</t>
  </si>
  <si>
    <t>615</t>
  </si>
  <si>
    <t>0.190500449505544</t>
  </si>
  <si>
    <t>759</t>
  </si>
  <si>
    <t>112</t>
  </si>
  <si>
    <t>1.01522842639594E-03</t>
  </si>
  <si>
    <t>239</t>
  </si>
  <si>
    <t>446</t>
  </si>
  <si>
    <t>593</t>
  </si>
  <si>
    <t>736</t>
  </si>
  <si>
    <t>891</t>
  </si>
  <si>
    <t>86</t>
  </si>
  <si>
    <t>693</t>
  </si>
  <si>
    <t>207</t>
  </si>
  <si>
    <t>4.8314268512944E-03</t>
  </si>
  <si>
    <t>5.51951881118056E-03</t>
  </si>
  <si>
    <t>539</t>
  </si>
  <si>
    <t>6.76609676245908E-03</t>
  </si>
  <si>
    <t>657</t>
  </si>
  <si>
    <t>801</t>
  </si>
  <si>
    <t>7.15736040609137E-03</t>
  </si>
  <si>
    <t>186</t>
  </si>
  <si>
    <t>1.44444444444444</t>
  </si>
  <si>
    <t>10</t>
  </si>
  <si>
    <t>665</t>
  </si>
  <si>
    <t>0.50253807106599</t>
  </si>
  <si>
    <t>161</t>
  </si>
  <si>
    <t>0.116947621914509</t>
  </si>
  <si>
    <t>311</t>
  </si>
  <si>
    <t>7.50088453827102E-02</t>
  </si>
  <si>
    <t>472</t>
  </si>
  <si>
    <t>0.178974172426337</t>
  </si>
  <si>
    <t>607</t>
  </si>
  <si>
    <t>4.76475876535811E-02</t>
  </si>
  <si>
    <t>764</t>
  </si>
  <si>
    <t>0.62962962962963</t>
  </si>
  <si>
    <t>16</t>
  </si>
  <si>
    <t>8.98477157360406E-02</t>
  </si>
  <si>
    <t>167</t>
  </si>
  <si>
    <t>418</t>
  </si>
  <si>
    <t>7.42088032011641E-03</t>
  </si>
  <si>
    <t>655</t>
  </si>
  <si>
    <t>772</t>
  </si>
  <si>
    <t>0.814814814814815</t>
  </si>
  <si>
    <t>13</t>
  </si>
  <si>
    <t>5.58375634517767E-02</t>
  </si>
  <si>
    <t>169</t>
  </si>
  <si>
    <t>3.25105358217941E-02</t>
  </si>
  <si>
    <t>326</t>
  </si>
  <si>
    <t>1.69831348036325E-02</t>
  </si>
  <si>
    <t>502</t>
  </si>
  <si>
    <t>0.128774099672608</t>
  </si>
  <si>
    <t>2.78693437219059E-02</t>
  </si>
  <si>
    <t>766</t>
  </si>
  <si>
    <t>9.03070439494281E-03</t>
  </si>
  <si>
    <t>364</t>
  </si>
  <si>
    <t>6.7224908597712E-03</t>
  </si>
  <si>
    <t>532</t>
  </si>
  <si>
    <t>0.018552200800291</t>
  </si>
  <si>
    <t>635</t>
  </si>
  <si>
    <t>8.09109979023075E-03</t>
  </si>
  <si>
    <t>789</t>
  </si>
  <si>
    <t>12.3333333333333</t>
  </si>
  <si>
    <t>5</t>
  </si>
  <si>
    <t>699</t>
  </si>
  <si>
    <t>30.253807106599</t>
  </si>
  <si>
    <t>156</t>
  </si>
  <si>
    <t>0.375677302829621</t>
  </si>
  <si>
    <t>305</t>
  </si>
  <si>
    <t>0.276329755867437</t>
  </si>
  <si>
    <t>0.663514005092761</t>
  </si>
  <si>
    <t>604</t>
  </si>
  <si>
    <t>8.54060533413245E-02</t>
  </si>
  <si>
    <t>762</t>
  </si>
  <si>
    <t>1.37037037037037</t>
  </si>
  <si>
    <t>11</t>
  </si>
  <si>
    <t>337</t>
  </si>
  <si>
    <t>0.101522842639594</t>
  </si>
  <si>
    <t>166</t>
  </si>
  <si>
    <t>6.00218261185886E-02</t>
  </si>
  <si>
    <t>617</t>
  </si>
  <si>
    <t>0.06</t>
  </si>
  <si>
    <t>48</t>
  </si>
  <si>
    <t>4.82233502538071E-03</t>
  </si>
  <si>
    <t>198</t>
  </si>
  <si>
    <t>1.84226369656833E-02</t>
  </si>
  <si>
    <t>498</t>
  </si>
  <si>
    <t>1.17861040378319E-02</t>
  </si>
  <si>
    <t>644</t>
  </si>
  <si>
    <t>794</t>
  </si>
  <si>
    <t>6.2962962962963E-04</t>
  </si>
  <si>
    <t>147</t>
  </si>
  <si>
    <t>1.01522842639594E-05</t>
  </si>
  <si>
    <t>8.57916917519567E-06</t>
  </si>
  <si>
    <t>457</t>
  </si>
  <si>
    <t>4.91087668242997E-05</t>
  </si>
  <si>
    <t>747</t>
  </si>
  <si>
    <t>1.52831884926581E-05</t>
  </si>
  <si>
    <t>901</t>
  </si>
  <si>
    <t>0.192592592592593</t>
  </si>
  <si>
    <t>21</t>
  </si>
  <si>
    <t>2.53807106598985E-02</t>
  </si>
  <si>
    <t>174</t>
  </si>
  <si>
    <t>7.49548464780253E-03</t>
  </si>
  <si>
    <t>370</t>
  </si>
  <si>
    <t>6.08562330463498E-03</t>
  </si>
  <si>
    <t>536</t>
  </si>
  <si>
    <t>1.08039287013459E-02</t>
  </si>
  <si>
    <t>647</t>
  </si>
  <si>
    <t>7.5516931375487E-03</t>
  </si>
  <si>
    <t>790</t>
  </si>
  <si>
    <t>56</t>
  </si>
  <si>
    <t>1.87817258883249E-03</t>
  </si>
  <si>
    <t>222</t>
  </si>
  <si>
    <t>1.49458157736303E-02</t>
  </si>
  <si>
    <t>340</t>
  </si>
  <si>
    <t>1.68769902111098E-02</t>
  </si>
  <si>
    <t>503</t>
  </si>
  <si>
    <t>8.73044743543107E-03</t>
  </si>
  <si>
    <t>6.02337428828289E-03</t>
  </si>
  <si>
    <t>797</t>
  </si>
  <si>
    <t>1.27332931968694E-02</t>
  </si>
  <si>
    <t>348</t>
  </si>
  <si>
    <t>795</t>
  </si>
  <si>
    <t>4.11487203679679E-02</t>
  </si>
  <si>
    <t>480</t>
  </si>
  <si>
    <t>4.25609312477264E-02</t>
  </si>
  <si>
    <t>618</t>
  </si>
  <si>
    <t>6.19418639496554E-02</t>
  </si>
  <si>
    <t>763</t>
  </si>
  <si>
    <t>3.33333333333333E-04</t>
  </si>
  <si>
    <t>149</t>
  </si>
  <si>
    <t>3.7037037037037E-04</t>
  </si>
  <si>
    <t>148</t>
  </si>
  <si>
    <t>5.55555555555556E-03</t>
  </si>
  <si>
    <t>129</t>
  </si>
  <si>
    <t>1.85129440096328E-03</t>
  </si>
  <si>
    <t>421</t>
  </si>
  <si>
    <t>2.83052246727208E-03</t>
  </si>
  <si>
    <t>558</t>
  </si>
  <si>
    <t>1.20043652237177E-03</t>
  </si>
  <si>
    <t>871</t>
  </si>
  <si>
    <t>1.85129440096328E-05</t>
  </si>
  <si>
    <t>455</t>
  </si>
  <si>
    <t>3.16478719534376E-05</t>
  </si>
  <si>
    <t>749</t>
  </si>
  <si>
    <t>1.43841774048547E-05</t>
  </si>
  <si>
    <t>50</t>
  </si>
  <si>
    <t>1.6751269035533E-03</t>
  </si>
  <si>
    <t>224</t>
  </si>
  <si>
    <t>2.15382299819386E-02</t>
  </si>
  <si>
    <t>332</t>
  </si>
  <si>
    <t>2.68545819082439E-02</t>
  </si>
  <si>
    <t>489</t>
  </si>
  <si>
    <t>1.15678428519462E-02</t>
  </si>
  <si>
    <t>645</t>
  </si>
  <si>
    <t>6.11327539706323E-03</t>
  </si>
  <si>
    <t>796</t>
  </si>
  <si>
    <t>9.37037037037037E-02</t>
  </si>
  <si>
    <t>39</t>
  </si>
  <si>
    <t>2.58883248730965E-03</t>
  </si>
  <si>
    <t>216</t>
  </si>
  <si>
    <t>0.034903672486454</t>
  </si>
  <si>
    <t>324</t>
  </si>
  <si>
    <t>4.21394032315131E-02</t>
  </si>
  <si>
    <t>479</t>
  </si>
  <si>
    <t>633</t>
  </si>
  <si>
    <t>9.97902307461792E-03</t>
  </si>
  <si>
    <t>782</t>
  </si>
  <si>
    <t>108</t>
  </si>
  <si>
    <t>6.5989847715736E-04</t>
  </si>
  <si>
    <t>253</t>
  </si>
  <si>
    <t>7.22456351595424E-03</t>
  </si>
  <si>
    <t>372</t>
  </si>
  <si>
    <t>7.96084443920273E-03</t>
  </si>
  <si>
    <t>529</t>
  </si>
  <si>
    <t>683</t>
  </si>
  <si>
    <t>4746a</t>
  </si>
  <si>
    <t>This profile is replaced by Profile Code 4746a. Because of incorrect normalization basis, the calculated weight % are over estimated.  SVOC species were measured for PM portion only, not in gaseous phase, e.g., volatile naphthalene not included in this profile.  Tests were conducted at -10 oC to simulate winter temperature in Ottawa, Canada. The new technology bus was equipped with a 4-stroke diesel engine with a close-coupled oxidation catalyst and was certified to stringent 1998 urban bus emission standards. The bus provides on-road service with the local public transit authority in Ottawa, Ontario, CANADA.</t>
  </si>
  <si>
    <t>Average</t>
  </si>
  <si>
    <t>PROFILE_CODE</t>
  </si>
  <si>
    <t>PROFILE_NAME</t>
  </si>
  <si>
    <t>PROFILE_TYPE</t>
  </si>
  <si>
    <t>MASTER_POLLUTANT</t>
  </si>
  <si>
    <t>QSCORE</t>
  </si>
  <si>
    <t>QSCORE_DESC</t>
  </si>
  <si>
    <t>PROFILE_DATE</t>
  </si>
  <si>
    <t>PROFILE_NOTES</t>
  </si>
  <si>
    <t>TEST_METHOD</t>
  </si>
  <si>
    <t>NORMALIZATION_BASIS</t>
  </si>
  <si>
    <t>ORIGINAL_COMPOSITE</t>
  </si>
  <si>
    <t>INCLUDES_INORGANIC GAS</t>
  </si>
  <si>
    <t>JUDGEMENT_RATING</t>
  </si>
  <si>
    <t>VINTAGE_RATING</t>
  </si>
  <si>
    <t>DATA_QUANTITY_RATING</t>
  </si>
  <si>
    <t>SAMPLES</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</si>
  <si>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</si>
  <si>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</si>
  <si>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</si>
  <si>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</si>
  <si>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</si>
  <si>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</si>
  <si>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</si>
  <si>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</si>
  <si>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</si>
  <si>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</si>
  <si>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</si>
  <si>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</si>
  <si>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</si>
  <si>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</si>
  <si>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</si>
  <si>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</si>
  <si>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</si>
  <si>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</si>
  <si>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</si>
  <si>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</si>
  <si>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</si>
  <si>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</si>
  <si>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</si>
  <si>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Ying Hsu</t>
  </si>
  <si>
    <t>Combustion</t>
  </si>
  <si>
    <t>Mobile; Onroad</t>
  </si>
  <si>
    <t>Diesel</t>
  </si>
  <si>
    <t>ftp://newftp.epa.gov/air/emismod/SPECIATE_supportingdata/v5_1/Environment Canada Report - 00-37_6-23-2020.xlsx</t>
  </si>
  <si>
    <t xml:space="preserve">This workbook documents the updated profile (4647a) to replace Profile 4647 that was added to SPECIATE 4.2 in 2007. </t>
  </si>
  <si>
    <t>Issue: By comparing with the original report 00-37, it's determined that the PM2.5 emission rate for Profile 4647 is incorrect and resulted in extremely high weight %.</t>
  </si>
  <si>
    <t>The corrected PM emission rate (167 mg/mile) is used to re-calculate the Profile 4647a and update the Species table.</t>
  </si>
  <si>
    <t>Diesel Exhaust - Bus at -10 oC, 4-stroke, oxidation catalyst - corrected</t>
  </si>
  <si>
    <t>SPECIES_ID</t>
  </si>
  <si>
    <t>WEIGHT_PERCENT</t>
  </si>
  <si>
    <t>INCLUDE_IN_SUM</t>
  </si>
  <si>
    <t>UNCERTAINTY_PERCENT</t>
  </si>
  <si>
    <t>UNCERTAINTY_METHOD</t>
  </si>
  <si>
    <t>ANALYTICAL_METHOD</t>
  </si>
  <si>
    <t>PHASE</t>
  </si>
  <si>
    <t>SPECIES_EMISSION_RATE</t>
  </si>
  <si>
    <t>SPECIES_EMISSION_RATE_UNIT</t>
  </si>
  <si>
    <t>GAS</t>
  </si>
  <si>
    <t>REF_Code</t>
  </si>
  <si>
    <t>REFERENCE</t>
  </si>
  <si>
    <t>REF_DESCRIPTION</t>
  </si>
  <si>
    <t>LINK</t>
  </si>
  <si>
    <t>ERM0037</t>
  </si>
  <si>
    <t>Graham, Lisa, and Colin Welburn. 'Gaseous and Particulate Matter Emissions from Two in-Use Urban Transit Buses,' Environment Canada, Ottawa, ON, ERMD Report #00-37.</t>
  </si>
  <si>
    <t>Two in-use urban buses were tested over the Central Business District cycle at two temperatures (20 °C and –10 °C). The old technology bus was equipped with a 2-stroke diesel engine and was tested in two configurations – with the OEM muffler and with a retrofit oxidation catalyst. This bus was certified to the 1988 heavy-duty diesel engine emission standards. The new technology bus was equipped with a 4-stroke diesel engine with a close-coupled oxidation catalyst and was certified to stringent 1998 urban bus emission standards. Both buses see on-road service with the local public transit authority in Ottawa, Ontario, CANADA. Emission rates were determined for the gaseous criteria pollutants (CO, NOX, THC), CO2, methane and non-methane hydrocarbons, carbonyl compounds, vapour phase organic acids, SO2, NH3, PM2.5 mass emissions, particle phase organic and inorganic ions, metals, organic and elemental carbon and for particle phase organic compounds. At the test temperature of 20 °C, CO, NOX and THC emission rates from the old technology bus with the muffler in place were the highest of all configurations. The use of the oxidation catalyst on the old technology bus resulted in a statistically significant decrease in both NOX and THC emissions, while the CO emissions remained essentially unchanged. In comparing the new technology bus with the old technology bus with the oxidation catalyst, the new bus was found to have statistically significantly lower CO and THC emission rates. There was no difference in the NOX emission rates. Both buses showed very similar CO2 emission rates and fuel consumption rates. Cold temperature operation reduced the effectiveness of the oxidation catalyst for both buses, but had no statistically significant effect on the old bus with the muffler in place. NOX emissions for both of the catalyst equipped bus actually increased with cold temperature operation.</t>
  </si>
  <si>
    <t>This profile replaces Profile Code 4746. This is because the value of standard deviation, instead of PM mass, is inadvertently used to normalize Profile 4746 and resulted in extremely high weight percent for each species.  Profile 4746a uses PM mass as the normalization basis. SVOC species were measured for PM portion only, not in gaseous phase, e.g., volatile naphthalene not included in this profile.  Tests were conducted at -10 oC to simulate winter temperature in Ottawa, Canada. The new technology bus was equipped with a 4-stroke diesel engine with a close-coupled oxidation catalyst and was certified to stringent 1998 urban bus emission standards. The bus provides on-road service with the local public transit authority in Ottawa, Ontario, CANADA.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</si>
</sst>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0"/>
      <color indexed="8"/>
      <name val="Arial"/>
      <family val="2"/>
    </font>
    <font>
      <sz val="8"/>
      <name val="Arial"/>
      <family val="2"/>
    </font>
    <font>
      <b/>
      <sz val="10"/>
      <name val="Arial"/>
      <family val="2"/>
    </font>
    <font>
      <sz val="10"/>
      <color indexed="8"/>
      <name val="Arial"/>
      <family val="2"/>
    </font>
    <font>
      <sz val="10"/>
      <name val="Arial"/>
      <family val="2"/>
    </font>
    <font>
      <b/>
      <sz val="10"/>
      <color indexed="10"/>
      <name val="Arial"/>
      <family val="2"/>
    </font>
    <font>
      <b/>
      <sz val="10"/>
      <name val="Arial"/>
      <family val="2"/>
    </font>
    <font>
      <b/>
      <sz val="11"/>
      <color indexed="8"/>
      <name val="Calibri"/>
      <family val="2"/>
    </font>
    <font>
      <sz val="11"/>
      <color indexed="8"/>
      <name val="Calibri"/>
      <family val="2"/>
    </font>
    <font>
      <sz val="10"/>
      <color indexed="8"/>
      <name val="Arial"/>
    </font>
    <font>
      <b/>
      <sz val="11"/>
      <color rgb="FF000000"/>
      <name val="Calibri"/>
      <family val="2"/>
    </font>
    <font>
      <u/>
      <sz val="10"/>
      <color theme="10"/>
      <name val="Arial"/>
      <family val="2"/>
    </font>
    <font>
      <b/>
      <sz val="10"/>
      <color rgb="FFFF0000"/>
      <name val="Arial"/>
      <family val="2"/>
    </font>
    <font>
      <b/>
      <sz val="10"/>
      <color rgb="FF000000"/>
      <name val="Arial"/>
      <family val="2"/>
    </font>
    <font>
      <b/>
      <sz val="10"/>
      <color indexed="8"/>
      <name val="Arial"/>
      <family val="2"/>
    </font>
  </fonts>
  <fills count="6">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
      <patternFill patternType="solid">
        <fgColor rgb="FFC0C0C0"/>
        <bgColor rgb="FFC0C0C0"/>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diagonal/>
    </border>
    <border>
      <left style="thin">
        <color indexed="8"/>
      </left>
      <right style="thin">
        <color indexed="8"/>
      </right>
      <top style="thin">
        <color indexed="8"/>
      </top>
      <bottom/>
      <diagonal/>
    </border>
    <border>
      <left/>
      <right style="thin">
        <color indexed="22"/>
      </right>
      <top style="thin">
        <color indexed="22"/>
      </top>
      <bottom style="thin">
        <color indexed="22"/>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s>
  <cellStyleXfs count="1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cellStyleXfs>
  <cellXfs count="81">
    <xf numFmtId="0" fontId="0" fillId="0" borderId="0" xfId="0"/>
    <xf numFmtId="0" fontId="1" fillId="2" borderId="2" xfId="4" applyFont="1" applyFill="1" applyBorder="1" applyAlignment="1">
      <alignment horizontal="center"/>
    </xf>
    <xf numFmtId="0" fontId="1" fillId="0" borderId="1" xfId="4" applyFont="1" applyFill="1" applyBorder="1" applyAlignment="1"/>
    <xf numFmtId="0" fontId="1" fillId="2" borderId="2" xfId="1" applyFont="1" applyFill="1" applyBorder="1" applyAlignment="1">
      <alignment horizontal="center"/>
    </xf>
    <xf numFmtId="0" fontId="1" fillId="0" borderId="1" xfId="1" applyFont="1" applyFill="1" applyBorder="1" applyAlignment="1"/>
    <xf numFmtId="49" fontId="0" fillId="0" borderId="0" xfId="0" applyNumberFormat="1"/>
    <xf numFmtId="0" fontId="1" fillId="0" borderId="1" xfId="2" applyFont="1" applyFill="1" applyBorder="1" applyAlignment="1">
      <alignment wrapText="1"/>
    </xf>
    <xf numFmtId="0" fontId="1" fillId="0" borderId="1" xfId="2" applyFont="1" applyFill="1" applyBorder="1" applyAlignment="1"/>
    <xf numFmtId="0" fontId="1" fillId="0" borderId="1" xfId="2" applyFont="1" applyFill="1" applyBorder="1" applyAlignment="1">
      <alignment horizontal="right"/>
    </xf>
    <xf numFmtId="0" fontId="1" fillId="2" borderId="2" xfId="2" applyFont="1" applyFill="1" applyBorder="1" applyAlignment="1">
      <alignment horizontal="left"/>
    </xf>
    <xf numFmtId="0" fontId="1" fillId="0" borderId="1" xfId="2" applyNumberFormat="1" applyFont="1" applyFill="1" applyBorder="1" applyAlignment="1"/>
    <xf numFmtId="0" fontId="1" fillId="2" borderId="2" xfId="2" applyFont="1" applyFill="1" applyBorder="1" applyAlignment="1"/>
    <xf numFmtId="0" fontId="3" fillId="0" borderId="0" xfId="0" applyFont="1"/>
    <xf numFmtId="3" fontId="0" fillId="0" borderId="0" xfId="0" applyNumberFormat="1"/>
    <xf numFmtId="0" fontId="0" fillId="0" borderId="0" xfId="0" quotePrefix="1"/>
    <xf numFmtId="0" fontId="1" fillId="0" borderId="1" xfId="4" applyNumberFormat="1" applyFont="1" applyFill="1" applyBorder="1" applyAlignment="1"/>
    <xf numFmtId="11" fontId="1" fillId="0" borderId="1" xfId="4" applyNumberFormat="1" applyFont="1" applyFill="1" applyBorder="1" applyAlignment="1"/>
    <xf numFmtId="0" fontId="1" fillId="0" borderId="3" xfId="4" applyNumberFormat="1" applyFont="1" applyFill="1" applyBorder="1" applyAlignment="1"/>
    <xf numFmtId="0" fontId="4" fillId="2" borderId="4" xfId="6" applyFont="1" applyFill="1" applyBorder="1" applyAlignment="1">
      <alignment horizontal="center" wrapText="1"/>
    </xf>
    <xf numFmtId="0" fontId="4" fillId="2" borderId="2" xfId="6" applyFont="1" applyFill="1" applyBorder="1" applyAlignment="1">
      <alignment horizontal="center" wrapText="1"/>
    </xf>
    <xf numFmtId="0" fontId="4" fillId="2" borderId="2" xfId="3" applyFont="1" applyFill="1" applyBorder="1" applyAlignment="1">
      <alignment horizontal="center"/>
    </xf>
    <xf numFmtId="0" fontId="4" fillId="0" borderId="0" xfId="6" applyFont="1" applyFill="1" applyBorder="1" applyAlignment="1">
      <alignment horizontal="right" wrapText="1"/>
    </xf>
    <xf numFmtId="0" fontId="4" fillId="0" borderId="5" xfId="6" applyFont="1" applyFill="1" applyBorder="1" applyAlignment="1">
      <alignment wrapText="1"/>
    </xf>
    <xf numFmtId="0" fontId="0" fillId="0" borderId="0" xfId="0" applyFill="1" applyBorder="1"/>
    <xf numFmtId="0" fontId="0" fillId="0" borderId="0" xfId="0" applyFill="1"/>
    <xf numFmtId="0" fontId="4" fillId="3" borderId="2" xfId="3" applyFont="1" applyFill="1" applyBorder="1" applyAlignment="1">
      <alignment horizontal="center"/>
    </xf>
    <xf numFmtId="14" fontId="1" fillId="0" borderId="1" xfId="2" applyNumberFormat="1" applyFont="1" applyFill="1" applyBorder="1" applyAlignment="1">
      <alignment horizontal="right"/>
    </xf>
    <xf numFmtId="0" fontId="4" fillId="2" borderId="0" xfId="4" applyFont="1" applyFill="1" applyBorder="1" applyAlignment="1">
      <alignment horizontal="center"/>
    </xf>
    <xf numFmtId="0" fontId="4" fillId="2" borderId="0" xfId="3" applyFont="1" applyFill="1" applyBorder="1" applyAlignment="1">
      <alignment horizontal="center"/>
    </xf>
    <xf numFmtId="0" fontId="5" fillId="0" borderId="0" xfId="0" applyFont="1" applyFill="1" applyBorder="1"/>
    <xf numFmtId="0" fontId="1" fillId="0" borderId="0" xfId="2" applyFont="1" applyFill="1" applyBorder="1" applyAlignment="1"/>
    <xf numFmtId="0" fontId="0" fillId="0" borderId="0" xfId="0" applyBorder="1"/>
    <xf numFmtId="0" fontId="4" fillId="0" borderId="1" xfId="6" applyFont="1" applyFill="1" applyBorder="1" applyAlignment="1">
      <alignment wrapText="1"/>
    </xf>
    <xf numFmtId="0" fontId="1" fillId="0" borderId="1" xfId="4" applyFont="1" applyFill="1" applyBorder="1" applyAlignment="1">
      <alignment horizontal="right"/>
    </xf>
    <xf numFmtId="0" fontId="6" fillId="0" borderId="0" xfId="0" applyFont="1"/>
    <xf numFmtId="0" fontId="1" fillId="0" borderId="3" xfId="4" applyFont="1" applyFill="1" applyBorder="1" applyAlignment="1"/>
    <xf numFmtId="0" fontId="1" fillId="0" borderId="0" xfId="4" applyFont="1" applyFill="1" applyBorder="1" applyAlignment="1"/>
    <xf numFmtId="0" fontId="0" fillId="0" borderId="1" xfId="0" applyBorder="1"/>
    <xf numFmtId="49" fontId="0" fillId="0" borderId="1" xfId="0" applyNumberFormat="1" applyBorder="1"/>
    <xf numFmtId="0" fontId="1" fillId="0" borderId="0" xfId="4" applyNumberFormat="1" applyFont="1" applyFill="1" applyBorder="1" applyAlignment="1"/>
    <xf numFmtId="11" fontId="1" fillId="0" borderId="0" xfId="4" applyNumberFormat="1" applyFont="1" applyFill="1" applyBorder="1" applyAlignment="1"/>
    <xf numFmtId="11" fontId="1" fillId="0" borderId="3" xfId="4" applyNumberFormat="1" applyFont="1" applyFill="1" applyBorder="1" applyAlignment="1"/>
    <xf numFmtId="0" fontId="1" fillId="0" borderId="0" xfId="2" applyFont="1" applyFill="1" applyBorder="1" applyAlignment="1">
      <alignment wrapText="1"/>
    </xf>
    <xf numFmtId="0" fontId="1" fillId="0" borderId="3" xfId="2" applyFont="1" applyFill="1" applyBorder="1" applyAlignment="1">
      <alignment wrapText="1"/>
    </xf>
    <xf numFmtId="0" fontId="1" fillId="2" borderId="6" xfId="4" applyFont="1" applyFill="1" applyBorder="1" applyAlignment="1">
      <alignment horizontal="center"/>
    </xf>
    <xf numFmtId="0" fontId="0" fillId="0" borderId="0" xfId="0" applyAlignment="1"/>
    <xf numFmtId="0" fontId="1" fillId="2" borderId="2" xfId="8" applyFont="1" applyFill="1" applyBorder="1" applyAlignment="1">
      <alignment horizontal="center"/>
    </xf>
    <xf numFmtId="0" fontId="1" fillId="0" borderId="1" xfId="8" applyFont="1" applyFill="1" applyBorder="1" applyAlignment="1"/>
    <xf numFmtId="0" fontId="1" fillId="0" borderId="1" xfId="8" applyNumberFormat="1" applyFont="1" applyFill="1" applyBorder="1" applyAlignment="1">
      <alignment horizontal="right"/>
    </xf>
    <xf numFmtId="0" fontId="1" fillId="0" borderId="0" xfId="8" applyFont="1" applyFill="1" applyBorder="1" applyAlignment="1">
      <alignment horizontal="right"/>
    </xf>
    <xf numFmtId="49" fontId="1" fillId="2" borderId="2" xfId="4" applyNumberFormat="1" applyFont="1" applyFill="1" applyBorder="1" applyAlignment="1">
      <alignment horizontal="center"/>
    </xf>
    <xf numFmtId="49" fontId="1" fillId="0" borderId="1" xfId="4" applyNumberFormat="1" applyFont="1" applyFill="1" applyBorder="1" applyAlignment="1"/>
    <xf numFmtId="49" fontId="0" fillId="0" borderId="0" xfId="0" applyNumberFormat="1" applyAlignment="1"/>
    <xf numFmtId="0" fontId="1" fillId="0" borderId="0" xfId="4" applyFont="1" applyFill="1" applyBorder="1" applyAlignment="1">
      <alignment horizontal="right"/>
    </xf>
    <xf numFmtId="0" fontId="0" fillId="0" borderId="0" xfId="0" quotePrefix="1" applyNumberFormat="1" applyBorder="1"/>
    <xf numFmtId="0" fontId="1" fillId="0" borderId="0" xfId="4" applyNumberFormat="1" applyFont="1" applyFill="1" applyBorder="1" applyAlignment="1">
      <alignment horizontal="right"/>
    </xf>
    <xf numFmtId="0" fontId="1" fillId="0" borderId="1" xfId="4" applyNumberFormat="1" applyFont="1" applyFill="1" applyBorder="1" applyAlignment="1">
      <alignment horizontal="right"/>
    </xf>
    <xf numFmtId="0" fontId="0" fillId="0" borderId="1" xfId="0" quotePrefix="1" applyNumberFormat="1" applyBorder="1"/>
    <xf numFmtId="0" fontId="1" fillId="2" borderId="0" xfId="5" applyFont="1" applyFill="1" applyBorder="1" applyAlignment="1">
      <alignment horizontal="center"/>
    </xf>
    <xf numFmtId="0" fontId="1" fillId="0" borderId="0" xfId="7" applyNumberFormat="1" applyFont="1" applyFill="1" applyBorder="1" applyAlignment="1">
      <alignment horizontal="right" wrapText="1"/>
    </xf>
    <xf numFmtId="0" fontId="1" fillId="0" borderId="0" xfId="7" applyFont="1" applyFill="1" applyBorder="1" applyAlignment="1">
      <alignment wrapText="1"/>
    </xf>
    <xf numFmtId="0" fontId="1" fillId="0" borderId="0" xfId="5" applyFont="1" applyFill="1" applyBorder="1" applyAlignment="1"/>
    <xf numFmtId="0" fontId="7" fillId="0" borderId="0" xfId="0" applyNumberFormat="1" applyFont="1"/>
    <xf numFmtId="0" fontId="7" fillId="0" borderId="0" xfId="0" applyFont="1"/>
    <xf numFmtId="0" fontId="1" fillId="3" borderId="0" xfId="5" applyFont="1" applyFill="1" applyBorder="1" applyAlignment="1">
      <alignment horizontal="center"/>
    </xf>
    <xf numFmtId="0" fontId="1" fillId="0" borderId="1" xfId="6" applyFont="1" applyFill="1" applyBorder="1" applyAlignment="1">
      <alignment wrapText="1"/>
    </xf>
    <xf numFmtId="0" fontId="10" fillId="0" borderId="1" xfId="2" applyFont="1" applyFill="1" applyBorder="1" applyAlignment="1">
      <alignment horizontal="right"/>
    </xf>
    <xf numFmtId="0" fontId="1" fillId="4" borderId="1" xfId="2" applyFont="1" applyFill="1" applyBorder="1" applyAlignment="1"/>
    <xf numFmtId="0" fontId="11" fillId="5" borderId="7" xfId="0" applyFont="1" applyFill="1" applyBorder="1" applyAlignment="1" applyProtection="1">
      <alignment horizontal="left" vertical="center"/>
    </xf>
    <xf numFmtId="0" fontId="11" fillId="5" borderId="7" xfId="0" applyFont="1" applyFill="1" applyBorder="1" applyAlignment="1" applyProtection="1">
      <alignment horizontal="center" vertical="center"/>
    </xf>
    <xf numFmtId="0" fontId="8" fillId="2" borderId="2" xfId="9" applyFont="1" applyFill="1" applyBorder="1" applyAlignment="1">
      <alignment horizontal="center"/>
    </xf>
    <xf numFmtId="0" fontId="8" fillId="2" borderId="2" xfId="10" applyFont="1" applyFill="1" applyBorder="1" applyAlignment="1">
      <alignment horizontal="center"/>
    </xf>
    <xf numFmtId="0" fontId="9" fillId="2" borderId="2" xfId="11" applyFont="1" applyFill="1" applyBorder="1" applyAlignment="1">
      <alignment horizontal="center"/>
    </xf>
    <xf numFmtId="14" fontId="0" fillId="0" borderId="0" xfId="0" applyNumberFormat="1"/>
    <xf numFmtId="49" fontId="12" fillId="0" borderId="0" xfId="12" applyNumberFormat="1" applyFill="1" applyAlignment="1"/>
    <xf numFmtId="0" fontId="13" fillId="0" borderId="0" xfId="0" applyFont="1"/>
    <xf numFmtId="3" fontId="0" fillId="4" borderId="0" xfId="0" applyNumberFormat="1" applyFill="1"/>
    <xf numFmtId="0" fontId="14" fillId="5" borderId="7" xfId="0" applyFont="1" applyFill="1" applyBorder="1" applyAlignment="1" applyProtection="1">
      <alignment horizontal="left" vertical="center"/>
    </xf>
    <xf numFmtId="0" fontId="15" fillId="2" borderId="2" xfId="7" applyFont="1" applyFill="1" applyBorder="1" applyAlignment="1">
      <alignment horizontal="left"/>
    </xf>
    <xf numFmtId="0" fontId="8" fillId="2" borderId="2" xfId="4" applyFont="1" applyFill="1" applyBorder="1" applyAlignment="1">
      <alignment horizontal="center"/>
    </xf>
    <xf numFmtId="0" fontId="8" fillId="2" borderId="2" xfId="5" applyFont="1" applyFill="1" applyBorder="1" applyAlignment="1">
      <alignment horizontal="center"/>
    </xf>
  </cellXfs>
  <cellStyles count="13">
    <cellStyle name="Hyperlink" xfId="12" builtinId="8"/>
    <cellStyle name="Normal" xfId="0" builtinId="0"/>
    <cellStyle name="Normal_2-stroke TOG" xfId="1"/>
    <cellStyle name="Normal_4-stroke -10C" xfId="2"/>
    <cellStyle name="Normal_profile meta data" xfId="9"/>
    <cellStyle name="Normal_Profile Table" xfId="3"/>
    <cellStyle name="Normal_PROFILES" xfId="10"/>
    <cellStyle name="Normal_PROFILES_1" xfId="11"/>
    <cellStyle name="Normal_Sheet1" xfId="4"/>
    <cellStyle name="Normal_Sheet2" xfId="5"/>
    <cellStyle name="Normal_Sheet4" xfId="6"/>
    <cellStyle name="Normal_Species" xfId="7"/>
    <cellStyle name="Normal_Species List"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16</xdr:row>
      <xdr:rowOff>127000</xdr:rowOff>
    </xdr:from>
    <xdr:to>
      <xdr:col>8</xdr:col>
      <xdr:colOff>247650</xdr:colOff>
      <xdr:row>34</xdr:row>
      <xdr:rowOff>76200</xdr:rowOff>
    </xdr:to>
    <xdr:pic>
      <xdr:nvPicPr>
        <xdr:cNvPr id="307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2197100"/>
          <a:ext cx="5594350" cy="281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N25" sqref="N25"/>
    </sheetView>
  </sheetViews>
  <sheetFormatPr defaultRowHeight="12.5" x14ac:dyDescent="0.25"/>
  <cols>
    <col min="1" max="1" width="13.26953125" customWidth="1"/>
    <col min="2" max="2" width="7.54296875" bestFit="1" customWidth="1"/>
    <col min="3" max="3" width="15.1796875" bestFit="1" customWidth="1"/>
    <col min="4" max="4" width="14.81640625" customWidth="1"/>
    <col min="5" max="6" width="4.7265625" customWidth="1"/>
    <col min="9" max="9" width="22.1796875" customWidth="1"/>
    <col min="11" max="11" width="4.54296875" customWidth="1"/>
  </cols>
  <sheetData>
    <row r="1" spans="1:12" ht="13" x14ac:dyDescent="0.3">
      <c r="A1" s="75" t="s">
        <v>2210</v>
      </c>
    </row>
    <row r="2" spans="1:12" ht="13" x14ac:dyDescent="0.3">
      <c r="A2" s="75" t="s">
        <v>2211</v>
      </c>
    </row>
    <row r="3" spans="1:12" ht="13" x14ac:dyDescent="0.3">
      <c r="A3" s="75" t="s">
        <v>2212</v>
      </c>
    </row>
    <row r="4" spans="1:12" hidden="1" x14ac:dyDescent="0.25">
      <c r="A4" t="s">
        <v>511</v>
      </c>
    </row>
    <row r="5" spans="1:12" hidden="1" x14ac:dyDescent="0.25">
      <c r="A5" t="s">
        <v>550</v>
      </c>
    </row>
    <row r="6" spans="1:12" hidden="1" x14ac:dyDescent="0.25">
      <c r="A6" t="s">
        <v>551</v>
      </c>
    </row>
    <row r="7" spans="1:12" hidden="1" x14ac:dyDescent="0.25">
      <c r="A7" t="s">
        <v>552</v>
      </c>
    </row>
    <row r="8" spans="1:12" hidden="1" x14ac:dyDescent="0.25"/>
    <row r="10" spans="1:12" ht="14.5" x14ac:dyDescent="0.3">
      <c r="A10" s="68" t="s">
        <v>2166</v>
      </c>
      <c r="B10" s="12" t="s">
        <v>964</v>
      </c>
      <c r="C10" s="12" t="s">
        <v>523</v>
      </c>
      <c r="D10" s="12" t="s">
        <v>975</v>
      </c>
      <c r="E10" s="12" t="s">
        <v>522</v>
      </c>
      <c r="F10" s="12" t="s">
        <v>965</v>
      </c>
      <c r="J10" s="3" t="s">
        <v>517</v>
      </c>
      <c r="K10" s="3" t="s">
        <v>519</v>
      </c>
      <c r="L10" s="3" t="s">
        <v>520</v>
      </c>
    </row>
    <row r="11" spans="1:12" x14ac:dyDescent="0.25">
      <c r="A11" s="65" t="s">
        <v>2163</v>
      </c>
      <c r="B11" t="s">
        <v>970</v>
      </c>
      <c r="C11" t="s">
        <v>967</v>
      </c>
      <c r="D11" s="76">
        <v>166.66669999999999</v>
      </c>
      <c r="E11" s="14" t="s">
        <v>971</v>
      </c>
      <c r="F11" t="s">
        <v>969</v>
      </c>
      <c r="J11" s="4" t="s">
        <v>539</v>
      </c>
      <c r="K11" s="4" t="s">
        <v>537</v>
      </c>
      <c r="L11" s="4" t="s">
        <v>538</v>
      </c>
    </row>
    <row r="12" spans="1:12" x14ac:dyDescent="0.25">
      <c r="A12">
        <v>4747</v>
      </c>
      <c r="B12" t="s">
        <v>970</v>
      </c>
      <c r="C12" t="s">
        <v>967</v>
      </c>
      <c r="D12" s="13">
        <f>(195+203+193)/3</f>
        <v>197</v>
      </c>
      <c r="E12" t="s">
        <v>968</v>
      </c>
      <c r="F12" t="s">
        <v>969</v>
      </c>
      <c r="J12" s="4" t="s">
        <v>536</v>
      </c>
      <c r="K12" s="4" t="s">
        <v>537</v>
      </c>
      <c r="L12" s="4" t="s">
        <v>538</v>
      </c>
    </row>
    <row r="13" spans="1:12" x14ac:dyDescent="0.25">
      <c r="A13">
        <v>4748</v>
      </c>
      <c r="B13" t="s">
        <v>966</v>
      </c>
      <c r="C13" t="s">
        <v>967</v>
      </c>
      <c r="D13" s="13">
        <f>(2341+2172+2131)/3</f>
        <v>2214.6666666666665</v>
      </c>
      <c r="E13" s="14" t="s">
        <v>971</v>
      </c>
      <c r="F13" t="s">
        <v>969</v>
      </c>
      <c r="J13" s="4" t="s">
        <v>542</v>
      </c>
      <c r="K13" s="4" t="s">
        <v>541</v>
      </c>
      <c r="L13" s="4" t="s">
        <v>532</v>
      </c>
    </row>
    <row r="14" spans="1:12" x14ac:dyDescent="0.25">
      <c r="A14">
        <v>4749</v>
      </c>
      <c r="B14" t="s">
        <v>966</v>
      </c>
      <c r="C14" t="s">
        <v>967</v>
      </c>
      <c r="D14" s="13">
        <f>(2916+2817+2746)/3</f>
        <v>2826.3333333333335</v>
      </c>
      <c r="E14" t="s">
        <v>968</v>
      </c>
      <c r="F14" t="s">
        <v>969</v>
      </c>
      <c r="J14" s="4" t="s">
        <v>540</v>
      </c>
      <c r="K14" s="4" t="s">
        <v>541</v>
      </c>
      <c r="L14" s="4" t="s">
        <v>532</v>
      </c>
    </row>
    <row r="15" spans="1:12" x14ac:dyDescent="0.25">
      <c r="A15">
        <v>4750</v>
      </c>
      <c r="B15" t="s">
        <v>531</v>
      </c>
      <c r="C15" t="s">
        <v>967</v>
      </c>
      <c r="D15" s="13">
        <f>(975+902+872)/3</f>
        <v>916.33333333333337</v>
      </c>
      <c r="E15" s="14" t="s">
        <v>971</v>
      </c>
      <c r="F15" t="s">
        <v>969</v>
      </c>
      <c r="J15" s="4" t="s">
        <v>529</v>
      </c>
      <c r="K15" s="4" t="s">
        <v>531</v>
      </c>
      <c r="L15" s="4" t="s">
        <v>532</v>
      </c>
    </row>
    <row r="16" spans="1:12" x14ac:dyDescent="0.25">
      <c r="A16">
        <v>4751</v>
      </c>
      <c r="B16" t="s">
        <v>531</v>
      </c>
      <c r="C16" t="s">
        <v>967</v>
      </c>
      <c r="D16" s="13">
        <f>(1101+1129+1107)/3</f>
        <v>1112.3333333333333</v>
      </c>
      <c r="E16" t="s">
        <v>968</v>
      </c>
      <c r="F16" t="s">
        <v>969</v>
      </c>
      <c r="J16" s="4" t="s">
        <v>543</v>
      </c>
      <c r="K16" s="4" t="s">
        <v>531</v>
      </c>
      <c r="L16" s="4" t="s">
        <v>532</v>
      </c>
    </row>
    <row r="19" spans="1:15" ht="13" x14ac:dyDescent="0.3">
      <c r="A19" s="34"/>
    </row>
    <row r="32" spans="1:15" x14ac:dyDescent="0.25">
      <c r="O32" t="s">
        <v>2165</v>
      </c>
    </row>
    <row r="33" spans="12:15" x14ac:dyDescent="0.25">
      <c r="L33">
        <v>190</v>
      </c>
      <c r="M33">
        <v>152</v>
      </c>
      <c r="N33">
        <v>158</v>
      </c>
      <c r="O33">
        <f>AVERAGE(L33:N33)</f>
        <v>166.66666666666666</v>
      </c>
    </row>
  </sheetData>
  <phoneticPr fontId="2"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8"/>
  <sheetViews>
    <sheetView workbookViewId="0">
      <pane ySplit="1" topLeftCell="A134" activePane="bottomLeft" state="frozen"/>
      <selection pane="bottomLeft" activeCell="K2" sqref="K2:M153"/>
    </sheetView>
  </sheetViews>
  <sheetFormatPr defaultRowHeight="12.5" x14ac:dyDescent="0.25"/>
  <cols>
    <col min="3" max="3" width="11.7265625" bestFit="1" customWidth="1"/>
    <col min="6" max="6" width="2.81640625" customWidth="1"/>
    <col min="7" max="7" width="2.7265625" customWidth="1"/>
    <col min="8" max="8" width="4.1796875" style="5" customWidth="1"/>
    <col min="9" max="9" width="6.54296875" customWidth="1"/>
  </cols>
  <sheetData>
    <row r="1" spans="1:14" x14ac:dyDescent="0.25">
      <c r="A1" s="1" t="s">
        <v>515</v>
      </c>
      <c r="B1" s="1" t="s">
        <v>516</v>
      </c>
      <c r="C1" s="1" t="s">
        <v>517</v>
      </c>
      <c r="D1" s="1" t="s">
        <v>518</v>
      </c>
      <c r="E1" s="1" t="s">
        <v>519</v>
      </c>
      <c r="F1" s="1" t="s">
        <v>588</v>
      </c>
      <c r="G1" s="1" t="s">
        <v>589</v>
      </c>
      <c r="H1" s="1" t="s">
        <v>521</v>
      </c>
      <c r="I1" s="1" t="s">
        <v>522</v>
      </c>
      <c r="J1" s="1" t="s">
        <v>523</v>
      </c>
      <c r="K1" s="1" t="s">
        <v>524</v>
      </c>
      <c r="L1" s="1" t="s">
        <v>525</v>
      </c>
      <c r="M1" s="44" t="s">
        <v>1001</v>
      </c>
      <c r="N1" s="1" t="s">
        <v>526</v>
      </c>
    </row>
    <row r="2" spans="1:14" x14ac:dyDescent="0.25">
      <c r="A2" s="2" t="s">
        <v>527</v>
      </c>
      <c r="B2" s="2" t="s">
        <v>528</v>
      </c>
      <c r="C2" s="2" t="s">
        <v>529</v>
      </c>
      <c r="D2" s="2" t="s">
        <v>530</v>
      </c>
      <c r="E2" s="2" t="s">
        <v>531</v>
      </c>
      <c r="F2" s="2" t="s">
        <v>532</v>
      </c>
      <c r="G2" s="2" t="s">
        <v>533</v>
      </c>
      <c r="H2" s="2" t="s">
        <v>534</v>
      </c>
      <c r="I2" s="2" t="s">
        <v>534</v>
      </c>
      <c r="J2" s="2" t="s">
        <v>535</v>
      </c>
      <c r="K2" s="2" t="s">
        <v>881</v>
      </c>
      <c r="L2" s="2" t="s">
        <v>882</v>
      </c>
      <c r="M2">
        <f>N2/Notes!D$15*100</f>
        <v>89.705347399054205</v>
      </c>
      <c r="N2" s="15">
        <v>822</v>
      </c>
    </row>
    <row r="3" spans="1:14" x14ac:dyDescent="0.25">
      <c r="A3" s="37"/>
      <c r="B3" s="37"/>
      <c r="C3" s="37"/>
      <c r="D3" s="37"/>
      <c r="E3" s="37"/>
      <c r="F3" s="37"/>
      <c r="G3" s="37"/>
      <c r="H3" s="38"/>
      <c r="I3" s="37"/>
      <c r="J3" s="2" t="s">
        <v>535</v>
      </c>
      <c r="K3" s="2" t="s">
        <v>999</v>
      </c>
      <c r="L3" s="37"/>
      <c r="M3">
        <f>N3/Notes!D$15*100</f>
        <v>57.075300109130588</v>
      </c>
      <c r="N3" s="37">
        <v>523</v>
      </c>
    </row>
    <row r="4" spans="1:14" x14ac:dyDescent="0.25">
      <c r="A4" s="2" t="s">
        <v>527</v>
      </c>
      <c r="B4" s="2" t="s">
        <v>528</v>
      </c>
      <c r="C4" s="2" t="s">
        <v>529</v>
      </c>
      <c r="D4" s="2" t="s">
        <v>530</v>
      </c>
      <c r="E4" s="2" t="s">
        <v>531</v>
      </c>
      <c r="F4" s="2" t="s">
        <v>532</v>
      </c>
      <c r="G4" s="2" t="s">
        <v>533</v>
      </c>
      <c r="H4" s="2" t="s">
        <v>534</v>
      </c>
      <c r="I4" s="2" t="s">
        <v>534</v>
      </c>
      <c r="J4" s="2" t="s">
        <v>535</v>
      </c>
      <c r="K4" s="2" t="s">
        <v>883</v>
      </c>
      <c r="L4" s="2" t="s">
        <v>884</v>
      </c>
      <c r="M4">
        <f>N4/Notes!D$15*100</f>
        <v>45.83484903601309</v>
      </c>
      <c r="N4" s="15">
        <v>420</v>
      </c>
    </row>
    <row r="5" spans="1:14" x14ac:dyDescent="0.25">
      <c r="A5" s="2" t="s">
        <v>527</v>
      </c>
      <c r="B5" s="2" t="s">
        <v>528</v>
      </c>
      <c r="C5" s="2" t="s">
        <v>529</v>
      </c>
      <c r="D5" s="2" t="s">
        <v>530</v>
      </c>
      <c r="E5" s="2" t="s">
        <v>531</v>
      </c>
      <c r="F5" s="2" t="s">
        <v>532</v>
      </c>
      <c r="G5" s="2" t="s">
        <v>533</v>
      </c>
      <c r="H5" s="2" t="s">
        <v>534</v>
      </c>
      <c r="I5" s="2" t="s">
        <v>534</v>
      </c>
      <c r="J5" s="2" t="s">
        <v>535</v>
      </c>
      <c r="K5" s="2" t="s">
        <v>885</v>
      </c>
      <c r="L5" s="2" t="s">
        <v>886</v>
      </c>
      <c r="M5">
        <f>N5/Notes!D$15*100</f>
        <v>43.870498363041108</v>
      </c>
      <c r="N5" s="15">
        <v>402</v>
      </c>
    </row>
    <row r="6" spans="1:14" x14ac:dyDescent="0.25">
      <c r="A6" s="2" t="s">
        <v>527</v>
      </c>
      <c r="B6" s="2" t="s">
        <v>528</v>
      </c>
      <c r="C6" s="2" t="s">
        <v>529</v>
      </c>
      <c r="D6" s="2" t="s">
        <v>530</v>
      </c>
      <c r="E6" s="2" t="s">
        <v>531</v>
      </c>
      <c r="F6" s="2" t="s">
        <v>532</v>
      </c>
      <c r="G6" s="2" t="s">
        <v>533</v>
      </c>
      <c r="H6" s="2" t="s">
        <v>534</v>
      </c>
      <c r="I6" s="2" t="s">
        <v>534</v>
      </c>
      <c r="J6" s="2" t="s">
        <v>535</v>
      </c>
      <c r="K6" s="2" t="s">
        <v>875</v>
      </c>
      <c r="L6" s="2" t="s">
        <v>876</v>
      </c>
      <c r="M6">
        <f>N6/Notes!D$15*100</f>
        <v>0.66351400509276093</v>
      </c>
      <c r="N6" s="15">
        <v>6.08</v>
      </c>
    </row>
    <row r="7" spans="1:14" x14ac:dyDescent="0.25">
      <c r="A7" s="2" t="s">
        <v>527</v>
      </c>
      <c r="B7" s="2" t="s">
        <v>528</v>
      </c>
      <c r="C7" s="2" t="s">
        <v>529</v>
      </c>
      <c r="D7" s="2" t="s">
        <v>530</v>
      </c>
      <c r="E7" s="2" t="s">
        <v>531</v>
      </c>
      <c r="F7" s="2" t="s">
        <v>532</v>
      </c>
      <c r="G7" s="2" t="s">
        <v>533</v>
      </c>
      <c r="H7" s="2" t="s">
        <v>534</v>
      </c>
      <c r="I7" s="2" t="s">
        <v>534</v>
      </c>
      <c r="J7" s="2" t="s">
        <v>535</v>
      </c>
      <c r="K7" s="2" t="s">
        <v>795</v>
      </c>
      <c r="L7" s="2" t="s">
        <v>796</v>
      </c>
      <c r="M7">
        <f>N7/Notes!D$15*100</f>
        <v>0.46533284830847577</v>
      </c>
      <c r="N7" s="15">
        <v>4.2640000000000002</v>
      </c>
    </row>
    <row r="8" spans="1:14" x14ac:dyDescent="0.25">
      <c r="A8" s="2" t="s">
        <v>527</v>
      </c>
      <c r="B8" s="2" t="s">
        <v>528</v>
      </c>
      <c r="C8" s="2" t="s">
        <v>529</v>
      </c>
      <c r="D8" s="2" t="s">
        <v>530</v>
      </c>
      <c r="E8" s="2" t="s">
        <v>531</v>
      </c>
      <c r="F8" s="2" t="s">
        <v>532</v>
      </c>
      <c r="G8" s="2" t="s">
        <v>533</v>
      </c>
      <c r="H8" s="2" t="s">
        <v>534</v>
      </c>
      <c r="I8" s="2" t="s">
        <v>534</v>
      </c>
      <c r="J8" s="2" t="s">
        <v>535</v>
      </c>
      <c r="K8" s="2" t="s">
        <v>793</v>
      </c>
      <c r="L8" s="2" t="s">
        <v>794</v>
      </c>
      <c r="M8">
        <f>N8/Notes!D$15*100</f>
        <v>0.43488541287740989</v>
      </c>
      <c r="N8" s="15">
        <v>3.9849999999999999</v>
      </c>
    </row>
    <row r="9" spans="1:14" x14ac:dyDescent="0.25">
      <c r="A9" s="2" t="s">
        <v>527</v>
      </c>
      <c r="B9" s="2" t="s">
        <v>528</v>
      </c>
      <c r="C9" s="2" t="s">
        <v>529</v>
      </c>
      <c r="D9" s="2" t="s">
        <v>530</v>
      </c>
      <c r="E9" s="2" t="s">
        <v>531</v>
      </c>
      <c r="F9" s="2" t="s">
        <v>532</v>
      </c>
      <c r="G9" s="2" t="s">
        <v>533</v>
      </c>
      <c r="H9" s="2" t="s">
        <v>534</v>
      </c>
      <c r="I9" s="2" t="s">
        <v>534</v>
      </c>
      <c r="J9" s="2" t="s">
        <v>535</v>
      </c>
      <c r="K9" s="2" t="s">
        <v>879</v>
      </c>
      <c r="L9" s="2" t="s">
        <v>880</v>
      </c>
      <c r="M9">
        <f>N9/Notes!D$15*100</f>
        <v>0.17897417242633684</v>
      </c>
      <c r="N9" s="15">
        <v>1.64</v>
      </c>
    </row>
    <row r="10" spans="1:14" x14ac:dyDescent="0.25">
      <c r="A10" s="2" t="s">
        <v>527</v>
      </c>
      <c r="B10" s="2" t="s">
        <v>528</v>
      </c>
      <c r="C10" s="2" t="s">
        <v>529</v>
      </c>
      <c r="D10" s="2" t="s">
        <v>530</v>
      </c>
      <c r="E10" s="2" t="s">
        <v>531</v>
      </c>
      <c r="F10" s="2" t="s">
        <v>532</v>
      </c>
      <c r="G10" s="2" t="s">
        <v>533</v>
      </c>
      <c r="H10" s="2" t="s">
        <v>534</v>
      </c>
      <c r="I10" s="2" t="s">
        <v>534</v>
      </c>
      <c r="J10" s="2" t="s">
        <v>535</v>
      </c>
      <c r="K10" s="2" t="s">
        <v>780</v>
      </c>
      <c r="L10" s="2" t="s">
        <v>781</v>
      </c>
      <c r="M10">
        <f>N10/Notes!D$15*100</f>
        <v>0.17253546744270642</v>
      </c>
      <c r="N10" s="15">
        <v>1.581</v>
      </c>
    </row>
    <row r="11" spans="1:14" x14ac:dyDescent="0.25">
      <c r="A11" s="2" t="s">
        <v>527</v>
      </c>
      <c r="B11" s="2" t="s">
        <v>528</v>
      </c>
      <c r="C11" s="2" t="s">
        <v>529</v>
      </c>
      <c r="D11" s="2" t="s">
        <v>530</v>
      </c>
      <c r="E11" s="2" t="s">
        <v>531</v>
      </c>
      <c r="F11" s="2" t="s">
        <v>532</v>
      </c>
      <c r="G11" s="2" t="s">
        <v>533</v>
      </c>
      <c r="H11" s="2" t="s">
        <v>534</v>
      </c>
      <c r="I11" s="2" t="s">
        <v>534</v>
      </c>
      <c r="J11" s="2" t="s">
        <v>535</v>
      </c>
      <c r="K11" s="2" t="s">
        <v>873</v>
      </c>
      <c r="L11" s="2" t="s">
        <v>874</v>
      </c>
      <c r="M11">
        <f>N11/Notes!D$15*100</f>
        <v>0.12877409967260819</v>
      </c>
      <c r="N11" s="15">
        <v>1.18</v>
      </c>
    </row>
    <row r="12" spans="1:14" x14ac:dyDescent="0.25">
      <c r="A12" s="37"/>
      <c r="B12" s="37"/>
      <c r="C12" s="37"/>
      <c r="D12" s="37"/>
      <c r="E12" s="37"/>
      <c r="F12" s="37"/>
      <c r="G12" s="37"/>
      <c r="H12" s="38"/>
      <c r="I12" s="37"/>
      <c r="J12" s="2" t="s">
        <v>535</v>
      </c>
      <c r="K12" s="2" t="s">
        <v>1000</v>
      </c>
      <c r="L12" s="37"/>
      <c r="M12">
        <f>N12/Notes!D$15*100</f>
        <v>0.12331757002546379</v>
      </c>
      <c r="N12" s="37">
        <v>1.1299999999999999</v>
      </c>
    </row>
    <row r="13" spans="1:14" x14ac:dyDescent="0.25">
      <c r="A13" s="2" t="s">
        <v>527</v>
      </c>
      <c r="B13" s="2" t="s">
        <v>528</v>
      </c>
      <c r="C13" s="2" t="s">
        <v>529</v>
      </c>
      <c r="D13" s="2" t="s">
        <v>530</v>
      </c>
      <c r="E13" s="2" t="s">
        <v>531</v>
      </c>
      <c r="F13" s="2" t="s">
        <v>532</v>
      </c>
      <c r="G13" s="2" t="s">
        <v>533</v>
      </c>
      <c r="H13" s="2" t="s">
        <v>534</v>
      </c>
      <c r="I13" s="2" t="s">
        <v>534</v>
      </c>
      <c r="J13" s="2" t="s">
        <v>535</v>
      </c>
      <c r="K13" s="2" t="s">
        <v>784</v>
      </c>
      <c r="L13" s="2" t="s">
        <v>785</v>
      </c>
      <c r="M13">
        <f>N13/Notes!D$15*100</f>
        <v>0.12124408875954892</v>
      </c>
      <c r="N13" s="15">
        <v>1.111</v>
      </c>
    </row>
    <row r="14" spans="1:14" x14ac:dyDescent="0.25">
      <c r="A14" s="2" t="s">
        <v>527</v>
      </c>
      <c r="B14" s="2" t="s">
        <v>528</v>
      </c>
      <c r="C14" s="2" t="s">
        <v>529</v>
      </c>
      <c r="D14" s="2" t="s">
        <v>530</v>
      </c>
      <c r="E14" s="2" t="s">
        <v>531</v>
      </c>
      <c r="F14" s="2" t="s">
        <v>534</v>
      </c>
      <c r="G14" s="2" t="s">
        <v>534</v>
      </c>
      <c r="H14" s="2" t="s">
        <v>590</v>
      </c>
      <c r="I14" s="2" t="s">
        <v>534</v>
      </c>
      <c r="J14" s="2" t="s">
        <v>553</v>
      </c>
      <c r="K14" s="2" t="s">
        <v>732</v>
      </c>
      <c r="L14" s="2" t="s">
        <v>733</v>
      </c>
      <c r="M14">
        <f>N14/Notes!D$15*100</f>
        <v>0.10050927610040016</v>
      </c>
      <c r="N14" s="15">
        <v>0.92100000000000004</v>
      </c>
    </row>
    <row r="15" spans="1:14" x14ac:dyDescent="0.25">
      <c r="A15" s="2" t="s">
        <v>527</v>
      </c>
      <c r="B15" s="2" t="s">
        <v>528</v>
      </c>
      <c r="C15" s="2" t="s">
        <v>529</v>
      </c>
      <c r="D15" s="2" t="s">
        <v>530</v>
      </c>
      <c r="E15" s="2" t="s">
        <v>531</v>
      </c>
      <c r="F15" s="2" t="s">
        <v>534</v>
      </c>
      <c r="G15" s="2" t="s">
        <v>534</v>
      </c>
      <c r="H15" s="2" t="s">
        <v>590</v>
      </c>
      <c r="I15" s="2" t="s">
        <v>534</v>
      </c>
      <c r="J15" s="2" t="s">
        <v>553</v>
      </c>
      <c r="K15" s="2" t="s">
        <v>730</v>
      </c>
      <c r="L15" s="2" t="s">
        <v>731</v>
      </c>
      <c r="M15">
        <f>N15/Notes!D$15*100</f>
        <v>9.4288832302655501E-2</v>
      </c>
      <c r="N15" s="15">
        <v>0.86399999999999999</v>
      </c>
    </row>
    <row r="16" spans="1:14" x14ac:dyDescent="0.25">
      <c r="A16" s="2" t="s">
        <v>527</v>
      </c>
      <c r="B16" s="2" t="s">
        <v>528</v>
      </c>
      <c r="C16" s="2" t="s">
        <v>529</v>
      </c>
      <c r="D16" s="2" t="s">
        <v>530</v>
      </c>
      <c r="E16" s="2" t="s">
        <v>531</v>
      </c>
      <c r="F16" s="2" t="s">
        <v>532</v>
      </c>
      <c r="G16" s="2" t="s">
        <v>533</v>
      </c>
      <c r="H16" s="2" t="s">
        <v>534</v>
      </c>
      <c r="I16" s="2" t="s">
        <v>534</v>
      </c>
      <c r="J16" s="2" t="s">
        <v>535</v>
      </c>
      <c r="K16" s="2" t="s">
        <v>801</v>
      </c>
      <c r="L16" s="2" t="s">
        <v>802</v>
      </c>
      <c r="M16">
        <f>N16/Notes!D$15*100</f>
        <v>8.9268825027282644E-2</v>
      </c>
      <c r="N16" s="15">
        <v>0.81799999999999995</v>
      </c>
    </row>
    <row r="17" spans="1:14" x14ac:dyDescent="0.25">
      <c r="A17" s="2" t="s">
        <v>527</v>
      </c>
      <c r="B17" s="2" t="s">
        <v>528</v>
      </c>
      <c r="C17" s="2" t="s">
        <v>529</v>
      </c>
      <c r="D17" s="2" t="s">
        <v>530</v>
      </c>
      <c r="E17" s="2" t="s">
        <v>531</v>
      </c>
      <c r="F17" s="2" t="s">
        <v>532</v>
      </c>
      <c r="G17" s="2" t="s">
        <v>533</v>
      </c>
      <c r="H17" s="2" t="s">
        <v>534</v>
      </c>
      <c r="I17" s="2" t="s">
        <v>534</v>
      </c>
      <c r="J17" s="2" t="s">
        <v>535</v>
      </c>
      <c r="K17" s="2" t="s">
        <v>782</v>
      </c>
      <c r="L17" s="2" t="s">
        <v>783</v>
      </c>
      <c r="M17">
        <f>N17/Notes!D$15*100</f>
        <v>6.8970534739905415E-2</v>
      </c>
      <c r="N17" s="15">
        <v>0.63200000000000001</v>
      </c>
    </row>
    <row r="18" spans="1:14" x14ac:dyDescent="0.25">
      <c r="A18" s="2" t="s">
        <v>527</v>
      </c>
      <c r="B18" s="2" t="s">
        <v>528</v>
      </c>
      <c r="C18" s="2" t="s">
        <v>529</v>
      </c>
      <c r="D18" s="2" t="s">
        <v>530</v>
      </c>
      <c r="E18" s="2" t="s">
        <v>531</v>
      </c>
      <c r="F18" s="2" t="s">
        <v>532</v>
      </c>
      <c r="G18" s="2" t="s">
        <v>533</v>
      </c>
      <c r="H18" s="2" t="s">
        <v>534</v>
      </c>
      <c r="I18" s="2" t="s">
        <v>534</v>
      </c>
      <c r="J18" s="2" t="s">
        <v>535</v>
      </c>
      <c r="K18" s="2" t="s">
        <v>786</v>
      </c>
      <c r="L18" s="2" t="s">
        <v>787</v>
      </c>
      <c r="M18">
        <f>N18/Notes!D$15*100</f>
        <v>6.8752273554019638E-2</v>
      </c>
      <c r="N18" s="15">
        <v>0.63</v>
      </c>
    </row>
    <row r="19" spans="1:14" x14ac:dyDescent="0.25">
      <c r="A19" s="2" t="s">
        <v>527</v>
      </c>
      <c r="B19" s="2" t="s">
        <v>528</v>
      </c>
      <c r="C19" s="2" t="s">
        <v>529</v>
      </c>
      <c r="D19" s="2" t="s">
        <v>530</v>
      </c>
      <c r="E19" s="2" t="s">
        <v>531</v>
      </c>
      <c r="F19" s="2" t="s">
        <v>532</v>
      </c>
      <c r="G19" s="2" t="s">
        <v>533</v>
      </c>
      <c r="H19" s="2" t="s">
        <v>534</v>
      </c>
      <c r="I19" s="2" t="s">
        <v>534</v>
      </c>
      <c r="J19" s="2" t="s">
        <v>535</v>
      </c>
      <c r="K19" s="2" t="s">
        <v>870</v>
      </c>
      <c r="L19" s="2" t="s">
        <v>871</v>
      </c>
      <c r="M19">
        <f>N19/Notes!D$15*100</f>
        <v>6.0021826118588577E-2</v>
      </c>
      <c r="N19" s="15">
        <v>0.55000000000000004</v>
      </c>
    </row>
    <row r="20" spans="1:14" x14ac:dyDescent="0.25">
      <c r="A20" s="2" t="s">
        <v>527</v>
      </c>
      <c r="B20" s="2" t="s">
        <v>528</v>
      </c>
      <c r="C20" s="2" t="s">
        <v>529</v>
      </c>
      <c r="D20" s="2" t="s">
        <v>530</v>
      </c>
      <c r="E20" s="2" t="s">
        <v>531</v>
      </c>
      <c r="F20" s="2" t="s">
        <v>532</v>
      </c>
      <c r="G20" s="2" t="s">
        <v>533</v>
      </c>
      <c r="H20" s="2" t="s">
        <v>534</v>
      </c>
      <c r="I20" s="2" t="s">
        <v>534</v>
      </c>
      <c r="J20" s="2" t="s">
        <v>535</v>
      </c>
      <c r="K20" s="2" t="s">
        <v>822</v>
      </c>
      <c r="L20" s="2" t="s">
        <v>823</v>
      </c>
      <c r="M20">
        <f>N20/Notes!D$15*100</f>
        <v>4.2560931247726447E-2</v>
      </c>
      <c r="N20" s="15">
        <v>0.39</v>
      </c>
    </row>
    <row r="21" spans="1:14" x14ac:dyDescent="0.25">
      <c r="A21" s="2" t="s">
        <v>527</v>
      </c>
      <c r="B21" s="2" t="s">
        <v>528</v>
      </c>
      <c r="C21" s="2" t="s">
        <v>529</v>
      </c>
      <c r="D21" s="2" t="s">
        <v>530</v>
      </c>
      <c r="E21" s="2" t="s">
        <v>531</v>
      </c>
      <c r="F21" s="2" t="s">
        <v>534</v>
      </c>
      <c r="G21" s="2" t="s">
        <v>534</v>
      </c>
      <c r="H21" s="2" t="s">
        <v>590</v>
      </c>
      <c r="I21" s="2" t="s">
        <v>534</v>
      </c>
      <c r="J21" s="2" t="s">
        <v>553</v>
      </c>
      <c r="K21" s="2" t="s">
        <v>728</v>
      </c>
      <c r="L21" s="2" t="s">
        <v>729</v>
      </c>
      <c r="M21">
        <f>N21/Notes!D$15*100</f>
        <v>3.8304838122953801E-2</v>
      </c>
      <c r="N21" s="15">
        <v>0.35099999999999998</v>
      </c>
    </row>
    <row r="22" spans="1:14" x14ac:dyDescent="0.25">
      <c r="A22" s="2" t="s">
        <v>527</v>
      </c>
      <c r="B22" s="2" t="s">
        <v>528</v>
      </c>
      <c r="C22" s="2" t="s">
        <v>529</v>
      </c>
      <c r="D22" s="2" t="s">
        <v>530</v>
      </c>
      <c r="E22" s="2" t="s">
        <v>531</v>
      </c>
      <c r="F22" s="2" t="s">
        <v>534</v>
      </c>
      <c r="G22" s="2" t="s">
        <v>534</v>
      </c>
      <c r="H22" s="2" t="s">
        <v>590</v>
      </c>
      <c r="I22" s="2" t="s">
        <v>534</v>
      </c>
      <c r="J22" s="2" t="s">
        <v>553</v>
      </c>
      <c r="K22" s="2" t="s">
        <v>746</v>
      </c>
      <c r="L22" s="2" t="s">
        <v>747</v>
      </c>
      <c r="M22">
        <f>N22/Notes!D$15*100</f>
        <v>3.0556566024008733E-2</v>
      </c>
      <c r="N22" s="15">
        <v>0.28000000000000003</v>
      </c>
    </row>
    <row r="23" spans="1:14" x14ac:dyDescent="0.25">
      <c r="A23" s="2" t="s">
        <v>527</v>
      </c>
      <c r="B23" s="2" t="s">
        <v>528</v>
      </c>
      <c r="C23" s="2" t="s">
        <v>529</v>
      </c>
      <c r="D23" s="2" t="s">
        <v>530</v>
      </c>
      <c r="E23" s="2" t="s">
        <v>531</v>
      </c>
      <c r="F23" s="2" t="s">
        <v>534</v>
      </c>
      <c r="G23" s="2" t="s">
        <v>534</v>
      </c>
      <c r="H23" s="2" t="s">
        <v>590</v>
      </c>
      <c r="I23" s="2" t="s">
        <v>534</v>
      </c>
      <c r="J23" s="2" t="s">
        <v>553</v>
      </c>
      <c r="K23" s="2" t="s">
        <v>720</v>
      </c>
      <c r="L23" s="2" t="s">
        <v>721</v>
      </c>
      <c r="M23">
        <f>N23/Notes!D$15*100</f>
        <v>2.9465260094579851E-2</v>
      </c>
      <c r="N23" s="15">
        <v>0.27</v>
      </c>
    </row>
    <row r="24" spans="1:14" x14ac:dyDescent="0.25">
      <c r="A24" s="2" t="s">
        <v>527</v>
      </c>
      <c r="B24" s="2" t="s">
        <v>528</v>
      </c>
      <c r="C24" s="2" t="s">
        <v>529</v>
      </c>
      <c r="D24" s="2" t="s">
        <v>530</v>
      </c>
      <c r="E24" s="2" t="s">
        <v>531</v>
      </c>
      <c r="F24" s="2" t="s">
        <v>534</v>
      </c>
      <c r="G24" s="2" t="s">
        <v>534</v>
      </c>
      <c r="H24" s="2" t="s">
        <v>590</v>
      </c>
      <c r="I24" s="2" t="s">
        <v>534</v>
      </c>
      <c r="J24" s="2" t="s">
        <v>553</v>
      </c>
      <c r="K24" s="2" t="s">
        <v>734</v>
      </c>
      <c r="L24" s="2" t="s">
        <v>735</v>
      </c>
      <c r="M24">
        <f>N24/Notes!D$15*100</f>
        <v>2.5973081120407419E-2</v>
      </c>
      <c r="N24" s="15">
        <v>0.23799999999999999</v>
      </c>
    </row>
    <row r="25" spans="1:14" x14ac:dyDescent="0.25">
      <c r="A25" s="2" t="s">
        <v>527</v>
      </c>
      <c r="B25" s="2" t="s">
        <v>528</v>
      </c>
      <c r="C25" s="2" t="s">
        <v>529</v>
      </c>
      <c r="D25" s="2" t="s">
        <v>530</v>
      </c>
      <c r="E25" s="2" t="s">
        <v>531</v>
      </c>
      <c r="F25" s="2" t="s">
        <v>534</v>
      </c>
      <c r="G25" s="2" t="s">
        <v>534</v>
      </c>
      <c r="H25" s="2" t="s">
        <v>590</v>
      </c>
      <c r="I25" s="2" t="s">
        <v>534</v>
      </c>
      <c r="J25" s="2" t="s">
        <v>553</v>
      </c>
      <c r="K25" s="2" t="s">
        <v>740</v>
      </c>
      <c r="L25" s="2" t="s">
        <v>741</v>
      </c>
      <c r="M25">
        <f>N25/Notes!D$15*100</f>
        <v>2.4226991633321208E-2</v>
      </c>
      <c r="N25" s="15">
        <v>0.222</v>
      </c>
    </row>
    <row r="26" spans="1:14" x14ac:dyDescent="0.25">
      <c r="A26" s="2" t="s">
        <v>527</v>
      </c>
      <c r="B26" s="2" t="s">
        <v>528</v>
      </c>
      <c r="C26" s="2" t="s">
        <v>529</v>
      </c>
      <c r="D26" s="2" t="s">
        <v>530</v>
      </c>
      <c r="E26" s="2" t="s">
        <v>531</v>
      </c>
      <c r="F26" s="2" t="s">
        <v>534</v>
      </c>
      <c r="G26" s="2" t="s">
        <v>534</v>
      </c>
      <c r="H26" s="2" t="s">
        <v>590</v>
      </c>
      <c r="I26" s="2" t="s">
        <v>534</v>
      </c>
      <c r="J26" s="2" t="s">
        <v>553</v>
      </c>
      <c r="K26" s="2" t="s">
        <v>722</v>
      </c>
      <c r="L26" s="2" t="s">
        <v>723</v>
      </c>
      <c r="M26">
        <f>N26/Notes!D$15*100</f>
        <v>2.269916333212077E-2</v>
      </c>
      <c r="N26" s="15">
        <v>0.20799999999999999</v>
      </c>
    </row>
    <row r="27" spans="1:14" x14ac:dyDescent="0.25">
      <c r="A27" s="2" t="s">
        <v>527</v>
      </c>
      <c r="B27" s="2" t="s">
        <v>528</v>
      </c>
      <c r="C27" s="2" t="s">
        <v>529</v>
      </c>
      <c r="D27" s="2" t="s">
        <v>530</v>
      </c>
      <c r="E27" s="2" t="s">
        <v>531</v>
      </c>
      <c r="F27" s="2" t="s">
        <v>534</v>
      </c>
      <c r="G27" s="2" t="s">
        <v>534</v>
      </c>
      <c r="H27" s="2" t="s">
        <v>590</v>
      </c>
      <c r="I27" s="2" t="s">
        <v>534</v>
      </c>
      <c r="J27" s="2" t="s">
        <v>553</v>
      </c>
      <c r="K27" s="2" t="s">
        <v>742</v>
      </c>
      <c r="L27" s="2" t="s">
        <v>743</v>
      </c>
      <c r="M27">
        <f>N27/Notes!D$15*100</f>
        <v>2.1935249181520552E-2</v>
      </c>
      <c r="N27" s="15">
        <v>0.20100000000000001</v>
      </c>
    </row>
    <row r="28" spans="1:14" x14ac:dyDescent="0.25">
      <c r="A28" s="2" t="s">
        <v>527</v>
      </c>
      <c r="B28" s="2" t="s">
        <v>528</v>
      </c>
      <c r="C28" s="2" t="s">
        <v>529</v>
      </c>
      <c r="D28" s="2" t="s">
        <v>530</v>
      </c>
      <c r="E28" s="2" t="s">
        <v>531</v>
      </c>
      <c r="F28" s="2" t="s">
        <v>534</v>
      </c>
      <c r="G28" s="2" t="s">
        <v>534</v>
      </c>
      <c r="H28" s="2" t="s">
        <v>590</v>
      </c>
      <c r="I28" s="2" t="s">
        <v>534</v>
      </c>
      <c r="J28" s="2" t="s">
        <v>553</v>
      </c>
      <c r="K28" s="2" t="s">
        <v>752</v>
      </c>
      <c r="L28" s="2" t="s">
        <v>753</v>
      </c>
      <c r="M28">
        <f>N28/Notes!D$15*100</f>
        <v>2.1062204437977444E-2</v>
      </c>
      <c r="N28" s="15">
        <v>0.193</v>
      </c>
    </row>
    <row r="29" spans="1:14" x14ac:dyDescent="0.25">
      <c r="A29" s="2" t="s">
        <v>527</v>
      </c>
      <c r="B29" s="2" t="s">
        <v>528</v>
      </c>
      <c r="C29" s="2" t="s">
        <v>529</v>
      </c>
      <c r="D29" s="2" t="s">
        <v>530</v>
      </c>
      <c r="E29" s="2" t="s">
        <v>531</v>
      </c>
      <c r="F29" s="2" t="s">
        <v>534</v>
      </c>
      <c r="G29" s="2" t="s">
        <v>534</v>
      </c>
      <c r="H29" s="2" t="s">
        <v>590</v>
      </c>
      <c r="I29" s="2" t="s">
        <v>534</v>
      </c>
      <c r="J29" s="2" t="s">
        <v>553</v>
      </c>
      <c r="K29" s="2" t="s">
        <v>668</v>
      </c>
      <c r="L29" s="2" t="s">
        <v>669</v>
      </c>
      <c r="M29">
        <f>N29/Notes!D$15*100</f>
        <v>2.0953073845034559E-2</v>
      </c>
      <c r="N29" s="15">
        <v>0.192</v>
      </c>
    </row>
    <row r="30" spans="1:14" x14ac:dyDescent="0.25">
      <c r="A30" s="2" t="s">
        <v>527</v>
      </c>
      <c r="B30" s="2" t="s">
        <v>528</v>
      </c>
      <c r="C30" s="2" t="s">
        <v>529</v>
      </c>
      <c r="D30" s="2" t="s">
        <v>530</v>
      </c>
      <c r="E30" s="2" t="s">
        <v>531</v>
      </c>
      <c r="F30" s="2" t="s">
        <v>534</v>
      </c>
      <c r="G30" s="2" t="s">
        <v>534</v>
      </c>
      <c r="H30" s="2" t="s">
        <v>590</v>
      </c>
      <c r="I30" s="2" t="s">
        <v>534</v>
      </c>
      <c r="J30" s="2" t="s">
        <v>553</v>
      </c>
      <c r="K30" s="2" t="s">
        <v>736</v>
      </c>
      <c r="L30" s="2" t="s">
        <v>737</v>
      </c>
      <c r="M30">
        <f>N30/Notes!D$15*100</f>
        <v>2.0953073845034559E-2</v>
      </c>
      <c r="N30" s="15">
        <v>0.192</v>
      </c>
    </row>
    <row r="31" spans="1:14" x14ac:dyDescent="0.25">
      <c r="A31" s="2" t="s">
        <v>527</v>
      </c>
      <c r="B31" s="2" t="s">
        <v>528</v>
      </c>
      <c r="C31" s="2" t="s">
        <v>529</v>
      </c>
      <c r="D31" s="2" t="s">
        <v>530</v>
      </c>
      <c r="E31" s="2" t="s">
        <v>531</v>
      </c>
      <c r="F31" s="2" t="s">
        <v>534</v>
      </c>
      <c r="G31" s="2" t="s">
        <v>534</v>
      </c>
      <c r="H31" s="2" t="s">
        <v>590</v>
      </c>
      <c r="I31" s="2" t="s">
        <v>534</v>
      </c>
      <c r="J31" s="2" t="s">
        <v>553</v>
      </c>
      <c r="K31" s="2" t="s">
        <v>754</v>
      </c>
      <c r="L31" s="2" t="s">
        <v>755</v>
      </c>
      <c r="M31">
        <f>N31/Notes!D$15*100</f>
        <v>2.0407420880320114E-2</v>
      </c>
      <c r="N31" s="15">
        <v>0.187</v>
      </c>
    </row>
    <row r="32" spans="1:14" x14ac:dyDescent="0.25">
      <c r="A32" s="2" t="s">
        <v>527</v>
      </c>
      <c r="B32" s="2" t="s">
        <v>528</v>
      </c>
      <c r="C32" s="2" t="s">
        <v>529</v>
      </c>
      <c r="D32" s="2" t="s">
        <v>530</v>
      </c>
      <c r="E32" s="2" t="s">
        <v>531</v>
      </c>
      <c r="F32" s="2" t="s">
        <v>534</v>
      </c>
      <c r="G32" s="2" t="s">
        <v>534</v>
      </c>
      <c r="H32" s="2" t="s">
        <v>590</v>
      </c>
      <c r="I32" s="2" t="s">
        <v>534</v>
      </c>
      <c r="J32" s="2" t="s">
        <v>553</v>
      </c>
      <c r="K32" s="2" t="s">
        <v>662</v>
      </c>
      <c r="L32" s="2" t="s">
        <v>663</v>
      </c>
      <c r="M32">
        <f>N32/Notes!D$15*100</f>
        <v>1.9970898508548562E-2</v>
      </c>
      <c r="N32" s="15">
        <v>0.183</v>
      </c>
    </row>
    <row r="33" spans="1:14" x14ac:dyDescent="0.25">
      <c r="A33" s="2" t="s">
        <v>527</v>
      </c>
      <c r="B33" s="2" t="s">
        <v>528</v>
      </c>
      <c r="C33" s="2" t="s">
        <v>529</v>
      </c>
      <c r="D33" s="2" t="s">
        <v>530</v>
      </c>
      <c r="E33" s="2" t="s">
        <v>531</v>
      </c>
      <c r="F33" s="2" t="s">
        <v>534</v>
      </c>
      <c r="G33" s="2" t="s">
        <v>534</v>
      </c>
      <c r="H33" s="2" t="s">
        <v>590</v>
      </c>
      <c r="I33" s="2" t="s">
        <v>534</v>
      </c>
      <c r="J33" s="2" t="s">
        <v>553</v>
      </c>
      <c r="K33" s="2" t="s">
        <v>744</v>
      </c>
      <c r="L33" s="2" t="s">
        <v>745</v>
      </c>
      <c r="M33">
        <f>N33/Notes!D$15*100</f>
        <v>1.9316114950891233E-2</v>
      </c>
      <c r="N33" s="15">
        <v>0.17699999999999999</v>
      </c>
    </row>
    <row r="34" spans="1:14" x14ac:dyDescent="0.25">
      <c r="A34" s="2" t="s">
        <v>527</v>
      </c>
      <c r="B34" s="2" t="s">
        <v>528</v>
      </c>
      <c r="C34" s="2" t="s">
        <v>529</v>
      </c>
      <c r="D34" s="2" t="s">
        <v>530</v>
      </c>
      <c r="E34" s="2" t="s">
        <v>531</v>
      </c>
      <c r="F34" s="2" t="s">
        <v>532</v>
      </c>
      <c r="G34" s="2" t="s">
        <v>533</v>
      </c>
      <c r="H34" s="2" t="s">
        <v>534</v>
      </c>
      <c r="I34" s="2" t="s">
        <v>534</v>
      </c>
      <c r="J34" s="2" t="s">
        <v>535</v>
      </c>
      <c r="K34" s="2" t="s">
        <v>805</v>
      </c>
      <c r="L34" s="2" t="s">
        <v>806</v>
      </c>
      <c r="M34">
        <f>N34/Notes!D$15*100</f>
        <v>1.9206984357948344E-2</v>
      </c>
      <c r="N34" s="15">
        <v>0.17599999999999999</v>
      </c>
    </row>
    <row r="35" spans="1:14" x14ac:dyDescent="0.25">
      <c r="A35" s="2" t="s">
        <v>527</v>
      </c>
      <c r="B35" s="2" t="s">
        <v>528</v>
      </c>
      <c r="C35" s="2" t="s">
        <v>529</v>
      </c>
      <c r="D35" s="2" t="s">
        <v>530</v>
      </c>
      <c r="E35" s="2" t="s">
        <v>531</v>
      </c>
      <c r="F35" s="2" t="s">
        <v>534</v>
      </c>
      <c r="G35" s="2" t="s">
        <v>534</v>
      </c>
      <c r="H35" s="2" t="s">
        <v>590</v>
      </c>
      <c r="I35" s="2" t="s">
        <v>534</v>
      </c>
      <c r="J35" s="2" t="s">
        <v>553</v>
      </c>
      <c r="K35" s="2" t="s">
        <v>672</v>
      </c>
      <c r="L35" s="2" t="s">
        <v>673</v>
      </c>
      <c r="M35">
        <f>N35/Notes!D$15*100</f>
        <v>1.8770461986176788E-2</v>
      </c>
      <c r="N35" s="15">
        <v>0.17199999999999999</v>
      </c>
    </row>
    <row r="36" spans="1:14" x14ac:dyDescent="0.25">
      <c r="A36" s="2" t="s">
        <v>527</v>
      </c>
      <c r="B36" s="2" t="s">
        <v>528</v>
      </c>
      <c r="C36" s="2" t="s">
        <v>529</v>
      </c>
      <c r="D36" s="2" t="s">
        <v>530</v>
      </c>
      <c r="E36" s="2" t="s">
        <v>531</v>
      </c>
      <c r="F36" s="2" t="s">
        <v>534</v>
      </c>
      <c r="G36" s="2" t="s">
        <v>534</v>
      </c>
      <c r="H36" s="2" t="s">
        <v>590</v>
      </c>
      <c r="I36" s="2" t="s">
        <v>534</v>
      </c>
      <c r="J36" s="2" t="s">
        <v>553</v>
      </c>
      <c r="K36" s="2" t="s">
        <v>738</v>
      </c>
      <c r="L36" s="2" t="s">
        <v>739</v>
      </c>
      <c r="M36">
        <f>N36/Notes!D$15*100</f>
        <v>1.8770461986176788E-2</v>
      </c>
      <c r="N36" s="15">
        <v>0.17199999999999999</v>
      </c>
    </row>
    <row r="37" spans="1:14" x14ac:dyDescent="0.25">
      <c r="A37" s="2" t="s">
        <v>527</v>
      </c>
      <c r="B37" s="2" t="s">
        <v>528</v>
      </c>
      <c r="C37" s="2" t="s">
        <v>529</v>
      </c>
      <c r="D37" s="2" t="s">
        <v>530</v>
      </c>
      <c r="E37" s="2" t="s">
        <v>531</v>
      </c>
      <c r="F37" s="2" t="s">
        <v>532</v>
      </c>
      <c r="G37" s="2" t="s">
        <v>533</v>
      </c>
      <c r="H37" s="2" t="s">
        <v>534</v>
      </c>
      <c r="I37" s="2" t="s">
        <v>534</v>
      </c>
      <c r="J37" s="2" t="s">
        <v>535</v>
      </c>
      <c r="K37" s="2" t="s">
        <v>877</v>
      </c>
      <c r="L37" s="2" t="s">
        <v>878</v>
      </c>
      <c r="M37">
        <f>N37/Notes!D$15*100</f>
        <v>1.8552200800291015E-2</v>
      </c>
      <c r="N37" s="15">
        <v>0.17</v>
      </c>
    </row>
    <row r="38" spans="1:14" x14ac:dyDescent="0.25">
      <c r="A38" s="2" t="s">
        <v>527</v>
      </c>
      <c r="B38" s="2" t="s">
        <v>528</v>
      </c>
      <c r="C38" s="2" t="s">
        <v>529</v>
      </c>
      <c r="D38" s="2" t="s">
        <v>530</v>
      </c>
      <c r="E38" s="2" t="s">
        <v>531</v>
      </c>
      <c r="F38" s="2" t="s">
        <v>534</v>
      </c>
      <c r="G38" s="2" t="s">
        <v>534</v>
      </c>
      <c r="H38" s="2" t="s">
        <v>590</v>
      </c>
      <c r="I38" s="2" t="s">
        <v>534</v>
      </c>
      <c r="J38" s="2" t="s">
        <v>553</v>
      </c>
      <c r="K38" s="2" t="s">
        <v>754</v>
      </c>
      <c r="L38" s="2" t="s">
        <v>755</v>
      </c>
      <c r="M38">
        <f>N38/Notes!D$15*100</f>
        <v>1.7570025463805018E-2</v>
      </c>
      <c r="N38" s="15">
        <v>0.161</v>
      </c>
    </row>
    <row r="39" spans="1:14" x14ac:dyDescent="0.25">
      <c r="A39" s="2" t="s">
        <v>527</v>
      </c>
      <c r="B39" s="2" t="s">
        <v>528</v>
      </c>
      <c r="C39" s="2" t="s">
        <v>529</v>
      </c>
      <c r="D39" s="2" t="s">
        <v>530</v>
      </c>
      <c r="E39" s="2" t="s">
        <v>531</v>
      </c>
      <c r="F39" s="2" t="s">
        <v>532</v>
      </c>
      <c r="G39" s="2" t="s">
        <v>533</v>
      </c>
      <c r="H39" s="2" t="s">
        <v>534</v>
      </c>
      <c r="I39" s="2" t="s">
        <v>534</v>
      </c>
      <c r="J39" s="2" t="s">
        <v>535</v>
      </c>
      <c r="K39" s="2" t="s">
        <v>838</v>
      </c>
      <c r="L39" s="2" t="s">
        <v>839</v>
      </c>
      <c r="M39">
        <f>N39/Notes!D$15*100</f>
        <v>1.7242633684976354E-2</v>
      </c>
      <c r="N39" s="15">
        <v>0.158</v>
      </c>
    </row>
    <row r="40" spans="1:14" x14ac:dyDescent="0.25">
      <c r="A40" s="2" t="s">
        <v>527</v>
      </c>
      <c r="B40" s="2" t="s">
        <v>528</v>
      </c>
      <c r="C40" s="2" t="s">
        <v>529</v>
      </c>
      <c r="D40" s="2" t="s">
        <v>530</v>
      </c>
      <c r="E40" s="2" t="s">
        <v>531</v>
      </c>
      <c r="F40" s="2" t="s">
        <v>532</v>
      </c>
      <c r="G40" s="2" t="s">
        <v>533</v>
      </c>
      <c r="H40" s="2" t="s">
        <v>590</v>
      </c>
      <c r="I40" s="2" t="s">
        <v>534</v>
      </c>
      <c r="J40" s="2" t="s">
        <v>535</v>
      </c>
      <c r="K40" s="2" t="s">
        <v>893</v>
      </c>
      <c r="L40" s="2" t="s">
        <v>894</v>
      </c>
      <c r="M40">
        <f>N40/Notes!D$15*100</f>
        <v>1.7024372499090577E-2</v>
      </c>
      <c r="N40" s="15">
        <v>0.156</v>
      </c>
    </row>
    <row r="41" spans="1:14" x14ac:dyDescent="0.25">
      <c r="A41" s="2" t="s">
        <v>527</v>
      </c>
      <c r="B41" s="2" t="s">
        <v>528</v>
      </c>
      <c r="C41" s="2" t="s">
        <v>529</v>
      </c>
      <c r="D41" s="2" t="s">
        <v>530</v>
      </c>
      <c r="E41" s="2" t="s">
        <v>531</v>
      </c>
      <c r="F41" s="2" t="s">
        <v>534</v>
      </c>
      <c r="G41" s="2" t="s">
        <v>534</v>
      </c>
      <c r="H41" s="2" t="s">
        <v>590</v>
      </c>
      <c r="I41" s="2" t="s">
        <v>534</v>
      </c>
      <c r="J41" s="2" t="s">
        <v>553</v>
      </c>
      <c r="K41" s="2" t="s">
        <v>756</v>
      </c>
      <c r="L41" s="2" t="s">
        <v>757</v>
      </c>
      <c r="M41">
        <f>N41/Notes!D$15*100</f>
        <v>1.6806111313204801E-2</v>
      </c>
      <c r="N41" s="15">
        <v>0.154</v>
      </c>
    </row>
    <row r="42" spans="1:14" x14ac:dyDescent="0.25">
      <c r="A42" s="2" t="s">
        <v>527</v>
      </c>
      <c r="B42" s="2" t="s">
        <v>528</v>
      </c>
      <c r="C42" s="2" t="s">
        <v>529</v>
      </c>
      <c r="D42" s="2" t="s">
        <v>530</v>
      </c>
      <c r="E42" s="2" t="s">
        <v>531</v>
      </c>
      <c r="F42" s="2" t="s">
        <v>532</v>
      </c>
      <c r="G42" s="2" t="s">
        <v>533</v>
      </c>
      <c r="H42" s="2" t="s">
        <v>534</v>
      </c>
      <c r="I42" s="2" t="s">
        <v>534</v>
      </c>
      <c r="J42" s="2" t="s">
        <v>535</v>
      </c>
      <c r="K42" s="2" t="s">
        <v>824</v>
      </c>
      <c r="L42" s="2" t="s">
        <v>825</v>
      </c>
      <c r="M42">
        <f>N42/Notes!D$15*100</f>
        <v>1.6587850127319025E-2</v>
      </c>
      <c r="N42" s="15">
        <v>0.152</v>
      </c>
    </row>
    <row r="43" spans="1:14" x14ac:dyDescent="0.25">
      <c r="A43" s="2" t="s">
        <v>527</v>
      </c>
      <c r="B43" s="2" t="s">
        <v>528</v>
      </c>
      <c r="C43" s="2" t="s">
        <v>529</v>
      </c>
      <c r="D43" s="2" t="s">
        <v>530</v>
      </c>
      <c r="E43" s="2" t="s">
        <v>531</v>
      </c>
      <c r="F43" s="2" t="s">
        <v>532</v>
      </c>
      <c r="G43" s="2" t="s">
        <v>533</v>
      </c>
      <c r="H43" s="2" t="s">
        <v>534</v>
      </c>
      <c r="I43" s="2" t="s">
        <v>534</v>
      </c>
      <c r="J43" s="2" t="s">
        <v>535</v>
      </c>
      <c r="K43" s="2" t="s">
        <v>803</v>
      </c>
      <c r="L43" s="2" t="s">
        <v>804</v>
      </c>
      <c r="M43">
        <f>N43/Notes!D$15*100</f>
        <v>1.4296107675518371E-2</v>
      </c>
      <c r="N43" s="15">
        <v>0.13100000000000001</v>
      </c>
    </row>
    <row r="44" spans="1:14" x14ac:dyDescent="0.25">
      <c r="A44" s="2" t="s">
        <v>527</v>
      </c>
      <c r="B44" s="2" t="s">
        <v>528</v>
      </c>
      <c r="C44" s="2" t="s">
        <v>529</v>
      </c>
      <c r="D44" s="2" t="s">
        <v>530</v>
      </c>
      <c r="E44" s="2" t="s">
        <v>531</v>
      </c>
      <c r="F44" s="2" t="s">
        <v>534</v>
      </c>
      <c r="G44" s="2" t="s">
        <v>534</v>
      </c>
      <c r="H44" s="2" t="s">
        <v>590</v>
      </c>
      <c r="I44" s="2" t="s">
        <v>534</v>
      </c>
      <c r="J44" s="2" t="s">
        <v>553</v>
      </c>
      <c r="K44" s="2" t="s">
        <v>750</v>
      </c>
      <c r="L44" s="2" t="s">
        <v>751</v>
      </c>
      <c r="M44">
        <f>N44/Notes!D$15*100</f>
        <v>1.4186977082575483E-2</v>
      </c>
      <c r="N44" s="15">
        <v>0.13</v>
      </c>
    </row>
    <row r="45" spans="1:14" x14ac:dyDescent="0.25">
      <c r="A45" s="2" t="s">
        <v>527</v>
      </c>
      <c r="B45" s="2" t="s">
        <v>528</v>
      </c>
      <c r="C45" s="2" t="s">
        <v>529</v>
      </c>
      <c r="D45" s="2" t="s">
        <v>530</v>
      </c>
      <c r="E45" s="2" t="s">
        <v>531</v>
      </c>
      <c r="F45" s="2" t="s">
        <v>534</v>
      </c>
      <c r="G45" s="2" t="s">
        <v>534</v>
      </c>
      <c r="H45" s="2" t="s">
        <v>590</v>
      </c>
      <c r="I45" s="2" t="s">
        <v>534</v>
      </c>
      <c r="J45" s="2" t="s">
        <v>553</v>
      </c>
      <c r="K45" s="2" t="s">
        <v>748</v>
      </c>
      <c r="L45" s="2" t="s">
        <v>749</v>
      </c>
      <c r="M45">
        <f>N45/Notes!D$15*100</f>
        <v>1.3859585303746817E-2</v>
      </c>
      <c r="N45" s="15">
        <v>0.127</v>
      </c>
    </row>
    <row r="46" spans="1:14" x14ac:dyDescent="0.25">
      <c r="A46" s="2" t="s">
        <v>527</v>
      </c>
      <c r="B46" s="2" t="s">
        <v>528</v>
      </c>
      <c r="C46" s="2" t="s">
        <v>529</v>
      </c>
      <c r="D46" s="2" t="s">
        <v>530</v>
      </c>
      <c r="E46" s="2" t="s">
        <v>531</v>
      </c>
      <c r="F46" s="2" t="s">
        <v>534</v>
      </c>
      <c r="G46" s="2" t="s">
        <v>534</v>
      </c>
      <c r="H46" s="2" t="s">
        <v>590</v>
      </c>
      <c r="I46" s="2" t="s">
        <v>534</v>
      </c>
      <c r="J46" s="2" t="s">
        <v>553</v>
      </c>
      <c r="K46" s="2" t="s">
        <v>772</v>
      </c>
      <c r="L46" s="2" t="s">
        <v>773</v>
      </c>
      <c r="M46">
        <f>N46/Notes!D$15*100</f>
        <v>1.1786104037831938E-2</v>
      </c>
      <c r="N46" s="15">
        <v>0.108</v>
      </c>
    </row>
    <row r="47" spans="1:14" x14ac:dyDescent="0.25">
      <c r="A47" s="2" t="s">
        <v>527</v>
      </c>
      <c r="B47" s="2" t="s">
        <v>528</v>
      </c>
      <c r="C47" s="2" t="s">
        <v>529</v>
      </c>
      <c r="D47" s="2" t="s">
        <v>530</v>
      </c>
      <c r="E47" s="2" t="s">
        <v>531</v>
      </c>
      <c r="F47" s="2" t="s">
        <v>534</v>
      </c>
      <c r="G47" s="2" t="s">
        <v>534</v>
      </c>
      <c r="H47" s="2" t="s">
        <v>590</v>
      </c>
      <c r="I47" s="2" t="s">
        <v>534</v>
      </c>
      <c r="J47" s="2" t="s">
        <v>553</v>
      </c>
      <c r="K47" s="2" t="s">
        <v>674</v>
      </c>
      <c r="L47" s="2" t="s">
        <v>675</v>
      </c>
      <c r="M47">
        <f>N47/Notes!D$15*100</f>
        <v>1.1567842851946161E-2</v>
      </c>
      <c r="N47" s="15">
        <v>0.106</v>
      </c>
    </row>
    <row r="48" spans="1:14" x14ac:dyDescent="0.25">
      <c r="A48" s="2" t="s">
        <v>527</v>
      </c>
      <c r="B48" s="2" t="s">
        <v>528</v>
      </c>
      <c r="C48" s="2" t="s">
        <v>529</v>
      </c>
      <c r="D48" s="2" t="s">
        <v>530</v>
      </c>
      <c r="E48" s="2" t="s">
        <v>531</v>
      </c>
      <c r="F48" s="2" t="s">
        <v>534</v>
      </c>
      <c r="G48" s="2" t="s">
        <v>534</v>
      </c>
      <c r="H48" s="2" t="s">
        <v>590</v>
      </c>
      <c r="I48" s="2" t="s">
        <v>534</v>
      </c>
      <c r="J48" s="2" t="s">
        <v>553</v>
      </c>
      <c r="K48" s="2" t="s">
        <v>676</v>
      </c>
      <c r="L48" s="2" t="s">
        <v>677</v>
      </c>
      <c r="M48">
        <f>N48/Notes!D$15*100</f>
        <v>1.1131320480174607E-2</v>
      </c>
      <c r="N48" s="15">
        <v>0.10199999999999999</v>
      </c>
    </row>
    <row r="49" spans="1:14" x14ac:dyDescent="0.25">
      <c r="A49" s="2" t="s">
        <v>527</v>
      </c>
      <c r="B49" s="2" t="s">
        <v>528</v>
      </c>
      <c r="C49" s="2" t="s">
        <v>529</v>
      </c>
      <c r="D49" s="2" t="s">
        <v>530</v>
      </c>
      <c r="E49" s="2" t="s">
        <v>531</v>
      </c>
      <c r="F49" s="2" t="s">
        <v>532</v>
      </c>
      <c r="G49" s="2" t="s">
        <v>533</v>
      </c>
      <c r="H49" s="2" t="s">
        <v>534</v>
      </c>
      <c r="I49" s="2" t="s">
        <v>534</v>
      </c>
      <c r="J49" s="2" t="s">
        <v>535</v>
      </c>
      <c r="K49" s="2" t="s">
        <v>846</v>
      </c>
      <c r="L49" s="2" t="s">
        <v>847</v>
      </c>
      <c r="M49">
        <f>N49/Notes!D$15*100</f>
        <v>1.0803928701345944E-2</v>
      </c>
      <c r="N49" s="15">
        <v>9.9000000000000005E-2</v>
      </c>
    </row>
    <row r="50" spans="1:14" x14ac:dyDescent="0.25">
      <c r="A50" s="2" t="s">
        <v>527</v>
      </c>
      <c r="B50" s="2" t="s">
        <v>528</v>
      </c>
      <c r="C50" s="2" t="s">
        <v>529</v>
      </c>
      <c r="D50" s="2" t="s">
        <v>530</v>
      </c>
      <c r="E50" s="2" t="s">
        <v>531</v>
      </c>
      <c r="F50" s="2" t="s">
        <v>534</v>
      </c>
      <c r="G50" s="2" t="s">
        <v>534</v>
      </c>
      <c r="H50" s="2" t="s">
        <v>590</v>
      </c>
      <c r="I50" s="2" t="s">
        <v>534</v>
      </c>
      <c r="J50" s="2" t="s">
        <v>553</v>
      </c>
      <c r="K50" s="2" t="s">
        <v>774</v>
      </c>
      <c r="L50" s="2" t="s">
        <v>775</v>
      </c>
      <c r="M50">
        <f>N50/Notes!D$15*100</f>
        <v>9.494361586031284E-3</v>
      </c>
      <c r="N50" s="15">
        <v>8.6999999999999994E-2</v>
      </c>
    </row>
    <row r="51" spans="1:14" x14ac:dyDescent="0.25">
      <c r="A51" s="2" t="s">
        <v>527</v>
      </c>
      <c r="B51" s="2" t="s">
        <v>528</v>
      </c>
      <c r="C51" s="2" t="s">
        <v>529</v>
      </c>
      <c r="D51" s="2" t="s">
        <v>530</v>
      </c>
      <c r="E51" s="2" t="s">
        <v>531</v>
      </c>
      <c r="F51" s="2" t="s">
        <v>534</v>
      </c>
      <c r="G51" s="2" t="s">
        <v>534</v>
      </c>
      <c r="H51" s="2" t="s">
        <v>590</v>
      </c>
      <c r="I51" s="2" t="s">
        <v>534</v>
      </c>
      <c r="J51" s="2" t="s">
        <v>553</v>
      </c>
      <c r="K51" s="2" t="s">
        <v>776</v>
      </c>
      <c r="L51" s="2" t="s">
        <v>777</v>
      </c>
      <c r="M51">
        <f>N51/Notes!D$15*100</f>
        <v>8.7304474354310668E-3</v>
      </c>
      <c r="N51" s="15">
        <v>0.08</v>
      </c>
    </row>
    <row r="52" spans="1:14" x14ac:dyDescent="0.25">
      <c r="A52" s="2" t="s">
        <v>527</v>
      </c>
      <c r="B52" s="2" t="s">
        <v>528</v>
      </c>
      <c r="C52" s="2" t="s">
        <v>529</v>
      </c>
      <c r="D52" s="2" t="s">
        <v>530</v>
      </c>
      <c r="E52" s="2" t="s">
        <v>531</v>
      </c>
      <c r="F52" s="2" t="s">
        <v>534</v>
      </c>
      <c r="G52" s="2" t="s">
        <v>534</v>
      </c>
      <c r="H52" s="2" t="s">
        <v>590</v>
      </c>
      <c r="I52" s="2" t="s">
        <v>534</v>
      </c>
      <c r="J52" s="2" t="s">
        <v>553</v>
      </c>
      <c r="K52" s="2" t="s">
        <v>593</v>
      </c>
      <c r="L52" s="2" t="s">
        <v>594</v>
      </c>
      <c r="M52">
        <f>N52/Notes!D$15*100</f>
        <v>8.6213168424881768E-3</v>
      </c>
      <c r="N52" s="15">
        <v>7.9000000000000001E-2</v>
      </c>
    </row>
    <row r="53" spans="1:14" x14ac:dyDescent="0.25">
      <c r="A53" s="2" t="s">
        <v>527</v>
      </c>
      <c r="B53" s="2" t="s">
        <v>528</v>
      </c>
      <c r="C53" s="2" t="s">
        <v>529</v>
      </c>
      <c r="D53" s="2" t="s">
        <v>530</v>
      </c>
      <c r="E53" s="2" t="s">
        <v>531</v>
      </c>
      <c r="F53" s="2" t="s">
        <v>534</v>
      </c>
      <c r="G53" s="2" t="s">
        <v>534</v>
      </c>
      <c r="H53" s="2" t="s">
        <v>590</v>
      </c>
      <c r="I53" s="2" t="s">
        <v>534</v>
      </c>
      <c r="J53" s="2" t="s">
        <v>553</v>
      </c>
      <c r="K53" s="2" t="s">
        <v>770</v>
      </c>
      <c r="L53" s="2" t="s">
        <v>771</v>
      </c>
      <c r="M53">
        <f>N53/Notes!D$15*100</f>
        <v>8.2939250636595123E-3</v>
      </c>
      <c r="N53" s="15">
        <v>7.5999999999999998E-2</v>
      </c>
    </row>
    <row r="54" spans="1:14" x14ac:dyDescent="0.25">
      <c r="A54" s="2" t="s">
        <v>527</v>
      </c>
      <c r="B54" s="2" t="s">
        <v>528</v>
      </c>
      <c r="C54" s="2" t="s">
        <v>529</v>
      </c>
      <c r="D54" s="2" t="s">
        <v>530</v>
      </c>
      <c r="E54" s="2" t="s">
        <v>531</v>
      </c>
      <c r="F54" s="2" t="s">
        <v>532</v>
      </c>
      <c r="G54" s="2" t="s">
        <v>533</v>
      </c>
      <c r="H54" s="2" t="s">
        <v>534</v>
      </c>
      <c r="I54" s="2" t="s">
        <v>534</v>
      </c>
      <c r="J54" s="2" t="s">
        <v>535</v>
      </c>
      <c r="K54" s="2" t="s">
        <v>856</v>
      </c>
      <c r="L54" s="2" t="s">
        <v>857</v>
      </c>
      <c r="M54">
        <f>N54/Notes!D$15*100</f>
        <v>7.966533284830846E-3</v>
      </c>
      <c r="N54" s="15">
        <v>7.2999999999999995E-2</v>
      </c>
    </row>
    <row r="55" spans="1:14" x14ac:dyDescent="0.25">
      <c r="A55" s="2" t="s">
        <v>527</v>
      </c>
      <c r="B55" s="2" t="s">
        <v>528</v>
      </c>
      <c r="C55" s="2" t="s">
        <v>529</v>
      </c>
      <c r="D55" s="2" t="s">
        <v>530</v>
      </c>
      <c r="E55" s="2" t="s">
        <v>531</v>
      </c>
      <c r="F55" s="2" t="s">
        <v>534</v>
      </c>
      <c r="G55" s="2" t="s">
        <v>534</v>
      </c>
      <c r="H55" s="2" t="s">
        <v>590</v>
      </c>
      <c r="I55" s="2" t="s">
        <v>534</v>
      </c>
      <c r="J55" s="2" t="s">
        <v>553</v>
      </c>
      <c r="K55" s="2" t="s">
        <v>664</v>
      </c>
      <c r="L55" s="2" t="s">
        <v>665</v>
      </c>
      <c r="M55">
        <f>N55/Notes!D$15*100</f>
        <v>7.8574026918879578E-3</v>
      </c>
      <c r="N55" s="15">
        <v>7.1999999999999995E-2</v>
      </c>
    </row>
    <row r="56" spans="1:14" x14ac:dyDescent="0.25">
      <c r="A56" s="37"/>
      <c r="B56" s="37"/>
      <c r="C56" s="37"/>
      <c r="D56" s="37"/>
      <c r="E56" s="37"/>
      <c r="F56" s="37"/>
      <c r="G56" s="37"/>
      <c r="H56" s="38"/>
      <c r="I56" s="37"/>
      <c r="J56" s="2" t="s">
        <v>535</v>
      </c>
      <c r="K56" s="2" t="s">
        <v>998</v>
      </c>
      <c r="L56" s="37"/>
      <c r="M56">
        <f>N56/Notes!D$15*100</f>
        <v>7.6391415060021832E-3</v>
      </c>
      <c r="N56" s="37">
        <v>7.0000000000000007E-2</v>
      </c>
    </row>
    <row r="57" spans="1:14" x14ac:dyDescent="0.25">
      <c r="A57" s="2" t="s">
        <v>527</v>
      </c>
      <c r="B57" s="2" t="s">
        <v>528</v>
      </c>
      <c r="C57" s="2" t="s">
        <v>529</v>
      </c>
      <c r="D57" s="2" t="s">
        <v>530</v>
      </c>
      <c r="E57" s="2" t="s">
        <v>531</v>
      </c>
      <c r="F57" s="2" t="s">
        <v>532</v>
      </c>
      <c r="G57" s="2" t="s">
        <v>533</v>
      </c>
      <c r="H57" s="2" t="s">
        <v>534</v>
      </c>
      <c r="I57" s="2" t="s">
        <v>534</v>
      </c>
      <c r="J57" s="2" t="s">
        <v>535</v>
      </c>
      <c r="K57" s="2" t="s">
        <v>852</v>
      </c>
      <c r="L57" s="2" t="s">
        <v>853</v>
      </c>
      <c r="M57">
        <f>N57/Notes!D$15*100</f>
        <v>7.420880320116406E-3</v>
      </c>
      <c r="N57" s="15">
        <v>6.8000000000000005E-2</v>
      </c>
    </row>
    <row r="58" spans="1:14" x14ac:dyDescent="0.25">
      <c r="A58" s="2" t="s">
        <v>527</v>
      </c>
      <c r="B58" s="2" t="s">
        <v>528</v>
      </c>
      <c r="C58" s="2" t="s">
        <v>529</v>
      </c>
      <c r="D58" s="2" t="s">
        <v>530</v>
      </c>
      <c r="E58" s="2" t="s">
        <v>531</v>
      </c>
      <c r="F58" s="2" t="s">
        <v>534</v>
      </c>
      <c r="G58" s="2" t="s">
        <v>534</v>
      </c>
      <c r="H58" s="2" t="s">
        <v>590</v>
      </c>
      <c r="I58" s="2" t="s">
        <v>534</v>
      </c>
      <c r="J58" s="2" t="s">
        <v>553</v>
      </c>
      <c r="K58" s="2" t="s">
        <v>778</v>
      </c>
      <c r="L58" s="2" t="s">
        <v>779</v>
      </c>
      <c r="M58">
        <f>N58/Notes!D$15*100</f>
        <v>6.9843579483448524E-3</v>
      </c>
      <c r="N58" s="15">
        <v>6.4000000000000001E-2</v>
      </c>
    </row>
    <row r="59" spans="1:14" x14ac:dyDescent="0.25">
      <c r="A59" s="2" t="s">
        <v>527</v>
      </c>
      <c r="B59" s="2" t="s">
        <v>528</v>
      </c>
      <c r="C59" s="2" t="s">
        <v>529</v>
      </c>
      <c r="D59" s="2" t="s">
        <v>530</v>
      </c>
      <c r="E59" s="2" t="s">
        <v>531</v>
      </c>
      <c r="F59" s="2" t="s">
        <v>532</v>
      </c>
      <c r="G59" s="2" t="s">
        <v>533</v>
      </c>
      <c r="H59" s="2" t="s">
        <v>534</v>
      </c>
      <c r="I59" s="2" t="s">
        <v>534</v>
      </c>
      <c r="J59" s="2" t="s">
        <v>535</v>
      </c>
      <c r="K59" s="2" t="s">
        <v>860</v>
      </c>
      <c r="L59" s="2" t="s">
        <v>861</v>
      </c>
      <c r="M59">
        <f>N59/Notes!D$15*100</f>
        <v>6.766096762459076E-3</v>
      </c>
      <c r="N59" s="15">
        <v>6.2E-2</v>
      </c>
    </row>
    <row r="60" spans="1:14" x14ac:dyDescent="0.25">
      <c r="A60" s="2" t="s">
        <v>527</v>
      </c>
      <c r="B60" s="2" t="s">
        <v>528</v>
      </c>
      <c r="C60" s="2" t="s">
        <v>529</v>
      </c>
      <c r="D60" s="2" t="s">
        <v>530</v>
      </c>
      <c r="E60" s="2" t="s">
        <v>531</v>
      </c>
      <c r="F60" s="2" t="s">
        <v>534</v>
      </c>
      <c r="G60" s="2" t="s">
        <v>534</v>
      </c>
      <c r="H60" s="2" t="s">
        <v>590</v>
      </c>
      <c r="I60" s="2" t="s">
        <v>534</v>
      </c>
      <c r="J60" s="2" t="s">
        <v>553</v>
      </c>
      <c r="K60" s="2" t="s">
        <v>652</v>
      </c>
      <c r="L60" s="2" t="s">
        <v>653</v>
      </c>
      <c r="M60">
        <f>N60/Notes!D$15*100</f>
        <v>6.6569661695161869E-3</v>
      </c>
      <c r="N60" s="15">
        <v>6.0999999999999999E-2</v>
      </c>
    </row>
    <row r="61" spans="1:14" x14ac:dyDescent="0.25">
      <c r="A61" s="2" t="s">
        <v>527</v>
      </c>
      <c r="B61" s="2" t="s">
        <v>528</v>
      </c>
      <c r="C61" s="2" t="s">
        <v>529</v>
      </c>
      <c r="D61" s="2" t="s">
        <v>530</v>
      </c>
      <c r="E61" s="2" t="s">
        <v>531</v>
      </c>
      <c r="F61" s="2" t="s">
        <v>534</v>
      </c>
      <c r="G61" s="2" t="s">
        <v>534</v>
      </c>
      <c r="H61" s="2" t="s">
        <v>590</v>
      </c>
      <c r="I61" s="2" t="s">
        <v>534</v>
      </c>
      <c r="J61" s="2" t="s">
        <v>553</v>
      </c>
      <c r="K61" s="2" t="s">
        <v>613</v>
      </c>
      <c r="L61" s="2" t="s">
        <v>614</v>
      </c>
      <c r="M61">
        <f>N61/Notes!D$15*100</f>
        <v>6.6569661695161869E-3</v>
      </c>
      <c r="N61" s="15">
        <v>6.0999999999999999E-2</v>
      </c>
    </row>
    <row r="62" spans="1:14" x14ac:dyDescent="0.25">
      <c r="A62" s="2" t="s">
        <v>527</v>
      </c>
      <c r="B62" s="2" t="s">
        <v>528</v>
      </c>
      <c r="C62" s="2" t="s">
        <v>529</v>
      </c>
      <c r="D62" s="2" t="s">
        <v>530</v>
      </c>
      <c r="E62" s="2" t="s">
        <v>531</v>
      </c>
      <c r="F62" s="2" t="s">
        <v>532</v>
      </c>
      <c r="G62" s="2" t="s">
        <v>533</v>
      </c>
      <c r="H62" s="2" t="s">
        <v>534</v>
      </c>
      <c r="I62" s="2" t="s">
        <v>534</v>
      </c>
      <c r="J62" s="2" t="s">
        <v>535</v>
      </c>
      <c r="K62" s="2" t="s">
        <v>832</v>
      </c>
      <c r="L62" s="2" t="s">
        <v>833</v>
      </c>
      <c r="M62">
        <f>N62/Notes!D$15*100</f>
        <v>6.6569661695161869E-3</v>
      </c>
      <c r="N62" s="15">
        <v>6.0999999999999999E-2</v>
      </c>
    </row>
    <row r="63" spans="1:14" x14ac:dyDescent="0.25">
      <c r="A63" s="2" t="s">
        <v>527</v>
      </c>
      <c r="B63" s="2" t="s">
        <v>528</v>
      </c>
      <c r="C63" s="2" t="s">
        <v>529</v>
      </c>
      <c r="D63" s="2" t="s">
        <v>530</v>
      </c>
      <c r="E63" s="2" t="s">
        <v>531</v>
      </c>
      <c r="F63" s="2" t="s">
        <v>534</v>
      </c>
      <c r="G63" s="2" t="s">
        <v>534</v>
      </c>
      <c r="H63" s="2" t="s">
        <v>590</v>
      </c>
      <c r="I63" s="2" t="s">
        <v>534</v>
      </c>
      <c r="J63" s="2" t="s">
        <v>553</v>
      </c>
      <c r="K63" s="2" t="s">
        <v>768</v>
      </c>
      <c r="L63" s="2" t="s">
        <v>769</v>
      </c>
      <c r="M63">
        <f>N63/Notes!D$15*100</f>
        <v>6.5478355765732996E-3</v>
      </c>
      <c r="N63" s="15">
        <v>0.06</v>
      </c>
    </row>
    <row r="64" spans="1:14" x14ac:dyDescent="0.25">
      <c r="A64" s="2" t="s">
        <v>527</v>
      </c>
      <c r="B64" s="2" t="s">
        <v>528</v>
      </c>
      <c r="C64" s="2" t="s">
        <v>529</v>
      </c>
      <c r="D64" s="2" t="s">
        <v>530</v>
      </c>
      <c r="E64" s="2" t="s">
        <v>531</v>
      </c>
      <c r="F64" s="2" t="s">
        <v>534</v>
      </c>
      <c r="G64" s="2" t="s">
        <v>534</v>
      </c>
      <c r="H64" s="2" t="s">
        <v>590</v>
      </c>
      <c r="I64" s="2" t="s">
        <v>534</v>
      </c>
      <c r="J64" s="2" t="s">
        <v>553</v>
      </c>
      <c r="K64" s="2" t="s">
        <v>680</v>
      </c>
      <c r="L64" s="2" t="s">
        <v>681</v>
      </c>
      <c r="M64">
        <f>N64/Notes!D$15*100</f>
        <v>6.4387049836304106E-3</v>
      </c>
      <c r="N64" s="15">
        <v>5.8999999999999997E-2</v>
      </c>
    </row>
    <row r="65" spans="1:14" x14ac:dyDescent="0.25">
      <c r="A65" s="2" t="s">
        <v>527</v>
      </c>
      <c r="B65" s="2" t="s">
        <v>528</v>
      </c>
      <c r="C65" s="2" t="s">
        <v>529</v>
      </c>
      <c r="D65" s="2" t="s">
        <v>530</v>
      </c>
      <c r="E65" s="2" t="s">
        <v>531</v>
      </c>
      <c r="F65" s="2" t="s">
        <v>534</v>
      </c>
      <c r="G65" s="2" t="s">
        <v>534</v>
      </c>
      <c r="H65" s="2" t="s">
        <v>590</v>
      </c>
      <c r="I65" s="2" t="s">
        <v>534</v>
      </c>
      <c r="J65" s="2" t="s">
        <v>553</v>
      </c>
      <c r="K65" s="2" t="s">
        <v>599</v>
      </c>
      <c r="L65" s="2" t="s">
        <v>600</v>
      </c>
      <c r="M65">
        <f>N65/Notes!D$15*100</f>
        <v>6.4387049836304106E-3</v>
      </c>
      <c r="N65" s="15">
        <v>5.8999999999999997E-2</v>
      </c>
    </row>
    <row r="66" spans="1:14" x14ac:dyDescent="0.25">
      <c r="A66" s="2" t="s">
        <v>527</v>
      </c>
      <c r="B66" s="2" t="s">
        <v>528</v>
      </c>
      <c r="C66" s="2" t="s">
        <v>529</v>
      </c>
      <c r="D66" s="2" t="s">
        <v>530</v>
      </c>
      <c r="E66" s="2" t="s">
        <v>531</v>
      </c>
      <c r="F66" s="2" t="s">
        <v>532</v>
      </c>
      <c r="G66" s="2" t="s">
        <v>533</v>
      </c>
      <c r="H66" s="2" t="s">
        <v>534</v>
      </c>
      <c r="I66" s="2" t="s">
        <v>534</v>
      </c>
      <c r="J66" s="2" t="s">
        <v>535</v>
      </c>
      <c r="K66" s="2" t="s">
        <v>789</v>
      </c>
      <c r="L66" s="2" t="s">
        <v>790</v>
      </c>
      <c r="M66">
        <f>N66/Notes!D$15*100</f>
        <v>6.4387049836304106E-3</v>
      </c>
      <c r="N66" s="15">
        <v>5.8999999999999997E-2</v>
      </c>
    </row>
    <row r="67" spans="1:14" x14ac:dyDescent="0.25">
      <c r="A67" s="2" t="s">
        <v>527</v>
      </c>
      <c r="B67" s="2" t="s">
        <v>528</v>
      </c>
      <c r="C67" s="2" t="s">
        <v>529</v>
      </c>
      <c r="D67" s="2" t="s">
        <v>530</v>
      </c>
      <c r="E67" s="2" t="s">
        <v>531</v>
      </c>
      <c r="F67" s="2" t="s">
        <v>534</v>
      </c>
      <c r="G67" s="2" t="s">
        <v>534</v>
      </c>
      <c r="H67" s="2" t="s">
        <v>590</v>
      </c>
      <c r="I67" s="2" t="s">
        <v>534</v>
      </c>
      <c r="J67" s="2" t="s">
        <v>553</v>
      </c>
      <c r="K67" s="2" t="s">
        <v>648</v>
      </c>
      <c r="L67" s="2" t="s">
        <v>649</v>
      </c>
      <c r="M67">
        <f>N67/Notes!D$15*100</f>
        <v>6.1113132048017452E-3</v>
      </c>
      <c r="N67" s="15">
        <v>5.6000000000000001E-2</v>
      </c>
    </row>
    <row r="68" spans="1:14" x14ac:dyDescent="0.25">
      <c r="A68" s="2" t="s">
        <v>527</v>
      </c>
      <c r="B68" s="2" t="s">
        <v>528</v>
      </c>
      <c r="C68" s="2" t="s">
        <v>529</v>
      </c>
      <c r="D68" s="2" t="s">
        <v>530</v>
      </c>
      <c r="E68" s="2" t="s">
        <v>531</v>
      </c>
      <c r="F68" s="2" t="s">
        <v>532</v>
      </c>
      <c r="G68" s="2" t="s">
        <v>533</v>
      </c>
      <c r="H68" s="2" t="s">
        <v>534</v>
      </c>
      <c r="I68" s="2" t="s">
        <v>534</v>
      </c>
      <c r="J68" s="2" t="s">
        <v>535</v>
      </c>
      <c r="K68" s="2" t="s">
        <v>850</v>
      </c>
      <c r="L68" s="2" t="s">
        <v>851</v>
      </c>
      <c r="M68">
        <f>N68/Notes!D$15*100</f>
        <v>5.8930520189159688E-3</v>
      </c>
      <c r="N68" s="15">
        <v>5.3999999999999999E-2</v>
      </c>
    </row>
    <row r="69" spans="1:14" x14ac:dyDescent="0.25">
      <c r="A69" s="2" t="s">
        <v>527</v>
      </c>
      <c r="B69" s="2" t="s">
        <v>528</v>
      </c>
      <c r="C69" s="2" t="s">
        <v>529</v>
      </c>
      <c r="D69" s="2" t="s">
        <v>530</v>
      </c>
      <c r="E69" s="2" t="s">
        <v>531</v>
      </c>
      <c r="F69" s="2" t="s">
        <v>534</v>
      </c>
      <c r="G69" s="2" t="s">
        <v>534</v>
      </c>
      <c r="H69" s="2" t="s">
        <v>590</v>
      </c>
      <c r="I69" s="2" t="s">
        <v>534</v>
      </c>
      <c r="J69" s="2" t="s">
        <v>553</v>
      </c>
      <c r="K69" s="2" t="s">
        <v>678</v>
      </c>
      <c r="L69" s="2" t="s">
        <v>679</v>
      </c>
      <c r="M69">
        <f>N69/Notes!D$15*100</f>
        <v>5.6747908330301924E-3</v>
      </c>
      <c r="N69" s="15">
        <v>5.1999999999999998E-2</v>
      </c>
    </row>
    <row r="70" spans="1:14" x14ac:dyDescent="0.25">
      <c r="A70" s="2" t="s">
        <v>527</v>
      </c>
      <c r="B70" s="2" t="s">
        <v>528</v>
      </c>
      <c r="C70" s="2" t="s">
        <v>529</v>
      </c>
      <c r="D70" s="2" t="s">
        <v>530</v>
      </c>
      <c r="E70" s="2" t="s">
        <v>531</v>
      </c>
      <c r="F70" s="2" t="s">
        <v>534</v>
      </c>
      <c r="G70" s="2" t="s">
        <v>534</v>
      </c>
      <c r="H70" s="2" t="s">
        <v>590</v>
      </c>
      <c r="I70" s="2" t="s">
        <v>534</v>
      </c>
      <c r="J70" s="2" t="s">
        <v>553</v>
      </c>
      <c r="K70" s="2" t="s">
        <v>758</v>
      </c>
      <c r="L70" s="2" t="s">
        <v>759</v>
      </c>
      <c r="M70">
        <f>N70/Notes!D$15*100</f>
        <v>5.4565296471444161E-3</v>
      </c>
      <c r="N70" s="15">
        <v>0.05</v>
      </c>
    </row>
    <row r="71" spans="1:14" x14ac:dyDescent="0.25">
      <c r="A71" s="2" t="s">
        <v>527</v>
      </c>
      <c r="B71" s="2" t="s">
        <v>528</v>
      </c>
      <c r="C71" s="2" t="s">
        <v>529</v>
      </c>
      <c r="D71" s="2" t="s">
        <v>530</v>
      </c>
      <c r="E71" s="2" t="s">
        <v>531</v>
      </c>
      <c r="F71" s="2" t="s">
        <v>534</v>
      </c>
      <c r="G71" s="2" t="s">
        <v>534</v>
      </c>
      <c r="H71" s="2" t="s">
        <v>590</v>
      </c>
      <c r="I71" s="2" t="s">
        <v>534</v>
      </c>
      <c r="J71" s="2" t="s">
        <v>553</v>
      </c>
      <c r="K71" s="2" t="s">
        <v>615</v>
      </c>
      <c r="L71" s="2" t="s">
        <v>616</v>
      </c>
      <c r="M71">
        <f>N71/Notes!D$15*100</f>
        <v>5.3473990542015279E-3</v>
      </c>
      <c r="N71" s="15">
        <v>4.9000000000000002E-2</v>
      </c>
    </row>
    <row r="72" spans="1:14" x14ac:dyDescent="0.25">
      <c r="A72" s="2" t="s">
        <v>527</v>
      </c>
      <c r="B72" s="2" t="s">
        <v>528</v>
      </c>
      <c r="C72" s="2" t="s">
        <v>529</v>
      </c>
      <c r="D72" s="2" t="s">
        <v>530</v>
      </c>
      <c r="E72" s="2" t="s">
        <v>531</v>
      </c>
      <c r="F72" s="2" t="s">
        <v>534</v>
      </c>
      <c r="G72" s="2" t="s">
        <v>534</v>
      </c>
      <c r="H72" s="2" t="s">
        <v>590</v>
      </c>
      <c r="I72" s="2" t="s">
        <v>534</v>
      </c>
      <c r="J72" s="2" t="s">
        <v>553</v>
      </c>
      <c r="K72" s="2" t="s">
        <v>591</v>
      </c>
      <c r="L72" s="2" t="s">
        <v>592</v>
      </c>
      <c r="M72">
        <f>N72/Notes!D$15*100</f>
        <v>5.2382684612586397E-3</v>
      </c>
      <c r="N72" s="15">
        <v>4.8000000000000001E-2</v>
      </c>
    </row>
    <row r="73" spans="1:14" x14ac:dyDescent="0.25">
      <c r="A73" s="2" t="s">
        <v>527</v>
      </c>
      <c r="B73" s="2" t="s">
        <v>528</v>
      </c>
      <c r="C73" s="2" t="s">
        <v>529</v>
      </c>
      <c r="D73" s="2" t="s">
        <v>530</v>
      </c>
      <c r="E73" s="2" t="s">
        <v>531</v>
      </c>
      <c r="F73" s="2" t="s">
        <v>534</v>
      </c>
      <c r="G73" s="2" t="s">
        <v>534</v>
      </c>
      <c r="H73" s="2" t="s">
        <v>590</v>
      </c>
      <c r="I73" s="2" t="s">
        <v>534</v>
      </c>
      <c r="J73" s="2" t="s">
        <v>553</v>
      </c>
      <c r="K73" s="2" t="s">
        <v>605</v>
      </c>
      <c r="L73" s="2" t="s">
        <v>606</v>
      </c>
      <c r="M73">
        <f>N73/Notes!D$15*100</f>
        <v>5.2382684612586397E-3</v>
      </c>
      <c r="N73" s="15">
        <v>4.8000000000000001E-2</v>
      </c>
    </row>
    <row r="74" spans="1:14" x14ac:dyDescent="0.25">
      <c r="A74" s="2" t="s">
        <v>527</v>
      </c>
      <c r="B74" s="2" t="s">
        <v>528</v>
      </c>
      <c r="C74" s="2" t="s">
        <v>529</v>
      </c>
      <c r="D74" s="2" t="s">
        <v>530</v>
      </c>
      <c r="E74" s="2" t="s">
        <v>531</v>
      </c>
      <c r="F74" s="2" t="s">
        <v>534</v>
      </c>
      <c r="G74" s="2" t="s">
        <v>534</v>
      </c>
      <c r="H74" s="2" t="s">
        <v>590</v>
      </c>
      <c r="I74" s="2" t="s">
        <v>534</v>
      </c>
      <c r="J74" s="2" t="s">
        <v>553</v>
      </c>
      <c r="K74" s="2" t="s">
        <v>607</v>
      </c>
      <c r="L74" s="2" t="s">
        <v>608</v>
      </c>
      <c r="M74">
        <f>N74/Notes!D$15*100</f>
        <v>5.1291378683157515E-3</v>
      </c>
      <c r="N74" s="15">
        <v>4.7E-2</v>
      </c>
    </row>
    <row r="75" spans="1:14" x14ac:dyDescent="0.25">
      <c r="A75" s="2" t="s">
        <v>527</v>
      </c>
      <c r="B75" s="2" t="s">
        <v>528</v>
      </c>
      <c r="C75" s="2" t="s">
        <v>529</v>
      </c>
      <c r="D75" s="2" t="s">
        <v>530</v>
      </c>
      <c r="E75" s="2" t="s">
        <v>531</v>
      </c>
      <c r="F75" s="2" t="s">
        <v>534</v>
      </c>
      <c r="G75" s="2" t="s">
        <v>534</v>
      </c>
      <c r="H75" s="2" t="s">
        <v>590</v>
      </c>
      <c r="I75" s="2" t="s">
        <v>534</v>
      </c>
      <c r="J75" s="2" t="s">
        <v>553</v>
      </c>
      <c r="K75" s="2" t="s">
        <v>597</v>
      </c>
      <c r="L75" s="2" t="s">
        <v>598</v>
      </c>
      <c r="M75">
        <f>N75/Notes!D$15*100</f>
        <v>4.5834849036013097E-3</v>
      </c>
      <c r="N75" s="15">
        <v>4.2000000000000003E-2</v>
      </c>
    </row>
    <row r="76" spans="1:14" x14ac:dyDescent="0.25">
      <c r="A76" s="2" t="s">
        <v>527</v>
      </c>
      <c r="B76" s="2" t="s">
        <v>528</v>
      </c>
      <c r="C76" s="2" t="s">
        <v>529</v>
      </c>
      <c r="D76" s="2" t="s">
        <v>530</v>
      </c>
      <c r="E76" s="2" t="s">
        <v>531</v>
      </c>
      <c r="F76" s="2" t="s">
        <v>534</v>
      </c>
      <c r="G76" s="2" t="s">
        <v>534</v>
      </c>
      <c r="H76" s="2" t="s">
        <v>590</v>
      </c>
      <c r="I76" s="2" t="s">
        <v>534</v>
      </c>
      <c r="J76" s="2" t="s">
        <v>553</v>
      </c>
      <c r="K76" s="2" t="s">
        <v>611</v>
      </c>
      <c r="L76" s="2" t="s">
        <v>612</v>
      </c>
      <c r="M76">
        <f>N76/Notes!D$15*100</f>
        <v>4.4743543106584207E-3</v>
      </c>
      <c r="N76" s="15">
        <v>4.1000000000000002E-2</v>
      </c>
    </row>
    <row r="77" spans="1:14" x14ac:dyDescent="0.25">
      <c r="A77" s="2" t="s">
        <v>527</v>
      </c>
      <c r="B77" s="2" t="s">
        <v>528</v>
      </c>
      <c r="C77" s="2" t="s">
        <v>529</v>
      </c>
      <c r="D77" s="2" t="s">
        <v>530</v>
      </c>
      <c r="E77" s="2" t="s">
        <v>531</v>
      </c>
      <c r="F77" s="2" t="s">
        <v>534</v>
      </c>
      <c r="G77" s="2" t="s">
        <v>534</v>
      </c>
      <c r="H77" s="2" t="s">
        <v>590</v>
      </c>
      <c r="I77" s="2" t="s">
        <v>534</v>
      </c>
      <c r="J77" s="2" t="s">
        <v>553</v>
      </c>
      <c r="K77" s="2" t="s">
        <v>548</v>
      </c>
      <c r="L77" s="2" t="s">
        <v>549</v>
      </c>
      <c r="M77">
        <f>N77/Notes!D$15*100</f>
        <v>4.3652237177155334E-3</v>
      </c>
      <c r="N77" s="15">
        <v>0.04</v>
      </c>
    </row>
    <row r="78" spans="1:14" x14ac:dyDescent="0.25">
      <c r="A78" s="2" t="s">
        <v>527</v>
      </c>
      <c r="B78" s="2" t="s">
        <v>528</v>
      </c>
      <c r="C78" s="2" t="s">
        <v>529</v>
      </c>
      <c r="D78" s="2" t="s">
        <v>530</v>
      </c>
      <c r="E78" s="2" t="s">
        <v>531</v>
      </c>
      <c r="F78" s="2" t="s">
        <v>534</v>
      </c>
      <c r="G78" s="2" t="s">
        <v>534</v>
      </c>
      <c r="H78" s="2" t="s">
        <v>590</v>
      </c>
      <c r="I78" s="2" t="s">
        <v>534</v>
      </c>
      <c r="J78" s="2" t="s">
        <v>553</v>
      </c>
      <c r="K78" s="2" t="s">
        <v>702</v>
      </c>
      <c r="L78" s="2" t="s">
        <v>703</v>
      </c>
      <c r="M78">
        <f>N78/Notes!D$15*100</f>
        <v>4.1469625318297561E-3</v>
      </c>
      <c r="N78" s="15">
        <v>3.7999999999999999E-2</v>
      </c>
    </row>
    <row r="79" spans="1:14" x14ac:dyDescent="0.25">
      <c r="A79" s="2" t="s">
        <v>527</v>
      </c>
      <c r="B79" s="2" t="s">
        <v>528</v>
      </c>
      <c r="C79" s="2" t="s">
        <v>529</v>
      </c>
      <c r="D79" s="2" t="s">
        <v>530</v>
      </c>
      <c r="E79" s="2" t="s">
        <v>531</v>
      </c>
      <c r="F79" s="2" t="s">
        <v>532</v>
      </c>
      <c r="G79" s="2" t="s">
        <v>533</v>
      </c>
      <c r="H79" s="2" t="s">
        <v>590</v>
      </c>
      <c r="I79" s="2" t="s">
        <v>534</v>
      </c>
      <c r="J79" s="2" t="s">
        <v>535</v>
      </c>
      <c r="K79" s="2" t="s">
        <v>901</v>
      </c>
      <c r="L79" s="2" t="s">
        <v>902</v>
      </c>
      <c r="M79">
        <f>N79/Notes!D$15*100</f>
        <v>4.037831938886868E-3</v>
      </c>
      <c r="N79" s="15">
        <v>3.6999999999999998E-2</v>
      </c>
    </row>
    <row r="80" spans="1:14" x14ac:dyDescent="0.25">
      <c r="A80" s="2" t="s">
        <v>527</v>
      </c>
      <c r="B80" s="2" t="s">
        <v>528</v>
      </c>
      <c r="C80" s="2" t="s">
        <v>529</v>
      </c>
      <c r="D80" s="2" t="s">
        <v>530</v>
      </c>
      <c r="E80" s="2" t="s">
        <v>531</v>
      </c>
      <c r="F80" s="2" t="s">
        <v>534</v>
      </c>
      <c r="G80" s="2" t="s">
        <v>534</v>
      </c>
      <c r="H80" s="2" t="s">
        <v>590</v>
      </c>
      <c r="I80" s="2" t="s">
        <v>534</v>
      </c>
      <c r="J80" s="2" t="s">
        <v>553</v>
      </c>
      <c r="K80" s="2" t="s">
        <v>603</v>
      </c>
      <c r="L80" s="2" t="s">
        <v>604</v>
      </c>
      <c r="M80">
        <f>N80/Notes!D$15*100</f>
        <v>3.9287013459439789E-3</v>
      </c>
      <c r="N80" s="15">
        <v>3.5999999999999997E-2</v>
      </c>
    </row>
    <row r="81" spans="1:14" x14ac:dyDescent="0.25">
      <c r="A81" s="2" t="s">
        <v>527</v>
      </c>
      <c r="B81" s="2" t="s">
        <v>528</v>
      </c>
      <c r="C81" s="2" t="s">
        <v>529</v>
      </c>
      <c r="D81" s="2" t="s">
        <v>530</v>
      </c>
      <c r="E81" s="2" t="s">
        <v>531</v>
      </c>
      <c r="F81" s="2" t="s">
        <v>534</v>
      </c>
      <c r="G81" s="2" t="s">
        <v>534</v>
      </c>
      <c r="H81" s="2" t="s">
        <v>590</v>
      </c>
      <c r="I81" s="2" t="s">
        <v>534</v>
      </c>
      <c r="J81" s="2" t="s">
        <v>553</v>
      </c>
      <c r="K81" s="2" t="s">
        <v>696</v>
      </c>
      <c r="L81" s="2" t="s">
        <v>697</v>
      </c>
      <c r="M81">
        <f>N81/Notes!D$15*100</f>
        <v>3.8195707530010916E-3</v>
      </c>
      <c r="N81" s="15">
        <v>3.5000000000000003E-2</v>
      </c>
    </row>
    <row r="82" spans="1:14" x14ac:dyDescent="0.25">
      <c r="A82" s="2" t="s">
        <v>527</v>
      </c>
      <c r="B82" s="2" t="s">
        <v>528</v>
      </c>
      <c r="C82" s="2" t="s">
        <v>529</v>
      </c>
      <c r="D82" s="2" t="s">
        <v>530</v>
      </c>
      <c r="E82" s="2" t="s">
        <v>531</v>
      </c>
      <c r="F82" s="2" t="s">
        <v>532</v>
      </c>
      <c r="G82" s="2" t="s">
        <v>533</v>
      </c>
      <c r="H82" s="2" t="s">
        <v>534</v>
      </c>
      <c r="I82" s="2" t="s">
        <v>534</v>
      </c>
      <c r="J82" s="2" t="s">
        <v>535</v>
      </c>
      <c r="K82" s="2" t="s">
        <v>842</v>
      </c>
      <c r="L82" s="2" t="s">
        <v>843</v>
      </c>
      <c r="M82">
        <f>N82/Notes!D$15*100</f>
        <v>3.8195707530010916E-3</v>
      </c>
      <c r="N82" s="15">
        <v>3.5000000000000003E-2</v>
      </c>
    </row>
    <row r="83" spans="1:14" x14ac:dyDescent="0.25">
      <c r="A83" s="2" t="s">
        <v>527</v>
      </c>
      <c r="B83" s="2" t="s">
        <v>528</v>
      </c>
      <c r="C83" s="2" t="s">
        <v>529</v>
      </c>
      <c r="D83" s="2" t="s">
        <v>530</v>
      </c>
      <c r="E83" s="2" t="s">
        <v>531</v>
      </c>
      <c r="F83" s="2" t="s">
        <v>534</v>
      </c>
      <c r="G83" s="2" t="s">
        <v>534</v>
      </c>
      <c r="H83" s="2" t="s">
        <v>590</v>
      </c>
      <c r="I83" s="2" t="s">
        <v>534</v>
      </c>
      <c r="J83" s="2" t="s">
        <v>553</v>
      </c>
      <c r="K83" s="2" t="s">
        <v>634</v>
      </c>
      <c r="L83" s="2" t="s">
        <v>635</v>
      </c>
      <c r="M83">
        <f>N83/Notes!D$15*100</f>
        <v>3.710440160058203E-3</v>
      </c>
      <c r="N83" s="15">
        <v>3.4000000000000002E-2</v>
      </c>
    </row>
    <row r="84" spans="1:14" x14ac:dyDescent="0.25">
      <c r="A84" s="2" t="s">
        <v>527</v>
      </c>
      <c r="B84" s="2" t="s">
        <v>528</v>
      </c>
      <c r="C84" s="2" t="s">
        <v>529</v>
      </c>
      <c r="D84" s="2" t="s">
        <v>530</v>
      </c>
      <c r="E84" s="2" t="s">
        <v>531</v>
      </c>
      <c r="F84" s="2" t="s">
        <v>534</v>
      </c>
      <c r="G84" s="2" t="s">
        <v>534</v>
      </c>
      <c r="H84" s="2" t="s">
        <v>590</v>
      </c>
      <c r="I84" s="2" t="s">
        <v>534</v>
      </c>
      <c r="J84" s="2" t="s">
        <v>553</v>
      </c>
      <c r="K84" s="2" t="s">
        <v>628</v>
      </c>
      <c r="L84" s="2" t="s">
        <v>629</v>
      </c>
      <c r="M84">
        <f>N84/Notes!D$15*100</f>
        <v>3.4921789741724262E-3</v>
      </c>
      <c r="N84" s="15">
        <v>3.2000000000000001E-2</v>
      </c>
    </row>
    <row r="85" spans="1:14" x14ac:dyDescent="0.25">
      <c r="A85" s="2" t="s">
        <v>527</v>
      </c>
      <c r="B85" s="2" t="s">
        <v>528</v>
      </c>
      <c r="C85" s="2" t="s">
        <v>529</v>
      </c>
      <c r="D85" s="2" t="s">
        <v>530</v>
      </c>
      <c r="E85" s="2" t="s">
        <v>531</v>
      </c>
      <c r="F85" s="2" t="s">
        <v>534</v>
      </c>
      <c r="G85" s="2" t="s">
        <v>534</v>
      </c>
      <c r="H85" s="2" t="s">
        <v>590</v>
      </c>
      <c r="I85" s="2" t="s">
        <v>534</v>
      </c>
      <c r="J85" s="2" t="s">
        <v>553</v>
      </c>
      <c r="K85" s="2" t="s">
        <v>617</v>
      </c>
      <c r="L85" s="2" t="s">
        <v>618</v>
      </c>
      <c r="M85">
        <f>N85/Notes!D$15*100</f>
        <v>3.383048381229538E-3</v>
      </c>
      <c r="N85" s="15">
        <v>3.1E-2</v>
      </c>
    </row>
    <row r="86" spans="1:14" x14ac:dyDescent="0.25">
      <c r="A86" s="2" t="s">
        <v>527</v>
      </c>
      <c r="B86" s="2" t="s">
        <v>528</v>
      </c>
      <c r="C86" s="2" t="s">
        <v>529</v>
      </c>
      <c r="D86" s="2" t="s">
        <v>530</v>
      </c>
      <c r="E86" s="2" t="s">
        <v>531</v>
      </c>
      <c r="F86" s="2" t="s">
        <v>532</v>
      </c>
      <c r="G86" s="2" t="s">
        <v>533</v>
      </c>
      <c r="H86" s="2" t="s">
        <v>534</v>
      </c>
      <c r="I86" s="2" t="s">
        <v>534</v>
      </c>
      <c r="J86" s="2" t="s">
        <v>535</v>
      </c>
      <c r="K86" s="2" t="s">
        <v>809</v>
      </c>
      <c r="L86" s="2" t="s">
        <v>810</v>
      </c>
      <c r="M86">
        <f>N86/Notes!D$15*100</f>
        <v>3.383048381229538E-3</v>
      </c>
      <c r="N86" s="15">
        <v>3.1E-2</v>
      </c>
    </row>
    <row r="87" spans="1:14" x14ac:dyDescent="0.25">
      <c r="A87" s="2" t="s">
        <v>527</v>
      </c>
      <c r="B87" s="2" t="s">
        <v>528</v>
      </c>
      <c r="C87" s="2" t="s">
        <v>529</v>
      </c>
      <c r="D87" s="2" t="s">
        <v>530</v>
      </c>
      <c r="E87" s="2" t="s">
        <v>531</v>
      </c>
      <c r="F87" s="2" t="s">
        <v>532</v>
      </c>
      <c r="G87" s="2" t="s">
        <v>533</v>
      </c>
      <c r="H87" s="2" t="s">
        <v>590</v>
      </c>
      <c r="I87" s="2" t="s">
        <v>534</v>
      </c>
      <c r="J87" s="2" t="s">
        <v>535</v>
      </c>
      <c r="K87" s="2" t="s">
        <v>899</v>
      </c>
      <c r="L87" s="2" t="s">
        <v>900</v>
      </c>
      <c r="M87">
        <f>N87/Notes!D$15*100</f>
        <v>3.383048381229538E-3</v>
      </c>
      <c r="N87" s="15">
        <v>3.1E-2</v>
      </c>
    </row>
    <row r="88" spans="1:14" x14ac:dyDescent="0.25">
      <c r="A88" s="2" t="s">
        <v>527</v>
      </c>
      <c r="B88" s="2" t="s">
        <v>528</v>
      </c>
      <c r="C88" s="2" t="s">
        <v>529</v>
      </c>
      <c r="D88" s="2" t="s">
        <v>530</v>
      </c>
      <c r="E88" s="2" t="s">
        <v>531</v>
      </c>
      <c r="F88" s="2" t="s">
        <v>534</v>
      </c>
      <c r="G88" s="2" t="s">
        <v>534</v>
      </c>
      <c r="H88" s="2" t="s">
        <v>590</v>
      </c>
      <c r="I88" s="2" t="s">
        <v>534</v>
      </c>
      <c r="J88" s="2" t="s">
        <v>553</v>
      </c>
      <c r="K88" s="2" t="s">
        <v>682</v>
      </c>
      <c r="L88" s="2" t="s">
        <v>683</v>
      </c>
      <c r="M88">
        <f>N88/Notes!D$15*100</f>
        <v>3.0556566024008726E-3</v>
      </c>
      <c r="N88" s="15">
        <v>2.8000000000000001E-2</v>
      </c>
    </row>
    <row r="89" spans="1:14" x14ac:dyDescent="0.25">
      <c r="A89" s="2" t="s">
        <v>527</v>
      </c>
      <c r="B89" s="2" t="s">
        <v>528</v>
      </c>
      <c r="C89" s="2" t="s">
        <v>529</v>
      </c>
      <c r="D89" s="2" t="s">
        <v>530</v>
      </c>
      <c r="E89" s="2" t="s">
        <v>531</v>
      </c>
      <c r="F89" s="2" t="s">
        <v>534</v>
      </c>
      <c r="G89" s="2" t="s">
        <v>534</v>
      </c>
      <c r="H89" s="2" t="s">
        <v>590</v>
      </c>
      <c r="I89" s="2" t="s">
        <v>534</v>
      </c>
      <c r="J89" s="2" t="s">
        <v>553</v>
      </c>
      <c r="K89" s="2" t="s">
        <v>599</v>
      </c>
      <c r="L89" s="2" t="s">
        <v>600</v>
      </c>
      <c r="M89">
        <f>N89/Notes!D$15*100</f>
        <v>3.0556566024008726E-3</v>
      </c>
      <c r="N89" s="15">
        <v>2.8000000000000001E-2</v>
      </c>
    </row>
    <row r="90" spans="1:14" x14ac:dyDescent="0.25">
      <c r="A90" s="2" t="s">
        <v>527</v>
      </c>
      <c r="B90" s="2" t="s">
        <v>528</v>
      </c>
      <c r="C90" s="2" t="s">
        <v>529</v>
      </c>
      <c r="D90" s="2" t="s">
        <v>530</v>
      </c>
      <c r="E90" s="2" t="s">
        <v>531</v>
      </c>
      <c r="F90" s="2" t="s">
        <v>534</v>
      </c>
      <c r="G90" s="2" t="s">
        <v>534</v>
      </c>
      <c r="H90" s="2" t="s">
        <v>590</v>
      </c>
      <c r="I90" s="2" t="s">
        <v>534</v>
      </c>
      <c r="J90" s="2" t="s">
        <v>553</v>
      </c>
      <c r="K90" s="2" t="s">
        <v>609</v>
      </c>
      <c r="L90" s="2" t="s">
        <v>610</v>
      </c>
      <c r="M90">
        <f>N90/Notes!D$15*100</f>
        <v>2.9465260094579844E-3</v>
      </c>
      <c r="N90" s="15">
        <v>2.7E-2</v>
      </c>
    </row>
    <row r="91" spans="1:14" x14ac:dyDescent="0.25">
      <c r="A91" s="2" t="s">
        <v>527</v>
      </c>
      <c r="B91" s="2" t="s">
        <v>528</v>
      </c>
      <c r="C91" s="2" t="s">
        <v>529</v>
      </c>
      <c r="D91" s="2" t="s">
        <v>530</v>
      </c>
      <c r="E91" s="2" t="s">
        <v>531</v>
      </c>
      <c r="F91" s="2" t="s">
        <v>534</v>
      </c>
      <c r="G91" s="2" t="s">
        <v>534</v>
      </c>
      <c r="H91" s="2" t="s">
        <v>590</v>
      </c>
      <c r="I91" s="2" t="s">
        <v>534</v>
      </c>
      <c r="J91" s="2" t="s">
        <v>553</v>
      </c>
      <c r="K91" s="2" t="s">
        <v>766</v>
      </c>
      <c r="L91" s="2" t="s">
        <v>767</v>
      </c>
      <c r="M91">
        <f>N91/Notes!D$15*100</f>
        <v>2.9465260094579844E-3</v>
      </c>
      <c r="N91" s="15">
        <v>2.7E-2</v>
      </c>
    </row>
    <row r="92" spans="1:14" x14ac:dyDescent="0.25">
      <c r="A92" s="2" t="s">
        <v>527</v>
      </c>
      <c r="B92" s="2" t="s">
        <v>528</v>
      </c>
      <c r="C92" s="2" t="s">
        <v>529</v>
      </c>
      <c r="D92" s="2" t="s">
        <v>530</v>
      </c>
      <c r="E92" s="2" t="s">
        <v>531</v>
      </c>
      <c r="F92" s="2" t="s">
        <v>534</v>
      </c>
      <c r="G92" s="2" t="s">
        <v>534</v>
      </c>
      <c r="H92" s="2" t="s">
        <v>590</v>
      </c>
      <c r="I92" s="2" t="s">
        <v>534</v>
      </c>
      <c r="J92" s="2" t="s">
        <v>553</v>
      </c>
      <c r="K92" s="2" t="s">
        <v>656</v>
      </c>
      <c r="L92" s="2" t="s">
        <v>657</v>
      </c>
      <c r="M92">
        <f>N92/Notes!D$15*100</f>
        <v>2.8373954165150962E-3</v>
      </c>
      <c r="N92" s="15">
        <v>2.5999999999999999E-2</v>
      </c>
    </row>
    <row r="93" spans="1:14" x14ac:dyDescent="0.25">
      <c r="A93" s="2" t="s">
        <v>527</v>
      </c>
      <c r="B93" s="2" t="s">
        <v>528</v>
      </c>
      <c r="C93" s="2" t="s">
        <v>529</v>
      </c>
      <c r="D93" s="2" t="s">
        <v>530</v>
      </c>
      <c r="E93" s="2" t="s">
        <v>531</v>
      </c>
      <c r="F93" s="2" t="s">
        <v>534</v>
      </c>
      <c r="G93" s="2" t="s">
        <v>534</v>
      </c>
      <c r="H93" s="2" t="s">
        <v>590</v>
      </c>
      <c r="I93" s="2" t="s">
        <v>534</v>
      </c>
      <c r="J93" s="2" t="s">
        <v>553</v>
      </c>
      <c r="K93" s="2" t="s">
        <v>658</v>
      </c>
      <c r="L93" s="2" t="s">
        <v>659</v>
      </c>
      <c r="M93">
        <f>N93/Notes!D$15*100</f>
        <v>2.8373954165150962E-3</v>
      </c>
      <c r="N93" s="15">
        <v>2.5999999999999999E-2</v>
      </c>
    </row>
    <row r="94" spans="1:14" x14ac:dyDescent="0.25">
      <c r="A94" s="2" t="s">
        <v>527</v>
      </c>
      <c r="B94" s="2" t="s">
        <v>528</v>
      </c>
      <c r="C94" s="2" t="s">
        <v>529</v>
      </c>
      <c r="D94" s="2" t="s">
        <v>530</v>
      </c>
      <c r="E94" s="2" t="s">
        <v>531</v>
      </c>
      <c r="F94" s="2" t="s">
        <v>534</v>
      </c>
      <c r="G94" s="2" t="s">
        <v>534</v>
      </c>
      <c r="H94" s="2" t="s">
        <v>590</v>
      </c>
      <c r="I94" s="2" t="s">
        <v>534</v>
      </c>
      <c r="J94" s="2" t="s">
        <v>553</v>
      </c>
      <c r="K94" s="2" t="s">
        <v>710</v>
      </c>
      <c r="L94" s="2" t="s">
        <v>711</v>
      </c>
      <c r="M94">
        <f>N94/Notes!D$15*100</f>
        <v>2.6191342306293199E-3</v>
      </c>
      <c r="N94" s="15">
        <v>2.4E-2</v>
      </c>
    </row>
    <row r="95" spans="1:14" x14ac:dyDescent="0.25">
      <c r="A95" s="2" t="s">
        <v>527</v>
      </c>
      <c r="B95" s="2" t="s">
        <v>528</v>
      </c>
      <c r="C95" s="2" t="s">
        <v>529</v>
      </c>
      <c r="D95" s="2" t="s">
        <v>530</v>
      </c>
      <c r="E95" s="2" t="s">
        <v>531</v>
      </c>
      <c r="F95" s="2" t="s">
        <v>534</v>
      </c>
      <c r="G95" s="2" t="s">
        <v>534</v>
      </c>
      <c r="H95" s="2" t="s">
        <v>590</v>
      </c>
      <c r="I95" s="2" t="s">
        <v>534</v>
      </c>
      <c r="J95" s="2" t="s">
        <v>553</v>
      </c>
      <c r="K95" s="2" t="s">
        <v>601</v>
      </c>
      <c r="L95" s="2" t="s">
        <v>602</v>
      </c>
      <c r="M95">
        <f>N95/Notes!D$15*100</f>
        <v>2.6191342306293199E-3</v>
      </c>
      <c r="N95" s="15">
        <v>2.4E-2</v>
      </c>
    </row>
    <row r="96" spans="1:14" x14ac:dyDescent="0.25">
      <c r="A96" s="2" t="s">
        <v>527</v>
      </c>
      <c r="B96" s="2" t="s">
        <v>528</v>
      </c>
      <c r="C96" s="2" t="s">
        <v>529</v>
      </c>
      <c r="D96" s="2" t="s">
        <v>530</v>
      </c>
      <c r="E96" s="2" t="s">
        <v>531</v>
      </c>
      <c r="F96" s="2" t="s">
        <v>534</v>
      </c>
      <c r="G96" s="2" t="s">
        <v>534</v>
      </c>
      <c r="H96" s="2" t="s">
        <v>590</v>
      </c>
      <c r="I96" s="2" t="s">
        <v>534</v>
      </c>
      <c r="J96" s="2" t="s">
        <v>553</v>
      </c>
      <c r="K96" s="2" t="s">
        <v>632</v>
      </c>
      <c r="L96" s="2" t="s">
        <v>633</v>
      </c>
      <c r="M96">
        <f>N96/Notes!D$15*100</f>
        <v>2.5100036376864312E-3</v>
      </c>
      <c r="N96" s="15">
        <v>2.3E-2</v>
      </c>
    </row>
    <row r="97" spans="1:14" x14ac:dyDescent="0.25">
      <c r="A97" s="2" t="s">
        <v>527</v>
      </c>
      <c r="B97" s="2" t="s">
        <v>528</v>
      </c>
      <c r="C97" s="2" t="s">
        <v>529</v>
      </c>
      <c r="D97" s="2" t="s">
        <v>530</v>
      </c>
      <c r="E97" s="2" t="s">
        <v>531</v>
      </c>
      <c r="F97" s="2" t="s">
        <v>534</v>
      </c>
      <c r="G97" s="2" t="s">
        <v>534</v>
      </c>
      <c r="H97" s="2" t="s">
        <v>590</v>
      </c>
      <c r="I97" s="2" t="s">
        <v>534</v>
      </c>
      <c r="J97" s="2" t="s">
        <v>553</v>
      </c>
      <c r="K97" s="2" t="s">
        <v>670</v>
      </c>
      <c r="L97" s="2" t="s">
        <v>671</v>
      </c>
      <c r="M97">
        <f>N97/Notes!D$15*100</f>
        <v>2.5100036376864312E-3</v>
      </c>
      <c r="N97" s="15">
        <v>2.3E-2</v>
      </c>
    </row>
    <row r="98" spans="1:14" x14ac:dyDescent="0.25">
      <c r="A98" s="2" t="s">
        <v>527</v>
      </c>
      <c r="B98" s="2" t="s">
        <v>528</v>
      </c>
      <c r="C98" s="2" t="s">
        <v>529</v>
      </c>
      <c r="D98" s="2" t="s">
        <v>530</v>
      </c>
      <c r="E98" s="2" t="s">
        <v>531</v>
      </c>
      <c r="F98" s="2" t="s">
        <v>534</v>
      </c>
      <c r="G98" s="2" t="s">
        <v>534</v>
      </c>
      <c r="H98" s="2" t="s">
        <v>590</v>
      </c>
      <c r="I98" s="2" t="s">
        <v>534</v>
      </c>
      <c r="J98" s="2" t="s">
        <v>553</v>
      </c>
      <c r="K98" s="2" t="s">
        <v>712</v>
      </c>
      <c r="L98" s="2" t="s">
        <v>713</v>
      </c>
      <c r="M98">
        <f>N98/Notes!D$15*100</f>
        <v>2.5100036376864312E-3</v>
      </c>
      <c r="N98" s="15">
        <v>2.3E-2</v>
      </c>
    </row>
    <row r="99" spans="1:14" x14ac:dyDescent="0.25">
      <c r="A99" s="2" t="s">
        <v>527</v>
      </c>
      <c r="B99" s="2" t="s">
        <v>528</v>
      </c>
      <c r="C99" s="2" t="s">
        <v>529</v>
      </c>
      <c r="D99" s="2" t="s">
        <v>530</v>
      </c>
      <c r="E99" s="2" t="s">
        <v>531</v>
      </c>
      <c r="F99" s="2" t="s">
        <v>534</v>
      </c>
      <c r="G99" s="2" t="s">
        <v>534</v>
      </c>
      <c r="H99" s="2" t="s">
        <v>590</v>
      </c>
      <c r="I99" s="2" t="s">
        <v>534</v>
      </c>
      <c r="J99" s="2" t="s">
        <v>553</v>
      </c>
      <c r="K99" s="2" t="s">
        <v>714</v>
      </c>
      <c r="L99" s="2" t="s">
        <v>715</v>
      </c>
      <c r="M99">
        <f>N99/Notes!D$15*100</f>
        <v>2.5100036376864312E-3</v>
      </c>
      <c r="N99" s="15">
        <v>2.3E-2</v>
      </c>
    </row>
    <row r="100" spans="1:14" x14ac:dyDescent="0.25">
      <c r="A100" s="2" t="s">
        <v>527</v>
      </c>
      <c r="B100" s="2" t="s">
        <v>528</v>
      </c>
      <c r="C100" s="2" t="s">
        <v>529</v>
      </c>
      <c r="D100" s="2" t="s">
        <v>530</v>
      </c>
      <c r="E100" s="2" t="s">
        <v>531</v>
      </c>
      <c r="F100" s="2" t="s">
        <v>534</v>
      </c>
      <c r="G100" s="2" t="s">
        <v>534</v>
      </c>
      <c r="H100" s="2" t="s">
        <v>590</v>
      </c>
      <c r="I100" s="2" t="s">
        <v>534</v>
      </c>
      <c r="J100" s="2" t="s">
        <v>553</v>
      </c>
      <c r="K100" s="2" t="s">
        <v>700</v>
      </c>
      <c r="L100" s="2" t="s">
        <v>701</v>
      </c>
      <c r="M100">
        <f>N100/Notes!D$15*100</f>
        <v>2.2917424518006549E-3</v>
      </c>
      <c r="N100" s="15">
        <v>2.1000000000000001E-2</v>
      </c>
    </row>
    <row r="101" spans="1:14" x14ac:dyDescent="0.25">
      <c r="A101" s="2" t="s">
        <v>527</v>
      </c>
      <c r="B101" s="2" t="s">
        <v>528</v>
      </c>
      <c r="C101" s="2" t="s">
        <v>529</v>
      </c>
      <c r="D101" s="2" t="s">
        <v>530</v>
      </c>
      <c r="E101" s="2" t="s">
        <v>531</v>
      </c>
      <c r="F101" s="2" t="s">
        <v>534</v>
      </c>
      <c r="G101" s="2" t="s">
        <v>534</v>
      </c>
      <c r="H101" s="2" t="s">
        <v>590</v>
      </c>
      <c r="I101" s="2" t="s">
        <v>534</v>
      </c>
      <c r="J101" s="2" t="s">
        <v>553</v>
      </c>
      <c r="K101" s="2" t="s">
        <v>708</v>
      </c>
      <c r="L101" s="2" t="s">
        <v>709</v>
      </c>
      <c r="M101">
        <f>N101/Notes!D$15*100</f>
        <v>2.2917424518006549E-3</v>
      </c>
      <c r="N101" s="15">
        <v>2.1000000000000001E-2</v>
      </c>
    </row>
    <row r="102" spans="1:14" x14ac:dyDescent="0.25">
      <c r="A102" s="2" t="s">
        <v>527</v>
      </c>
      <c r="B102" s="2" t="s">
        <v>528</v>
      </c>
      <c r="C102" s="2" t="s">
        <v>529</v>
      </c>
      <c r="D102" s="2" t="s">
        <v>530</v>
      </c>
      <c r="E102" s="2" t="s">
        <v>531</v>
      </c>
      <c r="F102" s="2" t="s">
        <v>534</v>
      </c>
      <c r="G102" s="2" t="s">
        <v>534</v>
      </c>
      <c r="H102" s="2" t="s">
        <v>590</v>
      </c>
      <c r="I102" s="2" t="s">
        <v>534</v>
      </c>
      <c r="J102" s="2" t="s">
        <v>553</v>
      </c>
      <c r="K102" s="2" t="s">
        <v>595</v>
      </c>
      <c r="L102" s="2" t="s">
        <v>596</v>
      </c>
      <c r="M102">
        <f>N102/Notes!D$15*100</f>
        <v>2.1826118588577667E-3</v>
      </c>
      <c r="N102" s="15">
        <v>0.02</v>
      </c>
    </row>
    <row r="103" spans="1:14" x14ac:dyDescent="0.25">
      <c r="A103" s="2" t="s">
        <v>527</v>
      </c>
      <c r="B103" s="2" t="s">
        <v>528</v>
      </c>
      <c r="C103" s="2" t="s">
        <v>529</v>
      </c>
      <c r="D103" s="2" t="s">
        <v>530</v>
      </c>
      <c r="E103" s="2" t="s">
        <v>531</v>
      </c>
      <c r="F103" s="2" t="s">
        <v>534</v>
      </c>
      <c r="G103" s="2" t="s">
        <v>534</v>
      </c>
      <c r="H103" s="2" t="s">
        <v>590</v>
      </c>
      <c r="I103" s="2" t="s">
        <v>534</v>
      </c>
      <c r="J103" s="2" t="s">
        <v>553</v>
      </c>
      <c r="K103" s="2" t="s">
        <v>666</v>
      </c>
      <c r="L103" s="2" t="s">
        <v>667</v>
      </c>
      <c r="M103">
        <f>N103/Notes!D$15*100</f>
        <v>2.0734812659148781E-3</v>
      </c>
      <c r="N103" s="15">
        <v>1.9E-2</v>
      </c>
    </row>
    <row r="104" spans="1:14" x14ac:dyDescent="0.25">
      <c r="A104" s="2" t="s">
        <v>527</v>
      </c>
      <c r="B104" s="2" t="s">
        <v>528</v>
      </c>
      <c r="C104" s="2" t="s">
        <v>529</v>
      </c>
      <c r="D104" s="2" t="s">
        <v>530</v>
      </c>
      <c r="E104" s="2" t="s">
        <v>531</v>
      </c>
      <c r="F104" s="2" t="s">
        <v>534</v>
      </c>
      <c r="G104" s="2" t="s">
        <v>534</v>
      </c>
      <c r="H104" s="2" t="s">
        <v>590</v>
      </c>
      <c r="I104" s="2" t="s">
        <v>534</v>
      </c>
      <c r="J104" s="2" t="s">
        <v>553</v>
      </c>
      <c r="K104" s="2" t="s">
        <v>714</v>
      </c>
      <c r="L104" s="2" t="s">
        <v>715</v>
      </c>
      <c r="M104">
        <f>N104/Notes!D$15*100</f>
        <v>2.0734812659148781E-3</v>
      </c>
      <c r="N104" s="15">
        <v>1.9E-2</v>
      </c>
    </row>
    <row r="105" spans="1:14" x14ac:dyDescent="0.25">
      <c r="A105" s="2" t="s">
        <v>527</v>
      </c>
      <c r="B105" s="2" t="s">
        <v>528</v>
      </c>
      <c r="C105" s="2" t="s">
        <v>529</v>
      </c>
      <c r="D105" s="2" t="s">
        <v>530</v>
      </c>
      <c r="E105" s="2" t="s">
        <v>531</v>
      </c>
      <c r="F105" s="2" t="s">
        <v>534</v>
      </c>
      <c r="G105" s="2" t="s">
        <v>534</v>
      </c>
      <c r="H105" s="2" t="s">
        <v>590</v>
      </c>
      <c r="I105" s="2" t="s">
        <v>534</v>
      </c>
      <c r="J105" s="2" t="s">
        <v>553</v>
      </c>
      <c r="K105" s="2" t="s">
        <v>704</v>
      </c>
      <c r="L105" s="2" t="s">
        <v>705</v>
      </c>
      <c r="M105">
        <f>N105/Notes!D$15*100</f>
        <v>1.9643506729719895E-3</v>
      </c>
      <c r="N105" s="15">
        <v>1.7999999999999999E-2</v>
      </c>
    </row>
    <row r="106" spans="1:14" x14ac:dyDescent="0.25">
      <c r="A106" s="2" t="s">
        <v>527</v>
      </c>
      <c r="B106" s="2" t="s">
        <v>528</v>
      </c>
      <c r="C106" s="2" t="s">
        <v>529</v>
      </c>
      <c r="D106" s="2" t="s">
        <v>530</v>
      </c>
      <c r="E106" s="2" t="s">
        <v>531</v>
      </c>
      <c r="F106" s="2" t="s">
        <v>534</v>
      </c>
      <c r="G106" s="2" t="s">
        <v>534</v>
      </c>
      <c r="H106" s="2" t="s">
        <v>590</v>
      </c>
      <c r="I106" s="2" t="s">
        <v>534</v>
      </c>
      <c r="J106" s="2" t="s">
        <v>553</v>
      </c>
      <c r="K106" s="2" t="s">
        <v>764</v>
      </c>
      <c r="L106" s="2" t="s">
        <v>765</v>
      </c>
      <c r="M106">
        <f>N106/Notes!D$15*100</f>
        <v>1.9643506729719895E-3</v>
      </c>
      <c r="N106" s="15">
        <v>1.7999999999999999E-2</v>
      </c>
    </row>
    <row r="107" spans="1:14" x14ac:dyDescent="0.25">
      <c r="A107" s="2" t="s">
        <v>527</v>
      </c>
      <c r="B107" s="2" t="s">
        <v>528</v>
      </c>
      <c r="C107" s="2" t="s">
        <v>529</v>
      </c>
      <c r="D107" s="2" t="s">
        <v>530</v>
      </c>
      <c r="E107" s="2" t="s">
        <v>531</v>
      </c>
      <c r="F107" s="2" t="s">
        <v>534</v>
      </c>
      <c r="G107" s="2" t="s">
        <v>534</v>
      </c>
      <c r="H107" s="2" t="s">
        <v>590</v>
      </c>
      <c r="I107" s="2" t="s">
        <v>534</v>
      </c>
      <c r="J107" s="2" t="s">
        <v>553</v>
      </c>
      <c r="K107" s="2" t="s">
        <v>654</v>
      </c>
      <c r="L107" s="2" t="s">
        <v>655</v>
      </c>
      <c r="M107">
        <f>N107/Notes!D$15*100</f>
        <v>1.7460894870862131E-3</v>
      </c>
      <c r="N107" s="15">
        <v>1.6E-2</v>
      </c>
    </row>
    <row r="108" spans="1:14" x14ac:dyDescent="0.25">
      <c r="A108" s="2" t="s">
        <v>527</v>
      </c>
      <c r="B108" s="2" t="s">
        <v>528</v>
      </c>
      <c r="C108" s="2" t="s">
        <v>529</v>
      </c>
      <c r="D108" s="2" t="s">
        <v>530</v>
      </c>
      <c r="E108" s="2" t="s">
        <v>531</v>
      </c>
      <c r="F108" s="2" t="s">
        <v>532</v>
      </c>
      <c r="G108" s="2" t="s">
        <v>533</v>
      </c>
      <c r="H108" s="2" t="s">
        <v>590</v>
      </c>
      <c r="I108" s="2" t="s">
        <v>534</v>
      </c>
      <c r="J108" s="2" t="s">
        <v>535</v>
      </c>
      <c r="K108" s="2" t="s">
        <v>907</v>
      </c>
      <c r="L108" s="2" t="s">
        <v>908</v>
      </c>
      <c r="M108">
        <f>N108/Notes!D$15*100</f>
        <v>1.7460894870862131E-3</v>
      </c>
      <c r="N108" s="15">
        <v>1.6E-2</v>
      </c>
    </row>
    <row r="109" spans="1:14" x14ac:dyDescent="0.25">
      <c r="A109" s="2" t="s">
        <v>527</v>
      </c>
      <c r="B109" s="2" t="s">
        <v>528</v>
      </c>
      <c r="C109" s="2" t="s">
        <v>529</v>
      </c>
      <c r="D109" s="2" t="s">
        <v>530</v>
      </c>
      <c r="E109" s="2" t="s">
        <v>531</v>
      </c>
      <c r="F109" s="2" t="s">
        <v>534</v>
      </c>
      <c r="G109" s="2" t="s">
        <v>534</v>
      </c>
      <c r="H109" s="2" t="s">
        <v>590</v>
      </c>
      <c r="I109" s="2" t="s">
        <v>534</v>
      </c>
      <c r="J109" s="2" t="s">
        <v>553</v>
      </c>
      <c r="K109" s="2" t="s">
        <v>644</v>
      </c>
      <c r="L109" s="2" t="s">
        <v>645</v>
      </c>
      <c r="M109">
        <f>N109/Notes!D$15*100</f>
        <v>1.5278283012004363E-3</v>
      </c>
      <c r="N109" s="15">
        <v>1.4E-2</v>
      </c>
    </row>
    <row r="110" spans="1:14" x14ac:dyDescent="0.25">
      <c r="A110" s="2" t="s">
        <v>527</v>
      </c>
      <c r="B110" s="2" t="s">
        <v>528</v>
      </c>
      <c r="C110" s="2" t="s">
        <v>529</v>
      </c>
      <c r="D110" s="2" t="s">
        <v>530</v>
      </c>
      <c r="E110" s="2" t="s">
        <v>531</v>
      </c>
      <c r="F110" s="2" t="s">
        <v>534</v>
      </c>
      <c r="G110" s="2" t="s">
        <v>534</v>
      </c>
      <c r="H110" s="2" t="s">
        <v>590</v>
      </c>
      <c r="I110" s="2" t="s">
        <v>534</v>
      </c>
      <c r="J110" s="2" t="s">
        <v>553</v>
      </c>
      <c r="K110" s="2" t="s">
        <v>638</v>
      </c>
      <c r="L110" s="2" t="s">
        <v>639</v>
      </c>
      <c r="M110">
        <f>N110/Notes!D$15*100</f>
        <v>1.4186977082575481E-3</v>
      </c>
      <c r="N110" s="15">
        <v>1.2999999999999999E-2</v>
      </c>
    </row>
    <row r="111" spans="1:14" x14ac:dyDescent="0.25">
      <c r="A111" s="2" t="s">
        <v>527</v>
      </c>
      <c r="B111" s="2" t="s">
        <v>528</v>
      </c>
      <c r="C111" s="2" t="s">
        <v>529</v>
      </c>
      <c r="D111" s="2" t="s">
        <v>530</v>
      </c>
      <c r="E111" s="2" t="s">
        <v>531</v>
      </c>
      <c r="F111" s="2" t="s">
        <v>534</v>
      </c>
      <c r="G111" s="2" t="s">
        <v>534</v>
      </c>
      <c r="H111" s="2" t="s">
        <v>590</v>
      </c>
      <c r="I111" s="2" t="s">
        <v>534</v>
      </c>
      <c r="J111" s="2" t="s">
        <v>553</v>
      </c>
      <c r="K111" s="2" t="s">
        <v>642</v>
      </c>
      <c r="L111" s="2" t="s">
        <v>643</v>
      </c>
      <c r="M111">
        <f>N111/Notes!D$15*100</f>
        <v>1.4186977082575481E-3</v>
      </c>
      <c r="N111" s="15">
        <v>1.2999999999999999E-2</v>
      </c>
    </row>
    <row r="112" spans="1:14" x14ac:dyDescent="0.25">
      <c r="A112" s="2" t="s">
        <v>527</v>
      </c>
      <c r="B112" s="2" t="s">
        <v>528</v>
      </c>
      <c r="C112" s="2" t="s">
        <v>529</v>
      </c>
      <c r="D112" s="2" t="s">
        <v>530</v>
      </c>
      <c r="E112" s="2" t="s">
        <v>531</v>
      </c>
      <c r="F112" s="2" t="s">
        <v>534</v>
      </c>
      <c r="G112" s="2" t="s">
        <v>534</v>
      </c>
      <c r="H112" s="2" t="s">
        <v>590</v>
      </c>
      <c r="I112" s="2" t="s">
        <v>534</v>
      </c>
      <c r="J112" s="2" t="s">
        <v>553</v>
      </c>
      <c r="K112" s="2" t="s">
        <v>646</v>
      </c>
      <c r="L112" s="2" t="s">
        <v>647</v>
      </c>
      <c r="M112">
        <f>N112/Notes!D$15*100</f>
        <v>1.4186977082575481E-3</v>
      </c>
      <c r="N112" s="15">
        <v>1.2999999999999999E-2</v>
      </c>
    </row>
    <row r="113" spans="1:14" x14ac:dyDescent="0.25">
      <c r="A113" s="2" t="s">
        <v>527</v>
      </c>
      <c r="B113" s="2" t="s">
        <v>528</v>
      </c>
      <c r="C113" s="2" t="s">
        <v>529</v>
      </c>
      <c r="D113" s="2" t="s">
        <v>530</v>
      </c>
      <c r="E113" s="2" t="s">
        <v>531</v>
      </c>
      <c r="F113" s="2" t="s">
        <v>534</v>
      </c>
      <c r="G113" s="2" t="s">
        <v>534</v>
      </c>
      <c r="H113" s="2" t="s">
        <v>590</v>
      </c>
      <c r="I113" s="2" t="s">
        <v>534</v>
      </c>
      <c r="J113" s="2" t="s">
        <v>553</v>
      </c>
      <c r="K113" s="2" t="s">
        <v>706</v>
      </c>
      <c r="L113" s="2" t="s">
        <v>707</v>
      </c>
      <c r="M113">
        <f>N113/Notes!D$15*100</f>
        <v>1.4186977082575481E-3</v>
      </c>
      <c r="N113" s="15">
        <v>1.2999999999999999E-2</v>
      </c>
    </row>
    <row r="114" spans="1:14" x14ac:dyDescent="0.25">
      <c r="A114" s="2" t="s">
        <v>527</v>
      </c>
      <c r="B114" s="2" t="s">
        <v>528</v>
      </c>
      <c r="C114" s="2" t="s">
        <v>529</v>
      </c>
      <c r="D114" s="2" t="s">
        <v>530</v>
      </c>
      <c r="E114" s="2" t="s">
        <v>531</v>
      </c>
      <c r="F114" s="2" t="s">
        <v>532</v>
      </c>
      <c r="G114" s="2" t="s">
        <v>533</v>
      </c>
      <c r="H114" s="2" t="s">
        <v>590</v>
      </c>
      <c r="I114" s="2" t="s">
        <v>534</v>
      </c>
      <c r="J114" s="2" t="s">
        <v>535</v>
      </c>
      <c r="K114" s="2" t="s">
        <v>895</v>
      </c>
      <c r="L114" s="2" t="s">
        <v>896</v>
      </c>
      <c r="M114">
        <f>N114/Notes!D$15*100</f>
        <v>1.4186977082575481E-3</v>
      </c>
      <c r="N114" s="15">
        <v>1.2999999999999999E-2</v>
      </c>
    </row>
    <row r="115" spans="1:14" x14ac:dyDescent="0.25">
      <c r="A115" s="2" t="s">
        <v>527</v>
      </c>
      <c r="B115" s="2" t="s">
        <v>528</v>
      </c>
      <c r="C115" s="2" t="s">
        <v>529</v>
      </c>
      <c r="D115" s="2" t="s">
        <v>530</v>
      </c>
      <c r="E115" s="2" t="s">
        <v>531</v>
      </c>
      <c r="F115" s="2" t="s">
        <v>532</v>
      </c>
      <c r="G115" s="2" t="s">
        <v>533</v>
      </c>
      <c r="H115" s="2" t="s">
        <v>534</v>
      </c>
      <c r="I115" s="2" t="s">
        <v>534</v>
      </c>
      <c r="J115" s="2" t="s">
        <v>535</v>
      </c>
      <c r="K115" s="2" t="s">
        <v>815</v>
      </c>
      <c r="L115" s="2" t="s">
        <v>816</v>
      </c>
      <c r="M115">
        <f>N115/Notes!D$15*100</f>
        <v>1.3095671153146599E-3</v>
      </c>
      <c r="N115" s="15">
        <v>1.2E-2</v>
      </c>
    </row>
    <row r="116" spans="1:14" x14ac:dyDescent="0.25">
      <c r="A116" s="2" t="s">
        <v>527</v>
      </c>
      <c r="B116" s="2" t="s">
        <v>528</v>
      </c>
      <c r="C116" s="2" t="s">
        <v>529</v>
      </c>
      <c r="D116" s="2" t="s">
        <v>530</v>
      </c>
      <c r="E116" s="2" t="s">
        <v>531</v>
      </c>
      <c r="F116" s="2" t="s">
        <v>534</v>
      </c>
      <c r="G116" s="2" t="s">
        <v>534</v>
      </c>
      <c r="H116" s="2" t="s">
        <v>590</v>
      </c>
      <c r="I116" s="2" t="s">
        <v>534</v>
      </c>
      <c r="J116" s="2" t="s">
        <v>553</v>
      </c>
      <c r="K116" s="2" t="s">
        <v>636</v>
      </c>
      <c r="L116" s="2" t="s">
        <v>637</v>
      </c>
      <c r="M116">
        <f>N116/Notes!D$15*100</f>
        <v>1.2004365223717715E-3</v>
      </c>
      <c r="N116" s="15">
        <v>1.0999999999999999E-2</v>
      </c>
    </row>
    <row r="117" spans="1:14" x14ac:dyDescent="0.25">
      <c r="A117" s="2" t="s">
        <v>527</v>
      </c>
      <c r="B117" s="2" t="s">
        <v>528</v>
      </c>
      <c r="C117" s="2" t="s">
        <v>529</v>
      </c>
      <c r="D117" s="2" t="s">
        <v>530</v>
      </c>
      <c r="E117" s="2" t="s">
        <v>531</v>
      </c>
      <c r="F117" s="2" t="s">
        <v>534</v>
      </c>
      <c r="G117" s="2" t="s">
        <v>534</v>
      </c>
      <c r="H117" s="2" t="s">
        <v>590</v>
      </c>
      <c r="I117" s="2" t="s">
        <v>534</v>
      </c>
      <c r="J117" s="2" t="s">
        <v>553</v>
      </c>
      <c r="K117" s="2" t="s">
        <v>660</v>
      </c>
      <c r="L117" s="2" t="s">
        <v>661</v>
      </c>
      <c r="M117">
        <f>N117/Notes!D$15*100</f>
        <v>1.2004365223717715E-3</v>
      </c>
      <c r="N117" s="15">
        <v>1.0999999999999999E-2</v>
      </c>
    </row>
    <row r="118" spans="1:14" x14ac:dyDescent="0.25">
      <c r="A118" s="2" t="s">
        <v>527</v>
      </c>
      <c r="B118" s="2" t="s">
        <v>528</v>
      </c>
      <c r="C118" s="2" t="s">
        <v>529</v>
      </c>
      <c r="D118" s="2" t="s">
        <v>530</v>
      </c>
      <c r="E118" s="2" t="s">
        <v>531</v>
      </c>
      <c r="F118" s="2" t="s">
        <v>532</v>
      </c>
      <c r="G118" s="2" t="s">
        <v>533</v>
      </c>
      <c r="H118" s="2" t="s">
        <v>590</v>
      </c>
      <c r="I118" s="2" t="s">
        <v>534</v>
      </c>
      <c r="J118" s="2" t="s">
        <v>535</v>
      </c>
      <c r="K118" s="2" t="s">
        <v>927</v>
      </c>
      <c r="L118" s="2" t="s">
        <v>928</v>
      </c>
      <c r="M118">
        <f>N118/Notes!D$15*100</f>
        <v>1.1764277919243361E-3</v>
      </c>
      <c r="N118" s="15">
        <v>1.078E-2</v>
      </c>
    </row>
    <row r="119" spans="1:14" x14ac:dyDescent="0.25">
      <c r="A119" s="2" t="s">
        <v>527</v>
      </c>
      <c r="B119" s="2" t="s">
        <v>528</v>
      </c>
      <c r="C119" s="2" t="s">
        <v>529</v>
      </c>
      <c r="D119" s="2" t="s">
        <v>530</v>
      </c>
      <c r="E119" s="2" t="s">
        <v>531</v>
      </c>
      <c r="F119" s="2" t="s">
        <v>534</v>
      </c>
      <c r="G119" s="2" t="s">
        <v>534</v>
      </c>
      <c r="H119" s="2" t="s">
        <v>590</v>
      </c>
      <c r="I119" s="2" t="s">
        <v>534</v>
      </c>
      <c r="J119" s="2" t="s">
        <v>553</v>
      </c>
      <c r="K119" s="2" t="s">
        <v>716</v>
      </c>
      <c r="L119" s="2" t="s">
        <v>717</v>
      </c>
      <c r="M119">
        <f>N119/Notes!D$15*100</f>
        <v>1.0913059294288833E-3</v>
      </c>
      <c r="N119" s="15">
        <v>0.01</v>
      </c>
    </row>
    <row r="120" spans="1:14" x14ac:dyDescent="0.25">
      <c r="A120" s="2" t="s">
        <v>527</v>
      </c>
      <c r="B120" s="2" t="s">
        <v>528</v>
      </c>
      <c r="C120" s="2" t="s">
        <v>529</v>
      </c>
      <c r="D120" s="2" t="s">
        <v>530</v>
      </c>
      <c r="E120" s="2" t="s">
        <v>531</v>
      </c>
      <c r="F120" s="2" t="s">
        <v>534</v>
      </c>
      <c r="G120" s="2" t="s">
        <v>534</v>
      </c>
      <c r="H120" s="2" t="s">
        <v>590</v>
      </c>
      <c r="I120" s="2" t="s">
        <v>534</v>
      </c>
      <c r="J120" s="2" t="s">
        <v>553</v>
      </c>
      <c r="K120" s="2" t="s">
        <v>640</v>
      </c>
      <c r="L120" s="2" t="s">
        <v>641</v>
      </c>
      <c r="M120">
        <f>N120/Notes!D$15*100</f>
        <v>9.8217533648599473E-4</v>
      </c>
      <c r="N120" s="15">
        <v>8.9999999999999993E-3</v>
      </c>
    </row>
    <row r="121" spans="1:14" x14ac:dyDescent="0.25">
      <c r="A121" s="2" t="s">
        <v>527</v>
      </c>
      <c r="B121" s="2" t="s">
        <v>528</v>
      </c>
      <c r="C121" s="2" t="s">
        <v>529</v>
      </c>
      <c r="D121" s="2" t="s">
        <v>530</v>
      </c>
      <c r="E121" s="2" t="s">
        <v>531</v>
      </c>
      <c r="F121" s="2" t="s">
        <v>534</v>
      </c>
      <c r="G121" s="2" t="s">
        <v>534</v>
      </c>
      <c r="H121" s="2" t="s">
        <v>590</v>
      </c>
      <c r="I121" s="2" t="s">
        <v>534</v>
      </c>
      <c r="J121" s="2" t="s">
        <v>553</v>
      </c>
      <c r="K121" s="2" t="s">
        <v>698</v>
      </c>
      <c r="L121" s="2" t="s">
        <v>699</v>
      </c>
      <c r="M121">
        <f>N121/Notes!D$15*100</f>
        <v>9.8217533648599473E-4</v>
      </c>
      <c r="N121" s="15">
        <v>8.9999999999999993E-3</v>
      </c>
    </row>
    <row r="122" spans="1:14" x14ac:dyDescent="0.25">
      <c r="A122" s="2" t="s">
        <v>527</v>
      </c>
      <c r="B122" s="2" t="s">
        <v>528</v>
      </c>
      <c r="C122" s="2" t="s">
        <v>529</v>
      </c>
      <c r="D122" s="2" t="s">
        <v>530</v>
      </c>
      <c r="E122" s="2" t="s">
        <v>531</v>
      </c>
      <c r="F122" s="2" t="s">
        <v>532</v>
      </c>
      <c r="G122" s="2" t="s">
        <v>533</v>
      </c>
      <c r="H122" s="2" t="s">
        <v>590</v>
      </c>
      <c r="I122" s="2" t="s">
        <v>534</v>
      </c>
      <c r="J122" s="2" t="s">
        <v>535</v>
      </c>
      <c r="K122" s="2" t="s">
        <v>943</v>
      </c>
      <c r="L122" s="2" t="s">
        <v>944</v>
      </c>
      <c r="M122">
        <f>N122/Notes!D$15*100</f>
        <v>9.8217533648599473E-4</v>
      </c>
      <c r="N122" s="15">
        <v>8.9999999999999993E-3</v>
      </c>
    </row>
    <row r="123" spans="1:14" x14ac:dyDescent="0.25">
      <c r="A123" s="2" t="s">
        <v>527</v>
      </c>
      <c r="B123" s="2" t="s">
        <v>528</v>
      </c>
      <c r="C123" s="2" t="s">
        <v>529</v>
      </c>
      <c r="D123" s="2" t="s">
        <v>530</v>
      </c>
      <c r="E123" s="2" t="s">
        <v>531</v>
      </c>
      <c r="F123" s="2" t="s">
        <v>532</v>
      </c>
      <c r="G123" s="2" t="s">
        <v>533</v>
      </c>
      <c r="H123" s="2" t="s">
        <v>534</v>
      </c>
      <c r="I123" s="2" t="s">
        <v>534</v>
      </c>
      <c r="J123" s="2" t="s">
        <v>535</v>
      </c>
      <c r="K123" s="2" t="s">
        <v>834</v>
      </c>
      <c r="L123" s="2" t="s">
        <v>835</v>
      </c>
      <c r="M123">
        <f>N123/Notes!D$15*100</f>
        <v>8.7304474354310655E-4</v>
      </c>
      <c r="N123" s="15">
        <v>8.0000000000000002E-3</v>
      </c>
    </row>
    <row r="124" spans="1:14" x14ac:dyDescent="0.25">
      <c r="A124" s="2" t="s">
        <v>527</v>
      </c>
      <c r="B124" s="2" t="s">
        <v>528</v>
      </c>
      <c r="C124" s="2" t="s">
        <v>529</v>
      </c>
      <c r="D124" s="2" t="s">
        <v>530</v>
      </c>
      <c r="E124" s="2" t="s">
        <v>531</v>
      </c>
      <c r="F124" s="2" t="s">
        <v>532</v>
      </c>
      <c r="G124" s="2" t="s">
        <v>533</v>
      </c>
      <c r="H124" s="2" t="s">
        <v>590</v>
      </c>
      <c r="I124" s="2" t="s">
        <v>534</v>
      </c>
      <c r="J124" s="2" t="s">
        <v>535</v>
      </c>
      <c r="K124" s="2" t="s">
        <v>949</v>
      </c>
      <c r="L124" s="2" t="s">
        <v>950</v>
      </c>
      <c r="M124">
        <f>N124/Notes!D$15*100</f>
        <v>8.7304474354310655E-4</v>
      </c>
      <c r="N124" s="15">
        <v>8.0000000000000002E-3</v>
      </c>
    </row>
    <row r="125" spans="1:14" x14ac:dyDescent="0.25">
      <c r="A125" s="2" t="s">
        <v>527</v>
      </c>
      <c r="B125" s="2" t="s">
        <v>528</v>
      </c>
      <c r="C125" s="2" t="s">
        <v>529</v>
      </c>
      <c r="D125" s="2" t="s">
        <v>530</v>
      </c>
      <c r="E125" s="2" t="s">
        <v>531</v>
      </c>
      <c r="F125" s="2" t="s">
        <v>532</v>
      </c>
      <c r="G125" s="2" t="s">
        <v>533</v>
      </c>
      <c r="H125" s="2" t="s">
        <v>590</v>
      </c>
      <c r="I125" s="2" t="s">
        <v>534</v>
      </c>
      <c r="J125" s="2" t="s">
        <v>535</v>
      </c>
      <c r="K125" s="2" t="s">
        <v>903</v>
      </c>
      <c r="L125" s="2" t="s">
        <v>904</v>
      </c>
      <c r="M125">
        <f>N125/Notes!D$15*100</f>
        <v>7.6391415060021815E-4</v>
      </c>
      <c r="N125" s="15">
        <v>7.0000000000000001E-3</v>
      </c>
    </row>
    <row r="126" spans="1:14" x14ac:dyDescent="0.25">
      <c r="A126" s="2" t="s">
        <v>527</v>
      </c>
      <c r="B126" s="2" t="s">
        <v>528</v>
      </c>
      <c r="C126" s="2" t="s">
        <v>529</v>
      </c>
      <c r="D126" s="2" t="s">
        <v>530</v>
      </c>
      <c r="E126" s="2" t="s">
        <v>531</v>
      </c>
      <c r="F126" s="2" t="s">
        <v>532</v>
      </c>
      <c r="G126" s="2" t="s">
        <v>533</v>
      </c>
      <c r="H126" s="2" t="s">
        <v>590</v>
      </c>
      <c r="I126" s="2" t="s">
        <v>534</v>
      </c>
      <c r="J126" s="2" t="s">
        <v>535</v>
      </c>
      <c r="K126" s="2" t="s">
        <v>951</v>
      </c>
      <c r="L126" s="2" t="s">
        <v>952</v>
      </c>
      <c r="M126">
        <f>N126/Notes!D$15*100</f>
        <v>7.6391415060021815E-4</v>
      </c>
      <c r="N126" s="15">
        <v>7.0000000000000001E-3</v>
      </c>
    </row>
    <row r="127" spans="1:14" x14ac:dyDescent="0.25">
      <c r="A127" s="2" t="s">
        <v>527</v>
      </c>
      <c r="B127" s="2" t="s">
        <v>528</v>
      </c>
      <c r="C127" s="2" t="s">
        <v>529</v>
      </c>
      <c r="D127" s="2" t="s">
        <v>530</v>
      </c>
      <c r="E127" s="2" t="s">
        <v>531</v>
      </c>
      <c r="F127" s="2" t="s">
        <v>532</v>
      </c>
      <c r="G127" s="2" t="s">
        <v>533</v>
      </c>
      <c r="H127" s="2" t="s">
        <v>590</v>
      </c>
      <c r="I127" s="2" t="s">
        <v>534</v>
      </c>
      <c r="J127" s="2" t="s">
        <v>535</v>
      </c>
      <c r="K127" s="2" t="s">
        <v>947</v>
      </c>
      <c r="L127" s="2" t="s">
        <v>948</v>
      </c>
      <c r="M127">
        <f>N127/Notes!D$15*100</f>
        <v>6.5478355765732996E-4</v>
      </c>
      <c r="N127" s="15">
        <v>6.0000000000000001E-3</v>
      </c>
    </row>
    <row r="128" spans="1:14" x14ac:dyDescent="0.25">
      <c r="A128" s="2" t="s">
        <v>527</v>
      </c>
      <c r="B128" s="2" t="s">
        <v>528</v>
      </c>
      <c r="C128" s="2" t="s">
        <v>529</v>
      </c>
      <c r="D128" s="2" t="s">
        <v>530</v>
      </c>
      <c r="E128" s="2" t="s">
        <v>531</v>
      </c>
      <c r="F128" s="2" t="s">
        <v>532</v>
      </c>
      <c r="G128" s="2" t="s">
        <v>533</v>
      </c>
      <c r="H128" s="2" t="s">
        <v>590</v>
      </c>
      <c r="I128" s="2" t="s">
        <v>534</v>
      </c>
      <c r="J128" s="2" t="s">
        <v>535</v>
      </c>
      <c r="K128" s="2" t="s">
        <v>921</v>
      </c>
      <c r="L128" s="2" t="s">
        <v>922</v>
      </c>
      <c r="M128">
        <f>N128/Notes!D$15*100</f>
        <v>6.1440523826846122E-4</v>
      </c>
      <c r="N128" s="15">
        <v>5.6299999999999996E-3</v>
      </c>
    </row>
    <row r="129" spans="1:14" x14ac:dyDescent="0.25">
      <c r="A129" s="2" t="s">
        <v>527</v>
      </c>
      <c r="B129" s="2" t="s">
        <v>528</v>
      </c>
      <c r="C129" s="2" t="s">
        <v>529</v>
      </c>
      <c r="D129" s="2" t="s">
        <v>530</v>
      </c>
      <c r="E129" s="2" t="s">
        <v>531</v>
      </c>
      <c r="F129" s="2" t="s">
        <v>534</v>
      </c>
      <c r="G129" s="2" t="s">
        <v>534</v>
      </c>
      <c r="H129" s="2" t="s">
        <v>590</v>
      </c>
      <c r="I129" s="2" t="s">
        <v>534</v>
      </c>
      <c r="J129" s="2" t="s">
        <v>553</v>
      </c>
      <c r="K129" s="2" t="s">
        <v>630</v>
      </c>
      <c r="L129" s="2" t="s">
        <v>631</v>
      </c>
      <c r="M129">
        <f>N129/Notes!D$15*100</f>
        <v>5.4565296471444167E-4</v>
      </c>
      <c r="N129" s="15">
        <v>5.0000000000000001E-3</v>
      </c>
    </row>
    <row r="130" spans="1:14" x14ac:dyDescent="0.25">
      <c r="A130" s="2" t="s">
        <v>527</v>
      </c>
      <c r="B130" s="2" t="s">
        <v>528</v>
      </c>
      <c r="C130" s="2" t="s">
        <v>529</v>
      </c>
      <c r="D130" s="2" t="s">
        <v>530</v>
      </c>
      <c r="E130" s="2" t="s">
        <v>531</v>
      </c>
      <c r="F130" s="2" t="s">
        <v>532</v>
      </c>
      <c r="G130" s="2" t="s">
        <v>533</v>
      </c>
      <c r="H130" s="2" t="s">
        <v>590</v>
      </c>
      <c r="I130" s="2" t="s">
        <v>534</v>
      </c>
      <c r="J130" s="2" t="s">
        <v>535</v>
      </c>
      <c r="K130" s="2" t="s">
        <v>891</v>
      </c>
      <c r="L130" s="2" t="s">
        <v>892</v>
      </c>
      <c r="M130">
        <f>N130/Notes!D$15*100</f>
        <v>5.4565296471444167E-4</v>
      </c>
      <c r="N130" s="15">
        <v>5.0000000000000001E-3</v>
      </c>
    </row>
    <row r="131" spans="1:14" x14ac:dyDescent="0.25">
      <c r="A131" s="2" t="s">
        <v>527</v>
      </c>
      <c r="B131" s="2" t="s">
        <v>528</v>
      </c>
      <c r="C131" s="2" t="s">
        <v>529</v>
      </c>
      <c r="D131" s="2" t="s">
        <v>530</v>
      </c>
      <c r="E131" s="2" t="s">
        <v>531</v>
      </c>
      <c r="F131" s="2" t="s">
        <v>532</v>
      </c>
      <c r="G131" s="2" t="s">
        <v>533</v>
      </c>
      <c r="H131" s="2" t="s">
        <v>534</v>
      </c>
      <c r="I131" s="2" t="s">
        <v>534</v>
      </c>
      <c r="J131" s="2" t="s">
        <v>535</v>
      </c>
      <c r="K131" s="2" t="s">
        <v>811</v>
      </c>
      <c r="L131" s="2" t="s">
        <v>812</v>
      </c>
      <c r="M131">
        <f>N131/Notes!D$15*100</f>
        <v>4.3652237177155327E-4</v>
      </c>
      <c r="N131" s="15">
        <v>4.0000000000000001E-3</v>
      </c>
    </row>
    <row r="132" spans="1:14" x14ac:dyDescent="0.25">
      <c r="A132" s="2" t="s">
        <v>527</v>
      </c>
      <c r="B132" s="2" t="s">
        <v>528</v>
      </c>
      <c r="C132" s="2" t="s">
        <v>529</v>
      </c>
      <c r="D132" s="2" t="s">
        <v>530</v>
      </c>
      <c r="E132" s="2" t="s">
        <v>531</v>
      </c>
      <c r="F132" s="2" t="s">
        <v>532</v>
      </c>
      <c r="G132" s="2" t="s">
        <v>533</v>
      </c>
      <c r="H132" s="2" t="s">
        <v>534</v>
      </c>
      <c r="I132" s="2" t="s">
        <v>534</v>
      </c>
      <c r="J132" s="2" t="s">
        <v>535</v>
      </c>
      <c r="K132" s="2" t="s">
        <v>820</v>
      </c>
      <c r="L132" s="2" t="s">
        <v>821</v>
      </c>
      <c r="M132">
        <f>N132/Notes!D$15*100</f>
        <v>4.3652237177155327E-4</v>
      </c>
      <c r="N132" s="15">
        <v>4.0000000000000001E-3</v>
      </c>
    </row>
    <row r="133" spans="1:14" x14ac:dyDescent="0.25">
      <c r="A133" s="2" t="s">
        <v>527</v>
      </c>
      <c r="B133" s="2" t="s">
        <v>528</v>
      </c>
      <c r="C133" s="2" t="s">
        <v>529</v>
      </c>
      <c r="D133" s="2" t="s">
        <v>530</v>
      </c>
      <c r="E133" s="2" t="s">
        <v>531</v>
      </c>
      <c r="F133" s="2" t="s">
        <v>532</v>
      </c>
      <c r="G133" s="2" t="s">
        <v>533</v>
      </c>
      <c r="H133" s="2" t="s">
        <v>590</v>
      </c>
      <c r="I133" s="2" t="s">
        <v>534</v>
      </c>
      <c r="J133" s="2" t="s">
        <v>535</v>
      </c>
      <c r="K133" s="2" t="s">
        <v>897</v>
      </c>
      <c r="L133" s="2" t="s">
        <v>898</v>
      </c>
      <c r="M133">
        <f>N133/Notes!D$15*100</f>
        <v>4.3652237177155327E-4</v>
      </c>
      <c r="N133" s="15">
        <v>4.0000000000000001E-3</v>
      </c>
    </row>
    <row r="134" spans="1:14" x14ac:dyDescent="0.25">
      <c r="A134" s="2" t="s">
        <v>527</v>
      </c>
      <c r="B134" s="2" t="s">
        <v>528</v>
      </c>
      <c r="C134" s="2" t="s">
        <v>529</v>
      </c>
      <c r="D134" s="2" t="s">
        <v>530</v>
      </c>
      <c r="E134" s="2" t="s">
        <v>531</v>
      </c>
      <c r="F134" s="2" t="s">
        <v>532</v>
      </c>
      <c r="G134" s="2" t="s">
        <v>533</v>
      </c>
      <c r="H134" s="2" t="s">
        <v>590</v>
      </c>
      <c r="I134" s="2" t="s">
        <v>534</v>
      </c>
      <c r="J134" s="2" t="s">
        <v>535</v>
      </c>
      <c r="K134" s="2" t="s">
        <v>905</v>
      </c>
      <c r="L134" s="2" t="s">
        <v>906</v>
      </c>
      <c r="M134">
        <f>N134/Notes!D$15*100</f>
        <v>4.3652237177155327E-4</v>
      </c>
      <c r="N134" s="15">
        <v>4.0000000000000001E-3</v>
      </c>
    </row>
    <row r="135" spans="1:14" x14ac:dyDescent="0.25">
      <c r="A135" s="2" t="s">
        <v>527</v>
      </c>
      <c r="B135" s="2" t="s">
        <v>528</v>
      </c>
      <c r="C135" s="2" t="s">
        <v>529</v>
      </c>
      <c r="D135" s="2" t="s">
        <v>530</v>
      </c>
      <c r="E135" s="2" t="s">
        <v>531</v>
      </c>
      <c r="F135" s="2" t="s">
        <v>532</v>
      </c>
      <c r="G135" s="2" t="s">
        <v>533</v>
      </c>
      <c r="H135" s="2" t="s">
        <v>590</v>
      </c>
      <c r="I135" s="2" t="s">
        <v>534</v>
      </c>
      <c r="J135" s="2" t="s">
        <v>535</v>
      </c>
      <c r="K135" s="2" t="s">
        <v>939</v>
      </c>
      <c r="L135" s="2" t="s">
        <v>940</v>
      </c>
      <c r="M135">
        <f>N135/Notes!D$15*100</f>
        <v>4.3652237177155327E-4</v>
      </c>
      <c r="N135" s="15">
        <v>4.0000000000000001E-3</v>
      </c>
    </row>
    <row r="136" spans="1:14" x14ac:dyDescent="0.25">
      <c r="A136" s="2" t="s">
        <v>527</v>
      </c>
      <c r="B136" s="2" t="s">
        <v>528</v>
      </c>
      <c r="C136" s="2" t="s">
        <v>529</v>
      </c>
      <c r="D136" s="2" t="s">
        <v>530</v>
      </c>
      <c r="E136" s="2" t="s">
        <v>531</v>
      </c>
      <c r="F136" s="2" t="s">
        <v>534</v>
      </c>
      <c r="G136" s="2" t="s">
        <v>534</v>
      </c>
      <c r="H136" s="2" t="s">
        <v>590</v>
      </c>
      <c r="I136" s="2" t="s">
        <v>534</v>
      </c>
      <c r="J136" s="2" t="s">
        <v>553</v>
      </c>
      <c r="K136" s="2" t="s">
        <v>724</v>
      </c>
      <c r="L136" s="2" t="s">
        <v>725</v>
      </c>
      <c r="M136">
        <f>N136/Notes!D$15*100</f>
        <v>3.2739177882866498E-4</v>
      </c>
      <c r="N136" s="15">
        <v>3.0000000000000001E-3</v>
      </c>
    </row>
    <row r="137" spans="1:14" x14ac:dyDescent="0.25">
      <c r="A137" s="2" t="s">
        <v>527</v>
      </c>
      <c r="B137" s="2" t="s">
        <v>528</v>
      </c>
      <c r="C137" s="2" t="s">
        <v>529</v>
      </c>
      <c r="D137" s="2" t="s">
        <v>530</v>
      </c>
      <c r="E137" s="2" t="s">
        <v>531</v>
      </c>
      <c r="F137" s="2" t="s">
        <v>534</v>
      </c>
      <c r="G137" s="2" t="s">
        <v>534</v>
      </c>
      <c r="H137" s="2" t="s">
        <v>590</v>
      </c>
      <c r="I137" s="2" t="s">
        <v>534</v>
      </c>
      <c r="J137" s="2" t="s">
        <v>553</v>
      </c>
      <c r="K137" s="2" t="s">
        <v>546</v>
      </c>
      <c r="L137" s="2" t="s">
        <v>547</v>
      </c>
      <c r="M137">
        <f>N137/Notes!D$15*100</f>
        <v>3.2739177882866498E-4</v>
      </c>
      <c r="N137" s="15">
        <v>3.0000000000000001E-3</v>
      </c>
    </row>
    <row r="138" spans="1:14" x14ac:dyDescent="0.25">
      <c r="A138" s="2" t="s">
        <v>527</v>
      </c>
      <c r="B138" s="2" t="s">
        <v>528</v>
      </c>
      <c r="C138" s="2" t="s">
        <v>529</v>
      </c>
      <c r="D138" s="2" t="s">
        <v>530</v>
      </c>
      <c r="E138" s="2" t="s">
        <v>531</v>
      </c>
      <c r="F138" s="2" t="s">
        <v>532</v>
      </c>
      <c r="G138" s="2" t="s">
        <v>533</v>
      </c>
      <c r="H138" s="2" t="s">
        <v>534</v>
      </c>
      <c r="I138" s="2" t="s">
        <v>534</v>
      </c>
      <c r="J138" s="2" t="s">
        <v>535</v>
      </c>
      <c r="K138" s="2" t="s">
        <v>807</v>
      </c>
      <c r="L138" s="2" t="s">
        <v>808</v>
      </c>
      <c r="M138">
        <f>N138/Notes!D$15*100</f>
        <v>3.2739177882866498E-4</v>
      </c>
      <c r="N138" s="15">
        <v>3.0000000000000001E-3</v>
      </c>
    </row>
    <row r="139" spans="1:14" x14ac:dyDescent="0.25">
      <c r="A139" s="2" t="s">
        <v>527</v>
      </c>
      <c r="B139" s="2" t="s">
        <v>528</v>
      </c>
      <c r="C139" s="2" t="s">
        <v>529</v>
      </c>
      <c r="D139" s="2" t="s">
        <v>530</v>
      </c>
      <c r="E139" s="2" t="s">
        <v>531</v>
      </c>
      <c r="F139" s="2" t="s">
        <v>532</v>
      </c>
      <c r="G139" s="2" t="s">
        <v>533</v>
      </c>
      <c r="H139" s="2" t="s">
        <v>534</v>
      </c>
      <c r="I139" s="2" t="s">
        <v>534</v>
      </c>
      <c r="J139" s="2" t="s">
        <v>535</v>
      </c>
      <c r="K139" s="2" t="s">
        <v>791</v>
      </c>
      <c r="L139" s="2" t="s">
        <v>792</v>
      </c>
      <c r="M139">
        <f>N139/Notes!D$15*100</f>
        <v>2.1826118588577664E-4</v>
      </c>
      <c r="N139" s="15">
        <v>2E-3</v>
      </c>
    </row>
    <row r="140" spans="1:14" x14ac:dyDescent="0.25">
      <c r="A140" s="2" t="s">
        <v>527</v>
      </c>
      <c r="B140" s="2" t="s">
        <v>528</v>
      </c>
      <c r="C140" s="2" t="s">
        <v>529</v>
      </c>
      <c r="D140" s="2" t="s">
        <v>530</v>
      </c>
      <c r="E140" s="2" t="s">
        <v>531</v>
      </c>
      <c r="F140" s="2" t="s">
        <v>532</v>
      </c>
      <c r="G140" s="2" t="s">
        <v>533</v>
      </c>
      <c r="H140" s="2" t="s">
        <v>534</v>
      </c>
      <c r="I140" s="2" t="s">
        <v>534</v>
      </c>
      <c r="J140" s="2" t="s">
        <v>535</v>
      </c>
      <c r="K140" s="2" t="s">
        <v>840</v>
      </c>
      <c r="L140" s="2" t="s">
        <v>841</v>
      </c>
      <c r="M140">
        <f>N140/Notes!D$15*100</f>
        <v>2.1826118588577664E-4</v>
      </c>
      <c r="N140" s="15">
        <v>2E-3</v>
      </c>
    </row>
    <row r="141" spans="1:14" x14ac:dyDescent="0.25">
      <c r="A141" s="2" t="s">
        <v>527</v>
      </c>
      <c r="B141" s="2" t="s">
        <v>528</v>
      </c>
      <c r="C141" s="2" t="s">
        <v>529</v>
      </c>
      <c r="D141" s="2" t="s">
        <v>530</v>
      </c>
      <c r="E141" s="2" t="s">
        <v>531</v>
      </c>
      <c r="F141" s="2" t="s">
        <v>532</v>
      </c>
      <c r="G141" s="2" t="s">
        <v>533</v>
      </c>
      <c r="H141" s="2" t="s">
        <v>534</v>
      </c>
      <c r="I141" s="2" t="s">
        <v>534</v>
      </c>
      <c r="J141" s="2" t="s">
        <v>535</v>
      </c>
      <c r="K141" s="2" t="s">
        <v>868</v>
      </c>
      <c r="L141" s="2" t="s">
        <v>869</v>
      </c>
      <c r="M141">
        <f>N141/Notes!D$15*100</f>
        <v>2.1826118588577664E-4</v>
      </c>
      <c r="N141" s="15">
        <v>2E-3</v>
      </c>
    </row>
    <row r="142" spans="1:14" x14ac:dyDescent="0.25">
      <c r="A142" s="2" t="s">
        <v>527</v>
      </c>
      <c r="B142" s="2" t="s">
        <v>528</v>
      </c>
      <c r="C142" s="2" t="s">
        <v>529</v>
      </c>
      <c r="D142" s="2" t="s">
        <v>530</v>
      </c>
      <c r="E142" s="2" t="s">
        <v>531</v>
      </c>
      <c r="F142" s="2" t="s">
        <v>532</v>
      </c>
      <c r="G142" s="2" t="s">
        <v>533</v>
      </c>
      <c r="H142" s="2" t="s">
        <v>590</v>
      </c>
      <c r="I142" s="2" t="s">
        <v>534</v>
      </c>
      <c r="J142" s="2" t="s">
        <v>535</v>
      </c>
      <c r="K142" s="2" t="s">
        <v>889</v>
      </c>
      <c r="L142" s="2" t="s">
        <v>890</v>
      </c>
      <c r="M142">
        <f>N142/Notes!D$15*100</f>
        <v>2.1826118588577664E-4</v>
      </c>
      <c r="N142" s="15">
        <v>2E-3</v>
      </c>
    </row>
    <row r="143" spans="1:14" x14ac:dyDescent="0.25">
      <c r="A143" s="2" t="s">
        <v>527</v>
      </c>
      <c r="B143" s="2" t="s">
        <v>528</v>
      </c>
      <c r="C143" s="2" t="s">
        <v>529</v>
      </c>
      <c r="D143" s="2" t="s">
        <v>530</v>
      </c>
      <c r="E143" s="2" t="s">
        <v>531</v>
      </c>
      <c r="F143" s="2" t="s">
        <v>532</v>
      </c>
      <c r="G143" s="2" t="s">
        <v>533</v>
      </c>
      <c r="H143" s="2" t="s">
        <v>590</v>
      </c>
      <c r="I143" s="2" t="s">
        <v>534</v>
      </c>
      <c r="J143" s="2" t="s">
        <v>535</v>
      </c>
      <c r="K143" s="2" t="s">
        <v>941</v>
      </c>
      <c r="L143" s="2" t="s">
        <v>942</v>
      </c>
      <c r="M143">
        <f>N143/Notes!D$15*100</f>
        <v>2.1826118588577664E-4</v>
      </c>
      <c r="N143" s="15">
        <v>2E-3</v>
      </c>
    </row>
    <row r="144" spans="1:14" x14ac:dyDescent="0.25">
      <c r="A144" s="2" t="s">
        <v>527</v>
      </c>
      <c r="B144" s="2" t="s">
        <v>528</v>
      </c>
      <c r="C144" s="2" t="s">
        <v>529</v>
      </c>
      <c r="D144" s="2" t="s">
        <v>530</v>
      </c>
      <c r="E144" s="2" t="s">
        <v>531</v>
      </c>
      <c r="F144" s="2" t="s">
        <v>532</v>
      </c>
      <c r="G144" s="2" t="s">
        <v>533</v>
      </c>
      <c r="H144" s="2" t="s">
        <v>534</v>
      </c>
      <c r="I144" s="2" t="s">
        <v>534</v>
      </c>
      <c r="J144" s="2" t="s">
        <v>535</v>
      </c>
      <c r="K144" s="2" t="s">
        <v>830</v>
      </c>
      <c r="L144" s="2" t="s">
        <v>831</v>
      </c>
      <c r="M144">
        <f>N144/Notes!D$15*100</f>
        <v>1.0913059294288832E-4</v>
      </c>
      <c r="N144" s="15">
        <v>1E-3</v>
      </c>
    </row>
    <row r="145" spans="1:14" x14ac:dyDescent="0.25">
      <c r="A145" s="2" t="s">
        <v>527</v>
      </c>
      <c r="B145" s="2" t="s">
        <v>528</v>
      </c>
      <c r="C145" s="2" t="s">
        <v>529</v>
      </c>
      <c r="D145" s="2" t="s">
        <v>530</v>
      </c>
      <c r="E145" s="2" t="s">
        <v>531</v>
      </c>
      <c r="F145" s="2" t="s">
        <v>532</v>
      </c>
      <c r="G145" s="2" t="s">
        <v>533</v>
      </c>
      <c r="H145" s="2" t="s">
        <v>534</v>
      </c>
      <c r="I145" s="2" t="s">
        <v>534</v>
      </c>
      <c r="J145" s="2" t="s">
        <v>535</v>
      </c>
      <c r="K145" s="2" t="s">
        <v>848</v>
      </c>
      <c r="L145" s="2" t="s">
        <v>849</v>
      </c>
      <c r="M145">
        <f>N145/Notes!D$15*100</f>
        <v>1.0913059294288832E-4</v>
      </c>
      <c r="N145" s="15">
        <v>1E-3</v>
      </c>
    </row>
    <row r="146" spans="1:14" x14ac:dyDescent="0.25">
      <c r="A146" s="2" t="s">
        <v>527</v>
      </c>
      <c r="B146" s="2" t="s">
        <v>528</v>
      </c>
      <c r="C146" s="2" t="s">
        <v>529</v>
      </c>
      <c r="D146" s="2" t="s">
        <v>530</v>
      </c>
      <c r="E146" s="2" t="s">
        <v>531</v>
      </c>
      <c r="F146" s="2" t="s">
        <v>532</v>
      </c>
      <c r="G146" s="2" t="s">
        <v>533</v>
      </c>
      <c r="H146" s="2" t="s">
        <v>534</v>
      </c>
      <c r="I146" s="2" t="s">
        <v>534</v>
      </c>
      <c r="J146" s="2" t="s">
        <v>535</v>
      </c>
      <c r="K146" s="2" t="s">
        <v>858</v>
      </c>
      <c r="L146" s="2" t="s">
        <v>859</v>
      </c>
      <c r="M146">
        <f>N146/Notes!D$15*100</f>
        <v>1.0913059294288832E-4</v>
      </c>
      <c r="N146" s="15">
        <v>1E-3</v>
      </c>
    </row>
    <row r="147" spans="1:14" x14ac:dyDescent="0.25">
      <c r="A147" s="2" t="s">
        <v>527</v>
      </c>
      <c r="B147" s="2" t="s">
        <v>528</v>
      </c>
      <c r="C147" s="2" t="s">
        <v>529</v>
      </c>
      <c r="D147" s="2" t="s">
        <v>530</v>
      </c>
      <c r="E147" s="2" t="s">
        <v>531</v>
      </c>
      <c r="F147" s="2" t="s">
        <v>532</v>
      </c>
      <c r="G147" s="2" t="s">
        <v>533</v>
      </c>
      <c r="H147" s="2" t="s">
        <v>534</v>
      </c>
      <c r="I147" s="2" t="s">
        <v>534</v>
      </c>
      <c r="J147" s="2" t="s">
        <v>535</v>
      </c>
      <c r="K147" s="2" t="s">
        <v>866</v>
      </c>
      <c r="L147" s="2" t="s">
        <v>867</v>
      </c>
      <c r="M147">
        <f>N147/Notes!D$15*100</f>
        <v>1.0913059294288832E-4</v>
      </c>
      <c r="N147" s="15">
        <v>1E-3</v>
      </c>
    </row>
    <row r="148" spans="1:14" x14ac:dyDescent="0.25">
      <c r="A148" s="2" t="s">
        <v>527</v>
      </c>
      <c r="B148" s="2" t="s">
        <v>528</v>
      </c>
      <c r="C148" s="2" t="s">
        <v>529</v>
      </c>
      <c r="D148" s="2" t="s">
        <v>530</v>
      </c>
      <c r="E148" s="2" t="s">
        <v>531</v>
      </c>
      <c r="F148" s="2" t="s">
        <v>532</v>
      </c>
      <c r="G148" s="2" t="s">
        <v>533</v>
      </c>
      <c r="H148" s="2" t="s">
        <v>590</v>
      </c>
      <c r="I148" s="2" t="s">
        <v>534</v>
      </c>
      <c r="J148" s="2" t="s">
        <v>535</v>
      </c>
      <c r="K148" s="2" t="s">
        <v>935</v>
      </c>
      <c r="L148" s="2" t="s">
        <v>936</v>
      </c>
      <c r="M148">
        <f>N148/Notes!D$15*100</f>
        <v>9.1669698072026188E-5</v>
      </c>
      <c r="N148" s="15">
        <v>8.4000000000000003E-4</v>
      </c>
    </row>
    <row r="149" spans="1:14" x14ac:dyDescent="0.25">
      <c r="A149" s="2" t="s">
        <v>527</v>
      </c>
      <c r="B149" s="2" t="s">
        <v>528</v>
      </c>
      <c r="C149" s="2" t="s">
        <v>529</v>
      </c>
      <c r="D149" s="2" t="s">
        <v>530</v>
      </c>
      <c r="E149" s="2" t="s">
        <v>531</v>
      </c>
      <c r="F149" s="2" t="s">
        <v>532</v>
      </c>
      <c r="G149" s="2" t="s">
        <v>533</v>
      </c>
      <c r="H149" s="2" t="s">
        <v>590</v>
      </c>
      <c r="I149" s="2" t="s">
        <v>534</v>
      </c>
      <c r="J149" s="2" t="s">
        <v>535</v>
      </c>
      <c r="K149" s="2" t="s">
        <v>931</v>
      </c>
      <c r="L149" s="2" t="s">
        <v>932</v>
      </c>
      <c r="M149">
        <f>N149/Notes!D$15*100</f>
        <v>4.9108766824299742E-5</v>
      </c>
      <c r="N149" s="15">
        <v>4.4999999999999999E-4</v>
      </c>
    </row>
    <row r="150" spans="1:14" x14ac:dyDescent="0.25">
      <c r="A150" s="2" t="s">
        <v>527</v>
      </c>
      <c r="B150" s="2" t="s">
        <v>528</v>
      </c>
      <c r="C150" s="2" t="s">
        <v>529</v>
      </c>
      <c r="D150" s="2" t="s">
        <v>530</v>
      </c>
      <c r="E150" s="2" t="s">
        <v>531</v>
      </c>
      <c r="F150" s="2" t="s">
        <v>532</v>
      </c>
      <c r="G150" s="2" t="s">
        <v>533</v>
      </c>
      <c r="H150" s="2" t="s">
        <v>590</v>
      </c>
      <c r="I150" s="2" t="s">
        <v>534</v>
      </c>
      <c r="J150" s="2" t="s">
        <v>535</v>
      </c>
      <c r="K150" s="2" t="s">
        <v>923</v>
      </c>
      <c r="L150" s="2" t="s">
        <v>924</v>
      </c>
      <c r="M150">
        <f>N150/Notes!D$15*100</f>
        <v>3.9287013459439799E-5</v>
      </c>
      <c r="N150" s="15">
        <v>3.6000000000000002E-4</v>
      </c>
    </row>
    <row r="151" spans="1:14" x14ac:dyDescent="0.25">
      <c r="A151" s="36" t="s">
        <v>527</v>
      </c>
      <c r="B151" s="36" t="s">
        <v>528</v>
      </c>
      <c r="C151" s="36" t="s">
        <v>529</v>
      </c>
      <c r="D151" s="36" t="s">
        <v>530</v>
      </c>
      <c r="E151" s="36" t="s">
        <v>531</v>
      </c>
      <c r="F151" s="36" t="s">
        <v>532</v>
      </c>
      <c r="G151" s="36" t="s">
        <v>533</v>
      </c>
      <c r="H151" s="36" t="s">
        <v>590</v>
      </c>
      <c r="I151" s="36" t="s">
        <v>534</v>
      </c>
      <c r="J151" s="35" t="s">
        <v>535</v>
      </c>
      <c r="K151" s="35" t="s">
        <v>929</v>
      </c>
      <c r="L151" s="36" t="s">
        <v>930</v>
      </c>
      <c r="M151">
        <f>N151/Notes!D$15*100</f>
        <v>3.1647871953437612E-5</v>
      </c>
      <c r="N151" s="39">
        <v>2.9E-4</v>
      </c>
    </row>
    <row r="152" spans="1:14" x14ac:dyDescent="0.25">
      <c r="A152" s="36" t="s">
        <v>527</v>
      </c>
      <c r="B152" s="36" t="s">
        <v>528</v>
      </c>
      <c r="C152" s="36" t="s">
        <v>529</v>
      </c>
      <c r="D152" s="36" t="s">
        <v>530</v>
      </c>
      <c r="E152" s="36" t="s">
        <v>531</v>
      </c>
      <c r="F152" s="36" t="s">
        <v>532</v>
      </c>
      <c r="G152" s="36" t="s">
        <v>533</v>
      </c>
      <c r="H152" s="36" t="s">
        <v>590</v>
      </c>
      <c r="I152" s="36" t="s">
        <v>534</v>
      </c>
      <c r="J152" s="35" t="s">
        <v>535</v>
      </c>
      <c r="K152" s="35" t="s">
        <v>915</v>
      </c>
      <c r="L152" s="36" t="s">
        <v>916</v>
      </c>
      <c r="M152">
        <f>N152/Notes!D$15*100</f>
        <v>2.5100036376864313E-5</v>
      </c>
      <c r="N152" s="39">
        <v>2.3000000000000001E-4</v>
      </c>
    </row>
    <row r="153" spans="1:14" x14ac:dyDescent="0.25">
      <c r="A153" s="36" t="s">
        <v>527</v>
      </c>
      <c r="B153" s="36" t="s">
        <v>528</v>
      </c>
      <c r="C153" s="36" t="s">
        <v>529</v>
      </c>
      <c r="D153" s="36" t="s">
        <v>530</v>
      </c>
      <c r="E153" s="36" t="s">
        <v>531</v>
      </c>
      <c r="F153" s="36" t="s">
        <v>532</v>
      </c>
      <c r="G153" s="36" t="s">
        <v>533</v>
      </c>
      <c r="H153" s="36" t="s">
        <v>590</v>
      </c>
      <c r="I153" s="36" t="s">
        <v>534</v>
      </c>
      <c r="J153" s="35" t="s">
        <v>535</v>
      </c>
      <c r="K153" s="35" t="s">
        <v>933</v>
      </c>
      <c r="L153" s="36" t="s">
        <v>934</v>
      </c>
      <c r="M153">
        <f>N153/Notes!D$15*100</f>
        <v>6.5478355765732995E-6</v>
      </c>
      <c r="N153" s="40">
        <v>6.0000000000000002E-5</v>
      </c>
    </row>
    <row r="157" spans="1:14" x14ac:dyDescent="0.25">
      <c r="A157" s="2" t="s">
        <v>527</v>
      </c>
      <c r="B157" s="2" t="s">
        <v>528</v>
      </c>
      <c r="C157" s="2" t="s">
        <v>529</v>
      </c>
      <c r="D157" s="2" t="s">
        <v>530</v>
      </c>
      <c r="E157" s="2" t="s">
        <v>531</v>
      </c>
      <c r="F157" s="2" t="s">
        <v>534</v>
      </c>
      <c r="G157" s="2" t="s">
        <v>534</v>
      </c>
      <c r="H157" s="2" t="s">
        <v>590</v>
      </c>
      <c r="I157" s="2" t="s">
        <v>534</v>
      </c>
      <c r="J157" s="2" t="s">
        <v>553</v>
      </c>
      <c r="K157" s="2" t="s">
        <v>619</v>
      </c>
      <c r="L157" s="2" t="s">
        <v>620</v>
      </c>
      <c r="N157" s="2" t="s">
        <v>621</v>
      </c>
    </row>
    <row r="158" spans="1:14" x14ac:dyDescent="0.25">
      <c r="A158" s="2" t="s">
        <v>527</v>
      </c>
      <c r="B158" s="2" t="s">
        <v>528</v>
      </c>
      <c r="C158" s="2" t="s">
        <v>529</v>
      </c>
      <c r="D158" s="2" t="s">
        <v>530</v>
      </c>
      <c r="E158" s="2" t="s">
        <v>531</v>
      </c>
      <c r="F158" s="2" t="s">
        <v>534</v>
      </c>
      <c r="G158" s="2" t="s">
        <v>534</v>
      </c>
      <c r="H158" s="2" t="s">
        <v>590</v>
      </c>
      <c r="I158" s="2" t="s">
        <v>534</v>
      </c>
      <c r="J158" s="2" t="s">
        <v>553</v>
      </c>
      <c r="K158" s="2" t="s">
        <v>622</v>
      </c>
      <c r="L158" s="2" t="s">
        <v>623</v>
      </c>
      <c r="N158" s="2" t="s">
        <v>621</v>
      </c>
    </row>
    <row r="159" spans="1:14" x14ac:dyDescent="0.25">
      <c r="A159" s="2" t="s">
        <v>527</v>
      </c>
      <c r="B159" s="2" t="s">
        <v>528</v>
      </c>
      <c r="C159" s="2" t="s">
        <v>529</v>
      </c>
      <c r="D159" s="2" t="s">
        <v>530</v>
      </c>
      <c r="E159" s="2" t="s">
        <v>531</v>
      </c>
      <c r="F159" s="2" t="s">
        <v>534</v>
      </c>
      <c r="G159" s="2" t="s">
        <v>534</v>
      </c>
      <c r="H159" s="2" t="s">
        <v>590</v>
      </c>
      <c r="I159" s="2" t="s">
        <v>534</v>
      </c>
      <c r="J159" s="2" t="s">
        <v>553</v>
      </c>
      <c r="K159" s="2" t="s">
        <v>624</v>
      </c>
      <c r="L159" s="2" t="s">
        <v>625</v>
      </c>
      <c r="N159" s="2" t="s">
        <v>621</v>
      </c>
    </row>
    <row r="160" spans="1:14" x14ac:dyDescent="0.25">
      <c r="A160" s="2" t="s">
        <v>527</v>
      </c>
      <c r="B160" s="2" t="s">
        <v>528</v>
      </c>
      <c r="C160" s="2" t="s">
        <v>529</v>
      </c>
      <c r="D160" s="2" t="s">
        <v>530</v>
      </c>
      <c r="E160" s="2" t="s">
        <v>531</v>
      </c>
      <c r="F160" s="2" t="s">
        <v>534</v>
      </c>
      <c r="G160" s="2" t="s">
        <v>534</v>
      </c>
      <c r="H160" s="2" t="s">
        <v>590</v>
      </c>
      <c r="I160" s="2" t="s">
        <v>534</v>
      </c>
      <c r="J160" s="2" t="s">
        <v>553</v>
      </c>
      <c r="K160" s="2" t="s">
        <v>626</v>
      </c>
      <c r="L160" s="2" t="s">
        <v>627</v>
      </c>
      <c r="N160" s="2" t="s">
        <v>621</v>
      </c>
    </row>
    <row r="161" spans="1:14" x14ac:dyDescent="0.25">
      <c r="A161" s="2" t="s">
        <v>527</v>
      </c>
      <c r="B161" s="2" t="s">
        <v>528</v>
      </c>
      <c r="C161" s="2" t="s">
        <v>529</v>
      </c>
      <c r="D161" s="2" t="s">
        <v>530</v>
      </c>
      <c r="E161" s="2" t="s">
        <v>531</v>
      </c>
      <c r="F161" s="2" t="s">
        <v>534</v>
      </c>
      <c r="G161" s="2" t="s">
        <v>534</v>
      </c>
      <c r="H161" s="2" t="s">
        <v>590</v>
      </c>
      <c r="I161" s="2" t="s">
        <v>534</v>
      </c>
      <c r="J161" s="2" t="s">
        <v>553</v>
      </c>
      <c r="K161" s="2" t="s">
        <v>650</v>
      </c>
      <c r="L161" s="2" t="s">
        <v>651</v>
      </c>
      <c r="N161" s="2" t="s">
        <v>621</v>
      </c>
    </row>
    <row r="162" spans="1:14" x14ac:dyDescent="0.25">
      <c r="A162" s="2" t="s">
        <v>527</v>
      </c>
      <c r="B162" s="2" t="s">
        <v>528</v>
      </c>
      <c r="C162" s="2" t="s">
        <v>529</v>
      </c>
      <c r="D162" s="2" t="s">
        <v>530</v>
      </c>
      <c r="E162" s="2" t="s">
        <v>531</v>
      </c>
      <c r="F162" s="2" t="s">
        <v>534</v>
      </c>
      <c r="G162" s="2" t="s">
        <v>534</v>
      </c>
      <c r="H162" s="2" t="s">
        <v>590</v>
      </c>
      <c r="I162" s="2" t="s">
        <v>534</v>
      </c>
      <c r="J162" s="2" t="s">
        <v>553</v>
      </c>
      <c r="K162" s="2" t="s">
        <v>684</v>
      </c>
      <c r="L162" s="2" t="s">
        <v>685</v>
      </c>
      <c r="N162" s="2" t="s">
        <v>621</v>
      </c>
    </row>
    <row r="163" spans="1:14" x14ac:dyDescent="0.25">
      <c r="A163" s="2" t="s">
        <v>527</v>
      </c>
      <c r="B163" s="2" t="s">
        <v>528</v>
      </c>
      <c r="C163" s="2" t="s">
        <v>529</v>
      </c>
      <c r="D163" s="2" t="s">
        <v>530</v>
      </c>
      <c r="E163" s="2" t="s">
        <v>531</v>
      </c>
      <c r="F163" s="2" t="s">
        <v>534</v>
      </c>
      <c r="G163" s="2" t="s">
        <v>534</v>
      </c>
      <c r="H163" s="2" t="s">
        <v>590</v>
      </c>
      <c r="I163" s="2" t="s">
        <v>534</v>
      </c>
      <c r="J163" s="2" t="s">
        <v>553</v>
      </c>
      <c r="K163" s="2" t="s">
        <v>686</v>
      </c>
      <c r="L163" s="2" t="s">
        <v>687</v>
      </c>
      <c r="N163" s="2" t="s">
        <v>621</v>
      </c>
    </row>
    <row r="164" spans="1:14" x14ac:dyDescent="0.25">
      <c r="A164" s="2" t="s">
        <v>527</v>
      </c>
      <c r="B164" s="2" t="s">
        <v>528</v>
      </c>
      <c r="C164" s="2" t="s">
        <v>529</v>
      </c>
      <c r="D164" s="2" t="s">
        <v>530</v>
      </c>
      <c r="E164" s="2" t="s">
        <v>531</v>
      </c>
      <c r="F164" s="2" t="s">
        <v>534</v>
      </c>
      <c r="G164" s="2" t="s">
        <v>534</v>
      </c>
      <c r="H164" s="2" t="s">
        <v>590</v>
      </c>
      <c r="I164" s="2" t="s">
        <v>534</v>
      </c>
      <c r="J164" s="2" t="s">
        <v>553</v>
      </c>
      <c r="K164" s="2" t="s">
        <v>688</v>
      </c>
      <c r="L164" s="2" t="s">
        <v>689</v>
      </c>
      <c r="N164" s="2" t="s">
        <v>621</v>
      </c>
    </row>
    <row r="165" spans="1:14" x14ac:dyDescent="0.25">
      <c r="A165" s="2" t="s">
        <v>527</v>
      </c>
      <c r="B165" s="2" t="s">
        <v>528</v>
      </c>
      <c r="C165" s="2" t="s">
        <v>529</v>
      </c>
      <c r="D165" s="2" t="s">
        <v>530</v>
      </c>
      <c r="E165" s="2" t="s">
        <v>531</v>
      </c>
      <c r="F165" s="2" t="s">
        <v>534</v>
      </c>
      <c r="G165" s="2" t="s">
        <v>534</v>
      </c>
      <c r="H165" s="2" t="s">
        <v>590</v>
      </c>
      <c r="I165" s="2" t="s">
        <v>534</v>
      </c>
      <c r="J165" s="2" t="s">
        <v>553</v>
      </c>
      <c r="K165" s="2" t="s">
        <v>690</v>
      </c>
      <c r="L165" s="2" t="s">
        <v>691</v>
      </c>
      <c r="N165" s="2" t="s">
        <v>621</v>
      </c>
    </row>
    <row r="166" spans="1:14" x14ac:dyDescent="0.25">
      <c r="A166" s="2" t="s">
        <v>527</v>
      </c>
      <c r="B166" s="2" t="s">
        <v>528</v>
      </c>
      <c r="C166" s="2" t="s">
        <v>529</v>
      </c>
      <c r="D166" s="2" t="s">
        <v>530</v>
      </c>
      <c r="E166" s="2" t="s">
        <v>531</v>
      </c>
      <c r="F166" s="2" t="s">
        <v>534</v>
      </c>
      <c r="G166" s="2" t="s">
        <v>534</v>
      </c>
      <c r="H166" s="2" t="s">
        <v>590</v>
      </c>
      <c r="I166" s="2" t="s">
        <v>534</v>
      </c>
      <c r="J166" s="2" t="s">
        <v>553</v>
      </c>
      <c r="K166" s="2" t="s">
        <v>692</v>
      </c>
      <c r="L166" s="2" t="s">
        <v>693</v>
      </c>
      <c r="N166" s="2" t="s">
        <v>621</v>
      </c>
    </row>
    <row r="167" spans="1:14" x14ac:dyDescent="0.25">
      <c r="A167" s="2" t="s">
        <v>527</v>
      </c>
      <c r="B167" s="2" t="s">
        <v>528</v>
      </c>
      <c r="C167" s="2" t="s">
        <v>529</v>
      </c>
      <c r="D167" s="2" t="s">
        <v>530</v>
      </c>
      <c r="E167" s="2" t="s">
        <v>531</v>
      </c>
      <c r="F167" s="2" t="s">
        <v>534</v>
      </c>
      <c r="G167" s="2" t="s">
        <v>534</v>
      </c>
      <c r="H167" s="2" t="s">
        <v>590</v>
      </c>
      <c r="I167" s="2" t="s">
        <v>534</v>
      </c>
      <c r="J167" s="2" t="s">
        <v>553</v>
      </c>
      <c r="K167" s="2" t="s">
        <v>694</v>
      </c>
      <c r="L167" s="2" t="s">
        <v>695</v>
      </c>
      <c r="N167" s="2" t="s">
        <v>621</v>
      </c>
    </row>
    <row r="168" spans="1:14" x14ac:dyDescent="0.25">
      <c r="A168" s="2" t="s">
        <v>527</v>
      </c>
      <c r="B168" s="2" t="s">
        <v>528</v>
      </c>
      <c r="C168" s="2" t="s">
        <v>529</v>
      </c>
      <c r="D168" s="2" t="s">
        <v>530</v>
      </c>
      <c r="E168" s="2" t="s">
        <v>531</v>
      </c>
      <c r="F168" s="2" t="s">
        <v>534</v>
      </c>
      <c r="G168" s="2" t="s">
        <v>534</v>
      </c>
      <c r="H168" s="2" t="s">
        <v>590</v>
      </c>
      <c r="I168" s="2" t="s">
        <v>534</v>
      </c>
      <c r="J168" s="2" t="s">
        <v>553</v>
      </c>
      <c r="K168" s="2" t="s">
        <v>718</v>
      </c>
      <c r="L168" s="2" t="s">
        <v>719</v>
      </c>
      <c r="N168" s="2" t="s">
        <v>621</v>
      </c>
    </row>
  </sheetData>
  <phoneticPr fontId="2"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workbookViewId="0">
      <pane ySplit="1" topLeftCell="A139" activePane="bottomLeft" state="frozen"/>
      <selection pane="bottomLeft" activeCell="K2" sqref="K2:M154"/>
    </sheetView>
  </sheetViews>
  <sheetFormatPr defaultRowHeight="12.5" x14ac:dyDescent="0.25"/>
  <cols>
    <col min="3" max="3" width="13" customWidth="1"/>
    <col min="6" max="6" width="4.26953125" customWidth="1"/>
    <col min="7" max="7" width="4.453125" customWidth="1"/>
    <col min="8" max="8" width="7" style="5" customWidth="1"/>
    <col min="9" max="9" width="5" customWidth="1"/>
    <col min="10" max="10" width="6.1796875" bestFit="1" customWidth="1"/>
    <col min="11" max="11" width="23.81640625" customWidth="1"/>
  </cols>
  <sheetData>
    <row r="1" spans="1:14" x14ac:dyDescent="0.25">
      <c r="A1" s="1" t="s">
        <v>515</v>
      </c>
      <c r="B1" s="1" t="s">
        <v>516</v>
      </c>
      <c r="C1" s="1" t="s">
        <v>517</v>
      </c>
      <c r="D1" s="1" t="s">
        <v>518</v>
      </c>
      <c r="E1" s="1" t="s">
        <v>519</v>
      </c>
      <c r="F1" s="1" t="s">
        <v>588</v>
      </c>
      <c r="G1" s="1" t="s">
        <v>589</v>
      </c>
      <c r="H1" s="1" t="s">
        <v>521</v>
      </c>
      <c r="I1" s="1" t="s">
        <v>522</v>
      </c>
      <c r="J1" s="1" t="s">
        <v>523</v>
      </c>
      <c r="K1" s="1" t="s">
        <v>524</v>
      </c>
      <c r="L1" s="1" t="s">
        <v>525</v>
      </c>
      <c r="M1" s="44" t="s">
        <v>1001</v>
      </c>
      <c r="N1" s="1" t="s">
        <v>526</v>
      </c>
    </row>
    <row r="2" spans="1:14" x14ac:dyDescent="0.25">
      <c r="A2" s="2" t="s">
        <v>527</v>
      </c>
      <c r="B2" s="2" t="s">
        <v>528</v>
      </c>
      <c r="C2" s="2" t="s">
        <v>543</v>
      </c>
      <c r="D2" s="2" t="s">
        <v>530</v>
      </c>
      <c r="E2" s="2" t="s">
        <v>531</v>
      </c>
      <c r="F2" s="2" t="s">
        <v>532</v>
      </c>
      <c r="G2" s="2" t="s">
        <v>533</v>
      </c>
      <c r="H2" s="2" t="s">
        <v>534</v>
      </c>
      <c r="I2" s="2" t="s">
        <v>534</v>
      </c>
      <c r="J2" s="2" t="s">
        <v>535</v>
      </c>
      <c r="K2" s="2" t="s">
        <v>881</v>
      </c>
      <c r="L2" s="2" t="s">
        <v>882</v>
      </c>
      <c r="M2">
        <f>N2/Notes!D$16*100</f>
        <v>93.407252022774955</v>
      </c>
      <c r="N2" s="15">
        <v>1039</v>
      </c>
    </row>
    <row r="3" spans="1:14" x14ac:dyDescent="0.25">
      <c r="A3" s="2" t="s">
        <v>527</v>
      </c>
      <c r="B3" s="2" t="s">
        <v>528</v>
      </c>
      <c r="C3" s="2" t="s">
        <v>543</v>
      </c>
      <c r="D3" s="2" t="s">
        <v>530</v>
      </c>
      <c r="E3" s="2" t="s">
        <v>531</v>
      </c>
      <c r="F3" s="2" t="s">
        <v>532</v>
      </c>
      <c r="G3" s="2" t="s">
        <v>533</v>
      </c>
      <c r="H3" s="2" t="s">
        <v>534</v>
      </c>
      <c r="I3" s="2" t="s">
        <v>534</v>
      </c>
      <c r="J3" s="2" t="s">
        <v>535</v>
      </c>
      <c r="K3" s="2" t="s">
        <v>883</v>
      </c>
      <c r="L3" s="2" t="s">
        <v>884</v>
      </c>
      <c r="M3">
        <f>N3/Notes!D$16*100</f>
        <v>71.021875936469897</v>
      </c>
      <c r="N3" s="15">
        <v>790</v>
      </c>
    </row>
    <row r="4" spans="1:14" x14ac:dyDescent="0.25">
      <c r="A4" s="37"/>
      <c r="B4" s="37"/>
      <c r="C4" s="37"/>
      <c r="D4" s="37"/>
      <c r="E4" s="37"/>
      <c r="F4" s="37"/>
      <c r="G4" s="37"/>
      <c r="H4" s="38"/>
      <c r="I4" s="37"/>
      <c r="J4" s="2" t="s">
        <v>535</v>
      </c>
      <c r="K4" s="2" t="s">
        <v>999</v>
      </c>
      <c r="L4" s="37"/>
      <c r="M4">
        <f>N4/Notes!D$16*100</f>
        <v>52.05274198381781</v>
      </c>
      <c r="N4" s="37">
        <v>579</v>
      </c>
    </row>
    <row r="5" spans="1:14" x14ac:dyDescent="0.25">
      <c r="A5" s="2" t="s">
        <v>527</v>
      </c>
      <c r="B5" s="2" t="s">
        <v>528</v>
      </c>
      <c r="C5" s="2" t="s">
        <v>543</v>
      </c>
      <c r="D5" s="2" t="s">
        <v>530</v>
      </c>
      <c r="E5" s="2" t="s">
        <v>531</v>
      </c>
      <c r="F5" s="2" t="s">
        <v>532</v>
      </c>
      <c r="G5" s="2" t="s">
        <v>533</v>
      </c>
      <c r="H5" s="2" t="s">
        <v>534</v>
      </c>
      <c r="I5" s="2" t="s">
        <v>534</v>
      </c>
      <c r="J5" s="2" t="s">
        <v>535</v>
      </c>
      <c r="K5" s="2" t="s">
        <v>885</v>
      </c>
      <c r="L5" s="2" t="s">
        <v>886</v>
      </c>
      <c r="M5">
        <f>N5/Notes!D$16*100</f>
        <v>22.475277195085408</v>
      </c>
      <c r="N5" s="15">
        <v>250</v>
      </c>
    </row>
    <row r="6" spans="1:14" x14ac:dyDescent="0.25">
      <c r="A6" s="2" t="s">
        <v>527</v>
      </c>
      <c r="B6" s="2" t="s">
        <v>528</v>
      </c>
      <c r="C6" s="2" t="s">
        <v>543</v>
      </c>
      <c r="D6" s="2" t="s">
        <v>530</v>
      </c>
      <c r="E6" s="2" t="s">
        <v>531</v>
      </c>
      <c r="F6" s="2" t="s">
        <v>532</v>
      </c>
      <c r="G6" s="2" t="s">
        <v>533</v>
      </c>
      <c r="H6" s="2" t="s">
        <v>534</v>
      </c>
      <c r="I6" s="2" t="s">
        <v>534</v>
      </c>
      <c r="J6" s="2" t="s">
        <v>535</v>
      </c>
      <c r="K6" s="2" t="s">
        <v>795</v>
      </c>
      <c r="L6" s="2" t="s">
        <v>796</v>
      </c>
      <c r="M6">
        <f>N6/Notes!D$16*100</f>
        <v>0.57878333832783946</v>
      </c>
      <c r="N6" s="15">
        <v>6.4379999999999997</v>
      </c>
    </row>
    <row r="7" spans="1:14" x14ac:dyDescent="0.25">
      <c r="A7" s="2" t="s">
        <v>527</v>
      </c>
      <c r="B7" s="2" t="s">
        <v>528</v>
      </c>
      <c r="C7" s="2" t="s">
        <v>543</v>
      </c>
      <c r="D7" s="2" t="s">
        <v>530</v>
      </c>
      <c r="E7" s="2" t="s">
        <v>531</v>
      </c>
      <c r="F7" s="2" t="s">
        <v>532</v>
      </c>
      <c r="G7" s="2" t="s">
        <v>533</v>
      </c>
      <c r="H7" s="2" t="s">
        <v>534</v>
      </c>
      <c r="I7" s="2" t="s">
        <v>534</v>
      </c>
      <c r="J7" s="2" t="s">
        <v>535</v>
      </c>
      <c r="K7" s="2" t="s">
        <v>784</v>
      </c>
      <c r="L7" s="2" t="s">
        <v>785</v>
      </c>
      <c r="M7">
        <f>N7/Notes!D$16*100</f>
        <v>0.51594246329038063</v>
      </c>
      <c r="N7" s="15">
        <v>5.7389999999999999</v>
      </c>
    </row>
    <row r="8" spans="1:14" x14ac:dyDescent="0.25">
      <c r="A8" s="2" t="s">
        <v>527</v>
      </c>
      <c r="B8" s="2" t="s">
        <v>528</v>
      </c>
      <c r="C8" s="2" t="s">
        <v>543</v>
      </c>
      <c r="D8" s="2" t="s">
        <v>530</v>
      </c>
      <c r="E8" s="2" t="s">
        <v>531</v>
      </c>
      <c r="F8" s="2" t="s">
        <v>532</v>
      </c>
      <c r="G8" s="2" t="s">
        <v>533</v>
      </c>
      <c r="H8" s="2" t="s">
        <v>534</v>
      </c>
      <c r="I8" s="2" t="s">
        <v>534</v>
      </c>
      <c r="J8" s="2" t="s">
        <v>535</v>
      </c>
      <c r="K8" s="2" t="s">
        <v>793</v>
      </c>
      <c r="L8" s="2" t="s">
        <v>794</v>
      </c>
      <c r="M8">
        <f>N8/Notes!D$16*100</f>
        <v>0.40383578064129461</v>
      </c>
      <c r="N8" s="15">
        <v>4.492</v>
      </c>
    </row>
    <row r="9" spans="1:14" x14ac:dyDescent="0.25">
      <c r="A9" s="2" t="s">
        <v>527</v>
      </c>
      <c r="B9" s="2" t="s">
        <v>528</v>
      </c>
      <c r="C9" s="2" t="s">
        <v>543</v>
      </c>
      <c r="D9" s="2" t="s">
        <v>530</v>
      </c>
      <c r="E9" s="2" t="s">
        <v>531</v>
      </c>
      <c r="F9" s="2" t="s">
        <v>532</v>
      </c>
      <c r="G9" s="2" t="s">
        <v>533</v>
      </c>
      <c r="H9" s="2" t="s">
        <v>534</v>
      </c>
      <c r="I9" s="2" t="s">
        <v>534</v>
      </c>
      <c r="J9" s="2" t="s">
        <v>535</v>
      </c>
      <c r="K9" s="2" t="s">
        <v>782</v>
      </c>
      <c r="L9" s="2" t="s">
        <v>783</v>
      </c>
      <c r="M9">
        <f>N9/Notes!D$16*100</f>
        <v>0.19050044950554396</v>
      </c>
      <c r="N9" s="15">
        <v>2.1190000000000002</v>
      </c>
    </row>
    <row r="10" spans="1:14" x14ac:dyDescent="0.25">
      <c r="A10" s="2" t="s">
        <v>527</v>
      </c>
      <c r="B10" s="2" t="s">
        <v>528</v>
      </c>
      <c r="C10" s="2" t="s">
        <v>543</v>
      </c>
      <c r="D10" s="2" t="s">
        <v>530</v>
      </c>
      <c r="E10" s="2" t="s">
        <v>531</v>
      </c>
      <c r="F10" s="2" t="s">
        <v>532</v>
      </c>
      <c r="G10" s="2" t="s">
        <v>533</v>
      </c>
      <c r="H10" s="2" t="s">
        <v>534</v>
      </c>
      <c r="I10" s="2" t="s">
        <v>534</v>
      </c>
      <c r="J10" s="2" t="s">
        <v>535</v>
      </c>
      <c r="K10" s="2" t="s">
        <v>780</v>
      </c>
      <c r="L10" s="2" t="s">
        <v>781</v>
      </c>
      <c r="M10">
        <f>N10/Notes!D$16*100</f>
        <v>0.16002397362900811</v>
      </c>
      <c r="N10" s="15">
        <v>1.78</v>
      </c>
    </row>
    <row r="11" spans="1:14" x14ac:dyDescent="0.25">
      <c r="A11" s="37"/>
      <c r="B11" s="37"/>
      <c r="C11" s="37"/>
      <c r="D11" s="37"/>
      <c r="E11" s="37"/>
      <c r="F11" s="37"/>
      <c r="G11" s="37"/>
      <c r="H11" s="38"/>
      <c r="I11" s="37"/>
      <c r="J11" s="2" t="s">
        <v>535</v>
      </c>
      <c r="K11" s="2" t="s">
        <v>1000</v>
      </c>
      <c r="L11" s="37"/>
      <c r="M11">
        <f>N11/Notes!D$16*100</f>
        <v>0.15642792927779442</v>
      </c>
      <c r="N11" s="37">
        <v>1.74</v>
      </c>
    </row>
    <row r="12" spans="1:14" x14ac:dyDescent="0.25">
      <c r="A12" s="2" t="s">
        <v>527</v>
      </c>
      <c r="B12" s="2" t="s">
        <v>528</v>
      </c>
      <c r="C12" s="2" t="s">
        <v>543</v>
      </c>
      <c r="D12" s="2" t="s">
        <v>530</v>
      </c>
      <c r="E12" s="2" t="s">
        <v>531</v>
      </c>
      <c r="F12" s="2" t="s">
        <v>532</v>
      </c>
      <c r="G12" s="2" t="s">
        <v>533</v>
      </c>
      <c r="H12" s="2" t="s">
        <v>534</v>
      </c>
      <c r="I12" s="2" t="s">
        <v>534</v>
      </c>
      <c r="J12" s="2" t="s">
        <v>535</v>
      </c>
      <c r="K12" s="2" t="s">
        <v>875</v>
      </c>
      <c r="L12" s="2" t="s">
        <v>876</v>
      </c>
      <c r="M12">
        <f>N12/Notes!D$16*100</f>
        <v>8.5406053341324548E-2</v>
      </c>
      <c r="N12" s="15">
        <v>0.95</v>
      </c>
    </row>
    <row r="13" spans="1:14" x14ac:dyDescent="0.25">
      <c r="A13" s="2" t="s">
        <v>527</v>
      </c>
      <c r="B13" s="2" t="s">
        <v>528</v>
      </c>
      <c r="C13" s="2" t="s">
        <v>543</v>
      </c>
      <c r="D13" s="2" t="s">
        <v>530</v>
      </c>
      <c r="E13" s="2" t="s">
        <v>531</v>
      </c>
      <c r="F13" s="2" t="s">
        <v>532</v>
      </c>
      <c r="G13" s="2" t="s">
        <v>533</v>
      </c>
      <c r="H13" s="2" t="s">
        <v>534</v>
      </c>
      <c r="I13" s="2" t="s">
        <v>534</v>
      </c>
      <c r="J13" s="2" t="s">
        <v>535</v>
      </c>
      <c r="K13" s="2" t="s">
        <v>822</v>
      </c>
      <c r="L13" s="2" t="s">
        <v>823</v>
      </c>
      <c r="M13">
        <f>N13/Notes!D$16*100</f>
        <v>6.1941863949655375E-2</v>
      </c>
      <c r="N13" s="15">
        <v>0.68899999999999995</v>
      </c>
    </row>
    <row r="14" spans="1:14" x14ac:dyDescent="0.25">
      <c r="A14" s="2" t="s">
        <v>527</v>
      </c>
      <c r="B14" s="2" t="s">
        <v>528</v>
      </c>
      <c r="C14" s="2" t="s">
        <v>543</v>
      </c>
      <c r="D14" s="2" t="s">
        <v>530</v>
      </c>
      <c r="E14" s="2" t="s">
        <v>531</v>
      </c>
      <c r="F14" s="2" t="s">
        <v>532</v>
      </c>
      <c r="G14" s="2" t="s">
        <v>533</v>
      </c>
      <c r="H14" s="2" t="s">
        <v>534</v>
      </c>
      <c r="I14" s="2" t="s">
        <v>534</v>
      </c>
      <c r="J14" s="2" t="s">
        <v>535</v>
      </c>
      <c r="K14" s="2" t="s">
        <v>879</v>
      </c>
      <c r="L14" s="2" t="s">
        <v>880</v>
      </c>
      <c r="M14">
        <f>N14/Notes!D$16*100</f>
        <v>4.7647587653581062E-2</v>
      </c>
      <c r="N14" s="15">
        <v>0.53</v>
      </c>
    </row>
    <row r="15" spans="1:14" x14ac:dyDescent="0.25">
      <c r="A15" s="37"/>
      <c r="B15" s="37"/>
      <c r="C15" s="37"/>
      <c r="D15" s="37"/>
      <c r="E15" s="37"/>
      <c r="F15" s="37"/>
      <c r="G15" s="37"/>
      <c r="H15" s="38"/>
      <c r="I15" s="37"/>
      <c r="J15" s="2" t="s">
        <v>535</v>
      </c>
      <c r="K15" s="2" t="s">
        <v>998</v>
      </c>
      <c r="L15" s="37"/>
      <c r="M15">
        <f>N15/Notes!D$16*100</f>
        <v>4.4051543302367401E-2</v>
      </c>
      <c r="N15" s="37">
        <v>0.49</v>
      </c>
    </row>
    <row r="16" spans="1:14" x14ac:dyDescent="0.25">
      <c r="A16" s="2" t="s">
        <v>527</v>
      </c>
      <c r="B16" s="2" t="s">
        <v>528</v>
      </c>
      <c r="C16" s="2" t="s">
        <v>543</v>
      </c>
      <c r="D16" s="2" t="s">
        <v>530</v>
      </c>
      <c r="E16" s="2" t="s">
        <v>531</v>
      </c>
      <c r="F16" s="2" t="s">
        <v>532</v>
      </c>
      <c r="G16" s="2" t="s">
        <v>533</v>
      </c>
      <c r="H16" s="2" t="s">
        <v>534</v>
      </c>
      <c r="I16" s="2" t="s">
        <v>534</v>
      </c>
      <c r="J16" s="2" t="s">
        <v>535</v>
      </c>
      <c r="K16" s="2" t="s">
        <v>873</v>
      </c>
      <c r="L16" s="2" t="s">
        <v>874</v>
      </c>
      <c r="M16">
        <f>N16/Notes!D$16*100</f>
        <v>2.7869343721905908E-2</v>
      </c>
      <c r="N16" s="15">
        <v>0.31</v>
      </c>
    </row>
    <row r="17" spans="1:14" x14ac:dyDescent="0.25">
      <c r="A17" s="2" t="s">
        <v>527</v>
      </c>
      <c r="B17" s="2" t="s">
        <v>528</v>
      </c>
      <c r="C17" s="2" t="s">
        <v>543</v>
      </c>
      <c r="D17" s="2" t="s">
        <v>530</v>
      </c>
      <c r="E17" s="2" t="s">
        <v>531</v>
      </c>
      <c r="F17" s="2" t="s">
        <v>532</v>
      </c>
      <c r="G17" s="2" t="s">
        <v>533</v>
      </c>
      <c r="H17" s="2" t="s">
        <v>534</v>
      </c>
      <c r="I17" s="2" t="s">
        <v>534</v>
      </c>
      <c r="J17" s="2" t="s">
        <v>535</v>
      </c>
      <c r="K17" s="2" t="s">
        <v>786</v>
      </c>
      <c r="L17" s="2" t="s">
        <v>787</v>
      </c>
      <c r="M17">
        <f>N17/Notes!D$16*100</f>
        <v>2.7509739286784539E-2</v>
      </c>
      <c r="N17" s="15">
        <v>0.30599999999999999</v>
      </c>
    </row>
    <row r="18" spans="1:14" x14ac:dyDescent="0.25">
      <c r="A18" s="2" t="s">
        <v>527</v>
      </c>
      <c r="B18" s="2" t="s">
        <v>528</v>
      </c>
      <c r="C18" s="2" t="s">
        <v>543</v>
      </c>
      <c r="D18" s="2" t="s">
        <v>530</v>
      </c>
      <c r="E18" s="2" t="s">
        <v>531</v>
      </c>
      <c r="F18" s="2" t="s">
        <v>534</v>
      </c>
      <c r="G18" s="2" t="s">
        <v>534</v>
      </c>
      <c r="H18" s="2" t="s">
        <v>590</v>
      </c>
      <c r="I18" s="2" t="s">
        <v>534</v>
      </c>
      <c r="J18" s="2" t="s">
        <v>553</v>
      </c>
      <c r="K18" s="2" t="s">
        <v>746</v>
      </c>
      <c r="L18" s="2" t="s">
        <v>747</v>
      </c>
      <c r="M18">
        <f>N18/Notes!D$16*100</f>
        <v>1.9598441714114474E-2</v>
      </c>
      <c r="N18" s="15">
        <v>0.218</v>
      </c>
    </row>
    <row r="19" spans="1:14" x14ac:dyDescent="0.25">
      <c r="A19" s="2" t="s">
        <v>527</v>
      </c>
      <c r="B19" s="2" t="s">
        <v>528</v>
      </c>
      <c r="C19" s="2" t="s">
        <v>543</v>
      </c>
      <c r="D19" s="2" t="s">
        <v>530</v>
      </c>
      <c r="E19" s="2" t="s">
        <v>531</v>
      </c>
      <c r="F19" s="2" t="s">
        <v>534</v>
      </c>
      <c r="G19" s="2" t="s">
        <v>534</v>
      </c>
      <c r="H19" s="2" t="s">
        <v>590</v>
      </c>
      <c r="I19" s="2" t="s">
        <v>534</v>
      </c>
      <c r="J19" s="2" t="s">
        <v>553</v>
      </c>
      <c r="K19" s="2" t="s">
        <v>748</v>
      </c>
      <c r="L19" s="2" t="s">
        <v>749</v>
      </c>
      <c r="M19">
        <f>N19/Notes!D$16*100</f>
        <v>1.7800419538507646E-2</v>
      </c>
      <c r="N19" s="15">
        <v>0.19800000000000001</v>
      </c>
    </row>
    <row r="20" spans="1:14" x14ac:dyDescent="0.25">
      <c r="A20" s="2" t="s">
        <v>527</v>
      </c>
      <c r="B20" s="2" t="s">
        <v>528</v>
      </c>
      <c r="C20" s="2" t="s">
        <v>543</v>
      </c>
      <c r="D20" s="2" t="s">
        <v>530</v>
      </c>
      <c r="E20" s="2" t="s">
        <v>531</v>
      </c>
      <c r="F20" s="2" t="s">
        <v>532</v>
      </c>
      <c r="G20" s="2" t="s">
        <v>533</v>
      </c>
      <c r="H20" s="2" t="s">
        <v>534</v>
      </c>
      <c r="I20" s="2" t="s">
        <v>534</v>
      </c>
      <c r="J20" s="2" t="s">
        <v>535</v>
      </c>
      <c r="K20" s="2" t="s">
        <v>838</v>
      </c>
      <c r="L20" s="2" t="s">
        <v>839</v>
      </c>
      <c r="M20">
        <f>N20/Notes!D$16*100</f>
        <v>1.77105184297273E-2</v>
      </c>
      <c r="N20" s="15">
        <v>0.19700000000000001</v>
      </c>
    </row>
    <row r="21" spans="1:14" x14ac:dyDescent="0.25">
      <c r="A21" s="2" t="s">
        <v>527</v>
      </c>
      <c r="B21" s="2" t="s">
        <v>528</v>
      </c>
      <c r="C21" s="2" t="s">
        <v>543</v>
      </c>
      <c r="D21" s="2" t="s">
        <v>530</v>
      </c>
      <c r="E21" s="2" t="s">
        <v>531</v>
      </c>
      <c r="F21" s="2" t="s">
        <v>532</v>
      </c>
      <c r="G21" s="2" t="s">
        <v>533</v>
      </c>
      <c r="H21" s="2" t="s">
        <v>534</v>
      </c>
      <c r="I21" s="2" t="s">
        <v>534</v>
      </c>
      <c r="J21" s="2" t="s">
        <v>535</v>
      </c>
      <c r="K21" s="2" t="s">
        <v>805</v>
      </c>
      <c r="L21" s="2" t="s">
        <v>806</v>
      </c>
      <c r="M21">
        <f>N21/Notes!D$16*100</f>
        <v>1.609229847168115E-2</v>
      </c>
      <c r="N21" s="15">
        <v>0.17899999999999999</v>
      </c>
    </row>
    <row r="22" spans="1:14" x14ac:dyDescent="0.25">
      <c r="A22" s="2" t="s">
        <v>527</v>
      </c>
      <c r="B22" s="2" t="s">
        <v>528</v>
      </c>
      <c r="C22" s="2" t="s">
        <v>543</v>
      </c>
      <c r="D22" s="2" t="s">
        <v>530</v>
      </c>
      <c r="E22" s="2" t="s">
        <v>531</v>
      </c>
      <c r="F22" s="2" t="s">
        <v>532</v>
      </c>
      <c r="G22" s="2" t="s">
        <v>533</v>
      </c>
      <c r="H22" s="2" t="s">
        <v>534</v>
      </c>
      <c r="I22" s="2" t="s">
        <v>534</v>
      </c>
      <c r="J22" s="2" t="s">
        <v>535</v>
      </c>
      <c r="K22" s="2" t="s">
        <v>852</v>
      </c>
      <c r="L22" s="2" t="s">
        <v>853</v>
      </c>
      <c r="M22">
        <f>N22/Notes!D$16*100</f>
        <v>1.609229847168115E-2</v>
      </c>
      <c r="N22" s="15">
        <v>0.17899999999999999</v>
      </c>
    </row>
    <row r="23" spans="1:14" x14ac:dyDescent="0.25">
      <c r="A23" s="2" t="s">
        <v>527</v>
      </c>
      <c r="B23" s="2" t="s">
        <v>528</v>
      </c>
      <c r="C23" s="2" t="s">
        <v>543</v>
      </c>
      <c r="D23" s="2" t="s">
        <v>530</v>
      </c>
      <c r="E23" s="2" t="s">
        <v>531</v>
      </c>
      <c r="F23" s="2" t="s">
        <v>532</v>
      </c>
      <c r="G23" s="2" t="s">
        <v>533</v>
      </c>
      <c r="H23" s="2" t="s">
        <v>534</v>
      </c>
      <c r="I23" s="2" t="s">
        <v>534</v>
      </c>
      <c r="J23" s="2" t="s">
        <v>535</v>
      </c>
      <c r="K23" s="2" t="s">
        <v>803</v>
      </c>
      <c r="L23" s="2" t="s">
        <v>804</v>
      </c>
      <c r="M23">
        <f>N23/Notes!D$16*100</f>
        <v>1.3485166317051244E-2</v>
      </c>
      <c r="N23" s="15">
        <v>0.15</v>
      </c>
    </row>
    <row r="24" spans="1:14" x14ac:dyDescent="0.25">
      <c r="A24" s="2" t="s">
        <v>527</v>
      </c>
      <c r="B24" s="2" t="s">
        <v>528</v>
      </c>
      <c r="C24" s="2" t="s">
        <v>543</v>
      </c>
      <c r="D24" s="2" t="s">
        <v>530</v>
      </c>
      <c r="E24" s="2" t="s">
        <v>531</v>
      </c>
      <c r="F24" s="2" t="s">
        <v>534</v>
      </c>
      <c r="G24" s="2" t="s">
        <v>534</v>
      </c>
      <c r="H24" s="2" t="s">
        <v>590</v>
      </c>
      <c r="I24" s="2" t="s">
        <v>534</v>
      </c>
      <c r="J24" s="2" t="s">
        <v>553</v>
      </c>
      <c r="K24" s="2" t="s">
        <v>754</v>
      </c>
      <c r="L24" s="2" t="s">
        <v>755</v>
      </c>
      <c r="M24">
        <f>N24/Notes!D$16*100</f>
        <v>1.2945759664369194E-2</v>
      </c>
      <c r="N24" s="15">
        <v>0.14399999999999999</v>
      </c>
    </row>
    <row r="25" spans="1:14" x14ac:dyDescent="0.25">
      <c r="A25" s="2" t="s">
        <v>527</v>
      </c>
      <c r="B25" s="2" t="s">
        <v>528</v>
      </c>
      <c r="C25" s="2" t="s">
        <v>543</v>
      </c>
      <c r="D25" s="2" t="s">
        <v>530</v>
      </c>
      <c r="E25" s="2" t="s">
        <v>531</v>
      </c>
      <c r="F25" s="2" t="s">
        <v>534</v>
      </c>
      <c r="G25" s="2" t="s">
        <v>534</v>
      </c>
      <c r="H25" s="2" t="s">
        <v>590</v>
      </c>
      <c r="I25" s="2" t="s">
        <v>534</v>
      </c>
      <c r="J25" s="2" t="s">
        <v>553</v>
      </c>
      <c r="K25" s="2" t="s">
        <v>738</v>
      </c>
      <c r="L25" s="2" t="s">
        <v>739</v>
      </c>
      <c r="M25">
        <f>N25/Notes!D$16*100</f>
        <v>1.276595744680851E-2</v>
      </c>
      <c r="N25" s="15">
        <v>0.14199999999999999</v>
      </c>
    </row>
    <row r="26" spans="1:14" x14ac:dyDescent="0.25">
      <c r="A26" s="2" t="s">
        <v>527</v>
      </c>
      <c r="B26" s="2" t="s">
        <v>528</v>
      </c>
      <c r="C26" s="2" t="s">
        <v>543</v>
      </c>
      <c r="D26" s="2" t="s">
        <v>530</v>
      </c>
      <c r="E26" s="2" t="s">
        <v>531</v>
      </c>
      <c r="F26" s="2" t="s">
        <v>534</v>
      </c>
      <c r="G26" s="2" t="s">
        <v>534</v>
      </c>
      <c r="H26" s="2" t="s">
        <v>590</v>
      </c>
      <c r="I26" s="2" t="s">
        <v>534</v>
      </c>
      <c r="J26" s="2" t="s">
        <v>553</v>
      </c>
      <c r="K26" s="2" t="s">
        <v>736</v>
      </c>
      <c r="L26" s="2" t="s">
        <v>737</v>
      </c>
      <c r="M26">
        <f>N26/Notes!D$16*100</f>
        <v>1.2226550794126463E-2</v>
      </c>
      <c r="N26" s="15">
        <v>0.13600000000000001</v>
      </c>
    </row>
    <row r="27" spans="1:14" x14ac:dyDescent="0.25">
      <c r="A27" s="2" t="s">
        <v>527</v>
      </c>
      <c r="B27" s="2" t="s">
        <v>528</v>
      </c>
      <c r="C27" s="2" t="s">
        <v>543</v>
      </c>
      <c r="D27" s="2" t="s">
        <v>530</v>
      </c>
      <c r="E27" s="2" t="s">
        <v>531</v>
      </c>
      <c r="F27" s="2" t="s">
        <v>534</v>
      </c>
      <c r="G27" s="2" t="s">
        <v>534</v>
      </c>
      <c r="H27" s="2" t="s">
        <v>590</v>
      </c>
      <c r="I27" s="2" t="s">
        <v>534</v>
      </c>
      <c r="J27" s="2" t="s">
        <v>553</v>
      </c>
      <c r="K27" s="2" t="s">
        <v>754</v>
      </c>
      <c r="L27" s="2" t="s">
        <v>755</v>
      </c>
      <c r="M27">
        <f>N27/Notes!D$16*100</f>
        <v>1.2226550794126463E-2</v>
      </c>
      <c r="N27" s="15">
        <v>0.13600000000000001</v>
      </c>
    </row>
    <row r="28" spans="1:14" x14ac:dyDescent="0.25">
      <c r="A28" s="2" t="s">
        <v>527</v>
      </c>
      <c r="B28" s="2" t="s">
        <v>528</v>
      </c>
      <c r="C28" s="2" t="s">
        <v>543</v>
      </c>
      <c r="D28" s="2" t="s">
        <v>530</v>
      </c>
      <c r="E28" s="2" t="s">
        <v>531</v>
      </c>
      <c r="F28" s="2" t="s">
        <v>534</v>
      </c>
      <c r="G28" s="2" t="s">
        <v>534</v>
      </c>
      <c r="H28" s="2" t="s">
        <v>590</v>
      </c>
      <c r="I28" s="2" t="s">
        <v>534</v>
      </c>
      <c r="J28" s="2" t="s">
        <v>553</v>
      </c>
      <c r="K28" s="2" t="s">
        <v>668</v>
      </c>
      <c r="L28" s="2" t="s">
        <v>669</v>
      </c>
      <c r="M28">
        <f>N28/Notes!D$16*100</f>
        <v>1.1057836379982021E-2</v>
      </c>
      <c r="N28" s="15">
        <v>0.123</v>
      </c>
    </row>
    <row r="29" spans="1:14" x14ac:dyDescent="0.25">
      <c r="A29" s="2" t="s">
        <v>527</v>
      </c>
      <c r="B29" s="2" t="s">
        <v>528</v>
      </c>
      <c r="C29" s="2" t="s">
        <v>543</v>
      </c>
      <c r="D29" s="2" t="s">
        <v>530</v>
      </c>
      <c r="E29" s="2" t="s">
        <v>531</v>
      </c>
      <c r="F29" s="2" t="s">
        <v>534</v>
      </c>
      <c r="G29" s="2" t="s">
        <v>534</v>
      </c>
      <c r="H29" s="2" t="s">
        <v>590</v>
      </c>
      <c r="I29" s="2" t="s">
        <v>534</v>
      </c>
      <c r="J29" s="2" t="s">
        <v>553</v>
      </c>
      <c r="K29" s="2" t="s">
        <v>740</v>
      </c>
      <c r="L29" s="2" t="s">
        <v>741</v>
      </c>
      <c r="M29">
        <f>N29/Notes!D$16*100</f>
        <v>1.0788133053640995E-2</v>
      </c>
      <c r="N29" s="15">
        <v>0.12</v>
      </c>
    </row>
    <row r="30" spans="1:14" x14ac:dyDescent="0.25">
      <c r="A30" s="2" t="s">
        <v>527</v>
      </c>
      <c r="B30" s="2" t="s">
        <v>528</v>
      </c>
      <c r="C30" s="2" t="s">
        <v>543</v>
      </c>
      <c r="D30" s="2" t="s">
        <v>530</v>
      </c>
      <c r="E30" s="2" t="s">
        <v>531</v>
      </c>
      <c r="F30" s="2" t="s">
        <v>532</v>
      </c>
      <c r="G30" s="2" t="s">
        <v>533</v>
      </c>
      <c r="H30" s="2" t="s">
        <v>534</v>
      </c>
      <c r="I30" s="2" t="s">
        <v>534</v>
      </c>
      <c r="J30" s="2" t="s">
        <v>535</v>
      </c>
      <c r="K30" s="2" t="s">
        <v>824</v>
      </c>
      <c r="L30" s="2" t="s">
        <v>825</v>
      </c>
      <c r="M30">
        <f>N30/Notes!D$16*100</f>
        <v>1.0338627509739289E-2</v>
      </c>
      <c r="N30" s="15">
        <v>0.115</v>
      </c>
    </row>
    <row r="31" spans="1:14" x14ac:dyDescent="0.25">
      <c r="A31" s="2" t="s">
        <v>527</v>
      </c>
      <c r="B31" s="2" t="s">
        <v>528</v>
      </c>
      <c r="C31" s="2" t="s">
        <v>543</v>
      </c>
      <c r="D31" s="2" t="s">
        <v>530</v>
      </c>
      <c r="E31" s="2" t="s">
        <v>531</v>
      </c>
      <c r="F31" s="2" t="s">
        <v>534</v>
      </c>
      <c r="G31" s="2" t="s">
        <v>534</v>
      </c>
      <c r="H31" s="2" t="s">
        <v>590</v>
      </c>
      <c r="I31" s="2" t="s">
        <v>534</v>
      </c>
      <c r="J31" s="2" t="s">
        <v>553</v>
      </c>
      <c r="K31" s="2" t="s">
        <v>662</v>
      </c>
      <c r="L31" s="2" t="s">
        <v>663</v>
      </c>
      <c r="M31">
        <f>N31/Notes!D$16*100</f>
        <v>1.0068924183398264E-2</v>
      </c>
      <c r="N31" s="15">
        <v>0.112</v>
      </c>
    </row>
    <row r="32" spans="1:14" x14ac:dyDescent="0.25">
      <c r="A32" s="2" t="s">
        <v>527</v>
      </c>
      <c r="B32" s="2" t="s">
        <v>528</v>
      </c>
      <c r="C32" s="2" t="s">
        <v>543</v>
      </c>
      <c r="D32" s="2" t="s">
        <v>530</v>
      </c>
      <c r="E32" s="2" t="s">
        <v>531</v>
      </c>
      <c r="F32" s="2" t="s">
        <v>534</v>
      </c>
      <c r="G32" s="2" t="s">
        <v>534</v>
      </c>
      <c r="H32" s="2" t="s">
        <v>590</v>
      </c>
      <c r="I32" s="2" t="s">
        <v>534</v>
      </c>
      <c r="J32" s="2" t="s">
        <v>553</v>
      </c>
      <c r="K32" s="2" t="s">
        <v>672</v>
      </c>
      <c r="L32" s="2" t="s">
        <v>673</v>
      </c>
      <c r="M32">
        <f>N32/Notes!D$16*100</f>
        <v>9.9790230746179213E-3</v>
      </c>
      <c r="N32" s="15">
        <v>0.111</v>
      </c>
    </row>
    <row r="33" spans="1:14" x14ac:dyDescent="0.25">
      <c r="A33" s="2" t="s">
        <v>527</v>
      </c>
      <c r="B33" s="2" t="s">
        <v>528</v>
      </c>
      <c r="C33" s="2" t="s">
        <v>543</v>
      </c>
      <c r="D33" s="2" t="s">
        <v>530</v>
      </c>
      <c r="E33" s="2" t="s">
        <v>531</v>
      </c>
      <c r="F33" s="2" t="s">
        <v>534</v>
      </c>
      <c r="G33" s="2" t="s">
        <v>534</v>
      </c>
      <c r="H33" s="2" t="s">
        <v>590</v>
      </c>
      <c r="I33" s="2" t="s">
        <v>534</v>
      </c>
      <c r="J33" s="2" t="s">
        <v>553</v>
      </c>
      <c r="K33" s="2" t="s">
        <v>756</v>
      </c>
      <c r="L33" s="2" t="s">
        <v>757</v>
      </c>
      <c r="M33">
        <f>N33/Notes!D$16*100</f>
        <v>9.7093197482768963E-3</v>
      </c>
      <c r="N33" s="15">
        <v>0.108</v>
      </c>
    </row>
    <row r="34" spans="1:14" x14ac:dyDescent="0.25">
      <c r="A34" s="2" t="s">
        <v>527</v>
      </c>
      <c r="B34" s="2" t="s">
        <v>528</v>
      </c>
      <c r="C34" s="2" t="s">
        <v>543</v>
      </c>
      <c r="D34" s="2" t="s">
        <v>530</v>
      </c>
      <c r="E34" s="2" t="s">
        <v>531</v>
      </c>
      <c r="F34" s="2" t="s">
        <v>534</v>
      </c>
      <c r="G34" s="2" t="s">
        <v>534</v>
      </c>
      <c r="H34" s="2" t="s">
        <v>590</v>
      </c>
      <c r="I34" s="2" t="s">
        <v>534</v>
      </c>
      <c r="J34" s="2" t="s">
        <v>553</v>
      </c>
      <c r="K34" s="2" t="s">
        <v>732</v>
      </c>
      <c r="L34" s="2" t="s">
        <v>733</v>
      </c>
      <c r="M34">
        <f>N34/Notes!D$16*100</f>
        <v>9.2598142043751885E-3</v>
      </c>
      <c r="N34" s="15">
        <v>0.10299999999999999</v>
      </c>
    </row>
    <row r="35" spans="1:14" x14ac:dyDescent="0.25">
      <c r="A35" s="2" t="s">
        <v>527</v>
      </c>
      <c r="B35" s="2" t="s">
        <v>528</v>
      </c>
      <c r="C35" s="2" t="s">
        <v>543</v>
      </c>
      <c r="D35" s="2" t="s">
        <v>530</v>
      </c>
      <c r="E35" s="2" t="s">
        <v>531</v>
      </c>
      <c r="F35" s="2" t="s">
        <v>532</v>
      </c>
      <c r="G35" s="2" t="s">
        <v>533</v>
      </c>
      <c r="H35" s="2" t="s">
        <v>534</v>
      </c>
      <c r="I35" s="2" t="s">
        <v>534</v>
      </c>
      <c r="J35" s="2" t="s">
        <v>535</v>
      </c>
      <c r="K35" s="2" t="s">
        <v>789</v>
      </c>
      <c r="L35" s="2" t="s">
        <v>790</v>
      </c>
      <c r="M35">
        <f>N35/Notes!D$16*100</f>
        <v>9.0800119868145058E-3</v>
      </c>
      <c r="N35" s="15">
        <v>0.10100000000000001</v>
      </c>
    </row>
    <row r="36" spans="1:14" x14ac:dyDescent="0.25">
      <c r="A36" s="2" t="s">
        <v>527</v>
      </c>
      <c r="B36" s="2" t="s">
        <v>528</v>
      </c>
      <c r="C36" s="2" t="s">
        <v>543</v>
      </c>
      <c r="D36" s="2" t="s">
        <v>530</v>
      </c>
      <c r="E36" s="2" t="s">
        <v>531</v>
      </c>
      <c r="F36" s="2" t="s">
        <v>534</v>
      </c>
      <c r="G36" s="2" t="s">
        <v>534</v>
      </c>
      <c r="H36" s="2" t="s">
        <v>590</v>
      </c>
      <c r="I36" s="2" t="s">
        <v>534</v>
      </c>
      <c r="J36" s="2" t="s">
        <v>553</v>
      </c>
      <c r="K36" s="2" t="s">
        <v>744</v>
      </c>
      <c r="L36" s="2" t="s">
        <v>745</v>
      </c>
      <c r="M36">
        <f>N36/Notes!D$16*100</f>
        <v>8.9901108780341635E-3</v>
      </c>
      <c r="N36" s="15">
        <v>0.1</v>
      </c>
    </row>
    <row r="37" spans="1:14" x14ac:dyDescent="0.25">
      <c r="A37" s="2" t="s">
        <v>527</v>
      </c>
      <c r="B37" s="2" t="s">
        <v>528</v>
      </c>
      <c r="C37" s="2" t="s">
        <v>543</v>
      </c>
      <c r="D37" s="2" t="s">
        <v>530</v>
      </c>
      <c r="E37" s="2" t="s">
        <v>531</v>
      </c>
      <c r="F37" s="2" t="s">
        <v>532</v>
      </c>
      <c r="G37" s="2" t="s">
        <v>533</v>
      </c>
      <c r="H37" s="2" t="s">
        <v>534</v>
      </c>
      <c r="I37" s="2" t="s">
        <v>534</v>
      </c>
      <c r="J37" s="2" t="s">
        <v>535</v>
      </c>
      <c r="K37" s="2" t="s">
        <v>832</v>
      </c>
      <c r="L37" s="2" t="s">
        <v>833</v>
      </c>
      <c r="M37">
        <f>N37/Notes!D$16*100</f>
        <v>8.4507042253521136E-3</v>
      </c>
      <c r="N37" s="15">
        <v>9.4E-2</v>
      </c>
    </row>
    <row r="38" spans="1:14" x14ac:dyDescent="0.25">
      <c r="A38" s="2" t="s">
        <v>527</v>
      </c>
      <c r="B38" s="2" t="s">
        <v>528</v>
      </c>
      <c r="C38" s="2" t="s">
        <v>543</v>
      </c>
      <c r="D38" s="2" t="s">
        <v>530</v>
      </c>
      <c r="E38" s="2" t="s">
        <v>531</v>
      </c>
      <c r="F38" s="2" t="s">
        <v>534</v>
      </c>
      <c r="G38" s="2" t="s">
        <v>534</v>
      </c>
      <c r="H38" s="2" t="s">
        <v>590</v>
      </c>
      <c r="I38" s="2" t="s">
        <v>534</v>
      </c>
      <c r="J38" s="2" t="s">
        <v>553</v>
      </c>
      <c r="K38" s="2" t="s">
        <v>750</v>
      </c>
      <c r="L38" s="2" t="s">
        <v>751</v>
      </c>
      <c r="M38">
        <f>N38/Notes!D$16*100</f>
        <v>8.1810008990110886E-3</v>
      </c>
      <c r="N38" s="15">
        <v>9.0999999999999998E-2</v>
      </c>
    </row>
    <row r="39" spans="1:14" x14ac:dyDescent="0.25">
      <c r="A39" s="2" t="s">
        <v>527</v>
      </c>
      <c r="B39" s="2" t="s">
        <v>528</v>
      </c>
      <c r="C39" s="2" t="s">
        <v>543</v>
      </c>
      <c r="D39" s="2" t="s">
        <v>530</v>
      </c>
      <c r="E39" s="2" t="s">
        <v>531</v>
      </c>
      <c r="F39" s="2" t="s">
        <v>532</v>
      </c>
      <c r="G39" s="2" t="s">
        <v>533</v>
      </c>
      <c r="H39" s="2" t="s">
        <v>534</v>
      </c>
      <c r="I39" s="2" t="s">
        <v>534</v>
      </c>
      <c r="J39" s="2" t="s">
        <v>535</v>
      </c>
      <c r="K39" s="2" t="s">
        <v>877</v>
      </c>
      <c r="L39" s="2" t="s">
        <v>878</v>
      </c>
      <c r="M39">
        <f>N39/Notes!D$16*100</f>
        <v>8.0910997902307463E-3</v>
      </c>
      <c r="N39" s="15">
        <v>0.09</v>
      </c>
    </row>
    <row r="40" spans="1:14" x14ac:dyDescent="0.25">
      <c r="A40" s="2" t="s">
        <v>527</v>
      </c>
      <c r="B40" s="2" t="s">
        <v>528</v>
      </c>
      <c r="C40" s="2" t="s">
        <v>543</v>
      </c>
      <c r="D40" s="2" t="s">
        <v>530</v>
      </c>
      <c r="E40" s="2" t="s">
        <v>531</v>
      </c>
      <c r="F40" s="2" t="s">
        <v>532</v>
      </c>
      <c r="G40" s="2" t="s">
        <v>533</v>
      </c>
      <c r="H40" s="2" t="s">
        <v>534</v>
      </c>
      <c r="I40" s="2" t="s">
        <v>534</v>
      </c>
      <c r="J40" s="2" t="s">
        <v>535</v>
      </c>
      <c r="K40" s="2" t="s">
        <v>846</v>
      </c>
      <c r="L40" s="2" t="s">
        <v>847</v>
      </c>
      <c r="M40">
        <f>N40/Notes!D$16*100</f>
        <v>7.5516931375486972E-3</v>
      </c>
      <c r="N40" s="15">
        <v>8.4000000000000005E-2</v>
      </c>
    </row>
    <row r="41" spans="1:14" x14ac:dyDescent="0.25">
      <c r="A41" s="2" t="s">
        <v>527</v>
      </c>
      <c r="B41" s="2" t="s">
        <v>528</v>
      </c>
      <c r="C41" s="2" t="s">
        <v>543</v>
      </c>
      <c r="D41" s="2" t="s">
        <v>530</v>
      </c>
      <c r="E41" s="2" t="s">
        <v>531</v>
      </c>
      <c r="F41" s="2" t="s">
        <v>534</v>
      </c>
      <c r="G41" s="2" t="s">
        <v>534</v>
      </c>
      <c r="H41" s="2" t="s">
        <v>590</v>
      </c>
      <c r="I41" s="2" t="s">
        <v>534</v>
      </c>
      <c r="J41" s="2" t="s">
        <v>553</v>
      </c>
      <c r="K41" s="2" t="s">
        <v>742</v>
      </c>
      <c r="L41" s="2" t="s">
        <v>743</v>
      </c>
      <c r="M41">
        <f>N41/Notes!D$16*100</f>
        <v>7.19208870242733E-3</v>
      </c>
      <c r="N41" s="15">
        <v>0.08</v>
      </c>
    </row>
    <row r="42" spans="1:14" x14ac:dyDescent="0.25">
      <c r="A42" s="2" t="s">
        <v>527</v>
      </c>
      <c r="B42" s="2" t="s">
        <v>528</v>
      </c>
      <c r="C42" s="2" t="s">
        <v>543</v>
      </c>
      <c r="D42" s="2" t="s">
        <v>530</v>
      </c>
      <c r="E42" s="2" t="s">
        <v>531</v>
      </c>
      <c r="F42" s="2" t="s">
        <v>532</v>
      </c>
      <c r="G42" s="2" t="s">
        <v>533</v>
      </c>
      <c r="H42" s="2" t="s">
        <v>590</v>
      </c>
      <c r="I42" s="2" t="s">
        <v>534</v>
      </c>
      <c r="J42" s="2" t="s">
        <v>535</v>
      </c>
      <c r="K42" s="2" t="s">
        <v>893</v>
      </c>
      <c r="L42" s="2" t="s">
        <v>894</v>
      </c>
      <c r="M42">
        <f>N42/Notes!D$16*100</f>
        <v>6.8324842673059636E-3</v>
      </c>
      <c r="N42" s="15">
        <v>7.5999999999999998E-2</v>
      </c>
    </row>
    <row r="43" spans="1:14" x14ac:dyDescent="0.25">
      <c r="A43" s="2" t="s">
        <v>527</v>
      </c>
      <c r="B43" s="2" t="s">
        <v>528</v>
      </c>
      <c r="C43" s="2" t="s">
        <v>543</v>
      </c>
      <c r="D43" s="2" t="s">
        <v>530</v>
      </c>
      <c r="E43" s="2" t="s">
        <v>531</v>
      </c>
      <c r="F43" s="2" t="s">
        <v>534</v>
      </c>
      <c r="G43" s="2" t="s">
        <v>534</v>
      </c>
      <c r="H43" s="2" t="s">
        <v>590</v>
      </c>
      <c r="I43" s="2" t="s">
        <v>534</v>
      </c>
      <c r="J43" s="2" t="s">
        <v>553</v>
      </c>
      <c r="K43" s="2" t="s">
        <v>734</v>
      </c>
      <c r="L43" s="2" t="s">
        <v>735</v>
      </c>
      <c r="M43">
        <f>N43/Notes!D$16*100</f>
        <v>6.7425831585256222E-3</v>
      </c>
      <c r="N43" s="15">
        <v>7.4999999999999997E-2</v>
      </c>
    </row>
    <row r="44" spans="1:14" x14ac:dyDescent="0.25">
      <c r="A44" s="2" t="s">
        <v>527</v>
      </c>
      <c r="B44" s="2" t="s">
        <v>528</v>
      </c>
      <c r="C44" s="2" t="s">
        <v>543</v>
      </c>
      <c r="D44" s="2" t="s">
        <v>530</v>
      </c>
      <c r="E44" s="2" t="s">
        <v>531</v>
      </c>
      <c r="F44" s="2" t="s">
        <v>534</v>
      </c>
      <c r="G44" s="2" t="s">
        <v>534</v>
      </c>
      <c r="H44" s="2" t="s">
        <v>590</v>
      </c>
      <c r="I44" s="2" t="s">
        <v>534</v>
      </c>
      <c r="J44" s="2" t="s">
        <v>553</v>
      </c>
      <c r="K44" s="2" t="s">
        <v>772</v>
      </c>
      <c r="L44" s="2" t="s">
        <v>773</v>
      </c>
      <c r="M44">
        <f>N44/Notes!D$16*100</f>
        <v>6.7425831585256222E-3</v>
      </c>
      <c r="N44" s="15">
        <v>7.4999999999999997E-2</v>
      </c>
    </row>
    <row r="45" spans="1:14" x14ac:dyDescent="0.25">
      <c r="A45" s="2" t="s">
        <v>527</v>
      </c>
      <c r="B45" s="2" t="s">
        <v>528</v>
      </c>
      <c r="C45" s="2" t="s">
        <v>543</v>
      </c>
      <c r="D45" s="2" t="s">
        <v>530</v>
      </c>
      <c r="E45" s="2" t="s">
        <v>531</v>
      </c>
      <c r="F45" s="2" t="s">
        <v>534</v>
      </c>
      <c r="G45" s="2" t="s">
        <v>534</v>
      </c>
      <c r="H45" s="2" t="s">
        <v>590</v>
      </c>
      <c r="I45" s="2" t="s">
        <v>534</v>
      </c>
      <c r="J45" s="2" t="s">
        <v>553</v>
      </c>
      <c r="K45" s="2" t="s">
        <v>676</v>
      </c>
      <c r="L45" s="2" t="s">
        <v>677</v>
      </c>
      <c r="M45">
        <f>N45/Notes!D$16*100</f>
        <v>6.382978723404255E-3</v>
      </c>
      <c r="N45" s="15">
        <v>7.0999999999999994E-2</v>
      </c>
    </row>
    <row r="46" spans="1:14" x14ac:dyDescent="0.25">
      <c r="A46" s="2" t="s">
        <v>527</v>
      </c>
      <c r="B46" s="2" t="s">
        <v>528</v>
      </c>
      <c r="C46" s="2" t="s">
        <v>543</v>
      </c>
      <c r="D46" s="2" t="s">
        <v>530</v>
      </c>
      <c r="E46" s="2" t="s">
        <v>531</v>
      </c>
      <c r="F46" s="2" t="s">
        <v>534</v>
      </c>
      <c r="G46" s="2" t="s">
        <v>534</v>
      </c>
      <c r="H46" s="2" t="s">
        <v>590</v>
      </c>
      <c r="I46" s="2" t="s">
        <v>534</v>
      </c>
      <c r="J46" s="2" t="s">
        <v>553</v>
      </c>
      <c r="K46" s="2" t="s">
        <v>674</v>
      </c>
      <c r="L46" s="2" t="s">
        <v>675</v>
      </c>
      <c r="M46">
        <f>N46/Notes!D$16*100</f>
        <v>6.1132753970632317E-3</v>
      </c>
      <c r="N46" s="15">
        <v>6.8000000000000005E-2</v>
      </c>
    </row>
    <row r="47" spans="1:14" x14ac:dyDescent="0.25">
      <c r="A47" s="2" t="s">
        <v>527</v>
      </c>
      <c r="B47" s="2" t="s">
        <v>528</v>
      </c>
      <c r="C47" s="2" t="s">
        <v>543</v>
      </c>
      <c r="D47" s="2" t="s">
        <v>530</v>
      </c>
      <c r="E47" s="2" t="s">
        <v>531</v>
      </c>
      <c r="F47" s="2" t="s">
        <v>534</v>
      </c>
      <c r="G47" s="2" t="s">
        <v>534</v>
      </c>
      <c r="H47" s="2" t="s">
        <v>590</v>
      </c>
      <c r="I47" s="2" t="s">
        <v>534</v>
      </c>
      <c r="J47" s="2" t="s">
        <v>553</v>
      </c>
      <c r="K47" s="2" t="s">
        <v>776</v>
      </c>
      <c r="L47" s="2" t="s">
        <v>777</v>
      </c>
      <c r="M47">
        <f>N47/Notes!D$16*100</f>
        <v>6.0233742882828895E-3</v>
      </c>
      <c r="N47" s="15">
        <v>6.7000000000000004E-2</v>
      </c>
    </row>
    <row r="48" spans="1:14" x14ac:dyDescent="0.25">
      <c r="A48" s="2" t="s">
        <v>527</v>
      </c>
      <c r="B48" s="2" t="s">
        <v>528</v>
      </c>
      <c r="C48" s="2" t="s">
        <v>543</v>
      </c>
      <c r="D48" s="2" t="s">
        <v>530</v>
      </c>
      <c r="E48" s="2" t="s">
        <v>531</v>
      </c>
      <c r="F48" s="2" t="s">
        <v>534</v>
      </c>
      <c r="G48" s="2" t="s">
        <v>534</v>
      </c>
      <c r="H48" s="2" t="s">
        <v>590</v>
      </c>
      <c r="I48" s="2" t="s">
        <v>534</v>
      </c>
      <c r="J48" s="2" t="s">
        <v>553</v>
      </c>
      <c r="K48" s="2" t="s">
        <v>752</v>
      </c>
      <c r="L48" s="2" t="s">
        <v>753</v>
      </c>
      <c r="M48">
        <f>N48/Notes!D$16*100</f>
        <v>5.9334731795025481E-3</v>
      </c>
      <c r="N48" s="15">
        <v>6.6000000000000003E-2</v>
      </c>
    </row>
    <row r="49" spans="1:14" x14ac:dyDescent="0.25">
      <c r="A49" s="2" t="s">
        <v>527</v>
      </c>
      <c r="B49" s="2" t="s">
        <v>528</v>
      </c>
      <c r="C49" s="2" t="s">
        <v>543</v>
      </c>
      <c r="D49" s="2" t="s">
        <v>530</v>
      </c>
      <c r="E49" s="2" t="s">
        <v>531</v>
      </c>
      <c r="F49" s="2" t="s">
        <v>534</v>
      </c>
      <c r="G49" s="2" t="s">
        <v>534</v>
      </c>
      <c r="H49" s="2" t="s">
        <v>590</v>
      </c>
      <c r="I49" s="2" t="s">
        <v>534</v>
      </c>
      <c r="J49" s="2" t="s">
        <v>553</v>
      </c>
      <c r="K49" s="2" t="s">
        <v>758</v>
      </c>
      <c r="L49" s="2" t="s">
        <v>759</v>
      </c>
      <c r="M49">
        <f>N49/Notes!D$16*100</f>
        <v>5.9334731795025481E-3</v>
      </c>
      <c r="N49" s="15">
        <v>6.6000000000000003E-2</v>
      </c>
    </row>
    <row r="50" spans="1:14" x14ac:dyDescent="0.25">
      <c r="A50" s="2" t="s">
        <v>527</v>
      </c>
      <c r="B50" s="2" t="s">
        <v>528</v>
      </c>
      <c r="C50" s="2" t="s">
        <v>543</v>
      </c>
      <c r="D50" s="2" t="s">
        <v>530</v>
      </c>
      <c r="E50" s="2" t="s">
        <v>531</v>
      </c>
      <c r="F50" s="2" t="s">
        <v>534</v>
      </c>
      <c r="G50" s="2" t="s">
        <v>534</v>
      </c>
      <c r="H50" s="2" t="s">
        <v>590</v>
      </c>
      <c r="I50" s="2" t="s">
        <v>534</v>
      </c>
      <c r="J50" s="2" t="s">
        <v>553</v>
      </c>
      <c r="K50" s="2" t="s">
        <v>774</v>
      </c>
      <c r="L50" s="2" t="s">
        <v>775</v>
      </c>
      <c r="M50">
        <f>N50/Notes!D$16*100</f>
        <v>5.9334731795025481E-3</v>
      </c>
      <c r="N50" s="15">
        <v>6.6000000000000003E-2</v>
      </c>
    </row>
    <row r="51" spans="1:14" x14ac:dyDescent="0.25">
      <c r="A51" s="2" t="s">
        <v>527</v>
      </c>
      <c r="B51" s="2" t="s">
        <v>528</v>
      </c>
      <c r="C51" s="2" t="s">
        <v>543</v>
      </c>
      <c r="D51" s="2" t="s">
        <v>530</v>
      </c>
      <c r="E51" s="2" t="s">
        <v>531</v>
      </c>
      <c r="F51" s="2" t="s">
        <v>532</v>
      </c>
      <c r="G51" s="2" t="s">
        <v>533</v>
      </c>
      <c r="H51" s="2" t="s">
        <v>534</v>
      </c>
      <c r="I51" s="2" t="s">
        <v>534</v>
      </c>
      <c r="J51" s="2" t="s">
        <v>535</v>
      </c>
      <c r="K51" s="2" t="s">
        <v>860</v>
      </c>
      <c r="L51" s="2" t="s">
        <v>861</v>
      </c>
      <c r="M51">
        <f>N51/Notes!D$16*100</f>
        <v>5.9334731795025481E-3</v>
      </c>
      <c r="N51" s="15">
        <v>6.6000000000000003E-2</v>
      </c>
    </row>
    <row r="52" spans="1:14" x14ac:dyDescent="0.25">
      <c r="A52" s="2" t="s">
        <v>527</v>
      </c>
      <c r="B52" s="2" t="s">
        <v>528</v>
      </c>
      <c r="C52" s="2" t="s">
        <v>543</v>
      </c>
      <c r="D52" s="2" t="s">
        <v>530</v>
      </c>
      <c r="E52" s="2" t="s">
        <v>531</v>
      </c>
      <c r="F52" s="2" t="s">
        <v>534</v>
      </c>
      <c r="G52" s="2" t="s">
        <v>534</v>
      </c>
      <c r="H52" s="2" t="s">
        <v>590</v>
      </c>
      <c r="I52" s="2" t="s">
        <v>534</v>
      </c>
      <c r="J52" s="2" t="s">
        <v>553</v>
      </c>
      <c r="K52" s="2" t="s">
        <v>778</v>
      </c>
      <c r="L52" s="2" t="s">
        <v>779</v>
      </c>
      <c r="M52">
        <f>N52/Notes!D$16*100</f>
        <v>5.2142643092598145E-3</v>
      </c>
      <c r="N52" s="15">
        <v>5.8000000000000003E-2</v>
      </c>
    </row>
    <row r="53" spans="1:14" x14ac:dyDescent="0.25">
      <c r="A53" s="2" t="s">
        <v>527</v>
      </c>
      <c r="B53" s="2" t="s">
        <v>528</v>
      </c>
      <c r="C53" s="2" t="s">
        <v>543</v>
      </c>
      <c r="D53" s="2" t="s">
        <v>530</v>
      </c>
      <c r="E53" s="2" t="s">
        <v>531</v>
      </c>
      <c r="F53" s="2" t="s">
        <v>534</v>
      </c>
      <c r="G53" s="2" t="s">
        <v>534</v>
      </c>
      <c r="H53" s="2" t="s">
        <v>590</v>
      </c>
      <c r="I53" s="2" t="s">
        <v>534</v>
      </c>
      <c r="J53" s="2" t="s">
        <v>553</v>
      </c>
      <c r="K53" s="2" t="s">
        <v>770</v>
      </c>
      <c r="L53" s="2" t="s">
        <v>771</v>
      </c>
      <c r="M53">
        <f>N53/Notes!D$16*100</f>
        <v>5.0344620916991318E-3</v>
      </c>
      <c r="N53" s="15">
        <v>5.6000000000000001E-2</v>
      </c>
    </row>
    <row r="54" spans="1:14" x14ac:dyDescent="0.25">
      <c r="A54" s="2" t="s">
        <v>527</v>
      </c>
      <c r="B54" s="2" t="s">
        <v>528</v>
      </c>
      <c r="C54" s="2" t="s">
        <v>543</v>
      </c>
      <c r="D54" s="2" t="s">
        <v>530</v>
      </c>
      <c r="E54" s="2" t="s">
        <v>531</v>
      </c>
      <c r="F54" s="2" t="s">
        <v>534</v>
      </c>
      <c r="G54" s="2" t="s">
        <v>534</v>
      </c>
      <c r="H54" s="2" t="s">
        <v>590</v>
      </c>
      <c r="I54" s="2" t="s">
        <v>534</v>
      </c>
      <c r="J54" s="2" t="s">
        <v>553</v>
      </c>
      <c r="K54" s="2" t="s">
        <v>768</v>
      </c>
      <c r="L54" s="2" t="s">
        <v>769</v>
      </c>
      <c r="M54">
        <f>N54/Notes!D$16*100</f>
        <v>4.4950554390170818E-3</v>
      </c>
      <c r="N54" s="15">
        <v>0.05</v>
      </c>
    </row>
    <row r="55" spans="1:14" x14ac:dyDescent="0.25">
      <c r="A55" s="2" t="s">
        <v>527</v>
      </c>
      <c r="B55" s="2" t="s">
        <v>528</v>
      </c>
      <c r="C55" s="2" t="s">
        <v>543</v>
      </c>
      <c r="D55" s="2" t="s">
        <v>530</v>
      </c>
      <c r="E55" s="2" t="s">
        <v>531</v>
      </c>
      <c r="F55" s="2" t="s">
        <v>532</v>
      </c>
      <c r="G55" s="2" t="s">
        <v>533</v>
      </c>
      <c r="H55" s="2" t="s">
        <v>534</v>
      </c>
      <c r="I55" s="2" t="s">
        <v>534</v>
      </c>
      <c r="J55" s="2" t="s">
        <v>535</v>
      </c>
      <c r="K55" s="2" t="s">
        <v>850</v>
      </c>
      <c r="L55" s="2" t="s">
        <v>851</v>
      </c>
      <c r="M55">
        <f>N55/Notes!D$16*100</f>
        <v>4.4051543302367395E-3</v>
      </c>
      <c r="N55" s="15">
        <v>4.9000000000000002E-2</v>
      </c>
    </row>
    <row r="56" spans="1:14" x14ac:dyDescent="0.25">
      <c r="A56" s="2" t="s">
        <v>527</v>
      </c>
      <c r="B56" s="2" t="s">
        <v>528</v>
      </c>
      <c r="C56" s="2" t="s">
        <v>543</v>
      </c>
      <c r="D56" s="2" t="s">
        <v>530</v>
      </c>
      <c r="E56" s="2" t="s">
        <v>531</v>
      </c>
      <c r="F56" s="2" t="s">
        <v>534</v>
      </c>
      <c r="G56" s="2" t="s">
        <v>534</v>
      </c>
      <c r="H56" s="2" t="s">
        <v>590</v>
      </c>
      <c r="I56" s="2" t="s">
        <v>534</v>
      </c>
      <c r="J56" s="2" t="s">
        <v>553</v>
      </c>
      <c r="K56" s="2" t="s">
        <v>593</v>
      </c>
      <c r="L56" s="2" t="s">
        <v>594</v>
      </c>
      <c r="M56">
        <f>N56/Notes!D$16*100</f>
        <v>4.3152532214563982E-3</v>
      </c>
      <c r="N56" s="15">
        <v>4.8000000000000001E-2</v>
      </c>
    </row>
    <row r="57" spans="1:14" x14ac:dyDescent="0.25">
      <c r="A57" s="2" t="s">
        <v>527</v>
      </c>
      <c r="B57" s="2" t="s">
        <v>528</v>
      </c>
      <c r="C57" s="2" t="s">
        <v>543</v>
      </c>
      <c r="D57" s="2" t="s">
        <v>530</v>
      </c>
      <c r="E57" s="2" t="s">
        <v>531</v>
      </c>
      <c r="F57" s="2" t="s">
        <v>534</v>
      </c>
      <c r="G57" s="2" t="s">
        <v>534</v>
      </c>
      <c r="H57" s="2" t="s">
        <v>590</v>
      </c>
      <c r="I57" s="2" t="s">
        <v>534</v>
      </c>
      <c r="J57" s="2" t="s">
        <v>553</v>
      </c>
      <c r="K57" s="2" t="s">
        <v>664</v>
      </c>
      <c r="L57" s="2" t="s">
        <v>665</v>
      </c>
      <c r="M57">
        <f>N57/Notes!D$16*100</f>
        <v>4.0455498951153732E-3</v>
      </c>
      <c r="N57" s="15">
        <v>4.4999999999999998E-2</v>
      </c>
    </row>
    <row r="58" spans="1:14" x14ac:dyDescent="0.25">
      <c r="A58" s="2" t="s">
        <v>527</v>
      </c>
      <c r="B58" s="2" t="s">
        <v>528</v>
      </c>
      <c r="C58" s="2" t="s">
        <v>543</v>
      </c>
      <c r="D58" s="2" t="s">
        <v>530</v>
      </c>
      <c r="E58" s="2" t="s">
        <v>531</v>
      </c>
      <c r="F58" s="2" t="s">
        <v>532</v>
      </c>
      <c r="G58" s="2" t="s">
        <v>533</v>
      </c>
      <c r="H58" s="2" t="s">
        <v>534</v>
      </c>
      <c r="I58" s="2" t="s">
        <v>534</v>
      </c>
      <c r="J58" s="2" t="s">
        <v>535</v>
      </c>
      <c r="K58" s="2" t="s">
        <v>842</v>
      </c>
      <c r="L58" s="2" t="s">
        <v>843</v>
      </c>
      <c r="M58">
        <f>N58/Notes!D$16*100</f>
        <v>3.86574767755469E-3</v>
      </c>
      <c r="N58" s="15">
        <v>4.2999999999999997E-2</v>
      </c>
    </row>
    <row r="59" spans="1:14" x14ac:dyDescent="0.25">
      <c r="A59" s="2" t="s">
        <v>527</v>
      </c>
      <c r="B59" s="2" t="s">
        <v>528</v>
      </c>
      <c r="C59" s="2" t="s">
        <v>543</v>
      </c>
      <c r="D59" s="2" t="s">
        <v>530</v>
      </c>
      <c r="E59" s="2" t="s">
        <v>531</v>
      </c>
      <c r="F59" s="2" t="s">
        <v>534</v>
      </c>
      <c r="G59" s="2" t="s">
        <v>534</v>
      </c>
      <c r="H59" s="2" t="s">
        <v>590</v>
      </c>
      <c r="I59" s="2" t="s">
        <v>534</v>
      </c>
      <c r="J59" s="2" t="s">
        <v>553</v>
      </c>
      <c r="K59" s="2" t="s">
        <v>680</v>
      </c>
      <c r="L59" s="2" t="s">
        <v>681</v>
      </c>
      <c r="M59">
        <f>N59/Notes!D$16*100</f>
        <v>3.7758465687743486E-3</v>
      </c>
      <c r="N59" s="15">
        <v>4.2000000000000003E-2</v>
      </c>
    </row>
    <row r="60" spans="1:14" x14ac:dyDescent="0.25">
      <c r="A60" s="2" t="s">
        <v>527</v>
      </c>
      <c r="B60" s="2" t="s">
        <v>528</v>
      </c>
      <c r="C60" s="2" t="s">
        <v>543</v>
      </c>
      <c r="D60" s="2" t="s">
        <v>530</v>
      </c>
      <c r="E60" s="2" t="s">
        <v>531</v>
      </c>
      <c r="F60" s="2" t="s">
        <v>534</v>
      </c>
      <c r="G60" s="2" t="s">
        <v>534</v>
      </c>
      <c r="H60" s="2" t="s">
        <v>590</v>
      </c>
      <c r="I60" s="2" t="s">
        <v>534</v>
      </c>
      <c r="J60" s="2" t="s">
        <v>553</v>
      </c>
      <c r="K60" s="2" t="s">
        <v>730</v>
      </c>
      <c r="L60" s="2" t="s">
        <v>731</v>
      </c>
      <c r="M60">
        <f>N60/Notes!D$16*100</f>
        <v>3.6859454599940068E-3</v>
      </c>
      <c r="N60" s="15">
        <v>4.1000000000000002E-2</v>
      </c>
    </row>
    <row r="61" spans="1:14" x14ac:dyDescent="0.25">
      <c r="A61" s="2" t="s">
        <v>527</v>
      </c>
      <c r="B61" s="2" t="s">
        <v>528</v>
      </c>
      <c r="C61" s="2" t="s">
        <v>543</v>
      </c>
      <c r="D61" s="2" t="s">
        <v>530</v>
      </c>
      <c r="E61" s="2" t="s">
        <v>531</v>
      </c>
      <c r="F61" s="2" t="s">
        <v>534</v>
      </c>
      <c r="G61" s="2" t="s">
        <v>534</v>
      </c>
      <c r="H61" s="2" t="s">
        <v>590</v>
      </c>
      <c r="I61" s="2" t="s">
        <v>534</v>
      </c>
      <c r="J61" s="2" t="s">
        <v>553</v>
      </c>
      <c r="K61" s="2" t="s">
        <v>595</v>
      </c>
      <c r="L61" s="2" t="s">
        <v>596</v>
      </c>
      <c r="M61">
        <f>N61/Notes!D$16*100</f>
        <v>3.596044351213665E-3</v>
      </c>
      <c r="N61" s="15">
        <v>0.04</v>
      </c>
    </row>
    <row r="62" spans="1:14" x14ac:dyDescent="0.25">
      <c r="A62" s="2" t="s">
        <v>527</v>
      </c>
      <c r="B62" s="2" t="s">
        <v>528</v>
      </c>
      <c r="C62" s="2" t="s">
        <v>543</v>
      </c>
      <c r="D62" s="2" t="s">
        <v>530</v>
      </c>
      <c r="E62" s="2" t="s">
        <v>531</v>
      </c>
      <c r="F62" s="2" t="s">
        <v>534</v>
      </c>
      <c r="G62" s="2" t="s">
        <v>534</v>
      </c>
      <c r="H62" s="2" t="s">
        <v>590</v>
      </c>
      <c r="I62" s="2" t="s">
        <v>534</v>
      </c>
      <c r="J62" s="2" t="s">
        <v>553</v>
      </c>
      <c r="K62" s="2" t="s">
        <v>613</v>
      </c>
      <c r="L62" s="2" t="s">
        <v>614</v>
      </c>
      <c r="M62">
        <f>N62/Notes!D$16*100</f>
        <v>3.596044351213665E-3</v>
      </c>
      <c r="N62" s="15">
        <v>0.04</v>
      </c>
    </row>
    <row r="63" spans="1:14" x14ac:dyDescent="0.25">
      <c r="A63" s="2" t="s">
        <v>527</v>
      </c>
      <c r="B63" s="2" t="s">
        <v>528</v>
      </c>
      <c r="C63" s="2" t="s">
        <v>543</v>
      </c>
      <c r="D63" s="2" t="s">
        <v>530</v>
      </c>
      <c r="E63" s="2" t="s">
        <v>531</v>
      </c>
      <c r="F63" s="2" t="s">
        <v>532</v>
      </c>
      <c r="G63" s="2" t="s">
        <v>533</v>
      </c>
      <c r="H63" s="2" t="s">
        <v>534</v>
      </c>
      <c r="I63" s="2" t="s">
        <v>534</v>
      </c>
      <c r="J63" s="2" t="s">
        <v>535</v>
      </c>
      <c r="K63" s="2" t="s">
        <v>856</v>
      </c>
      <c r="L63" s="2" t="s">
        <v>857</v>
      </c>
      <c r="M63">
        <f>N63/Notes!D$16*100</f>
        <v>3.5061432424333232E-3</v>
      </c>
      <c r="N63" s="15">
        <v>3.9E-2</v>
      </c>
    </row>
    <row r="64" spans="1:14" x14ac:dyDescent="0.25">
      <c r="A64" s="2" t="s">
        <v>527</v>
      </c>
      <c r="B64" s="2" t="s">
        <v>528</v>
      </c>
      <c r="C64" s="2" t="s">
        <v>543</v>
      </c>
      <c r="D64" s="2" t="s">
        <v>530</v>
      </c>
      <c r="E64" s="2" t="s">
        <v>531</v>
      </c>
      <c r="F64" s="2" t="s">
        <v>534</v>
      </c>
      <c r="G64" s="2" t="s">
        <v>534</v>
      </c>
      <c r="H64" s="2" t="s">
        <v>590</v>
      </c>
      <c r="I64" s="2" t="s">
        <v>534</v>
      </c>
      <c r="J64" s="2" t="s">
        <v>553</v>
      </c>
      <c r="K64" s="2" t="s">
        <v>652</v>
      </c>
      <c r="L64" s="2" t="s">
        <v>653</v>
      </c>
      <c r="M64">
        <f>N64/Notes!D$16*100</f>
        <v>3.32634102487264E-3</v>
      </c>
      <c r="N64" s="15">
        <v>3.6999999999999998E-2</v>
      </c>
    </row>
    <row r="65" spans="1:14" x14ac:dyDescent="0.25">
      <c r="A65" s="2" t="s">
        <v>527</v>
      </c>
      <c r="B65" s="2" t="s">
        <v>528</v>
      </c>
      <c r="C65" s="2" t="s">
        <v>543</v>
      </c>
      <c r="D65" s="2" t="s">
        <v>530</v>
      </c>
      <c r="E65" s="2" t="s">
        <v>531</v>
      </c>
      <c r="F65" s="2" t="s">
        <v>534</v>
      </c>
      <c r="G65" s="2" t="s">
        <v>534</v>
      </c>
      <c r="H65" s="2" t="s">
        <v>590</v>
      </c>
      <c r="I65" s="2" t="s">
        <v>534</v>
      </c>
      <c r="J65" s="2" t="s">
        <v>553</v>
      </c>
      <c r="K65" s="2" t="s">
        <v>678</v>
      </c>
      <c r="L65" s="2" t="s">
        <v>679</v>
      </c>
      <c r="M65">
        <f>N65/Notes!D$16*100</f>
        <v>3.2364399160922986E-3</v>
      </c>
      <c r="N65" s="15">
        <v>3.5999999999999997E-2</v>
      </c>
    </row>
    <row r="66" spans="1:14" x14ac:dyDescent="0.25">
      <c r="A66" s="2" t="s">
        <v>527</v>
      </c>
      <c r="B66" s="2" t="s">
        <v>528</v>
      </c>
      <c r="C66" s="2" t="s">
        <v>543</v>
      </c>
      <c r="D66" s="2" t="s">
        <v>530</v>
      </c>
      <c r="E66" s="2" t="s">
        <v>531</v>
      </c>
      <c r="F66" s="2" t="s">
        <v>534</v>
      </c>
      <c r="G66" s="2" t="s">
        <v>534</v>
      </c>
      <c r="H66" s="2" t="s">
        <v>590</v>
      </c>
      <c r="I66" s="2" t="s">
        <v>534</v>
      </c>
      <c r="J66" s="2" t="s">
        <v>553</v>
      </c>
      <c r="K66" s="2" t="s">
        <v>648</v>
      </c>
      <c r="L66" s="2" t="s">
        <v>649</v>
      </c>
      <c r="M66">
        <f>N66/Notes!D$16*100</f>
        <v>3.0566376985316159E-3</v>
      </c>
      <c r="N66" s="15">
        <v>3.4000000000000002E-2</v>
      </c>
    </row>
    <row r="67" spans="1:14" x14ac:dyDescent="0.25">
      <c r="A67" s="2" t="s">
        <v>527</v>
      </c>
      <c r="B67" s="2" t="s">
        <v>528</v>
      </c>
      <c r="C67" s="2" t="s">
        <v>543</v>
      </c>
      <c r="D67" s="2" t="s">
        <v>530</v>
      </c>
      <c r="E67" s="2" t="s">
        <v>531</v>
      </c>
      <c r="F67" s="2" t="s">
        <v>534</v>
      </c>
      <c r="G67" s="2" t="s">
        <v>534</v>
      </c>
      <c r="H67" s="2" t="s">
        <v>590</v>
      </c>
      <c r="I67" s="2" t="s">
        <v>534</v>
      </c>
      <c r="J67" s="2" t="s">
        <v>553</v>
      </c>
      <c r="K67" s="2" t="s">
        <v>599</v>
      </c>
      <c r="L67" s="2" t="s">
        <v>600</v>
      </c>
      <c r="M67">
        <f>N67/Notes!D$16*100</f>
        <v>3.0566376985316159E-3</v>
      </c>
      <c r="N67" s="15">
        <v>3.4000000000000002E-2</v>
      </c>
    </row>
    <row r="68" spans="1:14" x14ac:dyDescent="0.25">
      <c r="A68" s="2" t="s">
        <v>527</v>
      </c>
      <c r="B68" s="2" t="s">
        <v>528</v>
      </c>
      <c r="C68" s="2" t="s">
        <v>543</v>
      </c>
      <c r="D68" s="2" t="s">
        <v>530</v>
      </c>
      <c r="E68" s="2" t="s">
        <v>531</v>
      </c>
      <c r="F68" s="2" t="s">
        <v>534</v>
      </c>
      <c r="G68" s="2" t="s">
        <v>534</v>
      </c>
      <c r="H68" s="2" t="s">
        <v>590</v>
      </c>
      <c r="I68" s="2" t="s">
        <v>534</v>
      </c>
      <c r="J68" s="2" t="s">
        <v>553</v>
      </c>
      <c r="K68" s="2" t="s">
        <v>615</v>
      </c>
      <c r="L68" s="2" t="s">
        <v>616</v>
      </c>
      <c r="M68">
        <f>N68/Notes!D$16*100</f>
        <v>2.8768354809709322E-3</v>
      </c>
      <c r="N68" s="15">
        <v>3.2000000000000001E-2</v>
      </c>
    </row>
    <row r="69" spans="1:14" x14ac:dyDescent="0.25">
      <c r="A69" s="2" t="s">
        <v>527</v>
      </c>
      <c r="B69" s="2" t="s">
        <v>528</v>
      </c>
      <c r="C69" s="2" t="s">
        <v>543</v>
      </c>
      <c r="D69" s="2" t="s">
        <v>530</v>
      </c>
      <c r="E69" s="2" t="s">
        <v>531</v>
      </c>
      <c r="F69" s="2" t="s">
        <v>532</v>
      </c>
      <c r="G69" s="2" t="s">
        <v>533</v>
      </c>
      <c r="H69" s="2" t="s">
        <v>534</v>
      </c>
      <c r="I69" s="2" t="s">
        <v>534</v>
      </c>
      <c r="J69" s="2" t="s">
        <v>535</v>
      </c>
      <c r="K69" s="2" t="s">
        <v>801</v>
      </c>
      <c r="L69" s="2" t="s">
        <v>802</v>
      </c>
      <c r="M69">
        <f>N69/Notes!D$16*100</f>
        <v>2.7869343721905904E-3</v>
      </c>
      <c r="N69" s="15">
        <v>3.1E-2</v>
      </c>
    </row>
    <row r="70" spans="1:14" x14ac:dyDescent="0.25">
      <c r="A70" s="2" t="s">
        <v>527</v>
      </c>
      <c r="B70" s="2" t="s">
        <v>528</v>
      </c>
      <c r="C70" s="2" t="s">
        <v>543</v>
      </c>
      <c r="D70" s="2" t="s">
        <v>530</v>
      </c>
      <c r="E70" s="2" t="s">
        <v>531</v>
      </c>
      <c r="F70" s="2" t="s">
        <v>532</v>
      </c>
      <c r="G70" s="2" t="s">
        <v>533</v>
      </c>
      <c r="H70" s="2" t="s">
        <v>590</v>
      </c>
      <c r="I70" s="2" t="s">
        <v>534</v>
      </c>
      <c r="J70" s="2" t="s">
        <v>535</v>
      </c>
      <c r="K70" s="2" t="s">
        <v>901</v>
      </c>
      <c r="L70" s="2" t="s">
        <v>902</v>
      </c>
      <c r="M70">
        <f>N70/Notes!D$16*100</f>
        <v>2.7869343721905904E-3</v>
      </c>
      <c r="N70" s="15">
        <v>3.1E-2</v>
      </c>
    </row>
    <row r="71" spans="1:14" x14ac:dyDescent="0.25">
      <c r="A71" s="2" t="s">
        <v>527</v>
      </c>
      <c r="B71" s="2" t="s">
        <v>528</v>
      </c>
      <c r="C71" s="2" t="s">
        <v>543</v>
      </c>
      <c r="D71" s="2" t="s">
        <v>530</v>
      </c>
      <c r="E71" s="2" t="s">
        <v>531</v>
      </c>
      <c r="F71" s="2" t="s">
        <v>534</v>
      </c>
      <c r="G71" s="2" t="s">
        <v>534</v>
      </c>
      <c r="H71" s="2" t="s">
        <v>590</v>
      </c>
      <c r="I71" s="2" t="s">
        <v>534</v>
      </c>
      <c r="J71" s="2" t="s">
        <v>553</v>
      </c>
      <c r="K71" s="2" t="s">
        <v>607</v>
      </c>
      <c r="L71" s="2" t="s">
        <v>608</v>
      </c>
      <c r="M71">
        <f>N71/Notes!D$16*100</f>
        <v>2.6970332634102486E-3</v>
      </c>
      <c r="N71" s="15">
        <v>0.03</v>
      </c>
    </row>
    <row r="72" spans="1:14" x14ac:dyDescent="0.25">
      <c r="A72" s="2" t="s">
        <v>527</v>
      </c>
      <c r="B72" s="2" t="s">
        <v>528</v>
      </c>
      <c r="C72" s="2" t="s">
        <v>543</v>
      </c>
      <c r="D72" s="2" t="s">
        <v>530</v>
      </c>
      <c r="E72" s="2" t="s">
        <v>531</v>
      </c>
      <c r="F72" s="2" t="s">
        <v>534</v>
      </c>
      <c r="G72" s="2" t="s">
        <v>534</v>
      </c>
      <c r="H72" s="2" t="s">
        <v>590</v>
      </c>
      <c r="I72" s="2" t="s">
        <v>534</v>
      </c>
      <c r="J72" s="2" t="s">
        <v>553</v>
      </c>
      <c r="K72" s="2" t="s">
        <v>605</v>
      </c>
      <c r="L72" s="2" t="s">
        <v>606</v>
      </c>
      <c r="M72">
        <f>N72/Notes!D$16*100</f>
        <v>2.6071321546299073E-3</v>
      </c>
      <c r="N72" s="15">
        <v>2.9000000000000001E-2</v>
      </c>
    </row>
    <row r="73" spans="1:14" x14ac:dyDescent="0.25">
      <c r="A73" s="2" t="s">
        <v>527</v>
      </c>
      <c r="B73" s="2" t="s">
        <v>528</v>
      </c>
      <c r="C73" s="2" t="s">
        <v>543</v>
      </c>
      <c r="D73" s="2" t="s">
        <v>530</v>
      </c>
      <c r="E73" s="2" t="s">
        <v>531</v>
      </c>
      <c r="F73" s="2" t="s">
        <v>534</v>
      </c>
      <c r="G73" s="2" t="s">
        <v>534</v>
      </c>
      <c r="H73" s="2" t="s">
        <v>590</v>
      </c>
      <c r="I73" s="2" t="s">
        <v>534</v>
      </c>
      <c r="J73" s="2" t="s">
        <v>553</v>
      </c>
      <c r="K73" s="2" t="s">
        <v>611</v>
      </c>
      <c r="L73" s="2" t="s">
        <v>612</v>
      </c>
      <c r="M73">
        <f>N73/Notes!D$16*100</f>
        <v>2.5172310458495659E-3</v>
      </c>
      <c r="N73" s="15">
        <v>2.8000000000000001E-2</v>
      </c>
    </row>
    <row r="74" spans="1:14" x14ac:dyDescent="0.25">
      <c r="A74" s="2" t="s">
        <v>527</v>
      </c>
      <c r="B74" s="2" t="s">
        <v>528</v>
      </c>
      <c r="C74" s="2" t="s">
        <v>543</v>
      </c>
      <c r="D74" s="2" t="s">
        <v>530</v>
      </c>
      <c r="E74" s="2" t="s">
        <v>531</v>
      </c>
      <c r="F74" s="2" t="s">
        <v>532</v>
      </c>
      <c r="G74" s="2" t="s">
        <v>533</v>
      </c>
      <c r="H74" s="2" t="s">
        <v>534</v>
      </c>
      <c r="I74" s="2" t="s">
        <v>534</v>
      </c>
      <c r="J74" s="2" t="s">
        <v>535</v>
      </c>
      <c r="K74" s="2" t="s">
        <v>809</v>
      </c>
      <c r="L74" s="2" t="s">
        <v>810</v>
      </c>
      <c r="M74">
        <f>N74/Notes!D$16*100</f>
        <v>2.5172310458495659E-3</v>
      </c>
      <c r="N74" s="15">
        <v>2.8000000000000001E-2</v>
      </c>
    </row>
    <row r="75" spans="1:14" x14ac:dyDescent="0.25">
      <c r="A75" s="2" t="s">
        <v>527</v>
      </c>
      <c r="B75" s="2" t="s">
        <v>528</v>
      </c>
      <c r="C75" s="2" t="s">
        <v>543</v>
      </c>
      <c r="D75" s="2" t="s">
        <v>530</v>
      </c>
      <c r="E75" s="2" t="s">
        <v>531</v>
      </c>
      <c r="F75" s="2" t="s">
        <v>532</v>
      </c>
      <c r="G75" s="2" t="s">
        <v>533</v>
      </c>
      <c r="H75" s="2" t="s">
        <v>590</v>
      </c>
      <c r="I75" s="2" t="s">
        <v>534</v>
      </c>
      <c r="J75" s="2" t="s">
        <v>535</v>
      </c>
      <c r="K75" s="2" t="s">
        <v>899</v>
      </c>
      <c r="L75" s="2" t="s">
        <v>900</v>
      </c>
      <c r="M75">
        <f>N75/Notes!D$16*100</f>
        <v>2.5172310458495659E-3</v>
      </c>
      <c r="N75" s="15">
        <v>2.8000000000000001E-2</v>
      </c>
    </row>
    <row r="76" spans="1:14" x14ac:dyDescent="0.25">
      <c r="A76" s="2" t="s">
        <v>527</v>
      </c>
      <c r="B76" s="2" t="s">
        <v>528</v>
      </c>
      <c r="C76" s="2" t="s">
        <v>543</v>
      </c>
      <c r="D76" s="2" t="s">
        <v>530</v>
      </c>
      <c r="E76" s="2" t="s">
        <v>531</v>
      </c>
      <c r="F76" s="2" t="s">
        <v>534</v>
      </c>
      <c r="G76" s="2" t="s">
        <v>534</v>
      </c>
      <c r="H76" s="2" t="s">
        <v>590</v>
      </c>
      <c r="I76" s="2" t="s">
        <v>534</v>
      </c>
      <c r="J76" s="2" t="s">
        <v>553</v>
      </c>
      <c r="K76" s="2" t="s">
        <v>684</v>
      </c>
      <c r="L76" s="2" t="s">
        <v>685</v>
      </c>
      <c r="M76">
        <f>N76/Notes!D$16*100</f>
        <v>2.4273299370692241E-3</v>
      </c>
      <c r="N76" s="15">
        <v>2.7E-2</v>
      </c>
    </row>
    <row r="77" spans="1:14" x14ac:dyDescent="0.25">
      <c r="A77" s="2" t="s">
        <v>527</v>
      </c>
      <c r="B77" s="2" t="s">
        <v>528</v>
      </c>
      <c r="C77" s="2" t="s">
        <v>543</v>
      </c>
      <c r="D77" s="2" t="s">
        <v>530</v>
      </c>
      <c r="E77" s="2" t="s">
        <v>531</v>
      </c>
      <c r="F77" s="2" t="s">
        <v>534</v>
      </c>
      <c r="G77" s="2" t="s">
        <v>534</v>
      </c>
      <c r="H77" s="2" t="s">
        <v>590</v>
      </c>
      <c r="I77" s="2" t="s">
        <v>534</v>
      </c>
      <c r="J77" s="2" t="s">
        <v>553</v>
      </c>
      <c r="K77" s="2" t="s">
        <v>591</v>
      </c>
      <c r="L77" s="2" t="s">
        <v>592</v>
      </c>
      <c r="M77">
        <f>N77/Notes!D$16*100</f>
        <v>2.4273299370692241E-3</v>
      </c>
      <c r="N77" s="15">
        <v>2.7E-2</v>
      </c>
    </row>
    <row r="78" spans="1:14" x14ac:dyDescent="0.25">
      <c r="A78" s="2" t="s">
        <v>527</v>
      </c>
      <c r="B78" s="2" t="s">
        <v>528</v>
      </c>
      <c r="C78" s="2" t="s">
        <v>543</v>
      </c>
      <c r="D78" s="2" t="s">
        <v>530</v>
      </c>
      <c r="E78" s="2" t="s">
        <v>531</v>
      </c>
      <c r="F78" s="2" t="s">
        <v>534</v>
      </c>
      <c r="G78" s="2" t="s">
        <v>534</v>
      </c>
      <c r="H78" s="2" t="s">
        <v>590</v>
      </c>
      <c r="I78" s="2" t="s">
        <v>534</v>
      </c>
      <c r="J78" s="2" t="s">
        <v>553</v>
      </c>
      <c r="K78" s="2" t="s">
        <v>597</v>
      </c>
      <c r="L78" s="2" t="s">
        <v>598</v>
      </c>
      <c r="M78">
        <f>N78/Notes!D$16*100</f>
        <v>2.1576266107281991E-3</v>
      </c>
      <c r="N78" s="15">
        <v>2.4E-2</v>
      </c>
    </row>
    <row r="79" spans="1:14" x14ac:dyDescent="0.25">
      <c r="A79" s="2" t="s">
        <v>527</v>
      </c>
      <c r="B79" s="2" t="s">
        <v>528</v>
      </c>
      <c r="C79" s="2" t="s">
        <v>543</v>
      </c>
      <c r="D79" s="2" t="s">
        <v>530</v>
      </c>
      <c r="E79" s="2" t="s">
        <v>531</v>
      </c>
      <c r="F79" s="2" t="s">
        <v>534</v>
      </c>
      <c r="G79" s="2" t="s">
        <v>534</v>
      </c>
      <c r="H79" s="2" t="s">
        <v>590</v>
      </c>
      <c r="I79" s="2" t="s">
        <v>534</v>
      </c>
      <c r="J79" s="2" t="s">
        <v>553</v>
      </c>
      <c r="K79" s="2" t="s">
        <v>628</v>
      </c>
      <c r="L79" s="2" t="s">
        <v>629</v>
      </c>
      <c r="M79">
        <f>N79/Notes!D$16*100</f>
        <v>2.0677255019478577E-3</v>
      </c>
      <c r="N79" s="15">
        <v>2.3E-2</v>
      </c>
    </row>
    <row r="80" spans="1:14" x14ac:dyDescent="0.25">
      <c r="A80" s="2" t="s">
        <v>527</v>
      </c>
      <c r="B80" s="2" t="s">
        <v>528</v>
      </c>
      <c r="C80" s="2" t="s">
        <v>543</v>
      </c>
      <c r="D80" s="2" t="s">
        <v>530</v>
      </c>
      <c r="E80" s="2" t="s">
        <v>531</v>
      </c>
      <c r="F80" s="2" t="s">
        <v>534</v>
      </c>
      <c r="G80" s="2" t="s">
        <v>534</v>
      </c>
      <c r="H80" s="2" t="s">
        <v>590</v>
      </c>
      <c r="I80" s="2" t="s">
        <v>534</v>
      </c>
      <c r="J80" s="2" t="s">
        <v>553</v>
      </c>
      <c r="K80" s="2" t="s">
        <v>634</v>
      </c>
      <c r="L80" s="2" t="s">
        <v>635</v>
      </c>
      <c r="M80">
        <f>N80/Notes!D$16*100</f>
        <v>1.9778243931675159E-3</v>
      </c>
      <c r="N80" s="15">
        <v>2.1999999999999999E-2</v>
      </c>
    </row>
    <row r="81" spans="1:14" x14ac:dyDescent="0.25">
      <c r="A81" s="2" t="s">
        <v>527</v>
      </c>
      <c r="B81" s="2" t="s">
        <v>528</v>
      </c>
      <c r="C81" s="2" t="s">
        <v>543</v>
      </c>
      <c r="D81" s="2" t="s">
        <v>530</v>
      </c>
      <c r="E81" s="2" t="s">
        <v>531</v>
      </c>
      <c r="F81" s="2" t="s">
        <v>534</v>
      </c>
      <c r="G81" s="2" t="s">
        <v>534</v>
      </c>
      <c r="H81" s="2" t="s">
        <v>590</v>
      </c>
      <c r="I81" s="2" t="s">
        <v>534</v>
      </c>
      <c r="J81" s="2" t="s">
        <v>553</v>
      </c>
      <c r="K81" s="2" t="s">
        <v>682</v>
      </c>
      <c r="L81" s="2" t="s">
        <v>683</v>
      </c>
      <c r="M81">
        <f>N81/Notes!D$16*100</f>
        <v>1.9778243931675159E-3</v>
      </c>
      <c r="N81" s="15">
        <v>2.1999999999999999E-2</v>
      </c>
    </row>
    <row r="82" spans="1:14" x14ac:dyDescent="0.25">
      <c r="A82" s="2" t="s">
        <v>527</v>
      </c>
      <c r="B82" s="2" t="s">
        <v>528</v>
      </c>
      <c r="C82" s="2" t="s">
        <v>543</v>
      </c>
      <c r="D82" s="2" t="s">
        <v>530</v>
      </c>
      <c r="E82" s="2" t="s">
        <v>531</v>
      </c>
      <c r="F82" s="2" t="s">
        <v>534</v>
      </c>
      <c r="G82" s="2" t="s">
        <v>534</v>
      </c>
      <c r="H82" s="2" t="s">
        <v>590</v>
      </c>
      <c r="I82" s="2" t="s">
        <v>534</v>
      </c>
      <c r="J82" s="2" t="s">
        <v>553</v>
      </c>
      <c r="K82" s="2" t="s">
        <v>702</v>
      </c>
      <c r="L82" s="2" t="s">
        <v>703</v>
      </c>
      <c r="M82">
        <f>N82/Notes!D$16*100</f>
        <v>1.9778243931675159E-3</v>
      </c>
      <c r="N82" s="15">
        <v>2.1999999999999999E-2</v>
      </c>
    </row>
    <row r="83" spans="1:14" x14ac:dyDescent="0.25">
      <c r="A83" s="2" t="s">
        <v>527</v>
      </c>
      <c r="B83" s="2" t="s">
        <v>528</v>
      </c>
      <c r="C83" s="2" t="s">
        <v>543</v>
      </c>
      <c r="D83" s="2" t="s">
        <v>530</v>
      </c>
      <c r="E83" s="2" t="s">
        <v>531</v>
      </c>
      <c r="F83" s="2" t="s">
        <v>534</v>
      </c>
      <c r="G83" s="2" t="s">
        <v>534</v>
      </c>
      <c r="H83" s="2" t="s">
        <v>590</v>
      </c>
      <c r="I83" s="2" t="s">
        <v>534</v>
      </c>
      <c r="J83" s="2" t="s">
        <v>553</v>
      </c>
      <c r="K83" s="2" t="s">
        <v>603</v>
      </c>
      <c r="L83" s="2" t="s">
        <v>604</v>
      </c>
      <c r="M83">
        <f>N83/Notes!D$16*100</f>
        <v>1.8879232843871743E-3</v>
      </c>
      <c r="N83" s="15">
        <v>2.1000000000000001E-2</v>
      </c>
    </row>
    <row r="84" spans="1:14" x14ac:dyDescent="0.25">
      <c r="A84" s="2" t="s">
        <v>527</v>
      </c>
      <c r="B84" s="2" t="s">
        <v>528</v>
      </c>
      <c r="C84" s="2" t="s">
        <v>543</v>
      </c>
      <c r="D84" s="2" t="s">
        <v>530</v>
      </c>
      <c r="E84" s="2" t="s">
        <v>531</v>
      </c>
      <c r="F84" s="2" t="s">
        <v>534</v>
      </c>
      <c r="G84" s="2" t="s">
        <v>534</v>
      </c>
      <c r="H84" s="2" t="s">
        <v>590</v>
      </c>
      <c r="I84" s="2" t="s">
        <v>534</v>
      </c>
      <c r="J84" s="2" t="s">
        <v>553</v>
      </c>
      <c r="K84" s="2" t="s">
        <v>617</v>
      </c>
      <c r="L84" s="2" t="s">
        <v>618</v>
      </c>
      <c r="M84">
        <f>N84/Notes!D$16*100</f>
        <v>1.8879232843871743E-3</v>
      </c>
      <c r="N84" s="15">
        <v>2.1000000000000001E-2</v>
      </c>
    </row>
    <row r="85" spans="1:14" x14ac:dyDescent="0.25">
      <c r="A85" s="2" t="s">
        <v>527</v>
      </c>
      <c r="B85" s="2" t="s">
        <v>528</v>
      </c>
      <c r="C85" s="2" t="s">
        <v>543</v>
      </c>
      <c r="D85" s="2" t="s">
        <v>530</v>
      </c>
      <c r="E85" s="2" t="s">
        <v>531</v>
      </c>
      <c r="F85" s="2" t="s">
        <v>534</v>
      </c>
      <c r="G85" s="2" t="s">
        <v>534</v>
      </c>
      <c r="H85" s="2" t="s">
        <v>590</v>
      </c>
      <c r="I85" s="2" t="s">
        <v>534</v>
      </c>
      <c r="J85" s="2" t="s">
        <v>553</v>
      </c>
      <c r="K85" s="2" t="s">
        <v>766</v>
      </c>
      <c r="L85" s="2" t="s">
        <v>767</v>
      </c>
      <c r="M85">
        <f>N85/Notes!D$16*100</f>
        <v>1.7980221756068325E-3</v>
      </c>
      <c r="N85" s="15">
        <v>0.02</v>
      </c>
    </row>
    <row r="86" spans="1:14" x14ac:dyDescent="0.25">
      <c r="A86" s="2" t="s">
        <v>527</v>
      </c>
      <c r="B86" s="2" t="s">
        <v>528</v>
      </c>
      <c r="C86" s="2" t="s">
        <v>543</v>
      </c>
      <c r="D86" s="2" t="s">
        <v>530</v>
      </c>
      <c r="E86" s="2" t="s">
        <v>531</v>
      </c>
      <c r="F86" s="2" t="s">
        <v>534</v>
      </c>
      <c r="G86" s="2" t="s">
        <v>534</v>
      </c>
      <c r="H86" s="2" t="s">
        <v>590</v>
      </c>
      <c r="I86" s="2" t="s">
        <v>534</v>
      </c>
      <c r="J86" s="2" t="s">
        <v>553</v>
      </c>
      <c r="K86" s="2" t="s">
        <v>714</v>
      </c>
      <c r="L86" s="2" t="s">
        <v>715</v>
      </c>
      <c r="M86">
        <f>N86/Notes!D$16*100</f>
        <v>1.7081210668264909E-3</v>
      </c>
      <c r="N86" s="15">
        <v>1.9E-2</v>
      </c>
    </row>
    <row r="87" spans="1:14" x14ac:dyDescent="0.25">
      <c r="A87" s="2" t="s">
        <v>527</v>
      </c>
      <c r="B87" s="2" t="s">
        <v>528</v>
      </c>
      <c r="C87" s="2" t="s">
        <v>543</v>
      </c>
      <c r="D87" s="2" t="s">
        <v>530</v>
      </c>
      <c r="E87" s="2" t="s">
        <v>531</v>
      </c>
      <c r="F87" s="2" t="s">
        <v>534</v>
      </c>
      <c r="G87" s="2" t="s">
        <v>534</v>
      </c>
      <c r="H87" s="2" t="s">
        <v>590</v>
      </c>
      <c r="I87" s="2" t="s">
        <v>534</v>
      </c>
      <c r="J87" s="2" t="s">
        <v>553</v>
      </c>
      <c r="K87" s="2" t="s">
        <v>609</v>
      </c>
      <c r="L87" s="2" t="s">
        <v>610</v>
      </c>
      <c r="M87">
        <f>N87/Notes!D$16*100</f>
        <v>1.7081210668264909E-3</v>
      </c>
      <c r="N87" s="15">
        <v>1.9E-2</v>
      </c>
    </row>
    <row r="88" spans="1:14" x14ac:dyDescent="0.25">
      <c r="A88" s="2" t="s">
        <v>527</v>
      </c>
      <c r="B88" s="2" t="s">
        <v>528</v>
      </c>
      <c r="C88" s="2" t="s">
        <v>543</v>
      </c>
      <c r="D88" s="2" t="s">
        <v>530</v>
      </c>
      <c r="E88" s="2" t="s">
        <v>531</v>
      </c>
      <c r="F88" s="2" t="s">
        <v>534</v>
      </c>
      <c r="G88" s="2" t="s">
        <v>534</v>
      </c>
      <c r="H88" s="2" t="s">
        <v>590</v>
      </c>
      <c r="I88" s="2" t="s">
        <v>534</v>
      </c>
      <c r="J88" s="2" t="s">
        <v>553</v>
      </c>
      <c r="K88" s="2" t="s">
        <v>722</v>
      </c>
      <c r="L88" s="2" t="s">
        <v>723</v>
      </c>
      <c r="M88">
        <f>N88/Notes!D$16*100</f>
        <v>1.7081210668264909E-3</v>
      </c>
      <c r="N88" s="15">
        <v>1.9E-2</v>
      </c>
    </row>
    <row r="89" spans="1:14" x14ac:dyDescent="0.25">
      <c r="A89" s="2" t="s">
        <v>527</v>
      </c>
      <c r="B89" s="2" t="s">
        <v>528</v>
      </c>
      <c r="C89" s="2" t="s">
        <v>543</v>
      </c>
      <c r="D89" s="2" t="s">
        <v>530</v>
      </c>
      <c r="E89" s="2" t="s">
        <v>531</v>
      </c>
      <c r="F89" s="2" t="s">
        <v>534</v>
      </c>
      <c r="G89" s="2" t="s">
        <v>534</v>
      </c>
      <c r="H89" s="2" t="s">
        <v>590</v>
      </c>
      <c r="I89" s="2" t="s">
        <v>534</v>
      </c>
      <c r="J89" s="2" t="s">
        <v>553</v>
      </c>
      <c r="K89" s="2" t="s">
        <v>656</v>
      </c>
      <c r="L89" s="2" t="s">
        <v>657</v>
      </c>
      <c r="M89">
        <f>N89/Notes!D$16*100</f>
        <v>1.5283188492658079E-3</v>
      </c>
      <c r="N89" s="15">
        <v>1.7000000000000001E-2</v>
      </c>
    </row>
    <row r="90" spans="1:14" x14ac:dyDescent="0.25">
      <c r="A90" s="2" t="s">
        <v>527</v>
      </c>
      <c r="B90" s="2" t="s">
        <v>528</v>
      </c>
      <c r="C90" s="2" t="s">
        <v>543</v>
      </c>
      <c r="D90" s="2" t="s">
        <v>530</v>
      </c>
      <c r="E90" s="2" t="s">
        <v>531</v>
      </c>
      <c r="F90" s="2" t="s">
        <v>534</v>
      </c>
      <c r="G90" s="2" t="s">
        <v>534</v>
      </c>
      <c r="H90" s="2" t="s">
        <v>590</v>
      </c>
      <c r="I90" s="2" t="s">
        <v>534</v>
      </c>
      <c r="J90" s="2" t="s">
        <v>553</v>
      </c>
      <c r="K90" s="2" t="s">
        <v>670</v>
      </c>
      <c r="L90" s="2" t="s">
        <v>671</v>
      </c>
      <c r="M90">
        <f>N90/Notes!D$16*100</f>
        <v>1.5283188492658079E-3</v>
      </c>
      <c r="N90" s="15">
        <v>1.7000000000000001E-2</v>
      </c>
    </row>
    <row r="91" spans="1:14" x14ac:dyDescent="0.25">
      <c r="A91" s="2" t="s">
        <v>527</v>
      </c>
      <c r="B91" s="2" t="s">
        <v>528</v>
      </c>
      <c r="C91" s="2" t="s">
        <v>543</v>
      </c>
      <c r="D91" s="2" t="s">
        <v>530</v>
      </c>
      <c r="E91" s="2" t="s">
        <v>531</v>
      </c>
      <c r="F91" s="2" t="s">
        <v>534</v>
      </c>
      <c r="G91" s="2" t="s">
        <v>534</v>
      </c>
      <c r="H91" s="2" t="s">
        <v>590</v>
      </c>
      <c r="I91" s="2" t="s">
        <v>534</v>
      </c>
      <c r="J91" s="2" t="s">
        <v>553</v>
      </c>
      <c r="K91" s="2" t="s">
        <v>658</v>
      </c>
      <c r="L91" s="2" t="s">
        <v>659</v>
      </c>
      <c r="M91">
        <f>N91/Notes!D$16*100</f>
        <v>1.4384177404854661E-3</v>
      </c>
      <c r="N91" s="15">
        <v>1.6E-2</v>
      </c>
    </row>
    <row r="92" spans="1:14" x14ac:dyDescent="0.25">
      <c r="A92" s="2" t="s">
        <v>527</v>
      </c>
      <c r="B92" s="2" t="s">
        <v>528</v>
      </c>
      <c r="C92" s="2" t="s">
        <v>543</v>
      </c>
      <c r="D92" s="2" t="s">
        <v>530</v>
      </c>
      <c r="E92" s="2" t="s">
        <v>531</v>
      </c>
      <c r="F92" s="2" t="s">
        <v>534</v>
      </c>
      <c r="G92" s="2" t="s">
        <v>534</v>
      </c>
      <c r="H92" s="2" t="s">
        <v>590</v>
      </c>
      <c r="I92" s="2" t="s">
        <v>534</v>
      </c>
      <c r="J92" s="2" t="s">
        <v>553</v>
      </c>
      <c r="K92" s="2" t="s">
        <v>696</v>
      </c>
      <c r="L92" s="2" t="s">
        <v>697</v>
      </c>
      <c r="M92">
        <f>N92/Notes!D$16*100</f>
        <v>1.4384177404854661E-3</v>
      </c>
      <c r="N92" s="15">
        <v>1.6E-2</v>
      </c>
    </row>
    <row r="93" spans="1:14" x14ac:dyDescent="0.25">
      <c r="A93" s="2" t="s">
        <v>527</v>
      </c>
      <c r="B93" s="2" t="s">
        <v>528</v>
      </c>
      <c r="C93" s="2" t="s">
        <v>543</v>
      </c>
      <c r="D93" s="2" t="s">
        <v>530</v>
      </c>
      <c r="E93" s="2" t="s">
        <v>531</v>
      </c>
      <c r="F93" s="2" t="s">
        <v>532</v>
      </c>
      <c r="G93" s="2" t="s">
        <v>533</v>
      </c>
      <c r="H93" s="2" t="s">
        <v>534</v>
      </c>
      <c r="I93" s="2" t="s">
        <v>534</v>
      </c>
      <c r="J93" s="2" t="s">
        <v>535</v>
      </c>
      <c r="K93" s="2" t="s">
        <v>799</v>
      </c>
      <c r="L93" s="2" t="s">
        <v>800</v>
      </c>
      <c r="M93">
        <f>N93/Notes!D$16*100</f>
        <v>1.4384177404854661E-3</v>
      </c>
      <c r="N93" s="15">
        <v>1.6E-2</v>
      </c>
    </row>
    <row r="94" spans="1:14" x14ac:dyDescent="0.25">
      <c r="A94" s="2" t="s">
        <v>527</v>
      </c>
      <c r="B94" s="2" t="s">
        <v>528</v>
      </c>
      <c r="C94" s="2" t="s">
        <v>543</v>
      </c>
      <c r="D94" s="2" t="s">
        <v>530</v>
      </c>
      <c r="E94" s="2" t="s">
        <v>531</v>
      </c>
      <c r="F94" s="2" t="s">
        <v>534</v>
      </c>
      <c r="G94" s="2" t="s">
        <v>534</v>
      </c>
      <c r="H94" s="2" t="s">
        <v>590</v>
      </c>
      <c r="I94" s="2" t="s">
        <v>534</v>
      </c>
      <c r="J94" s="2" t="s">
        <v>553</v>
      </c>
      <c r="K94" s="2" t="s">
        <v>632</v>
      </c>
      <c r="L94" s="2" t="s">
        <v>633</v>
      </c>
      <c r="M94">
        <f>N94/Notes!D$16*100</f>
        <v>1.3485166317051243E-3</v>
      </c>
      <c r="N94" s="15">
        <v>1.4999999999999999E-2</v>
      </c>
    </row>
    <row r="95" spans="1:14" x14ac:dyDescent="0.25">
      <c r="A95" s="2" t="s">
        <v>527</v>
      </c>
      <c r="B95" s="2" t="s">
        <v>528</v>
      </c>
      <c r="C95" s="2" t="s">
        <v>543</v>
      </c>
      <c r="D95" s="2" t="s">
        <v>530</v>
      </c>
      <c r="E95" s="2" t="s">
        <v>531</v>
      </c>
      <c r="F95" s="2" t="s">
        <v>534</v>
      </c>
      <c r="G95" s="2" t="s">
        <v>534</v>
      </c>
      <c r="H95" s="2" t="s">
        <v>590</v>
      </c>
      <c r="I95" s="2" t="s">
        <v>534</v>
      </c>
      <c r="J95" s="2" t="s">
        <v>553</v>
      </c>
      <c r="K95" s="2" t="s">
        <v>710</v>
      </c>
      <c r="L95" s="2" t="s">
        <v>711</v>
      </c>
      <c r="M95">
        <f>N95/Notes!D$16*100</f>
        <v>1.3485166317051243E-3</v>
      </c>
      <c r="N95" s="15">
        <v>1.4999999999999999E-2</v>
      </c>
    </row>
    <row r="96" spans="1:14" x14ac:dyDescent="0.25">
      <c r="A96" s="2" t="s">
        <v>527</v>
      </c>
      <c r="B96" s="2" t="s">
        <v>528</v>
      </c>
      <c r="C96" s="2" t="s">
        <v>543</v>
      </c>
      <c r="D96" s="2" t="s">
        <v>530</v>
      </c>
      <c r="E96" s="2" t="s">
        <v>531</v>
      </c>
      <c r="F96" s="2" t="s">
        <v>534</v>
      </c>
      <c r="G96" s="2" t="s">
        <v>534</v>
      </c>
      <c r="H96" s="2" t="s">
        <v>590</v>
      </c>
      <c r="I96" s="2" t="s">
        <v>534</v>
      </c>
      <c r="J96" s="2" t="s">
        <v>553</v>
      </c>
      <c r="K96" s="2" t="s">
        <v>700</v>
      </c>
      <c r="L96" s="2" t="s">
        <v>701</v>
      </c>
      <c r="M96">
        <f>N96/Notes!D$16*100</f>
        <v>1.2586155229247829E-3</v>
      </c>
      <c r="N96" s="15">
        <v>1.4E-2</v>
      </c>
    </row>
    <row r="97" spans="1:14" x14ac:dyDescent="0.25">
      <c r="A97" s="2" t="s">
        <v>527</v>
      </c>
      <c r="B97" s="2" t="s">
        <v>528</v>
      </c>
      <c r="C97" s="2" t="s">
        <v>543</v>
      </c>
      <c r="D97" s="2" t="s">
        <v>530</v>
      </c>
      <c r="E97" s="2" t="s">
        <v>531</v>
      </c>
      <c r="F97" s="2" t="s">
        <v>534</v>
      </c>
      <c r="G97" s="2" t="s">
        <v>534</v>
      </c>
      <c r="H97" s="2" t="s">
        <v>590</v>
      </c>
      <c r="I97" s="2" t="s">
        <v>534</v>
      </c>
      <c r="J97" s="2" t="s">
        <v>553</v>
      </c>
      <c r="K97" s="2" t="s">
        <v>708</v>
      </c>
      <c r="L97" s="2" t="s">
        <v>709</v>
      </c>
      <c r="M97">
        <f>N97/Notes!D$16*100</f>
        <v>1.2586155229247829E-3</v>
      </c>
      <c r="N97" s="15">
        <v>1.4E-2</v>
      </c>
    </row>
    <row r="98" spans="1:14" x14ac:dyDescent="0.25">
      <c r="A98" s="2" t="s">
        <v>527</v>
      </c>
      <c r="B98" s="2" t="s">
        <v>528</v>
      </c>
      <c r="C98" s="2" t="s">
        <v>543</v>
      </c>
      <c r="D98" s="2" t="s">
        <v>530</v>
      </c>
      <c r="E98" s="2" t="s">
        <v>531</v>
      </c>
      <c r="F98" s="2" t="s">
        <v>534</v>
      </c>
      <c r="G98" s="2" t="s">
        <v>534</v>
      </c>
      <c r="H98" s="2" t="s">
        <v>590</v>
      </c>
      <c r="I98" s="2" t="s">
        <v>534</v>
      </c>
      <c r="J98" s="2" t="s">
        <v>553</v>
      </c>
      <c r="K98" s="2" t="s">
        <v>712</v>
      </c>
      <c r="L98" s="2" t="s">
        <v>713</v>
      </c>
      <c r="M98">
        <f>N98/Notes!D$16*100</f>
        <v>1.2586155229247829E-3</v>
      </c>
      <c r="N98" s="15">
        <v>1.4E-2</v>
      </c>
    </row>
    <row r="99" spans="1:14" x14ac:dyDescent="0.25">
      <c r="A99" s="2" t="s">
        <v>527</v>
      </c>
      <c r="B99" s="2" t="s">
        <v>528</v>
      </c>
      <c r="C99" s="2" t="s">
        <v>543</v>
      </c>
      <c r="D99" s="2" t="s">
        <v>530</v>
      </c>
      <c r="E99" s="2" t="s">
        <v>531</v>
      </c>
      <c r="F99" s="2" t="s">
        <v>534</v>
      </c>
      <c r="G99" s="2" t="s">
        <v>534</v>
      </c>
      <c r="H99" s="2" t="s">
        <v>590</v>
      </c>
      <c r="I99" s="2" t="s">
        <v>534</v>
      </c>
      <c r="J99" s="2" t="s">
        <v>553</v>
      </c>
      <c r="K99" s="2" t="s">
        <v>728</v>
      </c>
      <c r="L99" s="2" t="s">
        <v>729</v>
      </c>
      <c r="M99">
        <f>N99/Notes!D$16*100</f>
        <v>1.2586155229247829E-3</v>
      </c>
      <c r="N99" s="15">
        <v>1.4E-2</v>
      </c>
    </row>
    <row r="100" spans="1:14" x14ac:dyDescent="0.25">
      <c r="A100" s="2" t="s">
        <v>527</v>
      </c>
      <c r="B100" s="2" t="s">
        <v>528</v>
      </c>
      <c r="C100" s="2" t="s">
        <v>543</v>
      </c>
      <c r="D100" s="2" t="s">
        <v>530</v>
      </c>
      <c r="E100" s="2" t="s">
        <v>531</v>
      </c>
      <c r="F100" s="2" t="s">
        <v>534</v>
      </c>
      <c r="G100" s="2" t="s">
        <v>534</v>
      </c>
      <c r="H100" s="2" t="s">
        <v>590</v>
      </c>
      <c r="I100" s="2" t="s">
        <v>534</v>
      </c>
      <c r="J100" s="2" t="s">
        <v>553</v>
      </c>
      <c r="K100" s="2" t="s">
        <v>630</v>
      </c>
      <c r="L100" s="2" t="s">
        <v>631</v>
      </c>
      <c r="M100">
        <f>N100/Notes!D$16*100</f>
        <v>1.1687144141444411E-3</v>
      </c>
      <c r="N100" s="15">
        <v>1.2999999999999999E-2</v>
      </c>
    </row>
    <row r="101" spans="1:14" x14ac:dyDescent="0.25">
      <c r="A101" s="2" t="s">
        <v>527</v>
      </c>
      <c r="B101" s="2" t="s">
        <v>528</v>
      </c>
      <c r="C101" s="2" t="s">
        <v>543</v>
      </c>
      <c r="D101" s="2" t="s">
        <v>530</v>
      </c>
      <c r="E101" s="2" t="s">
        <v>531</v>
      </c>
      <c r="F101" s="2" t="s">
        <v>534</v>
      </c>
      <c r="G101" s="2" t="s">
        <v>534</v>
      </c>
      <c r="H101" s="2" t="s">
        <v>590</v>
      </c>
      <c r="I101" s="2" t="s">
        <v>534</v>
      </c>
      <c r="J101" s="2" t="s">
        <v>553</v>
      </c>
      <c r="K101" s="2" t="s">
        <v>666</v>
      </c>
      <c r="L101" s="2" t="s">
        <v>667</v>
      </c>
      <c r="M101">
        <f>N101/Notes!D$16*100</f>
        <v>1.1687144141444411E-3</v>
      </c>
      <c r="N101" s="15">
        <v>1.2999999999999999E-2</v>
      </c>
    </row>
    <row r="102" spans="1:14" x14ac:dyDescent="0.25">
      <c r="A102" s="2" t="s">
        <v>527</v>
      </c>
      <c r="B102" s="2" t="s">
        <v>528</v>
      </c>
      <c r="C102" s="2" t="s">
        <v>543</v>
      </c>
      <c r="D102" s="2" t="s">
        <v>530</v>
      </c>
      <c r="E102" s="2" t="s">
        <v>531</v>
      </c>
      <c r="F102" s="2" t="s">
        <v>534</v>
      </c>
      <c r="G102" s="2" t="s">
        <v>534</v>
      </c>
      <c r="H102" s="2" t="s">
        <v>590</v>
      </c>
      <c r="I102" s="2" t="s">
        <v>534</v>
      </c>
      <c r="J102" s="2" t="s">
        <v>553</v>
      </c>
      <c r="K102" s="2" t="s">
        <v>714</v>
      </c>
      <c r="L102" s="2" t="s">
        <v>715</v>
      </c>
      <c r="M102">
        <f>N102/Notes!D$16*100</f>
        <v>1.0788133053640995E-3</v>
      </c>
      <c r="N102" s="15">
        <v>1.2E-2</v>
      </c>
    </row>
    <row r="103" spans="1:14" x14ac:dyDescent="0.25">
      <c r="A103" s="2" t="s">
        <v>527</v>
      </c>
      <c r="B103" s="2" t="s">
        <v>528</v>
      </c>
      <c r="C103" s="2" t="s">
        <v>543</v>
      </c>
      <c r="D103" s="2" t="s">
        <v>530</v>
      </c>
      <c r="E103" s="2" t="s">
        <v>531</v>
      </c>
      <c r="F103" s="2" t="s">
        <v>534</v>
      </c>
      <c r="G103" s="2" t="s">
        <v>534</v>
      </c>
      <c r="H103" s="2" t="s">
        <v>590</v>
      </c>
      <c r="I103" s="2" t="s">
        <v>534</v>
      </c>
      <c r="J103" s="2" t="s">
        <v>553</v>
      </c>
      <c r="K103" s="2" t="s">
        <v>599</v>
      </c>
      <c r="L103" s="2" t="s">
        <v>600</v>
      </c>
      <c r="M103">
        <f>N103/Notes!D$16*100</f>
        <v>1.0788133053640995E-3</v>
      </c>
      <c r="N103" s="15">
        <v>1.2E-2</v>
      </c>
    </row>
    <row r="104" spans="1:14" x14ac:dyDescent="0.25">
      <c r="A104" s="2" t="s">
        <v>527</v>
      </c>
      <c r="B104" s="2" t="s">
        <v>528</v>
      </c>
      <c r="C104" s="2" t="s">
        <v>543</v>
      </c>
      <c r="D104" s="2" t="s">
        <v>530</v>
      </c>
      <c r="E104" s="2" t="s">
        <v>531</v>
      </c>
      <c r="F104" s="2" t="s">
        <v>534</v>
      </c>
      <c r="G104" s="2" t="s">
        <v>534</v>
      </c>
      <c r="H104" s="2" t="s">
        <v>590</v>
      </c>
      <c r="I104" s="2" t="s">
        <v>534</v>
      </c>
      <c r="J104" s="2" t="s">
        <v>553</v>
      </c>
      <c r="K104" s="2" t="s">
        <v>642</v>
      </c>
      <c r="L104" s="2" t="s">
        <v>643</v>
      </c>
      <c r="M104">
        <f>N104/Notes!D$16*100</f>
        <v>9.8891219658375795E-4</v>
      </c>
      <c r="N104" s="15">
        <v>1.0999999999999999E-2</v>
      </c>
    </row>
    <row r="105" spans="1:14" x14ac:dyDescent="0.25">
      <c r="A105" s="2" t="s">
        <v>527</v>
      </c>
      <c r="B105" s="2" t="s">
        <v>528</v>
      </c>
      <c r="C105" s="2" t="s">
        <v>543</v>
      </c>
      <c r="D105" s="2" t="s">
        <v>530</v>
      </c>
      <c r="E105" s="2" t="s">
        <v>531</v>
      </c>
      <c r="F105" s="2" t="s">
        <v>534</v>
      </c>
      <c r="G105" s="2" t="s">
        <v>534</v>
      </c>
      <c r="H105" s="2" t="s">
        <v>590</v>
      </c>
      <c r="I105" s="2" t="s">
        <v>534</v>
      </c>
      <c r="J105" s="2" t="s">
        <v>553</v>
      </c>
      <c r="K105" s="2" t="s">
        <v>704</v>
      </c>
      <c r="L105" s="2" t="s">
        <v>705</v>
      </c>
      <c r="M105">
        <f>N105/Notes!D$16*100</f>
        <v>9.8891219658375795E-4</v>
      </c>
      <c r="N105" s="15">
        <v>1.0999999999999999E-2</v>
      </c>
    </row>
    <row r="106" spans="1:14" x14ac:dyDescent="0.25">
      <c r="A106" s="2" t="s">
        <v>527</v>
      </c>
      <c r="B106" s="2" t="s">
        <v>528</v>
      </c>
      <c r="C106" s="2" t="s">
        <v>543</v>
      </c>
      <c r="D106" s="2" t="s">
        <v>530</v>
      </c>
      <c r="E106" s="2" t="s">
        <v>531</v>
      </c>
      <c r="F106" s="2" t="s">
        <v>534</v>
      </c>
      <c r="G106" s="2" t="s">
        <v>534</v>
      </c>
      <c r="H106" s="2" t="s">
        <v>590</v>
      </c>
      <c r="I106" s="2" t="s">
        <v>534</v>
      </c>
      <c r="J106" s="2" t="s">
        <v>553</v>
      </c>
      <c r="K106" s="2" t="s">
        <v>601</v>
      </c>
      <c r="L106" s="2" t="s">
        <v>602</v>
      </c>
      <c r="M106">
        <f>N106/Notes!D$16*100</f>
        <v>9.8891219658375795E-4</v>
      </c>
      <c r="N106" s="15">
        <v>1.0999999999999999E-2</v>
      </c>
    </row>
    <row r="107" spans="1:14" x14ac:dyDescent="0.25">
      <c r="A107" s="2" t="s">
        <v>527</v>
      </c>
      <c r="B107" s="2" t="s">
        <v>528</v>
      </c>
      <c r="C107" s="2" t="s">
        <v>543</v>
      </c>
      <c r="D107" s="2" t="s">
        <v>530</v>
      </c>
      <c r="E107" s="2" t="s">
        <v>531</v>
      </c>
      <c r="F107" s="2" t="s">
        <v>534</v>
      </c>
      <c r="G107" s="2" t="s">
        <v>534</v>
      </c>
      <c r="H107" s="2" t="s">
        <v>590</v>
      </c>
      <c r="I107" s="2" t="s">
        <v>534</v>
      </c>
      <c r="J107" s="2" t="s">
        <v>553</v>
      </c>
      <c r="K107" s="2" t="s">
        <v>720</v>
      </c>
      <c r="L107" s="2" t="s">
        <v>721</v>
      </c>
      <c r="M107">
        <f>N107/Notes!D$16*100</f>
        <v>9.8891219658375795E-4</v>
      </c>
      <c r="N107" s="15">
        <v>1.0999999999999999E-2</v>
      </c>
    </row>
    <row r="108" spans="1:14" x14ac:dyDescent="0.25">
      <c r="A108" s="2" t="s">
        <v>527</v>
      </c>
      <c r="B108" s="2" t="s">
        <v>528</v>
      </c>
      <c r="C108" s="2" t="s">
        <v>543</v>
      </c>
      <c r="D108" s="2" t="s">
        <v>530</v>
      </c>
      <c r="E108" s="2" t="s">
        <v>531</v>
      </c>
      <c r="F108" s="2" t="s">
        <v>532</v>
      </c>
      <c r="G108" s="2" t="s">
        <v>533</v>
      </c>
      <c r="H108" s="2" t="s">
        <v>534</v>
      </c>
      <c r="I108" s="2" t="s">
        <v>534</v>
      </c>
      <c r="J108" s="2" t="s">
        <v>535</v>
      </c>
      <c r="K108" s="2" t="s">
        <v>834</v>
      </c>
      <c r="L108" s="2" t="s">
        <v>835</v>
      </c>
      <c r="M108">
        <f>N108/Notes!D$16*100</f>
        <v>9.8891219658375795E-4</v>
      </c>
      <c r="N108" s="15">
        <v>1.0999999999999999E-2</v>
      </c>
    </row>
    <row r="109" spans="1:14" x14ac:dyDescent="0.25">
      <c r="A109" s="2" t="s">
        <v>527</v>
      </c>
      <c r="B109" s="2" t="s">
        <v>528</v>
      </c>
      <c r="C109" s="2" t="s">
        <v>543</v>
      </c>
      <c r="D109" s="2" t="s">
        <v>530</v>
      </c>
      <c r="E109" s="2" t="s">
        <v>531</v>
      </c>
      <c r="F109" s="2" t="s">
        <v>534</v>
      </c>
      <c r="G109" s="2" t="s">
        <v>534</v>
      </c>
      <c r="H109" s="2" t="s">
        <v>590</v>
      </c>
      <c r="I109" s="2" t="s">
        <v>534</v>
      </c>
      <c r="J109" s="2" t="s">
        <v>553</v>
      </c>
      <c r="K109" s="2" t="s">
        <v>644</v>
      </c>
      <c r="L109" s="2" t="s">
        <v>645</v>
      </c>
      <c r="M109">
        <f>N109/Notes!D$16*100</f>
        <v>8.9901108780341625E-4</v>
      </c>
      <c r="N109" s="15">
        <v>0.01</v>
      </c>
    </row>
    <row r="110" spans="1:14" x14ac:dyDescent="0.25">
      <c r="A110" s="2" t="s">
        <v>527</v>
      </c>
      <c r="B110" s="2" t="s">
        <v>528</v>
      </c>
      <c r="C110" s="2" t="s">
        <v>543</v>
      </c>
      <c r="D110" s="2" t="s">
        <v>530</v>
      </c>
      <c r="E110" s="2" t="s">
        <v>531</v>
      </c>
      <c r="F110" s="2" t="s">
        <v>534</v>
      </c>
      <c r="G110" s="2" t="s">
        <v>534</v>
      </c>
      <c r="H110" s="2" t="s">
        <v>590</v>
      </c>
      <c r="I110" s="2" t="s">
        <v>534</v>
      </c>
      <c r="J110" s="2" t="s">
        <v>553</v>
      </c>
      <c r="K110" s="2" t="s">
        <v>654</v>
      </c>
      <c r="L110" s="2" t="s">
        <v>655</v>
      </c>
      <c r="M110">
        <f>N110/Notes!D$16*100</f>
        <v>8.9901108780341625E-4</v>
      </c>
      <c r="N110" s="15">
        <v>0.01</v>
      </c>
    </row>
    <row r="111" spans="1:14" x14ac:dyDescent="0.25">
      <c r="A111" s="2" t="s">
        <v>527</v>
      </c>
      <c r="B111" s="2" t="s">
        <v>528</v>
      </c>
      <c r="C111" s="2" t="s">
        <v>543</v>
      </c>
      <c r="D111" s="2" t="s">
        <v>530</v>
      </c>
      <c r="E111" s="2" t="s">
        <v>531</v>
      </c>
      <c r="F111" s="2" t="s">
        <v>534</v>
      </c>
      <c r="G111" s="2" t="s">
        <v>534</v>
      </c>
      <c r="H111" s="2" t="s">
        <v>590</v>
      </c>
      <c r="I111" s="2" t="s">
        <v>534</v>
      </c>
      <c r="J111" s="2" t="s">
        <v>553</v>
      </c>
      <c r="K111" s="2" t="s">
        <v>718</v>
      </c>
      <c r="L111" s="2" t="s">
        <v>719</v>
      </c>
      <c r="M111">
        <f>N111/Notes!D$16*100</f>
        <v>8.9901108780341625E-4</v>
      </c>
      <c r="N111" s="15">
        <v>0.01</v>
      </c>
    </row>
    <row r="112" spans="1:14" x14ac:dyDescent="0.25">
      <c r="A112" s="2" t="s">
        <v>527</v>
      </c>
      <c r="B112" s="2" t="s">
        <v>528</v>
      </c>
      <c r="C112" s="2" t="s">
        <v>543</v>
      </c>
      <c r="D112" s="2" t="s">
        <v>530</v>
      </c>
      <c r="E112" s="2" t="s">
        <v>531</v>
      </c>
      <c r="F112" s="2" t="s">
        <v>534</v>
      </c>
      <c r="G112" s="2" t="s">
        <v>534</v>
      </c>
      <c r="H112" s="2" t="s">
        <v>590</v>
      </c>
      <c r="I112" s="2" t="s">
        <v>534</v>
      </c>
      <c r="J112" s="2" t="s">
        <v>553</v>
      </c>
      <c r="K112" s="2" t="s">
        <v>640</v>
      </c>
      <c r="L112" s="2" t="s">
        <v>641</v>
      </c>
      <c r="M112">
        <f>N112/Notes!D$16*100</f>
        <v>8.0910997902307465E-4</v>
      </c>
      <c r="N112" s="15">
        <v>8.9999999999999993E-3</v>
      </c>
    </row>
    <row r="113" spans="1:14" x14ac:dyDescent="0.25">
      <c r="A113" s="2" t="s">
        <v>527</v>
      </c>
      <c r="B113" s="2" t="s">
        <v>528</v>
      </c>
      <c r="C113" s="2" t="s">
        <v>543</v>
      </c>
      <c r="D113" s="2" t="s">
        <v>530</v>
      </c>
      <c r="E113" s="2" t="s">
        <v>531</v>
      </c>
      <c r="F113" s="2" t="s">
        <v>534</v>
      </c>
      <c r="G113" s="2" t="s">
        <v>534</v>
      </c>
      <c r="H113" s="2" t="s">
        <v>590</v>
      </c>
      <c r="I113" s="2" t="s">
        <v>534</v>
      </c>
      <c r="J113" s="2" t="s">
        <v>553</v>
      </c>
      <c r="K113" s="2" t="s">
        <v>646</v>
      </c>
      <c r="L113" s="2" t="s">
        <v>647</v>
      </c>
      <c r="M113">
        <f>N113/Notes!D$16*100</f>
        <v>8.0910997902307465E-4</v>
      </c>
      <c r="N113" s="15">
        <v>8.9999999999999993E-3</v>
      </c>
    </row>
    <row r="114" spans="1:14" x14ac:dyDescent="0.25">
      <c r="A114" s="2" t="s">
        <v>527</v>
      </c>
      <c r="B114" s="2" t="s">
        <v>528</v>
      </c>
      <c r="C114" s="2" t="s">
        <v>543</v>
      </c>
      <c r="D114" s="2" t="s">
        <v>530</v>
      </c>
      <c r="E114" s="2" t="s">
        <v>531</v>
      </c>
      <c r="F114" s="2" t="s">
        <v>534</v>
      </c>
      <c r="G114" s="2" t="s">
        <v>534</v>
      </c>
      <c r="H114" s="2" t="s">
        <v>590</v>
      </c>
      <c r="I114" s="2" t="s">
        <v>534</v>
      </c>
      <c r="J114" s="2" t="s">
        <v>553</v>
      </c>
      <c r="K114" s="2" t="s">
        <v>638</v>
      </c>
      <c r="L114" s="2" t="s">
        <v>639</v>
      </c>
      <c r="M114">
        <f>N114/Notes!D$16*100</f>
        <v>7.1920887024273306E-4</v>
      </c>
      <c r="N114" s="15">
        <v>8.0000000000000002E-3</v>
      </c>
    </row>
    <row r="115" spans="1:14" x14ac:dyDescent="0.25">
      <c r="A115" s="2" t="s">
        <v>527</v>
      </c>
      <c r="B115" s="2" t="s">
        <v>528</v>
      </c>
      <c r="C115" s="2" t="s">
        <v>543</v>
      </c>
      <c r="D115" s="2" t="s">
        <v>530</v>
      </c>
      <c r="E115" s="2" t="s">
        <v>531</v>
      </c>
      <c r="F115" s="2" t="s">
        <v>534</v>
      </c>
      <c r="G115" s="2" t="s">
        <v>534</v>
      </c>
      <c r="H115" s="2" t="s">
        <v>590</v>
      </c>
      <c r="I115" s="2" t="s">
        <v>534</v>
      </c>
      <c r="J115" s="2" t="s">
        <v>553</v>
      </c>
      <c r="K115" s="2" t="s">
        <v>706</v>
      </c>
      <c r="L115" s="2" t="s">
        <v>707</v>
      </c>
      <c r="M115">
        <f>N115/Notes!D$16*100</f>
        <v>7.1920887024273306E-4</v>
      </c>
      <c r="N115" s="15">
        <v>8.0000000000000002E-3</v>
      </c>
    </row>
    <row r="116" spans="1:14" x14ac:dyDescent="0.25">
      <c r="A116" s="2" t="s">
        <v>527</v>
      </c>
      <c r="B116" s="2" t="s">
        <v>528</v>
      </c>
      <c r="C116" s="2" t="s">
        <v>543</v>
      </c>
      <c r="D116" s="2" t="s">
        <v>530</v>
      </c>
      <c r="E116" s="2" t="s">
        <v>531</v>
      </c>
      <c r="F116" s="2" t="s">
        <v>534</v>
      </c>
      <c r="G116" s="2" t="s">
        <v>534</v>
      </c>
      <c r="H116" s="2" t="s">
        <v>590</v>
      </c>
      <c r="I116" s="2" t="s">
        <v>534</v>
      </c>
      <c r="J116" s="2" t="s">
        <v>553</v>
      </c>
      <c r="K116" s="2" t="s">
        <v>548</v>
      </c>
      <c r="L116" s="2" t="s">
        <v>549</v>
      </c>
      <c r="M116">
        <f>N116/Notes!D$16*100</f>
        <v>7.1920887024273306E-4</v>
      </c>
      <c r="N116" s="15">
        <v>8.0000000000000002E-3</v>
      </c>
    </row>
    <row r="117" spans="1:14" x14ac:dyDescent="0.25">
      <c r="A117" s="2" t="s">
        <v>527</v>
      </c>
      <c r="B117" s="2" t="s">
        <v>528</v>
      </c>
      <c r="C117" s="2" t="s">
        <v>543</v>
      </c>
      <c r="D117" s="2" t="s">
        <v>530</v>
      </c>
      <c r="E117" s="2" t="s">
        <v>531</v>
      </c>
      <c r="F117" s="2" t="s">
        <v>532</v>
      </c>
      <c r="G117" s="2" t="s">
        <v>533</v>
      </c>
      <c r="H117" s="2" t="s">
        <v>590</v>
      </c>
      <c r="I117" s="2" t="s">
        <v>534</v>
      </c>
      <c r="J117" s="2" t="s">
        <v>535</v>
      </c>
      <c r="K117" s="2" t="s">
        <v>949</v>
      </c>
      <c r="L117" s="2" t="s">
        <v>950</v>
      </c>
      <c r="M117">
        <f>N117/Notes!D$16*100</f>
        <v>7.1920887024273306E-4</v>
      </c>
      <c r="N117" s="15">
        <v>8.0000000000000002E-3</v>
      </c>
    </row>
    <row r="118" spans="1:14" x14ac:dyDescent="0.25">
      <c r="A118" s="2" t="s">
        <v>527</v>
      </c>
      <c r="B118" s="2" t="s">
        <v>528</v>
      </c>
      <c r="C118" s="2" t="s">
        <v>543</v>
      </c>
      <c r="D118" s="2" t="s">
        <v>530</v>
      </c>
      <c r="E118" s="2" t="s">
        <v>531</v>
      </c>
      <c r="F118" s="2" t="s">
        <v>534</v>
      </c>
      <c r="G118" s="2" t="s">
        <v>534</v>
      </c>
      <c r="H118" s="2" t="s">
        <v>590</v>
      </c>
      <c r="I118" s="2" t="s">
        <v>534</v>
      </c>
      <c r="J118" s="2" t="s">
        <v>553</v>
      </c>
      <c r="K118" s="2" t="s">
        <v>636</v>
      </c>
      <c r="L118" s="2" t="s">
        <v>637</v>
      </c>
      <c r="M118">
        <f>N118/Notes!D$16*100</f>
        <v>6.2930776146239147E-4</v>
      </c>
      <c r="N118" s="15">
        <v>7.0000000000000001E-3</v>
      </c>
    </row>
    <row r="119" spans="1:14" x14ac:dyDescent="0.25">
      <c r="A119" s="2" t="s">
        <v>527</v>
      </c>
      <c r="B119" s="2" t="s">
        <v>528</v>
      </c>
      <c r="C119" s="2" t="s">
        <v>543</v>
      </c>
      <c r="D119" s="2" t="s">
        <v>530</v>
      </c>
      <c r="E119" s="2" t="s">
        <v>531</v>
      </c>
      <c r="F119" s="2" t="s">
        <v>532</v>
      </c>
      <c r="G119" s="2" t="s">
        <v>533</v>
      </c>
      <c r="H119" s="2" t="s">
        <v>534</v>
      </c>
      <c r="I119" s="2" t="s">
        <v>534</v>
      </c>
      <c r="J119" s="2" t="s">
        <v>535</v>
      </c>
      <c r="K119" s="2" t="s">
        <v>826</v>
      </c>
      <c r="L119" s="2" t="s">
        <v>827</v>
      </c>
      <c r="M119">
        <f>N119/Notes!D$16*100</f>
        <v>6.2930776146239147E-4</v>
      </c>
      <c r="N119" s="15">
        <v>7.0000000000000001E-3</v>
      </c>
    </row>
    <row r="120" spans="1:14" x14ac:dyDescent="0.25">
      <c r="A120" s="2" t="s">
        <v>527</v>
      </c>
      <c r="B120" s="2" t="s">
        <v>528</v>
      </c>
      <c r="C120" s="2" t="s">
        <v>543</v>
      </c>
      <c r="D120" s="2" t="s">
        <v>530</v>
      </c>
      <c r="E120" s="2" t="s">
        <v>531</v>
      </c>
      <c r="F120" s="2" t="s">
        <v>532</v>
      </c>
      <c r="G120" s="2" t="s">
        <v>533</v>
      </c>
      <c r="H120" s="2" t="s">
        <v>590</v>
      </c>
      <c r="I120" s="2" t="s">
        <v>534</v>
      </c>
      <c r="J120" s="2" t="s">
        <v>535</v>
      </c>
      <c r="K120" s="2" t="s">
        <v>895</v>
      </c>
      <c r="L120" s="2" t="s">
        <v>896</v>
      </c>
      <c r="M120">
        <f>N120/Notes!D$16*100</f>
        <v>6.2930776146239147E-4</v>
      </c>
      <c r="N120" s="15">
        <v>7.0000000000000001E-3</v>
      </c>
    </row>
    <row r="121" spans="1:14" x14ac:dyDescent="0.25">
      <c r="A121" s="2" t="s">
        <v>527</v>
      </c>
      <c r="B121" s="2" t="s">
        <v>528</v>
      </c>
      <c r="C121" s="2" t="s">
        <v>543</v>
      </c>
      <c r="D121" s="2" t="s">
        <v>530</v>
      </c>
      <c r="E121" s="2" t="s">
        <v>531</v>
      </c>
      <c r="F121" s="2" t="s">
        <v>534</v>
      </c>
      <c r="G121" s="2" t="s">
        <v>534</v>
      </c>
      <c r="H121" s="2" t="s">
        <v>590</v>
      </c>
      <c r="I121" s="2" t="s">
        <v>534</v>
      </c>
      <c r="J121" s="2" t="s">
        <v>553</v>
      </c>
      <c r="K121" s="2" t="s">
        <v>660</v>
      </c>
      <c r="L121" s="2" t="s">
        <v>661</v>
      </c>
      <c r="M121">
        <f>N121/Notes!D$16*100</f>
        <v>5.3940665268204977E-4</v>
      </c>
      <c r="N121" s="15">
        <v>6.0000000000000001E-3</v>
      </c>
    </row>
    <row r="122" spans="1:14" x14ac:dyDescent="0.25">
      <c r="A122" s="2" t="s">
        <v>527</v>
      </c>
      <c r="B122" s="2" t="s">
        <v>528</v>
      </c>
      <c r="C122" s="2" t="s">
        <v>543</v>
      </c>
      <c r="D122" s="2" t="s">
        <v>530</v>
      </c>
      <c r="E122" s="2" t="s">
        <v>531</v>
      </c>
      <c r="F122" s="2" t="s">
        <v>534</v>
      </c>
      <c r="G122" s="2" t="s">
        <v>534</v>
      </c>
      <c r="H122" s="2" t="s">
        <v>590</v>
      </c>
      <c r="I122" s="2" t="s">
        <v>534</v>
      </c>
      <c r="J122" s="2" t="s">
        <v>553</v>
      </c>
      <c r="K122" s="2" t="s">
        <v>764</v>
      </c>
      <c r="L122" s="2" t="s">
        <v>765</v>
      </c>
      <c r="M122">
        <f>N122/Notes!D$16*100</f>
        <v>5.3940665268204977E-4</v>
      </c>
      <c r="N122" s="15">
        <v>6.0000000000000001E-3</v>
      </c>
    </row>
    <row r="123" spans="1:14" x14ac:dyDescent="0.25">
      <c r="A123" s="2" t="s">
        <v>527</v>
      </c>
      <c r="B123" s="2" t="s">
        <v>528</v>
      </c>
      <c r="C123" s="2" t="s">
        <v>543</v>
      </c>
      <c r="D123" s="2" t="s">
        <v>530</v>
      </c>
      <c r="E123" s="2" t="s">
        <v>531</v>
      </c>
      <c r="F123" s="2" t="s">
        <v>532</v>
      </c>
      <c r="G123" s="2" t="s">
        <v>533</v>
      </c>
      <c r="H123" s="2" t="s">
        <v>590</v>
      </c>
      <c r="I123" s="2" t="s">
        <v>534</v>
      </c>
      <c r="J123" s="2" t="s">
        <v>535</v>
      </c>
      <c r="K123" s="2" t="s">
        <v>903</v>
      </c>
      <c r="L123" s="2" t="s">
        <v>904</v>
      </c>
      <c r="M123">
        <f>N123/Notes!D$16*100</f>
        <v>5.3940665268204977E-4</v>
      </c>
      <c r="N123" s="15">
        <v>6.0000000000000001E-3</v>
      </c>
    </row>
    <row r="124" spans="1:14" x14ac:dyDescent="0.25">
      <c r="A124" s="2" t="s">
        <v>527</v>
      </c>
      <c r="B124" s="2" t="s">
        <v>528</v>
      </c>
      <c r="C124" s="2" t="s">
        <v>543</v>
      </c>
      <c r="D124" s="2" t="s">
        <v>530</v>
      </c>
      <c r="E124" s="2" t="s">
        <v>531</v>
      </c>
      <c r="F124" s="2" t="s">
        <v>532</v>
      </c>
      <c r="G124" s="2" t="s">
        <v>533</v>
      </c>
      <c r="H124" s="2" t="s">
        <v>590</v>
      </c>
      <c r="I124" s="2" t="s">
        <v>534</v>
      </c>
      <c r="J124" s="2" t="s">
        <v>535</v>
      </c>
      <c r="K124" s="2" t="s">
        <v>907</v>
      </c>
      <c r="L124" s="2" t="s">
        <v>908</v>
      </c>
      <c r="M124">
        <f>N124/Notes!D$16*100</f>
        <v>4.4950554390170812E-4</v>
      </c>
      <c r="N124" s="15">
        <v>5.0000000000000001E-3</v>
      </c>
    </row>
    <row r="125" spans="1:14" x14ac:dyDescent="0.25">
      <c r="A125" s="2" t="s">
        <v>527</v>
      </c>
      <c r="B125" s="2" t="s">
        <v>528</v>
      </c>
      <c r="C125" s="2" t="s">
        <v>543</v>
      </c>
      <c r="D125" s="2" t="s">
        <v>530</v>
      </c>
      <c r="E125" s="2" t="s">
        <v>531</v>
      </c>
      <c r="F125" s="2" t="s">
        <v>532</v>
      </c>
      <c r="G125" s="2" t="s">
        <v>533</v>
      </c>
      <c r="H125" s="2" t="s">
        <v>590</v>
      </c>
      <c r="I125" s="2" t="s">
        <v>534</v>
      </c>
      <c r="J125" s="2" t="s">
        <v>535</v>
      </c>
      <c r="K125" s="2" t="s">
        <v>951</v>
      </c>
      <c r="L125" s="2" t="s">
        <v>952</v>
      </c>
      <c r="M125">
        <f>N125/Notes!D$16*100</f>
        <v>4.4950554390170812E-4</v>
      </c>
      <c r="N125" s="15">
        <v>5.0000000000000001E-3</v>
      </c>
    </row>
    <row r="126" spans="1:14" x14ac:dyDescent="0.25">
      <c r="A126" s="2" t="s">
        <v>527</v>
      </c>
      <c r="B126" s="2" t="s">
        <v>528</v>
      </c>
      <c r="C126" s="2" t="s">
        <v>543</v>
      </c>
      <c r="D126" s="2" t="s">
        <v>530</v>
      </c>
      <c r="E126" s="2" t="s">
        <v>531</v>
      </c>
      <c r="F126" s="2" t="s">
        <v>532</v>
      </c>
      <c r="G126" s="2" t="s">
        <v>533</v>
      </c>
      <c r="H126" s="2" t="s">
        <v>534</v>
      </c>
      <c r="I126" s="2" t="s">
        <v>534</v>
      </c>
      <c r="J126" s="2" t="s">
        <v>535</v>
      </c>
      <c r="K126" s="2" t="s">
        <v>844</v>
      </c>
      <c r="L126" s="2" t="s">
        <v>845</v>
      </c>
      <c r="M126">
        <f>N126/Notes!D$16*100</f>
        <v>3.5960443512136653E-4</v>
      </c>
      <c r="N126" s="15">
        <v>4.0000000000000001E-3</v>
      </c>
    </row>
    <row r="127" spans="1:14" x14ac:dyDescent="0.25">
      <c r="A127" s="2" t="s">
        <v>527</v>
      </c>
      <c r="B127" s="2" t="s">
        <v>528</v>
      </c>
      <c r="C127" s="2" t="s">
        <v>543</v>
      </c>
      <c r="D127" s="2" t="s">
        <v>530</v>
      </c>
      <c r="E127" s="2" t="s">
        <v>531</v>
      </c>
      <c r="F127" s="2" t="s">
        <v>532</v>
      </c>
      <c r="G127" s="2" t="s">
        <v>533</v>
      </c>
      <c r="H127" s="2" t="s">
        <v>590</v>
      </c>
      <c r="I127" s="2" t="s">
        <v>534</v>
      </c>
      <c r="J127" s="2" t="s">
        <v>535</v>
      </c>
      <c r="K127" s="2" t="s">
        <v>897</v>
      </c>
      <c r="L127" s="2" t="s">
        <v>898</v>
      </c>
      <c r="M127">
        <f>N127/Notes!D$16*100</f>
        <v>3.5960443512136653E-4</v>
      </c>
      <c r="N127" s="15">
        <v>4.0000000000000001E-3</v>
      </c>
    </row>
    <row r="128" spans="1:14" x14ac:dyDescent="0.25">
      <c r="A128" s="2" t="s">
        <v>527</v>
      </c>
      <c r="B128" s="2" t="s">
        <v>528</v>
      </c>
      <c r="C128" s="2" t="s">
        <v>543</v>
      </c>
      <c r="D128" s="2" t="s">
        <v>530</v>
      </c>
      <c r="E128" s="2" t="s">
        <v>531</v>
      </c>
      <c r="F128" s="2" t="s">
        <v>532</v>
      </c>
      <c r="G128" s="2" t="s">
        <v>533</v>
      </c>
      <c r="H128" s="2" t="s">
        <v>590</v>
      </c>
      <c r="I128" s="2" t="s">
        <v>534</v>
      </c>
      <c r="J128" s="2" t="s">
        <v>535</v>
      </c>
      <c r="K128" s="2" t="s">
        <v>905</v>
      </c>
      <c r="L128" s="2" t="s">
        <v>906</v>
      </c>
      <c r="M128">
        <f>N128/Notes!D$16*100</f>
        <v>3.5960443512136653E-4</v>
      </c>
      <c r="N128" s="15">
        <v>4.0000000000000001E-3</v>
      </c>
    </row>
    <row r="129" spans="1:14" x14ac:dyDescent="0.25">
      <c r="A129" s="2" t="s">
        <v>527</v>
      </c>
      <c r="B129" s="2" t="s">
        <v>528</v>
      </c>
      <c r="C129" s="2" t="s">
        <v>543</v>
      </c>
      <c r="D129" s="2" t="s">
        <v>530</v>
      </c>
      <c r="E129" s="2" t="s">
        <v>531</v>
      </c>
      <c r="F129" s="2" t="s">
        <v>532</v>
      </c>
      <c r="G129" s="2" t="s">
        <v>533</v>
      </c>
      <c r="H129" s="2" t="s">
        <v>590</v>
      </c>
      <c r="I129" s="2" t="s">
        <v>534</v>
      </c>
      <c r="J129" s="2" t="s">
        <v>535</v>
      </c>
      <c r="K129" s="2" t="s">
        <v>939</v>
      </c>
      <c r="L129" s="2" t="s">
        <v>940</v>
      </c>
      <c r="M129">
        <f>N129/Notes!D$16*100</f>
        <v>3.5960443512136653E-4</v>
      </c>
      <c r="N129" s="15">
        <v>4.0000000000000001E-3</v>
      </c>
    </row>
    <row r="130" spans="1:14" x14ac:dyDescent="0.25">
      <c r="A130" s="2" t="s">
        <v>527</v>
      </c>
      <c r="B130" s="2" t="s">
        <v>528</v>
      </c>
      <c r="C130" s="2" t="s">
        <v>543</v>
      </c>
      <c r="D130" s="2" t="s">
        <v>530</v>
      </c>
      <c r="E130" s="2" t="s">
        <v>531</v>
      </c>
      <c r="F130" s="2" t="s">
        <v>532</v>
      </c>
      <c r="G130" s="2" t="s">
        <v>533</v>
      </c>
      <c r="H130" s="2" t="s">
        <v>590</v>
      </c>
      <c r="I130" s="2" t="s">
        <v>534</v>
      </c>
      <c r="J130" s="2" t="s">
        <v>535</v>
      </c>
      <c r="K130" s="2" t="s">
        <v>947</v>
      </c>
      <c r="L130" s="2" t="s">
        <v>948</v>
      </c>
      <c r="M130">
        <f>N130/Notes!D$16*100</f>
        <v>3.5960443512136653E-4</v>
      </c>
      <c r="N130" s="15">
        <v>4.0000000000000001E-3</v>
      </c>
    </row>
    <row r="131" spans="1:14" x14ac:dyDescent="0.25">
      <c r="A131" s="2" t="s">
        <v>527</v>
      </c>
      <c r="B131" s="2" t="s">
        <v>528</v>
      </c>
      <c r="C131" s="2" t="s">
        <v>543</v>
      </c>
      <c r="D131" s="2" t="s">
        <v>530</v>
      </c>
      <c r="E131" s="2" t="s">
        <v>531</v>
      </c>
      <c r="F131" s="2" t="s">
        <v>532</v>
      </c>
      <c r="G131" s="2" t="s">
        <v>533</v>
      </c>
      <c r="H131" s="2" t="s">
        <v>590</v>
      </c>
      <c r="I131" s="2" t="s">
        <v>534</v>
      </c>
      <c r="J131" s="2" t="s">
        <v>535</v>
      </c>
      <c r="K131" s="2" t="s">
        <v>927</v>
      </c>
      <c r="L131" s="2" t="s">
        <v>928</v>
      </c>
      <c r="M131">
        <f>N131/Notes!D$16*100</f>
        <v>3.5241234641893919E-4</v>
      </c>
      <c r="N131" s="15">
        <v>3.9199999999999999E-3</v>
      </c>
    </row>
    <row r="132" spans="1:14" x14ac:dyDescent="0.25">
      <c r="A132" s="2" t="s">
        <v>527</v>
      </c>
      <c r="B132" s="2" t="s">
        <v>528</v>
      </c>
      <c r="C132" s="2" t="s">
        <v>543</v>
      </c>
      <c r="D132" s="2" t="s">
        <v>530</v>
      </c>
      <c r="E132" s="2" t="s">
        <v>531</v>
      </c>
      <c r="F132" s="2" t="s">
        <v>534</v>
      </c>
      <c r="G132" s="2" t="s">
        <v>534</v>
      </c>
      <c r="H132" s="2" t="s">
        <v>590</v>
      </c>
      <c r="I132" s="2" t="s">
        <v>534</v>
      </c>
      <c r="J132" s="2" t="s">
        <v>553</v>
      </c>
      <c r="K132" s="2" t="s">
        <v>716</v>
      </c>
      <c r="L132" s="2" t="s">
        <v>717</v>
      </c>
      <c r="M132">
        <f>N132/Notes!D$16*100</f>
        <v>2.6970332634102488E-4</v>
      </c>
      <c r="N132" s="15">
        <v>3.0000000000000001E-3</v>
      </c>
    </row>
    <row r="133" spans="1:14" x14ac:dyDescent="0.25">
      <c r="A133" s="2" t="s">
        <v>527</v>
      </c>
      <c r="B133" s="2" t="s">
        <v>528</v>
      </c>
      <c r="C133" s="2" t="s">
        <v>543</v>
      </c>
      <c r="D133" s="2" t="s">
        <v>530</v>
      </c>
      <c r="E133" s="2" t="s">
        <v>531</v>
      </c>
      <c r="F133" s="2" t="s">
        <v>534</v>
      </c>
      <c r="G133" s="2" t="s">
        <v>534</v>
      </c>
      <c r="H133" s="2" t="s">
        <v>590</v>
      </c>
      <c r="I133" s="2" t="s">
        <v>534</v>
      </c>
      <c r="J133" s="2" t="s">
        <v>553</v>
      </c>
      <c r="K133" s="2" t="s">
        <v>546</v>
      </c>
      <c r="L133" s="2" t="s">
        <v>547</v>
      </c>
      <c r="M133">
        <f>N133/Notes!D$16*100</f>
        <v>2.6970332634102488E-4</v>
      </c>
      <c r="N133" s="15">
        <v>3.0000000000000001E-3</v>
      </c>
    </row>
    <row r="134" spans="1:14" x14ac:dyDescent="0.25">
      <c r="A134" s="2" t="s">
        <v>527</v>
      </c>
      <c r="B134" s="2" t="s">
        <v>528</v>
      </c>
      <c r="C134" s="2" t="s">
        <v>543</v>
      </c>
      <c r="D134" s="2" t="s">
        <v>530</v>
      </c>
      <c r="E134" s="2" t="s">
        <v>531</v>
      </c>
      <c r="F134" s="2" t="s">
        <v>532</v>
      </c>
      <c r="G134" s="2" t="s">
        <v>533</v>
      </c>
      <c r="H134" s="2" t="s">
        <v>534</v>
      </c>
      <c r="I134" s="2" t="s">
        <v>534</v>
      </c>
      <c r="J134" s="2" t="s">
        <v>535</v>
      </c>
      <c r="K134" s="2" t="s">
        <v>791</v>
      </c>
      <c r="L134" s="2" t="s">
        <v>792</v>
      </c>
      <c r="M134">
        <f>N134/Notes!D$16*100</f>
        <v>2.6970332634102488E-4</v>
      </c>
      <c r="N134" s="15">
        <v>3.0000000000000001E-3</v>
      </c>
    </row>
    <row r="135" spans="1:14" x14ac:dyDescent="0.25">
      <c r="A135" s="2" t="s">
        <v>527</v>
      </c>
      <c r="B135" s="2" t="s">
        <v>528</v>
      </c>
      <c r="C135" s="2" t="s">
        <v>543</v>
      </c>
      <c r="D135" s="2" t="s">
        <v>530</v>
      </c>
      <c r="E135" s="2" t="s">
        <v>531</v>
      </c>
      <c r="F135" s="2" t="s">
        <v>532</v>
      </c>
      <c r="G135" s="2" t="s">
        <v>533</v>
      </c>
      <c r="H135" s="2" t="s">
        <v>534</v>
      </c>
      <c r="I135" s="2" t="s">
        <v>534</v>
      </c>
      <c r="J135" s="2" t="s">
        <v>535</v>
      </c>
      <c r="K135" s="2" t="s">
        <v>820</v>
      </c>
      <c r="L135" s="2" t="s">
        <v>821</v>
      </c>
      <c r="M135">
        <f>N135/Notes!D$16*100</f>
        <v>2.6970332634102488E-4</v>
      </c>
      <c r="N135" s="15">
        <v>3.0000000000000001E-3</v>
      </c>
    </row>
    <row r="136" spans="1:14" x14ac:dyDescent="0.25">
      <c r="A136" s="2" t="s">
        <v>527</v>
      </c>
      <c r="B136" s="2" t="s">
        <v>528</v>
      </c>
      <c r="C136" s="2" t="s">
        <v>543</v>
      </c>
      <c r="D136" s="2" t="s">
        <v>530</v>
      </c>
      <c r="E136" s="2" t="s">
        <v>531</v>
      </c>
      <c r="F136" s="2" t="s">
        <v>532</v>
      </c>
      <c r="G136" s="2" t="s">
        <v>533</v>
      </c>
      <c r="H136" s="2" t="s">
        <v>590</v>
      </c>
      <c r="I136" s="2" t="s">
        <v>534</v>
      </c>
      <c r="J136" s="2" t="s">
        <v>535</v>
      </c>
      <c r="K136" s="2" t="s">
        <v>891</v>
      </c>
      <c r="L136" s="2" t="s">
        <v>892</v>
      </c>
      <c r="M136">
        <f>N136/Notes!D$16*100</f>
        <v>2.6970332634102488E-4</v>
      </c>
      <c r="N136" s="15">
        <v>3.0000000000000001E-3</v>
      </c>
    </row>
    <row r="137" spans="1:14" x14ac:dyDescent="0.25">
      <c r="A137" s="2" t="s">
        <v>527</v>
      </c>
      <c r="B137" s="2" t="s">
        <v>528</v>
      </c>
      <c r="C137" s="2" t="s">
        <v>543</v>
      </c>
      <c r="D137" s="2" t="s">
        <v>530</v>
      </c>
      <c r="E137" s="2" t="s">
        <v>531</v>
      </c>
      <c r="F137" s="2" t="s">
        <v>532</v>
      </c>
      <c r="G137" s="2" t="s">
        <v>533</v>
      </c>
      <c r="H137" s="2" t="s">
        <v>590</v>
      </c>
      <c r="I137" s="2" t="s">
        <v>534</v>
      </c>
      <c r="J137" s="2" t="s">
        <v>535</v>
      </c>
      <c r="K137" s="2" t="s">
        <v>921</v>
      </c>
      <c r="L137" s="2" t="s">
        <v>922</v>
      </c>
      <c r="M137">
        <f>N137/Notes!D$16*100</f>
        <v>2.0677255019478576E-4</v>
      </c>
      <c r="N137" s="15">
        <v>2.3E-3</v>
      </c>
    </row>
    <row r="138" spans="1:14" x14ac:dyDescent="0.25">
      <c r="A138" s="2" t="s">
        <v>527</v>
      </c>
      <c r="B138" s="2" t="s">
        <v>528</v>
      </c>
      <c r="C138" s="2" t="s">
        <v>543</v>
      </c>
      <c r="D138" s="2" t="s">
        <v>530</v>
      </c>
      <c r="E138" s="2" t="s">
        <v>531</v>
      </c>
      <c r="F138" s="2" t="s">
        <v>534</v>
      </c>
      <c r="G138" s="2" t="s">
        <v>534</v>
      </c>
      <c r="H138" s="2" t="s">
        <v>590</v>
      </c>
      <c r="I138" s="2" t="s">
        <v>534</v>
      </c>
      <c r="J138" s="2" t="s">
        <v>553</v>
      </c>
      <c r="K138" s="2" t="s">
        <v>724</v>
      </c>
      <c r="L138" s="2" t="s">
        <v>725</v>
      </c>
      <c r="M138">
        <f>N138/Notes!D$16*100</f>
        <v>1.7980221756068327E-4</v>
      </c>
      <c r="N138" s="15">
        <v>2E-3</v>
      </c>
    </row>
    <row r="139" spans="1:14" x14ac:dyDescent="0.25">
      <c r="A139" s="2" t="s">
        <v>527</v>
      </c>
      <c r="B139" s="2" t="s">
        <v>528</v>
      </c>
      <c r="C139" s="2" t="s">
        <v>543</v>
      </c>
      <c r="D139" s="2" t="s">
        <v>530</v>
      </c>
      <c r="E139" s="2" t="s">
        <v>531</v>
      </c>
      <c r="F139" s="2" t="s">
        <v>534</v>
      </c>
      <c r="G139" s="2" t="s">
        <v>534</v>
      </c>
      <c r="H139" s="2" t="s">
        <v>590</v>
      </c>
      <c r="I139" s="2" t="s">
        <v>534</v>
      </c>
      <c r="J139" s="2" t="s">
        <v>553</v>
      </c>
      <c r="K139" s="2" t="s">
        <v>726</v>
      </c>
      <c r="L139" s="2" t="s">
        <v>727</v>
      </c>
      <c r="M139">
        <f>N139/Notes!D$16*100</f>
        <v>1.7980221756068327E-4</v>
      </c>
      <c r="N139" s="15">
        <v>2E-3</v>
      </c>
    </row>
    <row r="140" spans="1:14" x14ac:dyDescent="0.25">
      <c r="A140" s="2" t="s">
        <v>527</v>
      </c>
      <c r="B140" s="2" t="s">
        <v>528</v>
      </c>
      <c r="C140" s="2" t="s">
        <v>543</v>
      </c>
      <c r="D140" s="2" t="s">
        <v>530</v>
      </c>
      <c r="E140" s="2" t="s">
        <v>531</v>
      </c>
      <c r="F140" s="2" t="s">
        <v>534</v>
      </c>
      <c r="G140" s="2" t="s">
        <v>534</v>
      </c>
      <c r="H140" s="2" t="s">
        <v>590</v>
      </c>
      <c r="I140" s="2" t="s">
        <v>534</v>
      </c>
      <c r="J140" s="2" t="s">
        <v>553</v>
      </c>
      <c r="K140" s="2" t="s">
        <v>544</v>
      </c>
      <c r="L140" s="2" t="s">
        <v>545</v>
      </c>
      <c r="M140">
        <f>N140/Notes!D$16*100</f>
        <v>1.7980221756068327E-4</v>
      </c>
      <c r="N140" s="15">
        <v>2E-3</v>
      </c>
    </row>
    <row r="141" spans="1:14" x14ac:dyDescent="0.25">
      <c r="A141" s="2" t="s">
        <v>527</v>
      </c>
      <c r="B141" s="2" t="s">
        <v>528</v>
      </c>
      <c r="C141" s="2" t="s">
        <v>543</v>
      </c>
      <c r="D141" s="2" t="s">
        <v>530</v>
      </c>
      <c r="E141" s="2" t="s">
        <v>531</v>
      </c>
      <c r="F141" s="2" t="s">
        <v>532</v>
      </c>
      <c r="G141" s="2" t="s">
        <v>533</v>
      </c>
      <c r="H141" s="2" t="s">
        <v>534</v>
      </c>
      <c r="I141" s="2" t="s">
        <v>534</v>
      </c>
      <c r="J141" s="2" t="s">
        <v>535</v>
      </c>
      <c r="K141" s="2" t="s">
        <v>807</v>
      </c>
      <c r="L141" s="2" t="s">
        <v>808</v>
      </c>
      <c r="M141">
        <f>N141/Notes!D$16*100</f>
        <v>1.7980221756068327E-4</v>
      </c>
      <c r="N141" s="15">
        <v>2E-3</v>
      </c>
    </row>
    <row r="142" spans="1:14" x14ac:dyDescent="0.25">
      <c r="A142" s="2" t="s">
        <v>527</v>
      </c>
      <c r="B142" s="2" t="s">
        <v>528</v>
      </c>
      <c r="C142" s="2" t="s">
        <v>543</v>
      </c>
      <c r="D142" s="2" t="s">
        <v>530</v>
      </c>
      <c r="E142" s="2" t="s">
        <v>531</v>
      </c>
      <c r="F142" s="2" t="s">
        <v>532</v>
      </c>
      <c r="G142" s="2" t="s">
        <v>533</v>
      </c>
      <c r="H142" s="2" t="s">
        <v>534</v>
      </c>
      <c r="I142" s="2" t="s">
        <v>534</v>
      </c>
      <c r="J142" s="2" t="s">
        <v>535</v>
      </c>
      <c r="K142" s="2" t="s">
        <v>811</v>
      </c>
      <c r="L142" s="2" t="s">
        <v>812</v>
      </c>
      <c r="M142">
        <f>N142/Notes!D$16*100</f>
        <v>1.7980221756068327E-4</v>
      </c>
      <c r="N142" s="15">
        <v>2E-3</v>
      </c>
    </row>
    <row r="143" spans="1:14" x14ac:dyDescent="0.25">
      <c r="A143" s="2" t="s">
        <v>527</v>
      </c>
      <c r="B143" s="2" t="s">
        <v>528</v>
      </c>
      <c r="C143" s="2" t="s">
        <v>543</v>
      </c>
      <c r="D143" s="2" t="s">
        <v>530</v>
      </c>
      <c r="E143" s="2" t="s">
        <v>531</v>
      </c>
      <c r="F143" s="2" t="s">
        <v>532</v>
      </c>
      <c r="G143" s="2" t="s">
        <v>533</v>
      </c>
      <c r="H143" s="2" t="s">
        <v>534</v>
      </c>
      <c r="I143" s="2" t="s">
        <v>534</v>
      </c>
      <c r="J143" s="2" t="s">
        <v>535</v>
      </c>
      <c r="K143" s="2" t="s">
        <v>840</v>
      </c>
      <c r="L143" s="2" t="s">
        <v>841</v>
      </c>
      <c r="M143">
        <f>N143/Notes!D$16*100</f>
        <v>1.7980221756068327E-4</v>
      </c>
      <c r="N143" s="15">
        <v>2E-3</v>
      </c>
    </row>
    <row r="144" spans="1:14" x14ac:dyDescent="0.25">
      <c r="A144" s="2" t="s">
        <v>527</v>
      </c>
      <c r="B144" s="2" t="s">
        <v>528</v>
      </c>
      <c r="C144" s="2" t="s">
        <v>543</v>
      </c>
      <c r="D144" s="2" t="s">
        <v>530</v>
      </c>
      <c r="E144" s="2" t="s">
        <v>531</v>
      </c>
      <c r="F144" s="2" t="s">
        <v>532</v>
      </c>
      <c r="G144" s="2" t="s">
        <v>533</v>
      </c>
      <c r="H144" s="2" t="s">
        <v>534</v>
      </c>
      <c r="I144" s="2" t="s">
        <v>534</v>
      </c>
      <c r="J144" s="2" t="s">
        <v>535</v>
      </c>
      <c r="K144" s="2" t="s">
        <v>858</v>
      </c>
      <c r="L144" s="2" t="s">
        <v>859</v>
      </c>
      <c r="M144">
        <f>N144/Notes!D$16*100</f>
        <v>1.7980221756068327E-4</v>
      </c>
      <c r="N144" s="15">
        <v>2E-3</v>
      </c>
    </row>
    <row r="145" spans="1:14" x14ac:dyDescent="0.25">
      <c r="A145" s="2" t="s">
        <v>527</v>
      </c>
      <c r="B145" s="2" t="s">
        <v>528</v>
      </c>
      <c r="C145" s="2" t="s">
        <v>543</v>
      </c>
      <c r="D145" s="2" t="s">
        <v>530</v>
      </c>
      <c r="E145" s="2" t="s">
        <v>531</v>
      </c>
      <c r="F145" s="2" t="s">
        <v>532</v>
      </c>
      <c r="G145" s="2" t="s">
        <v>533</v>
      </c>
      <c r="H145" s="2" t="s">
        <v>590</v>
      </c>
      <c r="I145" s="2" t="s">
        <v>534</v>
      </c>
      <c r="J145" s="2" t="s">
        <v>535</v>
      </c>
      <c r="K145" s="2" t="s">
        <v>941</v>
      </c>
      <c r="L145" s="2" t="s">
        <v>942</v>
      </c>
      <c r="M145">
        <f>N145/Notes!D$16*100</f>
        <v>1.7980221756068327E-4</v>
      </c>
      <c r="N145" s="15">
        <v>2E-3</v>
      </c>
    </row>
    <row r="146" spans="1:14" x14ac:dyDescent="0.25">
      <c r="A146" s="2" t="s">
        <v>527</v>
      </c>
      <c r="B146" s="2" t="s">
        <v>528</v>
      </c>
      <c r="C146" s="2" t="s">
        <v>543</v>
      </c>
      <c r="D146" s="2" t="s">
        <v>530</v>
      </c>
      <c r="E146" s="2" t="s">
        <v>531</v>
      </c>
      <c r="F146" s="2" t="s">
        <v>532</v>
      </c>
      <c r="G146" s="2" t="s">
        <v>533</v>
      </c>
      <c r="H146" s="2" t="s">
        <v>534</v>
      </c>
      <c r="I146" s="2" t="s">
        <v>534</v>
      </c>
      <c r="J146" s="2" t="s">
        <v>535</v>
      </c>
      <c r="K146" s="2" t="s">
        <v>830</v>
      </c>
      <c r="L146" s="2" t="s">
        <v>831</v>
      </c>
      <c r="M146">
        <f>N146/Notes!D$16*100</f>
        <v>8.9901108780341633E-5</v>
      </c>
      <c r="N146" s="15">
        <v>1E-3</v>
      </c>
    </row>
    <row r="147" spans="1:14" x14ac:dyDescent="0.25">
      <c r="A147" s="2" t="s">
        <v>527</v>
      </c>
      <c r="B147" s="2" t="s">
        <v>528</v>
      </c>
      <c r="C147" s="2" t="s">
        <v>543</v>
      </c>
      <c r="D147" s="2" t="s">
        <v>530</v>
      </c>
      <c r="E147" s="2" t="s">
        <v>531</v>
      </c>
      <c r="F147" s="2" t="s">
        <v>532</v>
      </c>
      <c r="G147" s="2" t="s">
        <v>533</v>
      </c>
      <c r="H147" s="2" t="s">
        <v>534</v>
      </c>
      <c r="I147" s="2" t="s">
        <v>534</v>
      </c>
      <c r="J147" s="2" t="s">
        <v>535</v>
      </c>
      <c r="K147" s="2" t="s">
        <v>848</v>
      </c>
      <c r="L147" s="2" t="s">
        <v>849</v>
      </c>
      <c r="M147">
        <f>N147/Notes!D$16*100</f>
        <v>8.9901108780341633E-5</v>
      </c>
      <c r="N147" s="15">
        <v>1E-3</v>
      </c>
    </row>
    <row r="148" spans="1:14" x14ac:dyDescent="0.25">
      <c r="A148" s="2" t="s">
        <v>527</v>
      </c>
      <c r="B148" s="2" t="s">
        <v>528</v>
      </c>
      <c r="C148" s="2" t="s">
        <v>543</v>
      </c>
      <c r="D148" s="2" t="s">
        <v>530</v>
      </c>
      <c r="E148" s="2" t="s">
        <v>531</v>
      </c>
      <c r="F148" s="2" t="s">
        <v>532</v>
      </c>
      <c r="G148" s="2" t="s">
        <v>533</v>
      </c>
      <c r="H148" s="2" t="s">
        <v>534</v>
      </c>
      <c r="I148" s="2" t="s">
        <v>534</v>
      </c>
      <c r="J148" s="2" t="s">
        <v>535</v>
      </c>
      <c r="K148" s="2" t="s">
        <v>866</v>
      </c>
      <c r="L148" s="2" t="s">
        <v>867</v>
      </c>
      <c r="M148">
        <f>N148/Notes!D$16*100</f>
        <v>8.9901108780341633E-5</v>
      </c>
      <c r="N148" s="15">
        <v>1E-3</v>
      </c>
    </row>
    <row r="149" spans="1:14" x14ac:dyDescent="0.25">
      <c r="A149" s="2" t="s">
        <v>527</v>
      </c>
      <c r="B149" s="2" t="s">
        <v>528</v>
      </c>
      <c r="C149" s="2" t="s">
        <v>543</v>
      </c>
      <c r="D149" s="2" t="s">
        <v>530</v>
      </c>
      <c r="E149" s="2" t="s">
        <v>531</v>
      </c>
      <c r="F149" s="2" t="s">
        <v>532</v>
      </c>
      <c r="G149" s="2" t="s">
        <v>533</v>
      </c>
      <c r="H149" s="2" t="s">
        <v>534</v>
      </c>
      <c r="I149" s="2" t="s">
        <v>534</v>
      </c>
      <c r="J149" s="2" t="s">
        <v>535</v>
      </c>
      <c r="K149" s="2" t="s">
        <v>868</v>
      </c>
      <c r="L149" s="2" t="s">
        <v>869</v>
      </c>
      <c r="M149">
        <f>N149/Notes!D$16*100</f>
        <v>8.9901108780341633E-5</v>
      </c>
      <c r="N149" s="15">
        <v>1E-3</v>
      </c>
    </row>
    <row r="150" spans="1:14" x14ac:dyDescent="0.25">
      <c r="A150" s="2" t="s">
        <v>527</v>
      </c>
      <c r="B150" s="2" t="s">
        <v>528</v>
      </c>
      <c r="C150" s="2" t="s">
        <v>543</v>
      </c>
      <c r="D150" s="2" t="s">
        <v>530</v>
      </c>
      <c r="E150" s="2" t="s">
        <v>531</v>
      </c>
      <c r="F150" s="2" t="s">
        <v>532</v>
      </c>
      <c r="G150" s="2" t="s">
        <v>533</v>
      </c>
      <c r="H150" s="2" t="s">
        <v>590</v>
      </c>
      <c r="I150" s="2" t="s">
        <v>534</v>
      </c>
      <c r="J150" s="2" t="s">
        <v>535</v>
      </c>
      <c r="K150" s="2" t="s">
        <v>935</v>
      </c>
      <c r="L150" s="2" t="s">
        <v>936</v>
      </c>
      <c r="M150">
        <f>N150/Notes!D$16*100</f>
        <v>2.9667365897512737E-5</v>
      </c>
      <c r="N150" s="15">
        <v>3.3E-4</v>
      </c>
    </row>
    <row r="151" spans="1:14" x14ac:dyDescent="0.25">
      <c r="A151" s="2" t="s">
        <v>527</v>
      </c>
      <c r="B151" s="2" t="s">
        <v>528</v>
      </c>
      <c r="C151" s="2" t="s">
        <v>543</v>
      </c>
      <c r="D151" s="2" t="s">
        <v>530</v>
      </c>
      <c r="E151" s="2" t="s">
        <v>531</v>
      </c>
      <c r="F151" s="2" t="s">
        <v>532</v>
      </c>
      <c r="G151" s="2" t="s">
        <v>533</v>
      </c>
      <c r="H151" s="2" t="s">
        <v>590</v>
      </c>
      <c r="I151" s="2" t="s">
        <v>534</v>
      </c>
      <c r="J151" s="2" t="s">
        <v>535</v>
      </c>
      <c r="K151" s="2" t="s">
        <v>931</v>
      </c>
      <c r="L151" s="2" t="s">
        <v>932</v>
      </c>
      <c r="M151">
        <f>N151/Notes!D$16*100</f>
        <v>1.5283188492658079E-5</v>
      </c>
      <c r="N151" s="15">
        <v>1.7000000000000001E-4</v>
      </c>
    </row>
    <row r="152" spans="1:14" x14ac:dyDescent="0.25">
      <c r="A152" s="2" t="s">
        <v>527</v>
      </c>
      <c r="B152" s="2" t="s">
        <v>528</v>
      </c>
      <c r="C152" s="2" t="s">
        <v>543</v>
      </c>
      <c r="D152" s="2" t="s">
        <v>530</v>
      </c>
      <c r="E152" s="2" t="s">
        <v>531</v>
      </c>
      <c r="F152" s="2" t="s">
        <v>532</v>
      </c>
      <c r="G152" s="2" t="s">
        <v>533</v>
      </c>
      <c r="H152" s="2" t="s">
        <v>590</v>
      </c>
      <c r="I152" s="2" t="s">
        <v>534</v>
      </c>
      <c r="J152" s="2" t="s">
        <v>535</v>
      </c>
      <c r="K152" s="2" t="s">
        <v>929</v>
      </c>
      <c r="L152" s="2" t="s">
        <v>930</v>
      </c>
      <c r="M152">
        <f>N152/Notes!D$16*100</f>
        <v>1.4384177404854661E-5</v>
      </c>
      <c r="N152" s="15">
        <v>1.6000000000000001E-4</v>
      </c>
    </row>
    <row r="153" spans="1:14" x14ac:dyDescent="0.25">
      <c r="A153" s="2" t="s">
        <v>527</v>
      </c>
      <c r="B153" s="2" t="s">
        <v>528</v>
      </c>
      <c r="C153" s="2" t="s">
        <v>543</v>
      </c>
      <c r="D153" s="2" t="s">
        <v>530</v>
      </c>
      <c r="E153" s="2" t="s">
        <v>531</v>
      </c>
      <c r="F153" s="2" t="s">
        <v>532</v>
      </c>
      <c r="G153" s="2" t="s">
        <v>533</v>
      </c>
      <c r="H153" s="2" t="s">
        <v>590</v>
      </c>
      <c r="I153" s="2" t="s">
        <v>534</v>
      </c>
      <c r="J153" s="2" t="s">
        <v>535</v>
      </c>
      <c r="K153" s="2" t="s">
        <v>915</v>
      </c>
      <c r="L153" s="2" t="s">
        <v>916</v>
      </c>
      <c r="M153">
        <f>N153/Notes!D$16*100</f>
        <v>1.2586155229247826E-5</v>
      </c>
      <c r="N153" s="15">
        <v>1.3999999999999999E-4</v>
      </c>
    </row>
    <row r="154" spans="1:14" x14ac:dyDescent="0.25">
      <c r="A154" s="2" t="s">
        <v>527</v>
      </c>
      <c r="B154" s="2" t="s">
        <v>528</v>
      </c>
      <c r="C154" s="2" t="s">
        <v>543</v>
      </c>
      <c r="D154" s="2" t="s">
        <v>530</v>
      </c>
      <c r="E154" s="2" t="s">
        <v>531</v>
      </c>
      <c r="F154" s="2" t="s">
        <v>532</v>
      </c>
      <c r="G154" s="2" t="s">
        <v>533</v>
      </c>
      <c r="H154" s="2" t="s">
        <v>590</v>
      </c>
      <c r="I154" s="2" t="s">
        <v>534</v>
      </c>
      <c r="J154" s="2" t="s">
        <v>535</v>
      </c>
      <c r="K154" s="2" t="s">
        <v>923</v>
      </c>
      <c r="L154" s="2" t="s">
        <v>924</v>
      </c>
      <c r="M154">
        <f>N154/Notes!D$16*100</f>
        <v>1.1687144141444411E-5</v>
      </c>
      <c r="N154" s="15">
        <v>1.2999999999999999E-4</v>
      </c>
    </row>
    <row r="155" spans="1:14" x14ac:dyDescent="0.25">
      <c r="A155" s="2"/>
      <c r="B155" s="2"/>
      <c r="C155" s="2"/>
      <c r="D155" s="2"/>
      <c r="E155" s="2"/>
      <c r="F155" s="2"/>
      <c r="G155" s="2"/>
      <c r="H155" s="2"/>
      <c r="I155" s="2"/>
      <c r="J155" s="2"/>
      <c r="K155" s="2"/>
      <c r="L155" s="2"/>
      <c r="N155" s="15"/>
    </row>
    <row r="156" spans="1:14" x14ac:dyDescent="0.25">
      <c r="A156" s="2"/>
      <c r="B156" s="2"/>
      <c r="C156" s="2"/>
      <c r="D156" s="2"/>
      <c r="E156" s="2"/>
      <c r="F156" s="2"/>
      <c r="G156" s="2"/>
      <c r="H156" s="2"/>
      <c r="I156" s="2"/>
      <c r="J156" s="2"/>
      <c r="K156" s="2"/>
      <c r="L156" s="2"/>
      <c r="N156" s="15"/>
    </row>
    <row r="157" spans="1:14" x14ac:dyDescent="0.25">
      <c r="A157" s="2"/>
      <c r="B157" s="2"/>
      <c r="C157" s="2"/>
      <c r="D157" s="2"/>
      <c r="E157" s="2"/>
      <c r="F157" s="2"/>
      <c r="G157" s="2"/>
      <c r="H157" s="2"/>
      <c r="I157" s="2"/>
      <c r="J157" s="2"/>
      <c r="K157" s="2"/>
      <c r="L157" s="2"/>
      <c r="N157" s="15"/>
    </row>
    <row r="158" spans="1:14" x14ac:dyDescent="0.25">
      <c r="A158" s="2"/>
      <c r="B158" s="2"/>
      <c r="C158" s="2"/>
      <c r="D158" s="2"/>
      <c r="E158" s="2"/>
      <c r="F158" s="2"/>
      <c r="G158" s="2"/>
      <c r="H158" s="2"/>
      <c r="I158" s="2"/>
      <c r="J158" s="2"/>
      <c r="K158" s="2"/>
      <c r="L158" s="2"/>
      <c r="N158" s="15"/>
    </row>
    <row r="159" spans="1:14" x14ac:dyDescent="0.25">
      <c r="A159" s="2"/>
      <c r="B159" s="2"/>
      <c r="C159" s="2"/>
      <c r="D159" s="2"/>
      <c r="E159" s="2"/>
      <c r="F159" s="2"/>
      <c r="G159" s="2"/>
      <c r="H159" s="2"/>
      <c r="I159" s="2"/>
      <c r="J159" s="2"/>
      <c r="K159" s="2"/>
      <c r="L159" s="2"/>
      <c r="N159" s="15"/>
    </row>
    <row r="160" spans="1:14" x14ac:dyDescent="0.25">
      <c r="A160" s="2" t="s">
        <v>527</v>
      </c>
      <c r="B160" s="2" t="s">
        <v>528</v>
      </c>
      <c r="C160" s="2" t="s">
        <v>543</v>
      </c>
      <c r="D160" s="2" t="s">
        <v>530</v>
      </c>
      <c r="E160" s="2" t="s">
        <v>531</v>
      </c>
      <c r="F160" s="2" t="s">
        <v>532</v>
      </c>
      <c r="G160" s="2" t="s">
        <v>533</v>
      </c>
      <c r="H160" s="2" t="s">
        <v>534</v>
      </c>
      <c r="I160" s="2" t="s">
        <v>534</v>
      </c>
      <c r="J160" s="2" t="s">
        <v>535</v>
      </c>
      <c r="K160" s="2" t="s">
        <v>817</v>
      </c>
      <c r="L160" s="2" t="s">
        <v>818</v>
      </c>
      <c r="N160" s="15">
        <v>0</v>
      </c>
    </row>
    <row r="161" spans="1:14" x14ac:dyDescent="0.25">
      <c r="A161" s="2" t="s">
        <v>527</v>
      </c>
      <c r="B161" s="2" t="s">
        <v>528</v>
      </c>
      <c r="C161" s="2" t="s">
        <v>543</v>
      </c>
      <c r="D161" s="2" t="s">
        <v>530</v>
      </c>
      <c r="E161" s="2" t="s">
        <v>531</v>
      </c>
      <c r="F161" s="2" t="s">
        <v>532</v>
      </c>
      <c r="G161" s="2" t="s">
        <v>533</v>
      </c>
      <c r="H161" s="2" t="s">
        <v>534</v>
      </c>
      <c r="I161" s="2" t="s">
        <v>534</v>
      </c>
      <c r="J161" s="2" t="s">
        <v>535</v>
      </c>
      <c r="K161" s="2" t="s">
        <v>870</v>
      </c>
      <c r="L161" s="2" t="s">
        <v>871</v>
      </c>
      <c r="N161" s="2" t="s">
        <v>872</v>
      </c>
    </row>
    <row r="162" spans="1:14" x14ac:dyDescent="0.25">
      <c r="A162" s="2" t="s">
        <v>527</v>
      </c>
      <c r="B162" s="2" t="s">
        <v>528</v>
      </c>
      <c r="C162" s="2" t="s">
        <v>543</v>
      </c>
      <c r="D162" s="2" t="s">
        <v>530</v>
      </c>
      <c r="E162" s="2" t="s">
        <v>531</v>
      </c>
      <c r="F162" s="2" t="s">
        <v>534</v>
      </c>
      <c r="G162" s="2" t="s">
        <v>534</v>
      </c>
      <c r="H162" s="2" t="s">
        <v>590</v>
      </c>
      <c r="I162" s="2" t="s">
        <v>534</v>
      </c>
      <c r="J162" s="2" t="s">
        <v>553</v>
      </c>
      <c r="K162" s="2" t="s">
        <v>619</v>
      </c>
      <c r="L162" s="2" t="s">
        <v>620</v>
      </c>
      <c r="N162" s="2" t="s">
        <v>621</v>
      </c>
    </row>
    <row r="163" spans="1:14" x14ac:dyDescent="0.25">
      <c r="A163" s="2" t="s">
        <v>527</v>
      </c>
      <c r="B163" s="2" t="s">
        <v>528</v>
      </c>
      <c r="C163" s="2" t="s">
        <v>543</v>
      </c>
      <c r="D163" s="2" t="s">
        <v>530</v>
      </c>
      <c r="E163" s="2" t="s">
        <v>531</v>
      </c>
      <c r="F163" s="2" t="s">
        <v>534</v>
      </c>
      <c r="G163" s="2" t="s">
        <v>534</v>
      </c>
      <c r="H163" s="2" t="s">
        <v>590</v>
      </c>
      <c r="I163" s="2" t="s">
        <v>534</v>
      </c>
      <c r="J163" s="2" t="s">
        <v>553</v>
      </c>
      <c r="K163" s="2" t="s">
        <v>622</v>
      </c>
      <c r="L163" s="2" t="s">
        <v>623</v>
      </c>
      <c r="N163" s="2" t="s">
        <v>621</v>
      </c>
    </row>
    <row r="164" spans="1:14" x14ac:dyDescent="0.25">
      <c r="A164" s="2" t="s">
        <v>527</v>
      </c>
      <c r="B164" s="2" t="s">
        <v>528</v>
      </c>
      <c r="C164" s="2" t="s">
        <v>543</v>
      </c>
      <c r="D164" s="2" t="s">
        <v>530</v>
      </c>
      <c r="E164" s="2" t="s">
        <v>531</v>
      </c>
      <c r="F164" s="2" t="s">
        <v>534</v>
      </c>
      <c r="G164" s="2" t="s">
        <v>534</v>
      </c>
      <c r="H164" s="2" t="s">
        <v>590</v>
      </c>
      <c r="I164" s="2" t="s">
        <v>534</v>
      </c>
      <c r="J164" s="2" t="s">
        <v>553</v>
      </c>
      <c r="K164" s="2" t="s">
        <v>624</v>
      </c>
      <c r="L164" s="2" t="s">
        <v>625</v>
      </c>
      <c r="N164" s="2" t="s">
        <v>621</v>
      </c>
    </row>
    <row r="165" spans="1:14" x14ac:dyDescent="0.25">
      <c r="A165" s="2" t="s">
        <v>527</v>
      </c>
      <c r="B165" s="2" t="s">
        <v>528</v>
      </c>
      <c r="C165" s="2" t="s">
        <v>543</v>
      </c>
      <c r="D165" s="2" t="s">
        <v>530</v>
      </c>
      <c r="E165" s="2" t="s">
        <v>531</v>
      </c>
      <c r="F165" s="2" t="s">
        <v>534</v>
      </c>
      <c r="G165" s="2" t="s">
        <v>534</v>
      </c>
      <c r="H165" s="2" t="s">
        <v>590</v>
      </c>
      <c r="I165" s="2" t="s">
        <v>534</v>
      </c>
      <c r="J165" s="2" t="s">
        <v>553</v>
      </c>
      <c r="K165" s="2" t="s">
        <v>626</v>
      </c>
      <c r="L165" s="2" t="s">
        <v>627</v>
      </c>
      <c r="N165" s="2" t="s">
        <v>621</v>
      </c>
    </row>
    <row r="166" spans="1:14" x14ac:dyDescent="0.25">
      <c r="A166" s="2" t="s">
        <v>527</v>
      </c>
      <c r="B166" s="2" t="s">
        <v>528</v>
      </c>
      <c r="C166" s="2" t="s">
        <v>543</v>
      </c>
      <c r="D166" s="2" t="s">
        <v>530</v>
      </c>
      <c r="E166" s="2" t="s">
        <v>531</v>
      </c>
      <c r="F166" s="2" t="s">
        <v>534</v>
      </c>
      <c r="G166" s="2" t="s">
        <v>534</v>
      </c>
      <c r="H166" s="2" t="s">
        <v>590</v>
      </c>
      <c r="I166" s="2" t="s">
        <v>534</v>
      </c>
      <c r="J166" s="2" t="s">
        <v>553</v>
      </c>
      <c r="K166" s="2" t="s">
        <v>650</v>
      </c>
      <c r="L166" s="2" t="s">
        <v>651</v>
      </c>
      <c r="N166" s="2" t="s">
        <v>621</v>
      </c>
    </row>
    <row r="167" spans="1:14" x14ac:dyDescent="0.25">
      <c r="A167" s="2" t="s">
        <v>527</v>
      </c>
      <c r="B167" s="2" t="s">
        <v>528</v>
      </c>
      <c r="C167" s="2" t="s">
        <v>543</v>
      </c>
      <c r="D167" s="2" t="s">
        <v>530</v>
      </c>
      <c r="E167" s="2" t="s">
        <v>531</v>
      </c>
      <c r="F167" s="2" t="s">
        <v>534</v>
      </c>
      <c r="G167" s="2" t="s">
        <v>534</v>
      </c>
      <c r="H167" s="2" t="s">
        <v>590</v>
      </c>
      <c r="I167" s="2" t="s">
        <v>534</v>
      </c>
      <c r="J167" s="2" t="s">
        <v>553</v>
      </c>
      <c r="K167" s="2" t="s">
        <v>686</v>
      </c>
      <c r="L167" s="2" t="s">
        <v>687</v>
      </c>
      <c r="N167" s="2" t="s">
        <v>621</v>
      </c>
    </row>
    <row r="168" spans="1:14" x14ac:dyDescent="0.25">
      <c r="A168" s="2" t="s">
        <v>527</v>
      </c>
      <c r="B168" s="2" t="s">
        <v>528</v>
      </c>
      <c r="C168" s="2" t="s">
        <v>543</v>
      </c>
      <c r="D168" s="2" t="s">
        <v>530</v>
      </c>
      <c r="E168" s="2" t="s">
        <v>531</v>
      </c>
      <c r="F168" s="2" t="s">
        <v>534</v>
      </c>
      <c r="G168" s="2" t="s">
        <v>534</v>
      </c>
      <c r="H168" s="2" t="s">
        <v>590</v>
      </c>
      <c r="I168" s="2" t="s">
        <v>534</v>
      </c>
      <c r="J168" s="2" t="s">
        <v>553</v>
      </c>
      <c r="K168" s="2" t="s">
        <v>688</v>
      </c>
      <c r="L168" s="2" t="s">
        <v>689</v>
      </c>
      <c r="N168" s="2" t="s">
        <v>621</v>
      </c>
    </row>
    <row r="169" spans="1:14" x14ac:dyDescent="0.25">
      <c r="A169" s="2" t="s">
        <v>527</v>
      </c>
      <c r="B169" s="2" t="s">
        <v>528</v>
      </c>
      <c r="C169" s="2" t="s">
        <v>543</v>
      </c>
      <c r="D169" s="2" t="s">
        <v>530</v>
      </c>
      <c r="E169" s="2" t="s">
        <v>531</v>
      </c>
      <c r="F169" s="2" t="s">
        <v>534</v>
      </c>
      <c r="G169" s="2" t="s">
        <v>534</v>
      </c>
      <c r="H169" s="2" t="s">
        <v>590</v>
      </c>
      <c r="I169" s="2" t="s">
        <v>534</v>
      </c>
      <c r="J169" s="2" t="s">
        <v>553</v>
      </c>
      <c r="K169" s="2" t="s">
        <v>690</v>
      </c>
      <c r="L169" s="2" t="s">
        <v>691</v>
      </c>
      <c r="N169" s="2" t="s">
        <v>621</v>
      </c>
    </row>
    <row r="170" spans="1:14" x14ac:dyDescent="0.25">
      <c r="A170" s="36" t="s">
        <v>527</v>
      </c>
      <c r="B170" s="36" t="s">
        <v>528</v>
      </c>
      <c r="C170" s="36" t="s">
        <v>543</v>
      </c>
      <c r="D170" s="36" t="s">
        <v>530</v>
      </c>
      <c r="E170" s="36" t="s">
        <v>531</v>
      </c>
      <c r="F170" s="36" t="s">
        <v>534</v>
      </c>
      <c r="G170" s="36" t="s">
        <v>534</v>
      </c>
      <c r="H170" s="36" t="s">
        <v>590</v>
      </c>
      <c r="I170" s="36" t="s">
        <v>534</v>
      </c>
      <c r="J170" s="35" t="s">
        <v>553</v>
      </c>
      <c r="K170" s="35" t="s">
        <v>692</v>
      </c>
      <c r="L170" s="36" t="s">
        <v>693</v>
      </c>
      <c r="N170" s="36" t="s">
        <v>621</v>
      </c>
    </row>
    <row r="171" spans="1:14" x14ac:dyDescent="0.25">
      <c r="A171" s="36" t="s">
        <v>527</v>
      </c>
      <c r="B171" s="36" t="s">
        <v>528</v>
      </c>
      <c r="C171" s="36" t="s">
        <v>543</v>
      </c>
      <c r="D171" s="36" t="s">
        <v>530</v>
      </c>
      <c r="E171" s="36" t="s">
        <v>531</v>
      </c>
      <c r="F171" s="36" t="s">
        <v>534</v>
      </c>
      <c r="G171" s="36" t="s">
        <v>534</v>
      </c>
      <c r="H171" s="36" t="s">
        <v>590</v>
      </c>
      <c r="I171" s="36" t="s">
        <v>534</v>
      </c>
      <c r="J171" s="35" t="s">
        <v>553</v>
      </c>
      <c r="K171" s="35" t="s">
        <v>694</v>
      </c>
      <c r="L171" s="36" t="s">
        <v>695</v>
      </c>
      <c r="N171" s="36" t="s">
        <v>621</v>
      </c>
    </row>
    <row r="172" spans="1:14" x14ac:dyDescent="0.25">
      <c r="A172" s="36" t="s">
        <v>527</v>
      </c>
      <c r="B172" s="36" t="s">
        <v>528</v>
      </c>
      <c r="C172" s="36" t="s">
        <v>543</v>
      </c>
      <c r="D172" s="36" t="s">
        <v>530</v>
      </c>
      <c r="E172" s="36" t="s">
        <v>531</v>
      </c>
      <c r="F172" s="36" t="s">
        <v>534</v>
      </c>
      <c r="G172" s="36" t="s">
        <v>534</v>
      </c>
      <c r="H172" s="36" t="s">
        <v>590</v>
      </c>
      <c r="I172" s="36" t="s">
        <v>534</v>
      </c>
      <c r="J172" s="35" t="s">
        <v>553</v>
      </c>
      <c r="K172" s="35" t="s">
        <v>698</v>
      </c>
      <c r="L172" s="36" t="s">
        <v>699</v>
      </c>
      <c r="N172" s="36" t="s">
        <v>621</v>
      </c>
    </row>
  </sheetData>
  <phoneticPr fontId="2"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6"/>
  <sheetViews>
    <sheetView workbookViewId="0">
      <pane ySplit="1" topLeftCell="A157" activePane="bottomLeft" state="frozen"/>
      <selection pane="bottomLeft" activeCell="B185" sqref="B185"/>
    </sheetView>
  </sheetViews>
  <sheetFormatPr defaultRowHeight="12.5" x14ac:dyDescent="0.25"/>
  <cols>
    <col min="1" max="1" width="38" style="45" bestFit="1" customWidth="1"/>
    <col min="2" max="2" width="17.81640625" style="52" bestFit="1" customWidth="1"/>
    <col min="3" max="3" width="10" bestFit="1" customWidth="1"/>
    <col min="4" max="4" width="34.1796875" customWidth="1"/>
  </cols>
  <sheetData>
    <row r="1" spans="1:4" x14ac:dyDescent="0.25">
      <c r="A1" s="1" t="s">
        <v>524</v>
      </c>
      <c r="B1" s="50" t="s">
        <v>1093</v>
      </c>
      <c r="C1" t="s">
        <v>976</v>
      </c>
      <c r="D1" s="46" t="s">
        <v>555</v>
      </c>
    </row>
    <row r="2" spans="1:4" x14ac:dyDescent="0.25">
      <c r="A2" s="2" t="s">
        <v>801</v>
      </c>
      <c r="B2" s="51">
        <v>7429905</v>
      </c>
      <c r="C2" s="48">
        <v>292</v>
      </c>
      <c r="D2" s="47" t="s">
        <v>1044</v>
      </c>
    </row>
    <row r="3" spans="1:4" x14ac:dyDescent="0.25">
      <c r="A3" s="2" t="s">
        <v>998</v>
      </c>
      <c r="B3" s="51">
        <v>7664417</v>
      </c>
      <c r="C3" s="48">
        <v>294</v>
      </c>
      <c r="D3" s="47" t="s">
        <v>1090</v>
      </c>
    </row>
    <row r="4" spans="1:4" x14ac:dyDescent="0.25">
      <c r="A4" s="2" t="s">
        <v>850</v>
      </c>
      <c r="B4" s="51">
        <v>7440360</v>
      </c>
      <c r="C4" s="48">
        <v>296</v>
      </c>
      <c r="D4" s="47" t="s">
        <v>1062</v>
      </c>
    </row>
    <row r="5" spans="1:4" x14ac:dyDescent="0.25">
      <c r="A5" s="2" t="s">
        <v>817</v>
      </c>
      <c r="B5" s="51">
        <v>7440382</v>
      </c>
      <c r="C5" s="48">
        <v>298</v>
      </c>
      <c r="D5" s="47" t="s">
        <v>1063</v>
      </c>
    </row>
    <row r="6" spans="1:4" x14ac:dyDescent="0.25">
      <c r="A6" s="2" t="s">
        <v>805</v>
      </c>
      <c r="B6" s="51">
        <v>7440393</v>
      </c>
      <c r="C6" s="48">
        <v>300</v>
      </c>
      <c r="D6" s="47" t="s">
        <v>1064</v>
      </c>
    </row>
    <row r="7" spans="1:4" x14ac:dyDescent="0.25">
      <c r="A7" s="2" t="s">
        <v>807</v>
      </c>
      <c r="B7" s="51">
        <v>7726956</v>
      </c>
      <c r="C7" s="48">
        <v>307</v>
      </c>
      <c r="D7" s="47" t="s">
        <v>1078</v>
      </c>
    </row>
    <row r="8" spans="1:4" x14ac:dyDescent="0.25">
      <c r="A8" s="2" t="s">
        <v>820</v>
      </c>
      <c r="B8" s="51">
        <v>7440439</v>
      </c>
      <c r="C8" s="48">
        <v>328</v>
      </c>
      <c r="D8" s="47" t="s">
        <v>1065</v>
      </c>
    </row>
    <row r="9" spans="1:4" x14ac:dyDescent="0.25">
      <c r="A9" s="2" t="s">
        <v>793</v>
      </c>
      <c r="B9" s="51">
        <v>7440702</v>
      </c>
      <c r="C9" s="48">
        <v>329</v>
      </c>
      <c r="D9" s="47" t="s">
        <v>1074</v>
      </c>
    </row>
    <row r="10" spans="1:4" x14ac:dyDescent="0.25">
      <c r="A10" s="2" t="s">
        <v>870</v>
      </c>
      <c r="B10" s="51">
        <v>16887006</v>
      </c>
      <c r="C10" s="48">
        <v>337</v>
      </c>
      <c r="D10" s="47" t="s">
        <v>1086</v>
      </c>
    </row>
    <row r="11" spans="1:4" x14ac:dyDescent="0.25">
      <c r="A11" s="2" t="s">
        <v>797</v>
      </c>
      <c r="B11" s="51">
        <v>7440473</v>
      </c>
      <c r="C11" s="48">
        <v>347</v>
      </c>
      <c r="D11" s="47" t="s">
        <v>1068</v>
      </c>
    </row>
    <row r="12" spans="1:4" x14ac:dyDescent="0.25">
      <c r="A12" s="2" t="s">
        <v>826</v>
      </c>
      <c r="B12" s="51">
        <v>7440484</v>
      </c>
      <c r="C12" s="48">
        <v>379</v>
      </c>
      <c r="D12" s="47" t="s">
        <v>826</v>
      </c>
    </row>
    <row r="13" spans="1:4" x14ac:dyDescent="0.25">
      <c r="A13" s="2" t="s">
        <v>809</v>
      </c>
      <c r="B13" s="51">
        <v>7440508</v>
      </c>
      <c r="C13" s="48">
        <v>380</v>
      </c>
      <c r="D13" s="47" t="s">
        <v>1069</v>
      </c>
    </row>
    <row r="14" spans="1:4" x14ac:dyDescent="0.25">
      <c r="A14" s="2" t="s">
        <v>881</v>
      </c>
      <c r="B14" s="51" t="s">
        <v>882</v>
      </c>
      <c r="C14" s="37">
        <v>436</v>
      </c>
      <c r="D14" s="47" t="s">
        <v>534</v>
      </c>
    </row>
    <row r="15" spans="1:4" x14ac:dyDescent="0.25">
      <c r="A15" s="2" t="s">
        <v>828</v>
      </c>
      <c r="B15" s="51">
        <v>7440553</v>
      </c>
      <c r="C15" s="48">
        <v>468</v>
      </c>
      <c r="D15" s="47" t="s">
        <v>1070</v>
      </c>
    </row>
    <row r="16" spans="1:4" x14ac:dyDescent="0.25">
      <c r="A16" s="2" t="s">
        <v>834</v>
      </c>
      <c r="B16" s="51">
        <v>7440746</v>
      </c>
      <c r="C16" s="48">
        <v>487</v>
      </c>
      <c r="D16" s="47" t="s">
        <v>1075</v>
      </c>
    </row>
    <row r="17" spans="1:4" x14ac:dyDescent="0.25">
      <c r="A17" s="2" t="s">
        <v>813</v>
      </c>
      <c r="B17" s="51">
        <v>7439896</v>
      </c>
      <c r="C17" s="48">
        <v>488</v>
      </c>
      <c r="D17" s="47" t="s">
        <v>1045</v>
      </c>
    </row>
    <row r="18" spans="1:4" x14ac:dyDescent="0.25">
      <c r="A18" s="2" t="s">
        <v>838</v>
      </c>
      <c r="B18" s="51">
        <v>7439910</v>
      </c>
      <c r="C18" s="48">
        <v>519</v>
      </c>
      <c r="D18" s="47" t="s">
        <v>1046</v>
      </c>
    </row>
    <row r="19" spans="1:4" x14ac:dyDescent="0.25">
      <c r="A19" s="2" t="s">
        <v>811</v>
      </c>
      <c r="B19" s="51">
        <v>7439921</v>
      </c>
      <c r="C19" s="48">
        <v>520</v>
      </c>
      <c r="D19" s="47" t="s">
        <v>1047</v>
      </c>
    </row>
    <row r="20" spans="1:4" x14ac:dyDescent="0.25">
      <c r="A20" s="2" t="s">
        <v>786</v>
      </c>
      <c r="B20" s="51">
        <v>7439954</v>
      </c>
      <c r="C20" s="48">
        <v>525</v>
      </c>
      <c r="D20" s="47" t="s">
        <v>1048</v>
      </c>
    </row>
    <row r="21" spans="1:4" x14ac:dyDescent="0.25">
      <c r="A21" s="2" t="s">
        <v>789</v>
      </c>
      <c r="B21" s="51">
        <v>7439965</v>
      </c>
      <c r="C21" s="48">
        <v>526</v>
      </c>
      <c r="D21" s="47" t="s">
        <v>1049</v>
      </c>
    </row>
    <row r="22" spans="1:4" x14ac:dyDescent="0.25">
      <c r="A22" s="2" t="s">
        <v>830</v>
      </c>
      <c r="B22" s="51">
        <v>7439976</v>
      </c>
      <c r="C22" s="48">
        <v>528</v>
      </c>
      <c r="D22" s="47" t="s">
        <v>1050</v>
      </c>
    </row>
    <row r="23" spans="1:4" x14ac:dyDescent="0.25">
      <c r="A23" s="2" t="s">
        <v>791</v>
      </c>
      <c r="B23" s="51">
        <v>7439987</v>
      </c>
      <c r="C23" s="48">
        <v>586</v>
      </c>
      <c r="D23" s="47" t="s">
        <v>1051</v>
      </c>
    </row>
    <row r="24" spans="1:4" x14ac:dyDescent="0.25">
      <c r="A24" s="2" t="s">
        <v>726</v>
      </c>
      <c r="B24" s="51">
        <v>112403</v>
      </c>
      <c r="C24" s="48">
        <v>599</v>
      </c>
      <c r="D24" s="47" t="s">
        <v>1007</v>
      </c>
    </row>
    <row r="25" spans="1:4" x14ac:dyDescent="0.25">
      <c r="A25" s="2" t="s">
        <v>544</v>
      </c>
      <c r="B25" s="51">
        <v>629505</v>
      </c>
      <c r="C25" s="48">
        <v>609</v>
      </c>
      <c r="D25" s="47" t="s">
        <v>1024</v>
      </c>
    </row>
    <row r="26" spans="1:4" x14ac:dyDescent="0.25">
      <c r="A26" s="2" t="s">
        <v>724</v>
      </c>
      <c r="B26" s="51">
        <v>1120214</v>
      </c>
      <c r="C26" s="48">
        <v>610</v>
      </c>
      <c r="D26" s="47" t="s">
        <v>1035</v>
      </c>
    </row>
    <row r="27" spans="1:4" x14ac:dyDescent="0.25">
      <c r="A27" s="2" t="s">
        <v>799</v>
      </c>
      <c r="B27" s="51">
        <v>7440020</v>
      </c>
      <c r="C27" s="48">
        <v>612</v>
      </c>
      <c r="D27" s="47" t="s">
        <v>1052</v>
      </c>
    </row>
    <row r="28" spans="1:4" x14ac:dyDescent="0.25">
      <c r="A28" s="2" t="s">
        <v>873</v>
      </c>
      <c r="B28" s="51">
        <v>14797558</v>
      </c>
      <c r="C28" s="48">
        <v>613</v>
      </c>
      <c r="D28" s="47" t="s">
        <v>1083</v>
      </c>
    </row>
    <row r="29" spans="1:4" x14ac:dyDescent="0.25">
      <c r="A29" s="2" t="s">
        <v>885</v>
      </c>
      <c r="B29" s="51" t="s">
        <v>886</v>
      </c>
      <c r="C29" s="37">
        <v>626</v>
      </c>
      <c r="D29" s="47" t="s">
        <v>534</v>
      </c>
    </row>
    <row r="30" spans="1:4" x14ac:dyDescent="0.25">
      <c r="A30" s="2" t="s">
        <v>844</v>
      </c>
      <c r="B30" s="51">
        <v>7440053</v>
      </c>
      <c r="C30" s="48">
        <v>649</v>
      </c>
      <c r="D30" s="47" t="s">
        <v>1053</v>
      </c>
    </row>
    <row r="31" spans="1:4" x14ac:dyDescent="0.25">
      <c r="A31" s="2" t="s">
        <v>879</v>
      </c>
      <c r="B31" s="51">
        <v>14265442</v>
      </c>
      <c r="C31" s="48">
        <v>665</v>
      </c>
      <c r="D31" s="47" t="s">
        <v>1082</v>
      </c>
    </row>
    <row r="32" spans="1:4" x14ac:dyDescent="0.25">
      <c r="A32" s="2" t="s">
        <v>782</v>
      </c>
      <c r="B32" s="51">
        <v>7723140</v>
      </c>
      <c r="C32" s="48">
        <v>666</v>
      </c>
      <c r="D32" s="47" t="s">
        <v>1077</v>
      </c>
    </row>
    <row r="33" spans="1:4" x14ac:dyDescent="0.25">
      <c r="A33" s="2" t="s">
        <v>836</v>
      </c>
      <c r="B33" s="51">
        <v>7440097</v>
      </c>
      <c r="C33" s="48">
        <v>669</v>
      </c>
      <c r="D33" s="47" t="s">
        <v>1054</v>
      </c>
    </row>
    <row r="34" spans="1:4" x14ac:dyDescent="0.25">
      <c r="A34" s="2" t="s">
        <v>848</v>
      </c>
      <c r="B34" s="51">
        <v>7440177</v>
      </c>
      <c r="C34" s="48">
        <v>689</v>
      </c>
      <c r="D34" s="47" t="s">
        <v>1055</v>
      </c>
    </row>
    <row r="35" spans="1:4" x14ac:dyDescent="0.25">
      <c r="A35" s="2" t="s">
        <v>854</v>
      </c>
      <c r="B35" s="51">
        <v>7782492</v>
      </c>
      <c r="C35" s="48">
        <v>693</v>
      </c>
      <c r="D35" s="47" t="s">
        <v>1079</v>
      </c>
    </row>
    <row r="36" spans="1:4" x14ac:dyDescent="0.25">
      <c r="A36" s="2" t="s">
        <v>795</v>
      </c>
      <c r="B36" s="51">
        <v>7440213</v>
      </c>
      <c r="C36" s="48">
        <v>694</v>
      </c>
      <c r="D36" s="47" t="s">
        <v>1056</v>
      </c>
    </row>
    <row r="37" spans="1:4" x14ac:dyDescent="0.25">
      <c r="A37" s="2" t="s">
        <v>815</v>
      </c>
      <c r="B37" s="51">
        <v>7440224</v>
      </c>
      <c r="C37" s="48">
        <v>695</v>
      </c>
      <c r="D37" s="47" t="s">
        <v>1057</v>
      </c>
    </row>
    <row r="38" spans="1:4" x14ac:dyDescent="0.25">
      <c r="A38" s="2" t="s">
        <v>858</v>
      </c>
      <c r="B38" s="51">
        <v>7440246</v>
      </c>
      <c r="C38" s="48">
        <v>697</v>
      </c>
      <c r="D38" s="47" t="s">
        <v>1058</v>
      </c>
    </row>
    <row r="39" spans="1:4" x14ac:dyDescent="0.25">
      <c r="A39" s="2" t="s">
        <v>875</v>
      </c>
      <c r="B39" s="51">
        <v>14808798</v>
      </c>
      <c r="C39" s="48">
        <v>699</v>
      </c>
      <c r="D39" s="47" t="s">
        <v>1085</v>
      </c>
    </row>
    <row r="40" spans="1:4" x14ac:dyDescent="0.25">
      <c r="A40" s="2" t="s">
        <v>784</v>
      </c>
      <c r="B40" s="51">
        <v>7704349</v>
      </c>
      <c r="C40" s="48">
        <v>700</v>
      </c>
      <c r="D40" s="47" t="s">
        <v>1076</v>
      </c>
    </row>
    <row r="41" spans="1:4" x14ac:dyDescent="0.25">
      <c r="A41" s="2" t="s">
        <v>856</v>
      </c>
      <c r="B41" s="51">
        <v>7440315</v>
      </c>
      <c r="C41" s="48">
        <v>714</v>
      </c>
      <c r="D41" s="47" t="s">
        <v>1059</v>
      </c>
    </row>
    <row r="42" spans="1:4" x14ac:dyDescent="0.25">
      <c r="A42" s="2" t="s">
        <v>862</v>
      </c>
      <c r="B42" s="51">
        <v>7440326</v>
      </c>
      <c r="C42" s="48">
        <v>715</v>
      </c>
      <c r="D42" s="47" t="s">
        <v>1060</v>
      </c>
    </row>
    <row r="43" spans="1:4" x14ac:dyDescent="0.25">
      <c r="A43" s="2" t="s">
        <v>866</v>
      </c>
      <c r="B43" s="51">
        <v>7440655</v>
      </c>
      <c r="C43" s="48">
        <v>777</v>
      </c>
      <c r="D43" s="47" t="s">
        <v>1071</v>
      </c>
    </row>
    <row r="44" spans="1:4" x14ac:dyDescent="0.25">
      <c r="A44" s="2" t="s">
        <v>780</v>
      </c>
      <c r="B44" s="51">
        <v>7440666</v>
      </c>
      <c r="C44" s="48">
        <v>778</v>
      </c>
      <c r="D44" s="47" t="s">
        <v>1072</v>
      </c>
    </row>
    <row r="45" spans="1:4" x14ac:dyDescent="0.25">
      <c r="A45" s="2" t="s">
        <v>868</v>
      </c>
      <c r="B45" s="51">
        <v>7440677</v>
      </c>
      <c r="C45" s="48">
        <v>779</v>
      </c>
      <c r="D45" s="47" t="s">
        <v>1073</v>
      </c>
    </row>
    <row r="46" spans="1:4" x14ac:dyDescent="0.25">
      <c r="A46" s="2" t="s">
        <v>1000</v>
      </c>
      <c r="B46" s="51">
        <v>14798039</v>
      </c>
      <c r="C46" s="48">
        <v>784</v>
      </c>
      <c r="D46" s="47" t="s">
        <v>1091</v>
      </c>
    </row>
    <row r="47" spans="1:4" x14ac:dyDescent="0.25">
      <c r="A47" s="2" t="s">
        <v>822</v>
      </c>
      <c r="B47" s="51">
        <v>22537151</v>
      </c>
      <c r="C47" s="48">
        <v>795</v>
      </c>
      <c r="D47" s="47" t="s">
        <v>1087</v>
      </c>
    </row>
    <row r="48" spans="1:4" x14ac:dyDescent="0.25">
      <c r="A48" s="2" t="s">
        <v>883</v>
      </c>
      <c r="B48" s="51" t="s">
        <v>884</v>
      </c>
      <c r="C48" s="37">
        <v>797</v>
      </c>
      <c r="D48" s="47" t="s">
        <v>534</v>
      </c>
    </row>
    <row r="49" spans="1:4" x14ac:dyDescent="0.25">
      <c r="A49" s="2" t="s">
        <v>999</v>
      </c>
      <c r="B49" s="51">
        <v>7446095</v>
      </c>
      <c r="C49" s="48">
        <v>830</v>
      </c>
      <c r="D49" s="47" t="s">
        <v>1092</v>
      </c>
    </row>
    <row r="50" spans="1:4" x14ac:dyDescent="0.25">
      <c r="A50" s="2" t="s">
        <v>889</v>
      </c>
      <c r="B50" s="51">
        <v>83329</v>
      </c>
      <c r="C50" s="48">
        <v>846</v>
      </c>
      <c r="D50" s="47" t="s">
        <v>1004</v>
      </c>
    </row>
    <row r="51" spans="1:4" x14ac:dyDescent="0.25">
      <c r="A51" s="2" t="s">
        <v>887</v>
      </c>
      <c r="B51" s="51">
        <v>208968</v>
      </c>
      <c r="C51" s="48">
        <v>847</v>
      </c>
      <c r="D51" s="47" t="s">
        <v>1016</v>
      </c>
    </row>
    <row r="52" spans="1:4" x14ac:dyDescent="0.25">
      <c r="A52" s="2" t="s">
        <v>895</v>
      </c>
      <c r="B52" s="51">
        <v>120127</v>
      </c>
      <c r="C52" s="48">
        <v>852</v>
      </c>
      <c r="D52" s="47" t="s">
        <v>1008</v>
      </c>
    </row>
    <row r="53" spans="1:4" x14ac:dyDescent="0.25">
      <c r="A53" s="2" t="s">
        <v>947</v>
      </c>
      <c r="B53" s="51">
        <v>56553</v>
      </c>
      <c r="C53" s="48">
        <v>854</v>
      </c>
      <c r="D53" s="47" t="s">
        <v>1003</v>
      </c>
    </row>
    <row r="54" spans="1:4" x14ac:dyDescent="0.25">
      <c r="A54" s="2" t="s">
        <v>953</v>
      </c>
      <c r="B54" s="51">
        <v>50328</v>
      </c>
      <c r="C54" s="48">
        <v>855</v>
      </c>
      <c r="D54" s="47" t="s">
        <v>1002</v>
      </c>
    </row>
    <row r="55" spans="1:4" x14ac:dyDescent="0.25">
      <c r="A55" s="2" t="s">
        <v>951</v>
      </c>
      <c r="B55" s="51">
        <v>192972</v>
      </c>
      <c r="C55" s="48">
        <v>857</v>
      </c>
      <c r="D55" s="47" t="s">
        <v>1011</v>
      </c>
    </row>
    <row r="56" spans="1:4" x14ac:dyDescent="0.25">
      <c r="A56" s="2" t="s">
        <v>955</v>
      </c>
      <c r="B56" s="51">
        <v>191242</v>
      </c>
      <c r="C56" s="48">
        <v>858</v>
      </c>
      <c r="D56" s="47" t="s">
        <v>1010</v>
      </c>
    </row>
    <row r="57" spans="1:4" x14ac:dyDescent="0.25">
      <c r="A57" s="2" t="s">
        <v>941</v>
      </c>
      <c r="B57" s="51">
        <v>243174</v>
      </c>
      <c r="C57" s="48">
        <v>865</v>
      </c>
      <c r="D57" s="47" t="s">
        <v>1018</v>
      </c>
    </row>
    <row r="58" spans="1:4" x14ac:dyDescent="0.25">
      <c r="A58" s="2" t="s">
        <v>949</v>
      </c>
      <c r="B58" s="51">
        <v>218019</v>
      </c>
      <c r="C58" s="48">
        <v>867</v>
      </c>
      <c r="D58" s="47" t="s">
        <v>1017</v>
      </c>
    </row>
    <row r="59" spans="1:4" x14ac:dyDescent="0.25">
      <c r="A59" s="2" t="s">
        <v>899</v>
      </c>
      <c r="B59" s="51">
        <v>206440</v>
      </c>
      <c r="C59" s="48">
        <v>882</v>
      </c>
      <c r="D59" s="47" t="s">
        <v>1014</v>
      </c>
    </row>
    <row r="60" spans="1:4" x14ac:dyDescent="0.25">
      <c r="A60" s="2" t="s">
        <v>891</v>
      </c>
      <c r="B60" s="51">
        <v>86737</v>
      </c>
      <c r="C60" s="48">
        <v>883</v>
      </c>
      <c r="D60" s="47" t="s">
        <v>1006</v>
      </c>
    </row>
    <row r="61" spans="1:4" x14ac:dyDescent="0.25">
      <c r="A61" s="2" t="s">
        <v>905</v>
      </c>
      <c r="B61" s="51">
        <v>2381217</v>
      </c>
      <c r="C61" s="48">
        <v>887</v>
      </c>
      <c r="D61" s="47" t="s">
        <v>1038</v>
      </c>
    </row>
    <row r="62" spans="1:4" x14ac:dyDescent="0.25">
      <c r="A62" s="2" t="s">
        <v>893</v>
      </c>
      <c r="B62" s="51">
        <v>85018</v>
      </c>
      <c r="C62" s="48">
        <v>902</v>
      </c>
      <c r="D62" s="47" t="s">
        <v>1005</v>
      </c>
    </row>
    <row r="63" spans="1:4" x14ac:dyDescent="0.25">
      <c r="A63" s="2" t="s">
        <v>901</v>
      </c>
      <c r="B63" s="51">
        <v>129000</v>
      </c>
      <c r="C63" s="48">
        <v>904</v>
      </c>
      <c r="D63" s="47" t="s">
        <v>1009</v>
      </c>
    </row>
    <row r="64" spans="1:4" x14ac:dyDescent="0.25">
      <c r="A64" s="2" t="s">
        <v>897</v>
      </c>
      <c r="B64" s="51">
        <v>483658</v>
      </c>
      <c r="C64" s="48">
        <v>905</v>
      </c>
      <c r="D64" s="47" t="s">
        <v>1019</v>
      </c>
    </row>
    <row r="65" spans="1:4" x14ac:dyDescent="0.25">
      <c r="A65" s="2" t="s">
        <v>911</v>
      </c>
      <c r="B65" s="51">
        <v>75321209</v>
      </c>
      <c r="C65" s="48">
        <v>911</v>
      </c>
      <c r="D65" s="47" t="s">
        <v>911</v>
      </c>
    </row>
    <row r="66" spans="1:4" x14ac:dyDescent="0.25">
      <c r="A66" s="2" t="s">
        <v>937</v>
      </c>
      <c r="B66" s="51">
        <v>42397648</v>
      </c>
      <c r="C66" s="48">
        <v>913</v>
      </c>
      <c r="D66" s="47" t="s">
        <v>937</v>
      </c>
    </row>
    <row r="67" spans="1:4" x14ac:dyDescent="0.25">
      <c r="A67" s="2" t="s">
        <v>909</v>
      </c>
      <c r="B67" s="51">
        <v>42397659</v>
      </c>
      <c r="C67" s="48">
        <v>915</v>
      </c>
      <c r="D67" s="47" t="s">
        <v>909</v>
      </c>
    </row>
    <row r="68" spans="1:4" x14ac:dyDescent="0.25">
      <c r="A68" s="2" t="s">
        <v>927</v>
      </c>
      <c r="B68" s="51">
        <v>5522430</v>
      </c>
      <c r="C68" s="48">
        <v>917</v>
      </c>
      <c r="D68" s="47" t="s">
        <v>927</v>
      </c>
    </row>
    <row r="69" spans="1:4" x14ac:dyDescent="0.25">
      <c r="A69" s="2" t="s">
        <v>935</v>
      </c>
      <c r="B69" s="51">
        <v>63041907</v>
      </c>
      <c r="C69" s="48">
        <v>926</v>
      </c>
      <c r="D69" s="47" t="s">
        <v>1089</v>
      </c>
    </row>
    <row r="70" spans="1:4" x14ac:dyDescent="0.25">
      <c r="A70" s="2" t="s">
        <v>933</v>
      </c>
      <c r="B70" s="51">
        <v>7496028</v>
      </c>
      <c r="C70" s="48">
        <v>927</v>
      </c>
      <c r="D70" s="47" t="s">
        <v>933</v>
      </c>
    </row>
    <row r="71" spans="1:4" x14ac:dyDescent="0.25">
      <c r="A71" s="2" t="s">
        <v>931</v>
      </c>
      <c r="B71" s="51">
        <v>20268513</v>
      </c>
      <c r="C71" s="48">
        <v>928</v>
      </c>
      <c r="D71" s="47" t="s">
        <v>931</v>
      </c>
    </row>
    <row r="72" spans="1:4" x14ac:dyDescent="0.25">
      <c r="A72" s="2" t="s">
        <v>921</v>
      </c>
      <c r="B72" s="51">
        <v>602608</v>
      </c>
      <c r="C72" s="48">
        <v>930</v>
      </c>
      <c r="D72" s="47" t="s">
        <v>921</v>
      </c>
    </row>
    <row r="73" spans="1:4" x14ac:dyDescent="0.25">
      <c r="A73" s="2" t="s">
        <v>915</v>
      </c>
      <c r="B73" s="51">
        <v>954461</v>
      </c>
      <c r="C73" s="48">
        <v>931</v>
      </c>
      <c r="D73" s="47" t="s">
        <v>915</v>
      </c>
    </row>
    <row r="74" spans="1:4" x14ac:dyDescent="0.25">
      <c r="A74" s="2" t="s">
        <v>925</v>
      </c>
      <c r="B74" s="51" t="s">
        <v>926</v>
      </c>
      <c r="C74" s="37">
        <v>973</v>
      </c>
      <c r="D74" s="47" t="s">
        <v>534</v>
      </c>
    </row>
    <row r="75" spans="1:4" x14ac:dyDescent="0.25">
      <c r="A75" s="2" t="s">
        <v>702</v>
      </c>
      <c r="B75" s="51" t="s">
        <v>703</v>
      </c>
      <c r="C75" s="37">
        <v>1010</v>
      </c>
      <c r="D75" s="47" t="s">
        <v>534</v>
      </c>
    </row>
    <row r="76" spans="1:4" x14ac:dyDescent="0.25">
      <c r="A76" s="2" t="s">
        <v>593</v>
      </c>
      <c r="B76" s="51" t="s">
        <v>594</v>
      </c>
      <c r="C76" s="37">
        <v>1017</v>
      </c>
      <c r="D76" s="47" t="s">
        <v>534</v>
      </c>
    </row>
    <row r="77" spans="1:4" x14ac:dyDescent="0.25">
      <c r="A77" s="2" t="s">
        <v>736</v>
      </c>
      <c r="B77" s="51">
        <v>112958</v>
      </c>
      <c r="C77" s="48">
        <v>1042</v>
      </c>
      <c r="D77" s="47" t="s">
        <v>736</v>
      </c>
    </row>
    <row r="78" spans="1:4" x14ac:dyDescent="0.25">
      <c r="A78" s="2" t="s">
        <v>730</v>
      </c>
      <c r="B78" s="51">
        <v>629787</v>
      </c>
      <c r="C78" s="48">
        <v>1043</v>
      </c>
      <c r="D78" s="47" t="s">
        <v>730</v>
      </c>
    </row>
    <row r="79" spans="1:4" x14ac:dyDescent="0.25">
      <c r="A79" s="2" t="s">
        <v>728</v>
      </c>
      <c r="B79" s="51">
        <v>544763</v>
      </c>
      <c r="C79" s="48">
        <v>1045</v>
      </c>
      <c r="D79" s="47" t="s">
        <v>1020</v>
      </c>
    </row>
    <row r="80" spans="1:4" x14ac:dyDescent="0.25">
      <c r="A80" s="2" t="s">
        <v>734</v>
      </c>
      <c r="B80" s="51">
        <v>629925</v>
      </c>
      <c r="C80" s="48">
        <v>1047</v>
      </c>
      <c r="D80" s="47" t="s">
        <v>734</v>
      </c>
    </row>
    <row r="81" spans="1:4" x14ac:dyDescent="0.25">
      <c r="A81" s="2" t="s">
        <v>732</v>
      </c>
      <c r="B81" s="51">
        <v>593453</v>
      </c>
      <c r="C81" s="48">
        <v>1048</v>
      </c>
      <c r="D81" s="47" t="s">
        <v>1022</v>
      </c>
    </row>
    <row r="82" spans="1:4" x14ac:dyDescent="0.25">
      <c r="A82" s="2" t="s">
        <v>548</v>
      </c>
      <c r="B82" s="51">
        <v>629629</v>
      </c>
      <c r="C82" s="48">
        <v>1049</v>
      </c>
      <c r="D82" s="47" t="s">
        <v>548</v>
      </c>
    </row>
    <row r="83" spans="1:4" x14ac:dyDescent="0.25">
      <c r="A83" s="2" t="s">
        <v>546</v>
      </c>
      <c r="B83" s="51">
        <v>629594</v>
      </c>
      <c r="C83" s="48">
        <v>1051</v>
      </c>
      <c r="D83" s="47" t="s">
        <v>546</v>
      </c>
    </row>
    <row r="84" spans="1:4" x14ac:dyDescent="0.25">
      <c r="A84" s="2" t="s">
        <v>907</v>
      </c>
      <c r="B84" s="51">
        <v>1430973</v>
      </c>
      <c r="C84" s="48">
        <v>1167</v>
      </c>
      <c r="D84" s="47" t="s">
        <v>1037</v>
      </c>
    </row>
    <row r="85" spans="1:4" x14ac:dyDescent="0.25">
      <c r="A85" s="2" t="s">
        <v>943</v>
      </c>
      <c r="B85" s="51">
        <v>205992</v>
      </c>
      <c r="C85" s="48">
        <v>1171</v>
      </c>
      <c r="D85" s="47" t="s">
        <v>1013</v>
      </c>
    </row>
    <row r="86" spans="1:4" x14ac:dyDescent="0.25">
      <c r="A86" s="2" t="s">
        <v>903</v>
      </c>
      <c r="B86" s="51">
        <v>203123</v>
      </c>
      <c r="C86" s="48">
        <v>1172</v>
      </c>
      <c r="D86" s="47" t="s">
        <v>1012</v>
      </c>
    </row>
    <row r="87" spans="1:4" x14ac:dyDescent="0.25">
      <c r="A87" s="2" t="s">
        <v>660</v>
      </c>
      <c r="B87" s="51">
        <v>53584604</v>
      </c>
      <c r="C87" s="48">
        <v>1391</v>
      </c>
      <c r="D87" s="47" t="s">
        <v>1088</v>
      </c>
    </row>
    <row r="88" spans="1:4" x14ac:dyDescent="0.25">
      <c r="A88" s="2" t="s">
        <v>662</v>
      </c>
      <c r="B88" s="51" t="s">
        <v>663</v>
      </c>
      <c r="C88" s="37">
        <v>1391</v>
      </c>
      <c r="D88" s="47" t="s">
        <v>534</v>
      </c>
    </row>
    <row r="89" spans="1:4" x14ac:dyDescent="0.25">
      <c r="A89" s="2" t="s">
        <v>666</v>
      </c>
      <c r="B89" s="51">
        <v>3258875</v>
      </c>
      <c r="C89" s="48">
        <v>1392</v>
      </c>
      <c r="D89" s="47" t="s">
        <v>1039</v>
      </c>
    </row>
    <row r="90" spans="1:4" x14ac:dyDescent="0.25">
      <c r="A90" s="2" t="s">
        <v>670</v>
      </c>
      <c r="B90" s="51">
        <v>1176449</v>
      </c>
      <c r="C90" s="48">
        <v>1396</v>
      </c>
      <c r="D90" s="47" t="s">
        <v>1036</v>
      </c>
    </row>
    <row r="91" spans="1:4" x14ac:dyDescent="0.25">
      <c r="A91" s="2" t="s">
        <v>706</v>
      </c>
      <c r="B91" s="51" t="s">
        <v>707</v>
      </c>
      <c r="C91" s="37">
        <v>1407</v>
      </c>
      <c r="D91" s="47" t="s">
        <v>534</v>
      </c>
    </row>
    <row r="92" spans="1:4" x14ac:dyDescent="0.25">
      <c r="A92" s="2" t="s">
        <v>708</v>
      </c>
      <c r="B92" s="51" t="s">
        <v>709</v>
      </c>
      <c r="C92" s="37">
        <v>1408</v>
      </c>
      <c r="D92" s="47" t="s">
        <v>534</v>
      </c>
    </row>
    <row r="93" spans="1:4" x14ac:dyDescent="0.25">
      <c r="A93" s="2" t="s">
        <v>714</v>
      </c>
      <c r="B93" s="51" t="s">
        <v>715</v>
      </c>
      <c r="C93" s="37">
        <v>1409</v>
      </c>
      <c r="D93" s="47" t="s">
        <v>534</v>
      </c>
    </row>
    <row r="94" spans="1:4" x14ac:dyDescent="0.25">
      <c r="A94" s="2" t="s">
        <v>710</v>
      </c>
      <c r="B94" s="51" t="s">
        <v>711</v>
      </c>
      <c r="C94" s="37">
        <v>1409</v>
      </c>
      <c r="D94" s="47" t="s">
        <v>534</v>
      </c>
    </row>
    <row r="95" spans="1:4" x14ac:dyDescent="0.25">
      <c r="A95" s="2" t="s">
        <v>607</v>
      </c>
      <c r="B95" s="51" t="s">
        <v>608</v>
      </c>
      <c r="C95" s="37">
        <v>1410</v>
      </c>
      <c r="D95" s="47" t="s">
        <v>534</v>
      </c>
    </row>
    <row r="96" spans="1:4" x14ac:dyDescent="0.25">
      <c r="A96" s="2" t="s">
        <v>595</v>
      </c>
      <c r="B96" s="51" t="s">
        <v>596</v>
      </c>
      <c r="C96" s="37">
        <v>1413</v>
      </c>
      <c r="D96" s="47" t="s">
        <v>534</v>
      </c>
    </row>
    <row r="97" spans="1:4" x14ac:dyDescent="0.25">
      <c r="A97" s="2" t="s">
        <v>738</v>
      </c>
      <c r="B97" s="51">
        <v>629947</v>
      </c>
      <c r="C97" s="48">
        <v>1595</v>
      </c>
      <c r="D97" s="47" t="s">
        <v>1025</v>
      </c>
    </row>
    <row r="98" spans="1:4" x14ac:dyDescent="0.25">
      <c r="A98" s="2" t="s">
        <v>740</v>
      </c>
      <c r="B98" s="51">
        <v>629970</v>
      </c>
      <c r="C98" s="48">
        <v>1596</v>
      </c>
      <c r="D98" s="47" t="s">
        <v>1026</v>
      </c>
    </row>
    <row r="99" spans="1:4" x14ac:dyDescent="0.25">
      <c r="A99" s="2" t="s">
        <v>742</v>
      </c>
      <c r="B99" s="51">
        <v>638675</v>
      </c>
      <c r="C99" s="48">
        <v>1597</v>
      </c>
      <c r="D99" s="47" t="s">
        <v>1033</v>
      </c>
    </row>
    <row r="100" spans="1:4" x14ac:dyDescent="0.25">
      <c r="A100" s="2" t="s">
        <v>744</v>
      </c>
      <c r="B100" s="51">
        <v>646311</v>
      </c>
      <c r="C100" s="48">
        <v>1598</v>
      </c>
      <c r="D100" s="47" t="s">
        <v>1034</v>
      </c>
    </row>
    <row r="101" spans="1:4" x14ac:dyDescent="0.25">
      <c r="A101" s="2" t="s">
        <v>746</v>
      </c>
      <c r="B101" s="51">
        <v>629992</v>
      </c>
      <c r="C101" s="48">
        <v>1599</v>
      </c>
      <c r="D101" s="47" t="s">
        <v>1027</v>
      </c>
    </row>
    <row r="102" spans="1:4" x14ac:dyDescent="0.25">
      <c r="A102" s="2" t="s">
        <v>748</v>
      </c>
      <c r="B102" s="51">
        <v>630013</v>
      </c>
      <c r="C102" s="48">
        <v>1600</v>
      </c>
      <c r="D102" s="47" t="s">
        <v>1028</v>
      </c>
    </row>
    <row r="103" spans="1:4" x14ac:dyDescent="0.25">
      <c r="A103" s="2" t="s">
        <v>750</v>
      </c>
      <c r="B103" s="51">
        <v>593497</v>
      </c>
      <c r="C103" s="48">
        <v>1601</v>
      </c>
      <c r="D103" s="47" t="s">
        <v>1023</v>
      </c>
    </row>
    <row r="104" spans="1:4" x14ac:dyDescent="0.25">
      <c r="A104" s="2" t="s">
        <v>752</v>
      </c>
      <c r="B104" s="51">
        <v>630024</v>
      </c>
      <c r="C104" s="48">
        <v>1602</v>
      </c>
      <c r="D104" s="47" t="s">
        <v>1029</v>
      </c>
    </row>
    <row r="105" spans="1:4" x14ac:dyDescent="0.25">
      <c r="A105" s="2" t="s">
        <v>754</v>
      </c>
      <c r="B105" s="51">
        <v>630035</v>
      </c>
      <c r="C105" s="48">
        <v>1603</v>
      </c>
      <c r="D105" s="47" t="s">
        <v>1030</v>
      </c>
    </row>
    <row r="106" spans="1:4" x14ac:dyDescent="0.25">
      <c r="A106" s="2" t="s">
        <v>756</v>
      </c>
      <c r="B106" s="51">
        <v>630046</v>
      </c>
      <c r="C106" s="48">
        <v>1605</v>
      </c>
      <c r="D106" s="47" t="s">
        <v>1031</v>
      </c>
    </row>
    <row r="107" spans="1:4" x14ac:dyDescent="0.25">
      <c r="A107" s="2" t="s">
        <v>758</v>
      </c>
      <c r="B107" s="51">
        <v>544854</v>
      </c>
      <c r="C107" s="48">
        <v>1606</v>
      </c>
      <c r="D107" s="47" t="s">
        <v>1021</v>
      </c>
    </row>
    <row r="108" spans="1:4" x14ac:dyDescent="0.25">
      <c r="A108" s="2" t="s">
        <v>760</v>
      </c>
      <c r="B108" s="51">
        <v>630057</v>
      </c>
      <c r="C108" s="48">
        <v>1607</v>
      </c>
      <c r="D108" s="47" t="s">
        <v>1032</v>
      </c>
    </row>
    <row r="109" spans="1:4" x14ac:dyDescent="0.25">
      <c r="A109" s="2" t="s">
        <v>762</v>
      </c>
      <c r="B109" s="51">
        <v>14167590</v>
      </c>
      <c r="C109" s="48">
        <v>1608</v>
      </c>
      <c r="D109" s="47" t="s">
        <v>1081</v>
      </c>
    </row>
    <row r="110" spans="1:4" x14ac:dyDescent="0.25">
      <c r="A110" s="2" t="s">
        <v>945</v>
      </c>
      <c r="B110" s="51">
        <v>207089</v>
      </c>
      <c r="C110" s="48">
        <v>1610</v>
      </c>
      <c r="D110" s="47" t="s">
        <v>1015</v>
      </c>
    </row>
    <row r="111" spans="1:4" x14ac:dyDescent="0.25">
      <c r="A111" s="2" t="s">
        <v>877</v>
      </c>
      <c r="B111" s="51">
        <v>14797650</v>
      </c>
      <c r="C111" s="48">
        <v>1680</v>
      </c>
      <c r="D111" s="47" t="s">
        <v>1084</v>
      </c>
    </row>
    <row r="112" spans="1:4" x14ac:dyDescent="0.25">
      <c r="A112" s="2" t="s">
        <v>720</v>
      </c>
      <c r="B112" s="51">
        <v>1921706</v>
      </c>
      <c r="C112" s="48">
        <v>1704</v>
      </c>
      <c r="D112" s="47" t="s">
        <v>720</v>
      </c>
    </row>
    <row r="113" spans="1:4" x14ac:dyDescent="0.25">
      <c r="A113" s="2" t="s">
        <v>722</v>
      </c>
      <c r="B113" s="51">
        <v>638368</v>
      </c>
      <c r="C113" s="48">
        <v>1705</v>
      </c>
      <c r="D113" s="47" t="s">
        <v>722</v>
      </c>
    </row>
    <row r="114" spans="1:4" x14ac:dyDescent="0.25">
      <c r="A114" s="2" t="s">
        <v>768</v>
      </c>
      <c r="B114" s="51">
        <v>6006957</v>
      </c>
      <c r="C114" s="48">
        <v>1708</v>
      </c>
      <c r="D114" s="47" t="s">
        <v>1042</v>
      </c>
    </row>
    <row r="115" spans="1:4" x14ac:dyDescent="0.25">
      <c r="A115" s="2" t="s">
        <v>764</v>
      </c>
      <c r="B115" s="51">
        <v>6006333</v>
      </c>
      <c r="C115" s="48">
        <v>1718</v>
      </c>
      <c r="D115" s="47" t="s">
        <v>1041</v>
      </c>
    </row>
    <row r="116" spans="1:4" x14ac:dyDescent="0.25">
      <c r="A116" s="2" t="s">
        <v>770</v>
      </c>
      <c r="B116" s="51">
        <v>6812380</v>
      </c>
      <c r="C116" s="48">
        <v>1730</v>
      </c>
      <c r="D116" s="47" t="s">
        <v>1043</v>
      </c>
    </row>
    <row r="117" spans="1:4" x14ac:dyDescent="0.25">
      <c r="A117" s="2" t="s">
        <v>772</v>
      </c>
      <c r="B117" s="51">
        <v>19781738</v>
      </c>
      <c r="C117" s="48">
        <v>1731</v>
      </c>
      <c r="D117" s="47" t="s">
        <v>772</v>
      </c>
    </row>
    <row r="118" spans="1:4" x14ac:dyDescent="0.25">
      <c r="A118" s="2" t="s">
        <v>774</v>
      </c>
      <c r="B118" s="51">
        <v>4445061</v>
      </c>
      <c r="C118" s="48">
        <v>1732</v>
      </c>
      <c r="D118" s="47" t="s">
        <v>1040</v>
      </c>
    </row>
    <row r="119" spans="1:4" x14ac:dyDescent="0.25">
      <c r="A119" s="2" t="s">
        <v>776</v>
      </c>
      <c r="B119" s="51">
        <v>22349037</v>
      </c>
      <c r="C119" s="48">
        <v>1733</v>
      </c>
      <c r="D119" s="47" t="s">
        <v>776</v>
      </c>
    </row>
    <row r="120" spans="1:4" x14ac:dyDescent="0.25">
      <c r="A120" s="2" t="s">
        <v>778</v>
      </c>
      <c r="B120" s="51">
        <v>4443554</v>
      </c>
      <c r="C120" s="48">
        <v>1734</v>
      </c>
      <c r="D120" s="47" t="s">
        <v>778</v>
      </c>
    </row>
    <row r="121" spans="1:4" x14ac:dyDescent="0.25">
      <c r="A121" s="2" t="s">
        <v>766</v>
      </c>
      <c r="B121" s="51">
        <v>1795182</v>
      </c>
      <c r="C121" s="48">
        <v>1843</v>
      </c>
      <c r="D121" s="47" t="s">
        <v>766</v>
      </c>
    </row>
    <row r="122" spans="1:4" x14ac:dyDescent="0.25">
      <c r="A122" s="2" t="s">
        <v>860</v>
      </c>
      <c r="B122" s="51">
        <v>13494809</v>
      </c>
      <c r="C122" s="48">
        <v>1847</v>
      </c>
      <c r="D122" s="47" t="s">
        <v>1080</v>
      </c>
    </row>
    <row r="123" spans="1:4" x14ac:dyDescent="0.25">
      <c r="A123" s="2" t="s">
        <v>864</v>
      </c>
      <c r="B123" s="51">
        <v>7440337</v>
      </c>
      <c r="C123" s="48">
        <v>1859</v>
      </c>
      <c r="D123" s="47" t="s">
        <v>1061</v>
      </c>
    </row>
    <row r="124" spans="1:4" x14ac:dyDescent="0.25">
      <c r="A124" s="2" t="s">
        <v>803</v>
      </c>
      <c r="B124" s="51">
        <v>7440451</v>
      </c>
      <c r="C124" s="48">
        <v>1861</v>
      </c>
      <c r="D124" s="47" t="s">
        <v>1066</v>
      </c>
    </row>
    <row r="125" spans="1:4" x14ac:dyDescent="0.25">
      <c r="A125" s="2" t="s">
        <v>824</v>
      </c>
      <c r="B125" s="51">
        <v>7440462</v>
      </c>
      <c r="C125" s="48">
        <v>1862</v>
      </c>
      <c r="D125" s="47" t="s">
        <v>1067</v>
      </c>
    </row>
    <row r="126" spans="1:4" x14ac:dyDescent="0.25">
      <c r="A126" s="2" t="s">
        <v>704</v>
      </c>
      <c r="B126" s="51" t="s">
        <v>705</v>
      </c>
      <c r="C126" s="37">
        <v>2482</v>
      </c>
      <c r="D126" s="47" t="s">
        <v>534</v>
      </c>
    </row>
    <row r="127" spans="1:4" x14ac:dyDescent="0.25">
      <c r="A127" s="2" t="s">
        <v>917</v>
      </c>
      <c r="B127" s="51" t="s">
        <v>918</v>
      </c>
      <c r="C127" s="37">
        <v>2506</v>
      </c>
      <c r="D127" s="47" t="s">
        <v>534</v>
      </c>
    </row>
    <row r="128" spans="1:4" x14ac:dyDescent="0.25">
      <c r="A128" s="2" t="s">
        <v>611</v>
      </c>
      <c r="B128" s="51" t="s">
        <v>612</v>
      </c>
      <c r="C128" s="37">
        <v>2507</v>
      </c>
      <c r="D128" s="47" t="s">
        <v>534</v>
      </c>
    </row>
    <row r="129" spans="1:4" x14ac:dyDescent="0.25">
      <c r="A129" s="2" t="s">
        <v>615</v>
      </c>
      <c r="B129" s="51" t="s">
        <v>616</v>
      </c>
      <c r="C129">
        <v>2508</v>
      </c>
      <c r="D129" s="47" t="s">
        <v>534</v>
      </c>
    </row>
    <row r="130" spans="1:4" x14ac:dyDescent="0.25">
      <c r="A130" s="2" t="s">
        <v>913</v>
      </c>
      <c r="B130" s="51" t="s">
        <v>914</v>
      </c>
      <c r="C130">
        <v>2509</v>
      </c>
      <c r="D130" s="47" t="s">
        <v>534</v>
      </c>
    </row>
    <row r="131" spans="1:4" x14ac:dyDescent="0.25">
      <c r="A131" s="2" t="s">
        <v>919</v>
      </c>
      <c r="B131" s="51" t="s">
        <v>920</v>
      </c>
      <c r="C131">
        <v>2510</v>
      </c>
      <c r="D131" s="47" t="s">
        <v>534</v>
      </c>
    </row>
    <row r="132" spans="1:4" x14ac:dyDescent="0.25">
      <c r="A132" s="2" t="s">
        <v>619</v>
      </c>
      <c r="B132" s="51" t="s">
        <v>620</v>
      </c>
      <c r="C132">
        <v>2511</v>
      </c>
      <c r="D132" s="47" t="s">
        <v>534</v>
      </c>
    </row>
    <row r="133" spans="1:4" x14ac:dyDescent="0.25">
      <c r="A133" s="2" t="s">
        <v>622</v>
      </c>
      <c r="B133" s="51" t="s">
        <v>623</v>
      </c>
      <c r="C133">
        <v>2512</v>
      </c>
      <c r="D133" s="47" t="s">
        <v>534</v>
      </c>
    </row>
    <row r="134" spans="1:4" x14ac:dyDescent="0.25">
      <c r="A134" s="2" t="s">
        <v>624</v>
      </c>
      <c r="B134" s="51" t="s">
        <v>625</v>
      </c>
      <c r="C134">
        <v>2513</v>
      </c>
      <c r="D134" s="47" t="s">
        <v>534</v>
      </c>
    </row>
    <row r="135" spans="1:4" x14ac:dyDescent="0.25">
      <c r="A135" s="2" t="s">
        <v>626</v>
      </c>
      <c r="B135" s="51" t="s">
        <v>627</v>
      </c>
      <c r="C135">
        <v>2514</v>
      </c>
      <c r="D135" s="47" t="s">
        <v>534</v>
      </c>
    </row>
    <row r="136" spans="1:4" x14ac:dyDescent="0.25">
      <c r="A136" s="2" t="s">
        <v>698</v>
      </c>
      <c r="B136" s="51" t="s">
        <v>699</v>
      </c>
      <c r="C136">
        <v>2515</v>
      </c>
      <c r="D136" s="47" t="s">
        <v>534</v>
      </c>
    </row>
    <row r="137" spans="1:4" x14ac:dyDescent="0.25">
      <c r="A137" s="2" t="s">
        <v>696</v>
      </c>
      <c r="B137" s="51" t="s">
        <v>697</v>
      </c>
      <c r="C137">
        <v>2516</v>
      </c>
      <c r="D137" s="47" t="s">
        <v>534</v>
      </c>
    </row>
    <row r="138" spans="1:4" x14ac:dyDescent="0.25">
      <c r="A138" s="2" t="s">
        <v>700</v>
      </c>
      <c r="B138" s="51" t="s">
        <v>701</v>
      </c>
      <c r="C138">
        <v>2517</v>
      </c>
      <c r="D138" s="47" t="s">
        <v>534</v>
      </c>
    </row>
    <row r="139" spans="1:4" x14ac:dyDescent="0.25">
      <c r="A139" s="2" t="s">
        <v>628</v>
      </c>
      <c r="B139" s="51" t="s">
        <v>629</v>
      </c>
      <c r="C139">
        <v>2518</v>
      </c>
      <c r="D139" s="47" t="s">
        <v>534</v>
      </c>
    </row>
    <row r="140" spans="1:4" x14ac:dyDescent="0.25">
      <c r="A140" s="2" t="s">
        <v>630</v>
      </c>
      <c r="B140" s="51" t="s">
        <v>631</v>
      </c>
      <c r="C140">
        <v>2519</v>
      </c>
      <c r="D140" s="47" t="s">
        <v>534</v>
      </c>
    </row>
    <row r="141" spans="1:4" x14ac:dyDescent="0.25">
      <c r="A141" s="2" t="s">
        <v>632</v>
      </c>
      <c r="B141" s="51" t="s">
        <v>633</v>
      </c>
      <c r="C141">
        <v>2520</v>
      </c>
      <c r="D141" s="47" t="s">
        <v>534</v>
      </c>
    </row>
    <row r="142" spans="1:4" x14ac:dyDescent="0.25">
      <c r="A142" s="2" t="s">
        <v>634</v>
      </c>
      <c r="B142" s="51" t="s">
        <v>635</v>
      </c>
      <c r="C142">
        <v>2521</v>
      </c>
      <c r="D142" s="47" t="s">
        <v>534</v>
      </c>
    </row>
    <row r="143" spans="1:4" x14ac:dyDescent="0.25">
      <c r="A143" s="2" t="s">
        <v>636</v>
      </c>
      <c r="B143" s="51" t="s">
        <v>637</v>
      </c>
      <c r="C143">
        <v>2522</v>
      </c>
      <c r="D143" s="47" t="s">
        <v>534</v>
      </c>
    </row>
    <row r="144" spans="1:4" x14ac:dyDescent="0.25">
      <c r="A144" s="2" t="s">
        <v>638</v>
      </c>
      <c r="B144" s="51" t="s">
        <v>639</v>
      </c>
      <c r="C144">
        <v>2523</v>
      </c>
      <c r="D144" s="47" t="s">
        <v>534</v>
      </c>
    </row>
    <row r="145" spans="1:4" x14ac:dyDescent="0.25">
      <c r="A145" s="2" t="s">
        <v>591</v>
      </c>
      <c r="B145" s="51" t="s">
        <v>592</v>
      </c>
      <c r="C145">
        <v>2524</v>
      </c>
      <c r="D145" s="47" t="s">
        <v>534</v>
      </c>
    </row>
    <row r="146" spans="1:4" x14ac:dyDescent="0.25">
      <c r="A146" s="2" t="s">
        <v>650</v>
      </c>
      <c r="B146" s="51" t="s">
        <v>651</v>
      </c>
      <c r="C146">
        <v>2525</v>
      </c>
      <c r="D146" s="47" t="s">
        <v>534</v>
      </c>
    </row>
    <row r="147" spans="1:4" x14ac:dyDescent="0.25">
      <c r="A147" s="2" t="s">
        <v>648</v>
      </c>
      <c r="B147" s="51" t="s">
        <v>649</v>
      </c>
      <c r="C147">
        <v>2526</v>
      </c>
      <c r="D147" s="47" t="s">
        <v>534</v>
      </c>
    </row>
    <row r="148" spans="1:4" x14ac:dyDescent="0.25">
      <c r="A148" s="2" t="s">
        <v>640</v>
      </c>
      <c r="B148" s="51" t="s">
        <v>641</v>
      </c>
      <c r="C148">
        <v>2527</v>
      </c>
      <c r="D148" s="47" t="s">
        <v>534</v>
      </c>
    </row>
    <row r="149" spans="1:4" x14ac:dyDescent="0.25">
      <c r="A149" s="2" t="s">
        <v>642</v>
      </c>
      <c r="B149" s="51" t="s">
        <v>643</v>
      </c>
      <c r="C149">
        <v>2528</v>
      </c>
      <c r="D149" s="47" t="s">
        <v>534</v>
      </c>
    </row>
    <row r="150" spans="1:4" x14ac:dyDescent="0.25">
      <c r="A150" s="2" t="s">
        <v>609</v>
      </c>
      <c r="B150" s="51" t="s">
        <v>610</v>
      </c>
      <c r="C150">
        <v>2529</v>
      </c>
      <c r="D150" s="47" t="s">
        <v>534</v>
      </c>
    </row>
    <row r="151" spans="1:4" x14ac:dyDescent="0.25">
      <c r="A151" s="2" t="s">
        <v>601</v>
      </c>
      <c r="B151" s="51" t="s">
        <v>602</v>
      </c>
      <c r="C151">
        <v>2530</v>
      </c>
      <c r="D151" s="47" t="s">
        <v>534</v>
      </c>
    </row>
    <row r="152" spans="1:4" x14ac:dyDescent="0.25">
      <c r="A152" s="2" t="s">
        <v>605</v>
      </c>
      <c r="B152" s="51" t="s">
        <v>606</v>
      </c>
      <c r="C152">
        <v>2531</v>
      </c>
      <c r="D152" s="47" t="s">
        <v>534</v>
      </c>
    </row>
    <row r="153" spans="1:4" x14ac:dyDescent="0.25">
      <c r="A153" s="2" t="s">
        <v>712</v>
      </c>
      <c r="B153" s="51" t="s">
        <v>713</v>
      </c>
      <c r="C153">
        <v>2532</v>
      </c>
      <c r="D153" s="47" t="s">
        <v>534</v>
      </c>
    </row>
    <row r="154" spans="1:4" x14ac:dyDescent="0.25">
      <c r="A154" s="2" t="s">
        <v>716</v>
      </c>
      <c r="B154" s="51" t="s">
        <v>717</v>
      </c>
      <c r="C154">
        <v>2533</v>
      </c>
      <c r="D154" s="47" t="s">
        <v>534</v>
      </c>
    </row>
    <row r="155" spans="1:4" x14ac:dyDescent="0.25">
      <c r="A155" s="2" t="s">
        <v>599</v>
      </c>
      <c r="B155" s="51" t="s">
        <v>600</v>
      </c>
      <c r="C155">
        <v>2534</v>
      </c>
      <c r="D155" s="47" t="s">
        <v>534</v>
      </c>
    </row>
    <row r="156" spans="1:4" x14ac:dyDescent="0.25">
      <c r="A156" s="2" t="s">
        <v>658</v>
      </c>
      <c r="B156" s="51" t="s">
        <v>659</v>
      </c>
      <c r="C156">
        <v>2535</v>
      </c>
      <c r="D156" s="47" t="s">
        <v>534</v>
      </c>
    </row>
    <row r="157" spans="1:4" x14ac:dyDescent="0.25">
      <c r="A157" s="2" t="s">
        <v>644</v>
      </c>
      <c r="B157" s="51" t="s">
        <v>645</v>
      </c>
      <c r="C157">
        <v>2536</v>
      </c>
      <c r="D157" s="47" t="s">
        <v>534</v>
      </c>
    </row>
    <row r="158" spans="1:4" x14ac:dyDescent="0.25">
      <c r="A158" s="2" t="s">
        <v>646</v>
      </c>
      <c r="B158" s="51" t="s">
        <v>647</v>
      </c>
      <c r="C158">
        <v>2537</v>
      </c>
      <c r="D158" s="47" t="s">
        <v>534</v>
      </c>
    </row>
    <row r="159" spans="1:4" x14ac:dyDescent="0.25">
      <c r="A159" s="2" t="s">
        <v>664</v>
      </c>
      <c r="B159" s="51" t="s">
        <v>665</v>
      </c>
      <c r="C159">
        <v>2538</v>
      </c>
      <c r="D159" s="47" t="s">
        <v>534</v>
      </c>
    </row>
    <row r="160" spans="1:4" x14ac:dyDescent="0.25">
      <c r="A160" s="2" t="s">
        <v>654</v>
      </c>
      <c r="B160" s="51" t="s">
        <v>655</v>
      </c>
      <c r="C160">
        <v>2539</v>
      </c>
      <c r="D160" s="47" t="s">
        <v>534</v>
      </c>
    </row>
    <row r="161" spans="1:4" x14ac:dyDescent="0.25">
      <c r="A161" s="2" t="s">
        <v>656</v>
      </c>
      <c r="B161" s="51" t="s">
        <v>657</v>
      </c>
      <c r="C161">
        <v>2540</v>
      </c>
      <c r="D161" s="47" t="s">
        <v>534</v>
      </c>
    </row>
    <row r="162" spans="1:4" x14ac:dyDescent="0.25">
      <c r="A162" s="2" t="s">
        <v>678</v>
      </c>
      <c r="B162" s="51" t="s">
        <v>679</v>
      </c>
      <c r="C162">
        <v>2541</v>
      </c>
      <c r="D162" s="47" t="s">
        <v>534</v>
      </c>
    </row>
    <row r="163" spans="1:4" x14ac:dyDescent="0.25">
      <c r="A163" s="2" t="s">
        <v>676</v>
      </c>
      <c r="B163" s="51" t="s">
        <v>677</v>
      </c>
      <c r="C163">
        <v>2542</v>
      </c>
      <c r="D163" s="47" t="s">
        <v>534</v>
      </c>
    </row>
    <row r="164" spans="1:4" x14ac:dyDescent="0.25">
      <c r="A164" s="2" t="s">
        <v>682</v>
      </c>
      <c r="B164" s="51" t="s">
        <v>683</v>
      </c>
      <c r="C164">
        <v>2543</v>
      </c>
      <c r="D164" s="47" t="s">
        <v>534</v>
      </c>
    </row>
    <row r="165" spans="1:4" x14ac:dyDescent="0.25">
      <c r="A165" s="2" t="s">
        <v>680</v>
      </c>
      <c r="B165" s="51" t="s">
        <v>681</v>
      </c>
      <c r="C165">
        <v>2544</v>
      </c>
      <c r="D165" s="47" t="s">
        <v>534</v>
      </c>
    </row>
    <row r="166" spans="1:4" x14ac:dyDescent="0.25">
      <c r="A166" s="2" t="s">
        <v>686</v>
      </c>
      <c r="B166" s="51" t="s">
        <v>687</v>
      </c>
      <c r="C166">
        <v>2545</v>
      </c>
      <c r="D166" s="47" t="s">
        <v>534</v>
      </c>
    </row>
    <row r="167" spans="1:4" x14ac:dyDescent="0.25">
      <c r="A167" s="2" t="s">
        <v>684</v>
      </c>
      <c r="B167" s="51" t="s">
        <v>685</v>
      </c>
      <c r="C167">
        <v>2546</v>
      </c>
      <c r="D167" s="47" t="s">
        <v>534</v>
      </c>
    </row>
    <row r="168" spans="1:4" x14ac:dyDescent="0.25">
      <c r="A168" s="2" t="s">
        <v>690</v>
      </c>
      <c r="B168" s="51" t="s">
        <v>691</v>
      </c>
      <c r="C168">
        <v>2547</v>
      </c>
      <c r="D168" s="47" t="s">
        <v>534</v>
      </c>
    </row>
    <row r="169" spans="1:4" x14ac:dyDescent="0.25">
      <c r="A169" s="2" t="s">
        <v>688</v>
      </c>
      <c r="B169" s="51" t="s">
        <v>689</v>
      </c>
      <c r="C169">
        <v>2548</v>
      </c>
      <c r="D169" s="47" t="s">
        <v>534</v>
      </c>
    </row>
    <row r="170" spans="1:4" x14ac:dyDescent="0.25">
      <c r="A170" s="2" t="s">
        <v>652</v>
      </c>
      <c r="B170" s="51" t="s">
        <v>653</v>
      </c>
      <c r="C170">
        <v>2549</v>
      </c>
      <c r="D170" s="47" t="s">
        <v>534</v>
      </c>
    </row>
    <row r="171" spans="1:4" x14ac:dyDescent="0.25">
      <c r="A171" s="2" t="s">
        <v>939</v>
      </c>
      <c r="B171" s="51">
        <v>238846</v>
      </c>
      <c r="C171" s="49">
        <v>2559</v>
      </c>
      <c r="D171" s="47" t="s">
        <v>534</v>
      </c>
    </row>
    <row r="172" spans="1:4" x14ac:dyDescent="0.25">
      <c r="A172" s="2" t="s">
        <v>718</v>
      </c>
      <c r="B172" s="51">
        <v>481209</v>
      </c>
      <c r="C172" s="49">
        <v>2558</v>
      </c>
      <c r="D172" s="47" t="s">
        <v>534</v>
      </c>
    </row>
    <row r="173" spans="1:4" x14ac:dyDescent="0.25">
      <c r="A173" s="2" t="s">
        <v>597</v>
      </c>
      <c r="B173" s="51">
        <v>481210</v>
      </c>
      <c r="C173" s="49">
        <v>2557</v>
      </c>
      <c r="D173" s="47" t="s">
        <v>534</v>
      </c>
    </row>
    <row r="174" spans="1:4" x14ac:dyDescent="0.25">
      <c r="A174" s="2" t="s">
        <v>923</v>
      </c>
      <c r="B174" s="51">
        <v>607578</v>
      </c>
      <c r="C174" s="49">
        <v>2556</v>
      </c>
      <c r="D174" s="47" t="s">
        <v>534</v>
      </c>
    </row>
    <row r="175" spans="1:4" x14ac:dyDescent="0.25">
      <c r="A175" s="2" t="s">
        <v>840</v>
      </c>
      <c r="B175" s="51">
        <v>7440031</v>
      </c>
      <c r="C175" s="49">
        <v>1852</v>
      </c>
      <c r="D175" s="47" t="s">
        <v>534</v>
      </c>
    </row>
    <row r="176" spans="1:4" x14ac:dyDescent="0.25">
      <c r="A176" s="2" t="s">
        <v>832</v>
      </c>
      <c r="B176" s="51">
        <v>7553562</v>
      </c>
      <c r="C176" s="49">
        <v>1870</v>
      </c>
      <c r="D176" s="47" t="s">
        <v>534</v>
      </c>
    </row>
    <row r="177" spans="1:4" x14ac:dyDescent="0.25">
      <c r="A177" s="2" t="s">
        <v>852</v>
      </c>
      <c r="B177" s="51">
        <v>14276610</v>
      </c>
      <c r="C177" s="49">
        <v>1855</v>
      </c>
      <c r="D177" s="47" t="s">
        <v>534</v>
      </c>
    </row>
    <row r="178" spans="1:4" x14ac:dyDescent="0.25">
      <c r="A178" s="2" t="s">
        <v>846</v>
      </c>
      <c r="B178" s="51">
        <v>22095530</v>
      </c>
      <c r="C178" s="49">
        <v>1853</v>
      </c>
      <c r="D178" s="47" t="s">
        <v>534</v>
      </c>
    </row>
    <row r="179" spans="1:4" x14ac:dyDescent="0.25">
      <c r="A179" s="2" t="s">
        <v>929</v>
      </c>
      <c r="B179" s="51">
        <v>57835924</v>
      </c>
      <c r="C179" s="49">
        <v>2555</v>
      </c>
      <c r="D179" s="47" t="s">
        <v>534</v>
      </c>
    </row>
    <row r="180" spans="1:4" x14ac:dyDescent="0.25">
      <c r="A180" s="2" t="s">
        <v>674</v>
      </c>
      <c r="B180" s="51">
        <v>60305228</v>
      </c>
      <c r="C180" s="49">
        <v>2553</v>
      </c>
      <c r="D180" s="47" t="s">
        <v>534</v>
      </c>
    </row>
    <row r="181" spans="1:4" x14ac:dyDescent="0.25">
      <c r="A181" s="2" t="s">
        <v>672</v>
      </c>
      <c r="B181" s="51">
        <v>60305239</v>
      </c>
      <c r="C181">
        <v>2554</v>
      </c>
      <c r="D181" s="47" t="s">
        <v>534</v>
      </c>
    </row>
    <row r="182" spans="1:4" x14ac:dyDescent="0.25">
      <c r="A182" s="2" t="s">
        <v>617</v>
      </c>
      <c r="B182" s="51">
        <v>62446144</v>
      </c>
      <c r="C182" s="49">
        <v>2552</v>
      </c>
      <c r="D182" s="47" t="s">
        <v>534</v>
      </c>
    </row>
    <row r="183" spans="1:4" x14ac:dyDescent="0.25">
      <c r="A183" s="2" t="s">
        <v>603</v>
      </c>
      <c r="B183" s="51">
        <v>71117903</v>
      </c>
      <c r="C183" s="49">
        <v>2551</v>
      </c>
      <c r="D183" s="47" t="s">
        <v>534</v>
      </c>
    </row>
    <row r="184" spans="1:4" x14ac:dyDescent="0.25">
      <c r="A184" s="2" t="s">
        <v>613</v>
      </c>
      <c r="B184" s="51">
        <v>71117925</v>
      </c>
      <c r="C184" s="49">
        <v>2550</v>
      </c>
      <c r="D184" s="47" t="s">
        <v>534</v>
      </c>
    </row>
    <row r="185" spans="1:4" x14ac:dyDescent="0.25">
      <c r="A185" s="2" t="s">
        <v>668</v>
      </c>
      <c r="B185" s="51">
        <v>13849962</v>
      </c>
      <c r="C185" s="49">
        <v>999</v>
      </c>
      <c r="D185" s="47"/>
    </row>
    <row r="186" spans="1:4" x14ac:dyDescent="0.25">
      <c r="A186" s="2" t="s">
        <v>842</v>
      </c>
      <c r="B186" s="51">
        <v>378782286</v>
      </c>
      <c r="C186" s="49">
        <v>1851</v>
      </c>
      <c r="D186" s="47" t="s">
        <v>534</v>
      </c>
    </row>
  </sheetData>
  <phoneticPr fontId="2"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pane ySplit="1" topLeftCell="A2" activePane="bottomLeft" state="frozen"/>
      <selection pane="bottomLeft" activeCell="E10" sqref="E9:E10"/>
    </sheetView>
  </sheetViews>
  <sheetFormatPr defaultRowHeight="12.5" outlineLevelRow="2" x14ac:dyDescent="0.25"/>
  <cols>
    <col min="3" max="3" width="17.1796875" customWidth="1"/>
  </cols>
  <sheetData>
    <row r="1" spans="1:6" x14ac:dyDescent="0.25">
      <c r="A1" t="s">
        <v>1094</v>
      </c>
      <c r="B1" s="1" t="s">
        <v>976</v>
      </c>
      <c r="C1" t="s">
        <v>524</v>
      </c>
      <c r="D1" t="s">
        <v>525</v>
      </c>
      <c r="E1" t="s">
        <v>1001</v>
      </c>
      <c r="F1" t="s">
        <v>1095</v>
      </c>
    </row>
    <row r="2" spans="1:6" outlineLevel="2" x14ac:dyDescent="0.25">
      <c r="A2">
        <v>4746</v>
      </c>
      <c r="B2" s="55">
        <v>626</v>
      </c>
      <c r="C2" t="s">
        <v>885</v>
      </c>
      <c r="D2" t="s">
        <v>886</v>
      </c>
      <c r="E2">
        <v>418.51851851851853</v>
      </c>
    </row>
    <row r="3" spans="1:6" outlineLevel="2" x14ac:dyDescent="0.25">
      <c r="A3">
        <v>4746</v>
      </c>
      <c r="B3" s="56">
        <v>797</v>
      </c>
      <c r="C3" t="s">
        <v>883</v>
      </c>
      <c r="D3" t="s">
        <v>884</v>
      </c>
      <c r="E3">
        <v>333.33333333333337</v>
      </c>
      <c r="F3">
        <v>4</v>
      </c>
    </row>
    <row r="4" spans="1:6" outlineLevel="2" x14ac:dyDescent="0.25">
      <c r="A4">
        <v>4746</v>
      </c>
      <c r="B4" s="56">
        <v>337</v>
      </c>
      <c r="C4" t="s">
        <v>870</v>
      </c>
      <c r="D4" t="s">
        <v>871</v>
      </c>
      <c r="E4">
        <v>1.3703703703703705</v>
      </c>
      <c r="F4">
        <v>11</v>
      </c>
    </row>
    <row r="5" spans="1:6" outlineLevel="2" x14ac:dyDescent="0.25">
      <c r="A5">
        <v>4746</v>
      </c>
      <c r="B5" s="56">
        <v>613</v>
      </c>
      <c r="C5" t="s">
        <v>873</v>
      </c>
      <c r="D5" t="s">
        <v>874</v>
      </c>
      <c r="E5">
        <v>0.81481481481481477</v>
      </c>
      <c r="F5">
        <v>13</v>
      </c>
    </row>
    <row r="6" spans="1:6" outlineLevel="2" x14ac:dyDescent="0.25">
      <c r="A6">
        <v>4746</v>
      </c>
      <c r="B6" s="56">
        <v>699</v>
      </c>
      <c r="C6" t="s">
        <v>875</v>
      </c>
      <c r="D6" t="s">
        <v>876</v>
      </c>
      <c r="E6">
        <v>12.333333333333334</v>
      </c>
      <c r="F6">
        <v>5</v>
      </c>
    </row>
    <row r="7" spans="1:6" outlineLevel="2" x14ac:dyDescent="0.25">
      <c r="A7">
        <v>4746</v>
      </c>
      <c r="B7" s="57">
        <v>784</v>
      </c>
      <c r="C7" t="s">
        <v>1000</v>
      </c>
      <c r="D7" s="14" t="s">
        <v>1101</v>
      </c>
      <c r="E7">
        <v>5.3703703703703702</v>
      </c>
      <c r="F7">
        <v>6</v>
      </c>
    </row>
    <row r="8" spans="1:6" ht="13" outlineLevel="1" x14ac:dyDescent="0.3">
      <c r="A8" s="62" t="s">
        <v>502</v>
      </c>
      <c r="B8" s="54"/>
      <c r="D8" s="14"/>
      <c r="E8">
        <f>SUBTOTAL(9,E2:E7)</f>
        <v>771.74074074074076</v>
      </c>
    </row>
    <row r="9" spans="1:6" outlineLevel="2" x14ac:dyDescent="0.25">
      <c r="A9">
        <v>4747</v>
      </c>
      <c r="B9" s="55">
        <v>626</v>
      </c>
      <c r="C9" t="s">
        <v>885</v>
      </c>
      <c r="D9" t="s">
        <v>886</v>
      </c>
      <c r="E9">
        <v>15.736040609137056</v>
      </c>
    </row>
    <row r="10" spans="1:6" outlineLevel="2" x14ac:dyDescent="0.25">
      <c r="A10">
        <v>4747</v>
      </c>
      <c r="B10" s="56">
        <v>797</v>
      </c>
      <c r="C10" t="s">
        <v>883</v>
      </c>
      <c r="D10" t="s">
        <v>884</v>
      </c>
      <c r="E10">
        <v>108.12182741116752</v>
      </c>
      <c r="F10">
        <v>155</v>
      </c>
    </row>
    <row r="11" spans="1:6" outlineLevel="2" x14ac:dyDescent="0.25">
      <c r="A11">
        <v>4747</v>
      </c>
      <c r="B11" s="56">
        <v>337</v>
      </c>
      <c r="C11" t="s">
        <v>870</v>
      </c>
      <c r="D11" t="s">
        <v>871</v>
      </c>
      <c r="E11">
        <v>0.10152284263959391</v>
      </c>
      <c r="F11">
        <v>166</v>
      </c>
    </row>
    <row r="12" spans="1:6" outlineLevel="2" x14ac:dyDescent="0.25">
      <c r="A12">
        <v>4747</v>
      </c>
      <c r="B12" s="56">
        <v>613</v>
      </c>
      <c r="C12" t="s">
        <v>873</v>
      </c>
      <c r="D12" t="s">
        <v>874</v>
      </c>
      <c r="E12">
        <v>5.5837563451776651E-2</v>
      </c>
      <c r="F12">
        <v>169</v>
      </c>
    </row>
    <row r="13" spans="1:6" outlineLevel="2" x14ac:dyDescent="0.25">
      <c r="A13">
        <v>4747</v>
      </c>
      <c r="B13" s="56">
        <v>699</v>
      </c>
      <c r="C13" t="s">
        <v>875</v>
      </c>
      <c r="D13" t="s">
        <v>876</v>
      </c>
      <c r="E13">
        <v>30.253807106598984</v>
      </c>
      <c r="F13">
        <v>156</v>
      </c>
    </row>
    <row r="14" spans="1:6" outlineLevel="2" x14ac:dyDescent="0.25">
      <c r="A14">
        <v>4747</v>
      </c>
      <c r="B14" s="57">
        <v>784</v>
      </c>
      <c r="C14" t="s">
        <v>1000</v>
      </c>
      <c r="D14" s="14" t="s">
        <v>1101</v>
      </c>
      <c r="E14">
        <v>5.0710659898477157</v>
      </c>
      <c r="F14">
        <v>159</v>
      </c>
    </row>
    <row r="15" spans="1:6" ht="13" outlineLevel="1" x14ac:dyDescent="0.3">
      <c r="A15" s="63" t="s">
        <v>503</v>
      </c>
      <c r="B15" s="54"/>
      <c r="D15" s="14"/>
      <c r="E15">
        <f>SUBTOTAL(9,E9:E14)</f>
        <v>159.34010152284264</v>
      </c>
    </row>
    <row r="16" spans="1:6" outlineLevel="2" x14ac:dyDescent="0.25">
      <c r="A16">
        <v>4748</v>
      </c>
      <c r="B16" s="55">
        <v>626</v>
      </c>
      <c r="C16" t="s">
        <v>885</v>
      </c>
      <c r="D16" t="s">
        <v>886</v>
      </c>
      <c r="E16">
        <v>67.007826610475618</v>
      </c>
    </row>
    <row r="17" spans="1:6" outlineLevel="2" x14ac:dyDescent="0.25">
      <c r="A17">
        <v>4748</v>
      </c>
      <c r="B17" s="56">
        <v>797</v>
      </c>
      <c r="C17" t="s">
        <v>883</v>
      </c>
      <c r="D17" t="s">
        <v>884</v>
      </c>
      <c r="E17">
        <v>19.14509331727875</v>
      </c>
      <c r="F17">
        <v>304</v>
      </c>
    </row>
    <row r="18" spans="1:6" outlineLevel="2" x14ac:dyDescent="0.25">
      <c r="A18">
        <v>4748</v>
      </c>
      <c r="B18" s="56">
        <v>613</v>
      </c>
      <c r="C18" t="s">
        <v>873</v>
      </c>
      <c r="D18" t="s">
        <v>874</v>
      </c>
      <c r="E18">
        <v>3.2510535821794098E-2</v>
      </c>
      <c r="F18">
        <v>326</v>
      </c>
    </row>
    <row r="19" spans="1:6" outlineLevel="2" x14ac:dyDescent="0.25">
      <c r="A19">
        <v>4748</v>
      </c>
      <c r="B19" s="55">
        <v>699</v>
      </c>
      <c r="C19" t="s">
        <v>875</v>
      </c>
      <c r="D19" t="s">
        <v>876</v>
      </c>
      <c r="E19">
        <v>0.37567730282962075</v>
      </c>
      <c r="F19">
        <v>305</v>
      </c>
    </row>
    <row r="20" spans="1:6" outlineLevel="2" x14ac:dyDescent="0.25">
      <c r="A20">
        <v>4748</v>
      </c>
      <c r="B20" s="57">
        <v>784</v>
      </c>
      <c r="C20" t="s">
        <v>1000</v>
      </c>
      <c r="D20" s="14" t="s">
        <v>1101</v>
      </c>
      <c r="E20">
        <v>5.3281155930162555E-2</v>
      </c>
      <c r="F20">
        <v>317</v>
      </c>
    </row>
    <row r="21" spans="1:6" ht="13" outlineLevel="1" x14ac:dyDescent="0.3">
      <c r="A21" s="63" t="s">
        <v>504</v>
      </c>
      <c r="B21" s="57"/>
      <c r="D21" s="14"/>
      <c r="E21">
        <f>SUBTOTAL(9,E16:E20)</f>
        <v>86.614388922335948</v>
      </c>
    </row>
    <row r="22" spans="1:6" outlineLevel="2" x14ac:dyDescent="0.25">
      <c r="A22">
        <v>4749</v>
      </c>
      <c r="B22" s="56">
        <v>626</v>
      </c>
      <c r="C22" t="s">
        <v>885</v>
      </c>
      <c r="D22" t="s">
        <v>886</v>
      </c>
      <c r="E22">
        <v>63.332940205212871</v>
      </c>
    </row>
    <row r="23" spans="1:6" outlineLevel="2" x14ac:dyDescent="0.25">
      <c r="A23">
        <v>4749</v>
      </c>
      <c r="B23" s="56">
        <v>797</v>
      </c>
      <c r="C23" t="s">
        <v>883</v>
      </c>
      <c r="D23" t="s">
        <v>884</v>
      </c>
      <c r="E23">
        <v>19.21217124660927</v>
      </c>
      <c r="F23">
        <v>466</v>
      </c>
    </row>
    <row r="24" spans="1:6" outlineLevel="2" x14ac:dyDescent="0.25">
      <c r="A24">
        <v>4749</v>
      </c>
      <c r="B24" s="56">
        <v>613</v>
      </c>
      <c r="C24" t="s">
        <v>873</v>
      </c>
      <c r="D24" t="s">
        <v>874</v>
      </c>
      <c r="E24">
        <v>1.6983134803632501E-2</v>
      </c>
      <c r="F24">
        <v>502</v>
      </c>
    </row>
    <row r="25" spans="1:6" outlineLevel="2" x14ac:dyDescent="0.25">
      <c r="A25">
        <v>4749</v>
      </c>
      <c r="B25" s="56">
        <v>699</v>
      </c>
      <c r="C25" t="s">
        <v>875</v>
      </c>
      <c r="D25" t="s">
        <v>876</v>
      </c>
      <c r="E25">
        <v>0.27632975586743713</v>
      </c>
      <c r="F25">
        <v>468</v>
      </c>
    </row>
    <row r="26" spans="1:6" outlineLevel="2" x14ac:dyDescent="0.25">
      <c r="A26">
        <v>4749</v>
      </c>
      <c r="B26" s="54">
        <v>784</v>
      </c>
      <c r="C26" t="s">
        <v>1000</v>
      </c>
      <c r="D26" s="14" t="s">
        <v>1101</v>
      </c>
      <c r="E26">
        <v>7.3239768840665159E-2</v>
      </c>
      <c r="F26">
        <v>473</v>
      </c>
    </row>
    <row r="27" spans="1:6" ht="13" outlineLevel="1" x14ac:dyDescent="0.3">
      <c r="A27" s="63" t="s">
        <v>505</v>
      </c>
      <c r="B27" s="54"/>
      <c r="D27" s="14"/>
      <c r="E27">
        <f>SUBTOTAL(9,E22:E26)</f>
        <v>82.911664111333877</v>
      </c>
    </row>
    <row r="28" spans="1:6" outlineLevel="2" x14ac:dyDescent="0.25">
      <c r="A28">
        <v>4750</v>
      </c>
      <c r="B28" s="56">
        <v>626</v>
      </c>
      <c r="C28" t="s">
        <v>885</v>
      </c>
      <c r="D28" t="s">
        <v>886</v>
      </c>
      <c r="E28">
        <v>43.870498363041108</v>
      </c>
    </row>
    <row r="29" spans="1:6" outlineLevel="2" x14ac:dyDescent="0.25">
      <c r="A29">
        <v>4750</v>
      </c>
      <c r="B29" s="56">
        <v>797</v>
      </c>
      <c r="C29" t="s">
        <v>883</v>
      </c>
      <c r="D29" t="s">
        <v>884</v>
      </c>
      <c r="E29">
        <v>45.83484903601309</v>
      </c>
      <c r="F29">
        <v>602</v>
      </c>
    </row>
    <row r="30" spans="1:6" outlineLevel="2" x14ac:dyDescent="0.25">
      <c r="A30">
        <v>4750</v>
      </c>
      <c r="B30" s="56">
        <v>337</v>
      </c>
      <c r="C30" t="s">
        <v>870</v>
      </c>
      <c r="D30" t="s">
        <v>871</v>
      </c>
      <c r="E30">
        <v>6.0021826118588577E-2</v>
      </c>
      <c r="F30">
        <v>617</v>
      </c>
    </row>
    <row r="31" spans="1:6" outlineLevel="2" x14ac:dyDescent="0.25">
      <c r="A31">
        <v>4750</v>
      </c>
      <c r="B31" s="56">
        <v>613</v>
      </c>
      <c r="C31" t="s">
        <v>873</v>
      </c>
      <c r="D31" t="s">
        <v>874</v>
      </c>
      <c r="E31">
        <v>0.12877409967260819</v>
      </c>
      <c r="F31">
        <v>609</v>
      </c>
    </row>
    <row r="32" spans="1:6" outlineLevel="2" x14ac:dyDescent="0.25">
      <c r="A32">
        <v>4750</v>
      </c>
      <c r="B32" s="56">
        <v>699</v>
      </c>
      <c r="C32" t="s">
        <v>875</v>
      </c>
      <c r="D32" t="s">
        <v>876</v>
      </c>
      <c r="E32">
        <v>0.66351400509276093</v>
      </c>
      <c r="F32">
        <v>604</v>
      </c>
    </row>
    <row r="33" spans="1:6" outlineLevel="2" x14ac:dyDescent="0.25">
      <c r="A33">
        <v>4750</v>
      </c>
      <c r="B33" s="54">
        <v>784</v>
      </c>
      <c r="C33" t="s">
        <v>1000</v>
      </c>
      <c r="D33" s="14" t="s">
        <v>1101</v>
      </c>
      <c r="E33">
        <v>0.12331757002546379</v>
      </c>
      <c r="F33">
        <v>610</v>
      </c>
    </row>
    <row r="34" spans="1:6" ht="13" outlineLevel="1" x14ac:dyDescent="0.3">
      <c r="A34" s="63" t="s">
        <v>506</v>
      </c>
      <c r="B34" s="54"/>
      <c r="D34" s="14"/>
      <c r="E34">
        <f>SUBTOTAL(9,E28:E33)</f>
        <v>90.68097489996363</v>
      </c>
    </row>
    <row r="35" spans="1:6" outlineLevel="2" x14ac:dyDescent="0.25">
      <c r="A35">
        <v>4751</v>
      </c>
      <c r="B35" s="56">
        <v>626</v>
      </c>
      <c r="C35" t="s">
        <v>885</v>
      </c>
      <c r="D35" t="s">
        <v>886</v>
      </c>
      <c r="E35">
        <v>22.475277195085408</v>
      </c>
    </row>
    <row r="36" spans="1:6" outlineLevel="2" x14ac:dyDescent="0.25">
      <c r="A36">
        <v>4751</v>
      </c>
      <c r="B36" s="56">
        <v>797</v>
      </c>
      <c r="C36" t="s">
        <v>883</v>
      </c>
      <c r="D36" t="s">
        <v>884</v>
      </c>
      <c r="E36">
        <v>71.021875936469897</v>
      </c>
      <c r="F36">
        <v>753</v>
      </c>
    </row>
    <row r="37" spans="1:6" outlineLevel="2" x14ac:dyDescent="0.25">
      <c r="A37">
        <v>4751</v>
      </c>
      <c r="B37" s="56">
        <v>613</v>
      </c>
      <c r="C37" t="s">
        <v>873</v>
      </c>
      <c r="D37" t="s">
        <v>874</v>
      </c>
      <c r="E37">
        <v>2.7869343721905908E-2</v>
      </c>
      <c r="F37">
        <v>766</v>
      </c>
    </row>
    <row r="38" spans="1:6" outlineLevel="2" x14ac:dyDescent="0.25">
      <c r="A38">
        <v>4751</v>
      </c>
      <c r="B38" s="56">
        <v>699</v>
      </c>
      <c r="C38" t="s">
        <v>875</v>
      </c>
      <c r="D38" t="s">
        <v>876</v>
      </c>
      <c r="E38">
        <v>8.5406053341324548E-2</v>
      </c>
      <c r="F38">
        <v>762</v>
      </c>
    </row>
    <row r="39" spans="1:6" outlineLevel="2" x14ac:dyDescent="0.25">
      <c r="A39">
        <v>4751</v>
      </c>
      <c r="B39" s="57">
        <v>784</v>
      </c>
      <c r="C39" t="s">
        <v>1000</v>
      </c>
      <c r="D39" s="14" t="s">
        <v>1101</v>
      </c>
      <c r="E39">
        <v>0.15642792927779442</v>
      </c>
      <c r="F39">
        <v>761</v>
      </c>
    </row>
    <row r="40" spans="1:6" ht="13" outlineLevel="1" x14ac:dyDescent="0.3">
      <c r="A40" s="63" t="s">
        <v>507</v>
      </c>
      <c r="B40" s="54"/>
      <c r="D40" s="14"/>
      <c r="E40">
        <f>SUBTOTAL(9,E35:E39)</f>
        <v>93.766856457896338</v>
      </c>
    </row>
    <row r="41" spans="1:6" ht="13" x14ac:dyDescent="0.3">
      <c r="A41" s="63" t="s">
        <v>508</v>
      </c>
      <c r="B41" s="54"/>
      <c r="D41" s="14"/>
      <c r="E41">
        <f>SUBTOTAL(9,E2:E39)</f>
        <v>1285.0547266551134</v>
      </c>
    </row>
  </sheetData>
  <phoneticPr fontId="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F13" sqref="F13"/>
    </sheetView>
  </sheetViews>
  <sheetFormatPr defaultRowHeight="12.5" x14ac:dyDescent="0.25"/>
  <sheetData>
    <row r="1" spans="1:7" x14ac:dyDescent="0.25">
      <c r="A1" s="18" t="s">
        <v>976</v>
      </c>
      <c r="B1" s="19" t="s">
        <v>582</v>
      </c>
      <c r="C1" s="20" t="s">
        <v>554</v>
      </c>
      <c r="D1" s="9" t="s">
        <v>583</v>
      </c>
      <c r="E1" s="9" t="s">
        <v>584</v>
      </c>
      <c r="F1" s="9" t="s">
        <v>585</v>
      </c>
      <c r="G1" s="9" t="s">
        <v>586</v>
      </c>
    </row>
    <row r="2" spans="1:7" x14ac:dyDescent="0.25">
      <c r="A2" s="21">
        <v>9151</v>
      </c>
      <c r="B2" s="22" t="s">
        <v>782</v>
      </c>
      <c r="C2" s="32">
        <v>4746</v>
      </c>
      <c r="D2" s="7" t="s">
        <v>514</v>
      </c>
      <c r="E2" s="8" t="s">
        <v>573</v>
      </c>
      <c r="F2" s="10" t="s">
        <v>509</v>
      </c>
      <c r="G2" s="7" t="s">
        <v>510</v>
      </c>
    </row>
    <row r="3" spans="1:7" x14ac:dyDescent="0.25">
      <c r="A3" s="23">
        <v>9152</v>
      </c>
      <c r="B3" s="22" t="s">
        <v>782</v>
      </c>
      <c r="C3" s="24">
        <v>4747</v>
      </c>
      <c r="D3" s="7" t="s">
        <v>514</v>
      </c>
      <c r="E3" s="8" t="s">
        <v>573</v>
      </c>
      <c r="F3" s="10" t="s">
        <v>509</v>
      </c>
      <c r="G3" s="7" t="s">
        <v>510</v>
      </c>
    </row>
    <row r="4" spans="1:7" x14ac:dyDescent="0.25">
      <c r="A4" s="21">
        <v>9153</v>
      </c>
      <c r="B4" s="22" t="s">
        <v>782</v>
      </c>
      <c r="C4" s="32">
        <v>4748</v>
      </c>
      <c r="D4" s="7" t="s">
        <v>514</v>
      </c>
      <c r="E4" s="8" t="s">
        <v>573</v>
      </c>
      <c r="F4" s="10" t="s">
        <v>509</v>
      </c>
      <c r="G4" s="7" t="s">
        <v>510</v>
      </c>
    </row>
    <row r="5" spans="1:7" x14ac:dyDescent="0.25">
      <c r="A5" s="23">
        <v>9154</v>
      </c>
      <c r="B5" s="22" t="s">
        <v>782</v>
      </c>
      <c r="C5" s="24">
        <v>4749</v>
      </c>
      <c r="D5" s="7" t="s">
        <v>514</v>
      </c>
      <c r="E5" s="8" t="s">
        <v>573</v>
      </c>
      <c r="F5" s="10" t="s">
        <v>509</v>
      </c>
      <c r="G5" s="7" t="s">
        <v>510</v>
      </c>
    </row>
    <row r="6" spans="1:7" x14ac:dyDescent="0.25">
      <c r="A6" s="21">
        <v>9155</v>
      </c>
      <c r="B6" s="22" t="s">
        <v>782</v>
      </c>
      <c r="C6" s="32">
        <v>4750</v>
      </c>
      <c r="D6" s="7" t="s">
        <v>514</v>
      </c>
      <c r="E6" s="8" t="s">
        <v>573</v>
      </c>
      <c r="F6" s="10" t="s">
        <v>509</v>
      </c>
      <c r="G6" s="7" t="s">
        <v>510</v>
      </c>
    </row>
    <row r="7" spans="1:7" x14ac:dyDescent="0.25">
      <c r="A7" s="23">
        <v>9156</v>
      </c>
      <c r="B7" s="22" t="s">
        <v>782</v>
      </c>
      <c r="C7" s="24">
        <v>4751</v>
      </c>
      <c r="D7" s="7" t="s">
        <v>514</v>
      </c>
      <c r="E7" s="8" t="s">
        <v>573</v>
      </c>
      <c r="F7" s="10" t="s">
        <v>509</v>
      </c>
      <c r="G7" s="7" t="s">
        <v>510</v>
      </c>
    </row>
  </sheetData>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2" sqref="D2"/>
    </sheetView>
  </sheetViews>
  <sheetFormatPr defaultRowHeight="12.5" x14ac:dyDescent="0.25"/>
  <sheetData>
    <row r="1" spans="1:4" x14ac:dyDescent="0.25">
      <c r="A1" s="27" t="s">
        <v>976</v>
      </c>
      <c r="B1" s="27" t="s">
        <v>582</v>
      </c>
      <c r="C1" s="28" t="s">
        <v>554</v>
      </c>
      <c r="D1" s="27" t="s">
        <v>990</v>
      </c>
    </row>
    <row r="2" spans="1:4" x14ac:dyDescent="0.25">
      <c r="A2" s="29">
        <v>4305</v>
      </c>
      <c r="B2" t="s">
        <v>782</v>
      </c>
      <c r="C2" s="32">
        <v>4746</v>
      </c>
      <c r="D2" s="30" t="s">
        <v>991</v>
      </c>
    </row>
    <row r="3" spans="1:4" x14ac:dyDescent="0.25">
      <c r="A3" s="23">
        <v>4306</v>
      </c>
      <c r="B3" t="s">
        <v>782</v>
      </c>
      <c r="C3" s="24">
        <v>4747</v>
      </c>
      <c r="D3" s="30" t="s">
        <v>991</v>
      </c>
    </row>
    <row r="4" spans="1:4" x14ac:dyDescent="0.25">
      <c r="A4" s="29">
        <v>4307</v>
      </c>
      <c r="B4" t="s">
        <v>782</v>
      </c>
      <c r="C4" s="32">
        <v>4748</v>
      </c>
      <c r="D4" s="30" t="s">
        <v>992</v>
      </c>
    </row>
    <row r="5" spans="1:4" x14ac:dyDescent="0.25">
      <c r="A5" s="23">
        <v>4308</v>
      </c>
      <c r="B5" t="s">
        <v>782</v>
      </c>
      <c r="C5" s="24">
        <v>4749</v>
      </c>
      <c r="D5" s="30" t="s">
        <v>992</v>
      </c>
    </row>
    <row r="6" spans="1:4" x14ac:dyDescent="0.25">
      <c r="A6" s="29">
        <v>4309</v>
      </c>
      <c r="B6" t="s">
        <v>782</v>
      </c>
      <c r="C6" s="32">
        <v>4750</v>
      </c>
      <c r="D6" s="30" t="s">
        <v>993</v>
      </c>
    </row>
    <row r="7" spans="1:4" x14ac:dyDescent="0.25">
      <c r="A7" s="23">
        <v>4310</v>
      </c>
      <c r="B7" t="s">
        <v>782</v>
      </c>
      <c r="C7" s="24">
        <v>4751</v>
      </c>
      <c r="D7" s="30" t="s">
        <v>993</v>
      </c>
    </row>
  </sheetData>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905"/>
  <sheetViews>
    <sheetView workbookViewId="0">
      <pane ySplit="1" topLeftCell="A2" activePane="bottomLeft" state="frozen"/>
      <selection pane="bottomLeft" sqref="A1:F1"/>
    </sheetView>
  </sheetViews>
  <sheetFormatPr defaultRowHeight="12.5" x14ac:dyDescent="0.25"/>
  <cols>
    <col min="2" max="2" width="9.1796875" customWidth="1"/>
    <col min="3" max="3" width="18.54296875" customWidth="1"/>
    <col min="4" max="4" width="13.26953125" customWidth="1"/>
    <col min="5" max="5" width="12" customWidth="1"/>
    <col min="6" max="12" width="9.1796875" customWidth="1"/>
    <col min="14" max="14" width="13.26953125" bestFit="1" customWidth="1"/>
    <col min="15" max="16" width="9.1796875" customWidth="1"/>
  </cols>
  <sheetData>
    <row r="1" spans="1:18" x14ac:dyDescent="0.25">
      <c r="A1" t="s">
        <v>1094</v>
      </c>
      <c r="B1" s="1" t="s">
        <v>976</v>
      </c>
      <c r="C1" t="s">
        <v>524</v>
      </c>
      <c r="D1" t="s">
        <v>525</v>
      </c>
      <c r="E1" t="s">
        <v>1001</v>
      </c>
      <c r="F1" t="s">
        <v>1095</v>
      </c>
      <c r="L1" s="1" t="s">
        <v>1094</v>
      </c>
      <c r="M1" s="1" t="s">
        <v>1103</v>
      </c>
      <c r="N1" s="1" t="s">
        <v>525</v>
      </c>
      <c r="O1" s="1" t="s">
        <v>1001</v>
      </c>
      <c r="P1" s="1" t="s">
        <v>1095</v>
      </c>
      <c r="Q1" s="1" t="s">
        <v>1104</v>
      </c>
      <c r="R1" s="1" t="s">
        <v>555</v>
      </c>
    </row>
    <row r="2" spans="1:18" x14ac:dyDescent="0.25">
      <c r="A2">
        <v>4746</v>
      </c>
      <c r="B2" s="54">
        <v>830</v>
      </c>
      <c r="C2" t="s">
        <v>999</v>
      </c>
      <c r="D2" s="14" t="s">
        <v>1102</v>
      </c>
      <c r="E2">
        <v>2340.7407407407409</v>
      </c>
      <c r="F2">
        <v>1</v>
      </c>
      <c r="L2" s="33" t="s">
        <v>1120</v>
      </c>
      <c r="M2" s="2" t="s">
        <v>999</v>
      </c>
      <c r="N2" s="2" t="s">
        <v>1102</v>
      </c>
      <c r="O2" s="33" t="s">
        <v>1133</v>
      </c>
      <c r="P2" s="33" t="s">
        <v>1134</v>
      </c>
      <c r="Q2" s="2" t="s">
        <v>534</v>
      </c>
      <c r="R2" s="2" t="s">
        <v>534</v>
      </c>
    </row>
    <row r="3" spans="1:18" hidden="1" x14ac:dyDescent="0.25">
      <c r="A3">
        <v>4746</v>
      </c>
      <c r="B3" s="55">
        <v>436</v>
      </c>
      <c r="C3" t="s">
        <v>881</v>
      </c>
      <c r="D3" t="s">
        <v>882</v>
      </c>
      <c r="E3">
        <v>751.85185185185185</v>
      </c>
      <c r="F3">
        <v>2</v>
      </c>
      <c r="L3" s="33" t="s">
        <v>1120</v>
      </c>
      <c r="M3" s="2" t="s">
        <v>881</v>
      </c>
      <c r="N3" s="2" t="s">
        <v>882</v>
      </c>
      <c r="O3" s="33" t="s">
        <v>52</v>
      </c>
      <c r="P3" s="33" t="s">
        <v>53</v>
      </c>
      <c r="Q3" s="2" t="s">
        <v>881</v>
      </c>
      <c r="R3" s="2" t="s">
        <v>534</v>
      </c>
    </row>
    <row r="4" spans="1:18" hidden="1" x14ac:dyDescent="0.25">
      <c r="A4">
        <v>4746</v>
      </c>
      <c r="B4" s="55">
        <v>626</v>
      </c>
      <c r="C4" t="s">
        <v>885</v>
      </c>
      <c r="D4" t="s">
        <v>886</v>
      </c>
      <c r="E4">
        <v>418.51851851851853</v>
      </c>
      <c r="F4">
        <v>3</v>
      </c>
      <c r="L4" s="33" t="s">
        <v>1120</v>
      </c>
      <c r="M4" s="2" t="s">
        <v>885</v>
      </c>
      <c r="N4" s="2" t="s">
        <v>886</v>
      </c>
      <c r="O4" s="33" t="s">
        <v>76</v>
      </c>
      <c r="P4" s="33" t="s">
        <v>77</v>
      </c>
      <c r="Q4" s="2" t="s">
        <v>885</v>
      </c>
      <c r="R4" s="2" t="s">
        <v>534</v>
      </c>
    </row>
    <row r="5" spans="1:18" hidden="1" x14ac:dyDescent="0.25">
      <c r="A5">
        <v>4746</v>
      </c>
      <c r="B5" s="55">
        <v>797</v>
      </c>
      <c r="C5" t="s">
        <v>883</v>
      </c>
      <c r="D5" t="s">
        <v>884</v>
      </c>
      <c r="E5">
        <v>333.33333333333337</v>
      </c>
      <c r="F5">
        <v>4</v>
      </c>
      <c r="L5" s="33" t="s">
        <v>1120</v>
      </c>
      <c r="M5" s="2" t="s">
        <v>883</v>
      </c>
      <c r="N5" s="2" t="s">
        <v>884</v>
      </c>
      <c r="O5" s="33" t="s">
        <v>64</v>
      </c>
      <c r="P5" s="33" t="s">
        <v>65</v>
      </c>
      <c r="Q5" s="2" t="s">
        <v>883</v>
      </c>
      <c r="R5" s="2" t="s">
        <v>534</v>
      </c>
    </row>
    <row r="6" spans="1:18" hidden="1" x14ac:dyDescent="0.25">
      <c r="A6">
        <v>4746</v>
      </c>
      <c r="B6" s="55">
        <v>699</v>
      </c>
      <c r="C6" t="s">
        <v>875</v>
      </c>
      <c r="D6" t="s">
        <v>876</v>
      </c>
      <c r="E6">
        <v>12.333333333333334</v>
      </c>
      <c r="F6">
        <v>5</v>
      </c>
      <c r="L6" s="33" t="s">
        <v>1120</v>
      </c>
      <c r="M6" s="2" t="s">
        <v>875</v>
      </c>
      <c r="N6" s="2" t="s">
        <v>876</v>
      </c>
      <c r="O6" s="33" t="s">
        <v>2048</v>
      </c>
      <c r="P6" s="33" t="s">
        <v>2049</v>
      </c>
      <c r="Q6" s="2" t="s">
        <v>875</v>
      </c>
      <c r="R6" s="2" t="s">
        <v>1085</v>
      </c>
    </row>
    <row r="7" spans="1:18" hidden="1" x14ac:dyDescent="0.25">
      <c r="A7">
        <v>4746</v>
      </c>
      <c r="B7" s="54">
        <v>784</v>
      </c>
      <c r="C7" t="s">
        <v>1000</v>
      </c>
      <c r="D7" s="14" t="s">
        <v>1101</v>
      </c>
      <c r="E7">
        <v>5.3703703703703702</v>
      </c>
      <c r="F7">
        <v>6</v>
      </c>
      <c r="L7" s="33" t="s">
        <v>1120</v>
      </c>
      <c r="M7" s="2" t="s">
        <v>1000</v>
      </c>
      <c r="N7" s="2" t="s">
        <v>1101</v>
      </c>
      <c r="O7" s="33" t="s">
        <v>1121</v>
      </c>
      <c r="P7" s="33" t="s">
        <v>1122</v>
      </c>
      <c r="Q7" s="2" t="s">
        <v>534</v>
      </c>
      <c r="R7" s="2" t="s">
        <v>534</v>
      </c>
    </row>
    <row r="8" spans="1:18" hidden="1" x14ac:dyDescent="0.25">
      <c r="A8">
        <v>4746</v>
      </c>
      <c r="B8" s="55">
        <v>329</v>
      </c>
      <c r="C8" t="s">
        <v>793</v>
      </c>
      <c r="D8" t="s">
        <v>794</v>
      </c>
      <c r="E8">
        <v>2.7962962962962963</v>
      </c>
      <c r="F8">
        <v>7</v>
      </c>
      <c r="L8" s="33" t="s">
        <v>1120</v>
      </c>
      <c r="M8" s="2" t="s">
        <v>793</v>
      </c>
      <c r="N8" s="2" t="s">
        <v>794</v>
      </c>
      <c r="O8" s="33" t="s">
        <v>1934</v>
      </c>
      <c r="P8" s="33" t="s">
        <v>1935</v>
      </c>
      <c r="Q8" s="2" t="s">
        <v>793</v>
      </c>
      <c r="R8" s="2" t="s">
        <v>1074</v>
      </c>
    </row>
    <row r="9" spans="1:18" hidden="1" x14ac:dyDescent="0.25">
      <c r="A9">
        <v>4746</v>
      </c>
      <c r="B9" s="55">
        <v>700</v>
      </c>
      <c r="C9" t="s">
        <v>784</v>
      </c>
      <c r="D9" t="s">
        <v>785</v>
      </c>
      <c r="E9">
        <v>2.5592592592592589</v>
      </c>
      <c r="F9">
        <v>8</v>
      </c>
      <c r="L9" s="33" t="s">
        <v>1120</v>
      </c>
      <c r="M9" s="2" t="s">
        <v>784</v>
      </c>
      <c r="N9" s="2" t="s">
        <v>785</v>
      </c>
      <c r="O9" s="33" t="s">
        <v>1965</v>
      </c>
      <c r="P9" s="33" t="s">
        <v>1966</v>
      </c>
      <c r="Q9" s="2" t="s">
        <v>784</v>
      </c>
      <c r="R9" s="2" t="s">
        <v>1076</v>
      </c>
    </row>
    <row r="10" spans="1:18" hidden="1" x14ac:dyDescent="0.25">
      <c r="A10">
        <v>4746</v>
      </c>
      <c r="B10" s="55">
        <v>1859</v>
      </c>
      <c r="C10" t="s">
        <v>864</v>
      </c>
      <c r="D10" t="s">
        <v>865</v>
      </c>
      <c r="E10">
        <v>2.2148148148148148</v>
      </c>
      <c r="F10">
        <v>9</v>
      </c>
      <c r="L10" s="33" t="s">
        <v>1120</v>
      </c>
      <c r="M10" s="2" t="s">
        <v>864</v>
      </c>
      <c r="N10" s="2" t="s">
        <v>865</v>
      </c>
      <c r="O10" s="33" t="s">
        <v>1840</v>
      </c>
      <c r="P10" s="33" t="s">
        <v>1841</v>
      </c>
      <c r="Q10" s="2" t="s">
        <v>864</v>
      </c>
      <c r="R10" s="2" t="s">
        <v>1061</v>
      </c>
    </row>
    <row r="11" spans="1:18" hidden="1" x14ac:dyDescent="0.25">
      <c r="A11">
        <v>4746</v>
      </c>
      <c r="B11" s="55">
        <v>665</v>
      </c>
      <c r="C11" t="s">
        <v>879</v>
      </c>
      <c r="D11" t="s">
        <v>880</v>
      </c>
      <c r="E11">
        <v>1.4444444444444446</v>
      </c>
      <c r="F11">
        <v>10</v>
      </c>
      <c r="L11" s="33" t="s">
        <v>1120</v>
      </c>
      <c r="M11" s="2" t="s">
        <v>879</v>
      </c>
      <c r="N11" s="2" t="s">
        <v>880</v>
      </c>
      <c r="O11" s="33" t="s">
        <v>2008</v>
      </c>
      <c r="P11" s="33" t="s">
        <v>2009</v>
      </c>
      <c r="Q11" s="2" t="s">
        <v>879</v>
      </c>
      <c r="R11" s="2" t="s">
        <v>1082</v>
      </c>
    </row>
    <row r="12" spans="1:18" hidden="1" x14ac:dyDescent="0.25">
      <c r="A12">
        <v>4746</v>
      </c>
      <c r="B12" s="55">
        <v>337</v>
      </c>
      <c r="C12" t="s">
        <v>870</v>
      </c>
      <c r="D12" t="s">
        <v>871</v>
      </c>
      <c r="E12">
        <v>1.3703703703703705</v>
      </c>
      <c r="F12">
        <v>11</v>
      </c>
      <c r="L12" s="33" t="s">
        <v>1120</v>
      </c>
      <c r="M12" s="2" t="s">
        <v>870</v>
      </c>
      <c r="N12" s="2" t="s">
        <v>871</v>
      </c>
      <c r="O12" s="33" t="s">
        <v>2060</v>
      </c>
      <c r="P12" s="33" t="s">
        <v>2061</v>
      </c>
      <c r="Q12" s="2" t="s">
        <v>870</v>
      </c>
      <c r="R12" s="2" t="s">
        <v>1086</v>
      </c>
    </row>
    <row r="13" spans="1:18" hidden="1" x14ac:dyDescent="0.25">
      <c r="A13">
        <v>4746</v>
      </c>
      <c r="B13" s="55">
        <v>778</v>
      </c>
      <c r="C13" t="s">
        <v>780</v>
      </c>
      <c r="D13" t="s">
        <v>781</v>
      </c>
      <c r="E13">
        <v>1.3555555555555554</v>
      </c>
      <c r="F13">
        <v>12</v>
      </c>
      <c r="L13" s="33" t="s">
        <v>1120</v>
      </c>
      <c r="M13" s="2" t="s">
        <v>780</v>
      </c>
      <c r="N13" s="2" t="s">
        <v>781</v>
      </c>
      <c r="O13" s="33" t="s">
        <v>1914</v>
      </c>
      <c r="P13" s="33" t="s">
        <v>1915</v>
      </c>
      <c r="Q13" s="2" t="s">
        <v>780</v>
      </c>
      <c r="R13" s="2" t="s">
        <v>1072</v>
      </c>
    </row>
    <row r="14" spans="1:18" hidden="1" x14ac:dyDescent="0.25">
      <c r="A14">
        <v>4746</v>
      </c>
      <c r="B14" s="55">
        <v>613</v>
      </c>
      <c r="C14" t="s">
        <v>873</v>
      </c>
      <c r="D14" t="s">
        <v>874</v>
      </c>
      <c r="E14">
        <v>0.81481481481481477</v>
      </c>
      <c r="F14">
        <v>13</v>
      </c>
      <c r="L14" s="33" t="s">
        <v>1120</v>
      </c>
      <c r="M14" s="2" t="s">
        <v>873</v>
      </c>
      <c r="N14" s="2" t="s">
        <v>874</v>
      </c>
      <c r="O14" s="33" t="s">
        <v>2029</v>
      </c>
      <c r="P14" s="33" t="s">
        <v>2030</v>
      </c>
      <c r="Q14" s="2" t="s">
        <v>873</v>
      </c>
      <c r="R14" s="2" t="s">
        <v>1083</v>
      </c>
    </row>
    <row r="15" spans="1:18" hidden="1" x14ac:dyDescent="0.25">
      <c r="A15">
        <v>4746</v>
      </c>
      <c r="B15" s="55">
        <v>666</v>
      </c>
      <c r="C15" t="s">
        <v>782</v>
      </c>
      <c r="D15" t="s">
        <v>783</v>
      </c>
      <c r="E15">
        <v>0.77037037037037026</v>
      </c>
      <c r="F15">
        <v>14</v>
      </c>
      <c r="L15" s="33" t="s">
        <v>1120</v>
      </c>
      <c r="M15" s="2" t="s">
        <v>782</v>
      </c>
      <c r="N15" s="2" t="s">
        <v>783</v>
      </c>
      <c r="O15" s="33" t="s">
        <v>1978</v>
      </c>
      <c r="P15" s="33" t="s">
        <v>1979</v>
      </c>
      <c r="Q15" s="2" t="s">
        <v>782</v>
      </c>
      <c r="R15" s="2" t="s">
        <v>1077</v>
      </c>
    </row>
    <row r="16" spans="1:18" hidden="1" x14ac:dyDescent="0.25">
      <c r="A16">
        <v>4746</v>
      </c>
      <c r="B16" s="55">
        <v>694</v>
      </c>
      <c r="C16" t="s">
        <v>795</v>
      </c>
      <c r="D16" t="s">
        <v>796</v>
      </c>
      <c r="E16">
        <v>0.75555555555555554</v>
      </c>
      <c r="F16">
        <v>15</v>
      </c>
      <c r="L16" s="33" t="s">
        <v>1120</v>
      </c>
      <c r="M16" s="2" t="s">
        <v>795</v>
      </c>
      <c r="N16" s="2" t="s">
        <v>796</v>
      </c>
      <c r="O16" s="33" t="s">
        <v>1796</v>
      </c>
      <c r="P16" s="33" t="s">
        <v>1797</v>
      </c>
      <c r="Q16" s="2" t="s">
        <v>795</v>
      </c>
      <c r="R16" s="2" t="s">
        <v>1056</v>
      </c>
    </row>
    <row r="17" spans="1:18" hidden="1" x14ac:dyDescent="0.25">
      <c r="A17">
        <v>4746</v>
      </c>
      <c r="B17" s="55">
        <v>1855</v>
      </c>
      <c r="C17" t="s">
        <v>852</v>
      </c>
      <c r="D17" t="s">
        <v>853</v>
      </c>
      <c r="E17">
        <v>0.62962962962962965</v>
      </c>
      <c r="F17">
        <v>16</v>
      </c>
      <c r="L17" s="33" t="s">
        <v>1120</v>
      </c>
      <c r="M17" s="2" t="s">
        <v>852</v>
      </c>
      <c r="N17" s="2" t="s">
        <v>853</v>
      </c>
      <c r="O17" s="33" t="s">
        <v>2021</v>
      </c>
      <c r="P17" s="33" t="s">
        <v>2022</v>
      </c>
      <c r="Q17" s="2" t="s">
        <v>852</v>
      </c>
      <c r="R17" s="2" t="s">
        <v>534</v>
      </c>
    </row>
    <row r="18" spans="1:18" hidden="1" x14ac:dyDescent="0.25">
      <c r="A18">
        <v>4746</v>
      </c>
      <c r="B18" s="55">
        <v>1048</v>
      </c>
      <c r="C18" t="s">
        <v>732</v>
      </c>
      <c r="D18" t="s">
        <v>733</v>
      </c>
      <c r="E18">
        <v>0.46518518518518515</v>
      </c>
      <c r="F18">
        <v>17</v>
      </c>
      <c r="L18" s="33" t="s">
        <v>1120</v>
      </c>
      <c r="M18" s="2" t="s">
        <v>732</v>
      </c>
      <c r="N18" s="2" t="s">
        <v>733</v>
      </c>
      <c r="O18" s="33" t="s">
        <v>1333</v>
      </c>
      <c r="P18" s="33" t="s">
        <v>1334</v>
      </c>
      <c r="Q18" s="2" t="s">
        <v>732</v>
      </c>
      <c r="R18" s="2" t="s">
        <v>1022</v>
      </c>
    </row>
    <row r="19" spans="1:18" hidden="1" x14ac:dyDescent="0.25">
      <c r="A19">
        <v>4746</v>
      </c>
      <c r="B19" s="56">
        <v>488</v>
      </c>
      <c r="C19" t="s">
        <v>813</v>
      </c>
      <c r="D19" t="s">
        <v>814</v>
      </c>
      <c r="E19">
        <v>0.30740740740740741</v>
      </c>
      <c r="F19">
        <v>18</v>
      </c>
      <c r="L19" s="33" t="s">
        <v>1120</v>
      </c>
      <c r="M19" s="2" t="s">
        <v>813</v>
      </c>
      <c r="N19" s="2" t="s">
        <v>814</v>
      </c>
      <c r="O19" s="33" t="s">
        <v>1697</v>
      </c>
      <c r="P19" s="33" t="s">
        <v>1698</v>
      </c>
      <c r="Q19" s="2" t="s">
        <v>813</v>
      </c>
      <c r="R19" s="2" t="s">
        <v>1045</v>
      </c>
    </row>
    <row r="20" spans="1:18" hidden="1" x14ac:dyDescent="0.25">
      <c r="A20">
        <v>4746</v>
      </c>
      <c r="B20" s="56">
        <v>300</v>
      </c>
      <c r="C20" t="s">
        <v>805</v>
      </c>
      <c r="D20" t="s">
        <v>806</v>
      </c>
      <c r="E20">
        <v>0.25555555555555559</v>
      </c>
      <c r="F20">
        <v>19</v>
      </c>
      <c r="L20" s="33" t="s">
        <v>1120</v>
      </c>
      <c r="M20" s="2" t="s">
        <v>805</v>
      </c>
      <c r="N20" s="2" t="s">
        <v>806</v>
      </c>
      <c r="O20" s="33" t="s">
        <v>1853</v>
      </c>
      <c r="P20" s="33" t="s">
        <v>1854</v>
      </c>
      <c r="Q20" s="2" t="s">
        <v>805</v>
      </c>
      <c r="R20" s="2" t="s">
        <v>1064</v>
      </c>
    </row>
    <row r="21" spans="1:18" hidden="1" x14ac:dyDescent="0.25">
      <c r="A21">
        <v>4746</v>
      </c>
      <c r="B21" s="56">
        <v>1043</v>
      </c>
      <c r="C21" t="s">
        <v>730</v>
      </c>
      <c r="D21" t="s">
        <v>731</v>
      </c>
      <c r="E21">
        <v>0.24925925925925926</v>
      </c>
      <c r="F21">
        <v>20</v>
      </c>
      <c r="L21" s="33" t="s">
        <v>1120</v>
      </c>
      <c r="M21" s="2" t="s">
        <v>730</v>
      </c>
      <c r="N21" s="2" t="s">
        <v>731</v>
      </c>
      <c r="O21" s="33" t="s">
        <v>1400</v>
      </c>
      <c r="P21" s="33" t="s">
        <v>1401</v>
      </c>
      <c r="Q21" s="2" t="s">
        <v>730</v>
      </c>
      <c r="R21" s="2" t="s">
        <v>730</v>
      </c>
    </row>
    <row r="22" spans="1:18" hidden="1" x14ac:dyDescent="0.25">
      <c r="A22">
        <v>4746</v>
      </c>
      <c r="B22" s="56">
        <v>1853</v>
      </c>
      <c r="C22" t="s">
        <v>846</v>
      </c>
      <c r="D22" t="s">
        <v>847</v>
      </c>
      <c r="E22">
        <v>0.19259259259259257</v>
      </c>
      <c r="F22">
        <v>21</v>
      </c>
      <c r="L22" s="33" t="s">
        <v>1120</v>
      </c>
      <c r="M22" s="2" t="s">
        <v>846</v>
      </c>
      <c r="N22" s="2" t="s">
        <v>847</v>
      </c>
      <c r="O22" s="33" t="s">
        <v>2085</v>
      </c>
      <c r="P22" s="33" t="s">
        <v>2086</v>
      </c>
      <c r="Q22" s="2" t="s">
        <v>846</v>
      </c>
      <c r="R22" s="2" t="s">
        <v>534</v>
      </c>
    </row>
    <row r="23" spans="1:18" hidden="1" x14ac:dyDescent="0.25">
      <c r="A23">
        <v>4746</v>
      </c>
      <c r="B23" s="56">
        <v>1047</v>
      </c>
      <c r="C23" t="s">
        <v>734</v>
      </c>
      <c r="D23" t="s">
        <v>735</v>
      </c>
      <c r="E23">
        <v>0.18592592592592594</v>
      </c>
      <c r="F23">
        <v>22</v>
      </c>
      <c r="L23" s="33" t="s">
        <v>1120</v>
      </c>
      <c r="M23" s="2" t="s">
        <v>734</v>
      </c>
      <c r="N23" s="2" t="s">
        <v>735</v>
      </c>
      <c r="O23" s="33" t="s">
        <v>1412</v>
      </c>
      <c r="P23" s="33" t="s">
        <v>1413</v>
      </c>
      <c r="Q23" s="2" t="s">
        <v>734</v>
      </c>
      <c r="R23" s="2" t="s">
        <v>734</v>
      </c>
    </row>
    <row r="24" spans="1:18" hidden="1" x14ac:dyDescent="0.25">
      <c r="A24">
        <v>4746</v>
      </c>
      <c r="B24" s="56">
        <v>519</v>
      </c>
      <c r="C24" t="s">
        <v>838</v>
      </c>
      <c r="D24" t="s">
        <v>839</v>
      </c>
      <c r="E24">
        <v>0.17777777777777778</v>
      </c>
      <c r="F24">
        <v>23</v>
      </c>
      <c r="L24" s="33" t="s">
        <v>1120</v>
      </c>
      <c r="M24" s="2" t="s">
        <v>838</v>
      </c>
      <c r="N24" s="2" t="s">
        <v>839</v>
      </c>
      <c r="O24" s="33" t="s">
        <v>1701</v>
      </c>
      <c r="P24" s="33" t="s">
        <v>1702</v>
      </c>
      <c r="Q24" s="2" t="s">
        <v>838</v>
      </c>
      <c r="R24" s="2" t="s">
        <v>1046</v>
      </c>
    </row>
    <row r="25" spans="1:18" hidden="1" x14ac:dyDescent="0.25">
      <c r="A25">
        <v>4746</v>
      </c>
      <c r="B25" s="56">
        <v>1851</v>
      </c>
      <c r="C25" t="s">
        <v>842</v>
      </c>
      <c r="D25" t="s">
        <v>843</v>
      </c>
      <c r="E25">
        <v>0.17407407407407408</v>
      </c>
      <c r="F25">
        <v>24</v>
      </c>
      <c r="L25" s="33" t="s">
        <v>1120</v>
      </c>
      <c r="M25" s="2" t="s">
        <v>842</v>
      </c>
      <c r="N25" s="2" t="s">
        <v>843</v>
      </c>
      <c r="O25" s="33" t="s">
        <v>1824</v>
      </c>
      <c r="P25" s="33" t="s">
        <v>42</v>
      </c>
      <c r="Q25" s="2" t="s">
        <v>842</v>
      </c>
      <c r="R25" s="2" t="s">
        <v>534</v>
      </c>
    </row>
    <row r="26" spans="1:18" hidden="1" x14ac:dyDescent="0.25">
      <c r="A26">
        <v>4746</v>
      </c>
      <c r="B26" s="56">
        <v>714</v>
      </c>
      <c r="C26" t="s">
        <v>856</v>
      </c>
      <c r="D26" t="s">
        <v>857</v>
      </c>
      <c r="E26">
        <v>0.17407407407407408</v>
      </c>
      <c r="F26">
        <v>25</v>
      </c>
      <c r="L26" s="33" t="s">
        <v>1120</v>
      </c>
      <c r="M26" s="2" t="s">
        <v>856</v>
      </c>
      <c r="N26" s="2" t="s">
        <v>857</v>
      </c>
      <c r="O26" s="33" t="s">
        <v>1824</v>
      </c>
      <c r="P26" s="33" t="s">
        <v>1825</v>
      </c>
      <c r="Q26" s="2" t="s">
        <v>856</v>
      </c>
      <c r="R26" s="2" t="s">
        <v>1059</v>
      </c>
    </row>
    <row r="27" spans="1:18" hidden="1" x14ac:dyDescent="0.25">
      <c r="A27">
        <v>4746</v>
      </c>
      <c r="B27" s="56">
        <v>1861</v>
      </c>
      <c r="C27" t="s">
        <v>803</v>
      </c>
      <c r="D27" t="s">
        <v>804</v>
      </c>
      <c r="E27">
        <v>0.17037037037037037</v>
      </c>
      <c r="F27">
        <v>26</v>
      </c>
      <c r="L27" s="33" t="s">
        <v>1120</v>
      </c>
      <c r="M27" s="2" t="s">
        <v>803</v>
      </c>
      <c r="N27" s="2" t="s">
        <v>804</v>
      </c>
      <c r="O27" s="33" t="s">
        <v>1869</v>
      </c>
      <c r="P27" s="33" t="s">
        <v>1870</v>
      </c>
      <c r="Q27" s="2" t="s">
        <v>803</v>
      </c>
      <c r="R27" s="2" t="s">
        <v>1066</v>
      </c>
    </row>
    <row r="28" spans="1:18" hidden="1" x14ac:dyDescent="0.25">
      <c r="A28">
        <v>4746</v>
      </c>
      <c r="B28" s="56">
        <v>1599</v>
      </c>
      <c r="C28" t="s">
        <v>746</v>
      </c>
      <c r="D28" t="s">
        <v>747</v>
      </c>
      <c r="E28">
        <v>0.16703703703703704</v>
      </c>
      <c r="F28">
        <v>27</v>
      </c>
      <c r="L28" s="33" t="s">
        <v>1120</v>
      </c>
      <c r="M28" s="2" t="s">
        <v>746</v>
      </c>
      <c r="N28" s="2" t="s">
        <v>747</v>
      </c>
      <c r="O28" s="33" t="s">
        <v>1447</v>
      </c>
      <c r="P28" s="33" t="s">
        <v>1448</v>
      </c>
      <c r="Q28" s="2" t="s">
        <v>746</v>
      </c>
      <c r="R28" s="2" t="s">
        <v>1027</v>
      </c>
    </row>
    <row r="29" spans="1:18" hidden="1" x14ac:dyDescent="0.25">
      <c r="A29">
        <v>4746</v>
      </c>
      <c r="B29" s="56">
        <v>715</v>
      </c>
      <c r="C29" t="s">
        <v>862</v>
      </c>
      <c r="D29" t="s">
        <v>863</v>
      </c>
      <c r="E29">
        <v>0.15925925925925924</v>
      </c>
      <c r="F29">
        <v>28</v>
      </c>
      <c r="L29" s="33" t="s">
        <v>1120</v>
      </c>
      <c r="M29" s="2" t="s">
        <v>862</v>
      </c>
      <c r="N29" s="2" t="s">
        <v>863</v>
      </c>
      <c r="O29" s="33" t="s">
        <v>1837</v>
      </c>
      <c r="P29" s="33" t="s">
        <v>1838</v>
      </c>
      <c r="Q29" s="2" t="s">
        <v>862</v>
      </c>
      <c r="R29" s="2" t="s">
        <v>1060</v>
      </c>
    </row>
    <row r="30" spans="1:18" hidden="1" x14ac:dyDescent="0.25">
      <c r="A30">
        <v>4746</v>
      </c>
      <c r="B30" s="56">
        <v>1042</v>
      </c>
      <c r="C30" t="s">
        <v>736</v>
      </c>
      <c r="D30" t="s">
        <v>737</v>
      </c>
      <c r="E30">
        <v>0.15592592592592591</v>
      </c>
      <c r="F30">
        <v>29</v>
      </c>
      <c r="L30" s="33" t="s">
        <v>1120</v>
      </c>
      <c r="M30" s="2" t="s">
        <v>736</v>
      </c>
      <c r="N30" s="2" t="s">
        <v>737</v>
      </c>
      <c r="O30" s="33" t="s">
        <v>1186</v>
      </c>
      <c r="P30" s="33" t="s">
        <v>1187</v>
      </c>
      <c r="Q30" s="2" t="s">
        <v>736</v>
      </c>
      <c r="R30" s="2" t="s">
        <v>736</v>
      </c>
    </row>
    <row r="31" spans="1:18" hidden="1" x14ac:dyDescent="0.25">
      <c r="A31">
        <v>4746</v>
      </c>
      <c r="B31" s="56">
        <v>1595</v>
      </c>
      <c r="C31" t="s">
        <v>738</v>
      </c>
      <c r="D31" t="s">
        <v>739</v>
      </c>
      <c r="E31">
        <v>0.1325925925925926</v>
      </c>
      <c r="F31">
        <v>30</v>
      </c>
      <c r="L31" s="33" t="s">
        <v>1120</v>
      </c>
      <c r="M31" s="2" t="s">
        <v>738</v>
      </c>
      <c r="N31" s="2" t="s">
        <v>739</v>
      </c>
      <c r="O31" s="33" t="s">
        <v>1424</v>
      </c>
      <c r="P31" s="33" t="s">
        <v>1425</v>
      </c>
      <c r="Q31" s="2" t="s">
        <v>738</v>
      </c>
      <c r="R31" s="2" t="s">
        <v>1025</v>
      </c>
    </row>
    <row r="32" spans="1:18" hidden="1" x14ac:dyDescent="0.25">
      <c r="A32">
        <v>4746</v>
      </c>
      <c r="B32" s="56">
        <v>1602</v>
      </c>
      <c r="C32" t="s">
        <v>752</v>
      </c>
      <c r="D32" t="s">
        <v>753</v>
      </c>
      <c r="E32">
        <v>0.12925925925925927</v>
      </c>
      <c r="F32">
        <v>31</v>
      </c>
      <c r="L32" s="33" t="s">
        <v>1120</v>
      </c>
      <c r="M32" s="2" t="s">
        <v>752</v>
      </c>
      <c r="N32" s="2" t="s">
        <v>753</v>
      </c>
      <c r="O32" s="33" t="s">
        <v>1471</v>
      </c>
      <c r="P32" s="33" t="s">
        <v>1472</v>
      </c>
      <c r="Q32" s="2" t="s">
        <v>752</v>
      </c>
      <c r="R32" s="2" t="s">
        <v>1029</v>
      </c>
    </row>
    <row r="33" spans="1:18" hidden="1" x14ac:dyDescent="0.25">
      <c r="A33">
        <v>4746</v>
      </c>
      <c r="B33" s="56">
        <v>1705</v>
      </c>
      <c r="C33" t="s">
        <v>722</v>
      </c>
      <c r="D33" t="s">
        <v>723</v>
      </c>
      <c r="E33">
        <v>0.12</v>
      </c>
      <c r="F33">
        <v>32</v>
      </c>
      <c r="L33" s="33" t="s">
        <v>1120</v>
      </c>
      <c r="M33" s="2" t="s">
        <v>722</v>
      </c>
      <c r="N33" s="2" t="s">
        <v>723</v>
      </c>
      <c r="O33" s="33" t="s">
        <v>1519</v>
      </c>
      <c r="P33" s="33" t="s">
        <v>1520</v>
      </c>
      <c r="Q33" s="2" t="s">
        <v>722</v>
      </c>
      <c r="R33" s="2" t="s">
        <v>722</v>
      </c>
    </row>
    <row r="34" spans="1:18" hidden="1" x14ac:dyDescent="0.25">
      <c r="A34">
        <v>4746</v>
      </c>
      <c r="B34" s="56">
        <v>1704</v>
      </c>
      <c r="C34" t="s">
        <v>720</v>
      </c>
      <c r="D34" t="s">
        <v>721</v>
      </c>
      <c r="E34">
        <v>0.10703703703703704</v>
      </c>
      <c r="F34">
        <v>33</v>
      </c>
      <c r="L34" s="33" t="s">
        <v>1120</v>
      </c>
      <c r="M34" s="2" t="s">
        <v>720</v>
      </c>
      <c r="N34" s="2" t="s">
        <v>721</v>
      </c>
      <c r="O34" s="33" t="s">
        <v>1598</v>
      </c>
      <c r="P34" s="33" t="s">
        <v>1599</v>
      </c>
      <c r="Q34" s="2" t="s">
        <v>720</v>
      </c>
      <c r="R34" s="2" t="s">
        <v>720</v>
      </c>
    </row>
    <row r="35" spans="1:18" hidden="1" x14ac:dyDescent="0.25">
      <c r="A35">
        <v>4746</v>
      </c>
      <c r="B35" s="56">
        <v>1596</v>
      </c>
      <c r="C35" t="s">
        <v>740</v>
      </c>
      <c r="D35" t="s">
        <v>741</v>
      </c>
      <c r="E35">
        <v>0.10259259259259258</v>
      </c>
      <c r="F35">
        <v>34</v>
      </c>
      <c r="L35" s="33" t="s">
        <v>1120</v>
      </c>
      <c r="M35" s="2" t="s">
        <v>740</v>
      </c>
      <c r="N35" s="2" t="s">
        <v>741</v>
      </c>
      <c r="O35" s="33" t="s">
        <v>1436</v>
      </c>
      <c r="P35" s="33" t="s">
        <v>1437</v>
      </c>
      <c r="Q35" s="2" t="s">
        <v>740</v>
      </c>
      <c r="R35" s="2" t="s">
        <v>1026</v>
      </c>
    </row>
    <row r="36" spans="1:18" hidden="1" x14ac:dyDescent="0.25">
      <c r="A36">
        <v>4746</v>
      </c>
      <c r="B36" s="56">
        <v>1391</v>
      </c>
      <c r="C36" t="s">
        <v>662</v>
      </c>
      <c r="D36" t="s">
        <v>663</v>
      </c>
      <c r="E36">
        <v>0.10222222222222221</v>
      </c>
      <c r="F36">
        <v>35</v>
      </c>
      <c r="L36" s="33" t="s">
        <v>1120</v>
      </c>
      <c r="M36" s="2" t="s">
        <v>662</v>
      </c>
      <c r="N36" s="2" t="s">
        <v>663</v>
      </c>
      <c r="O36" s="33" t="s">
        <v>284</v>
      </c>
      <c r="P36" s="33" t="s">
        <v>285</v>
      </c>
      <c r="Q36" s="2" t="s">
        <v>662</v>
      </c>
      <c r="R36" s="2" t="s">
        <v>534</v>
      </c>
    </row>
    <row r="37" spans="1:18" hidden="1" x14ac:dyDescent="0.25">
      <c r="A37">
        <v>4746</v>
      </c>
      <c r="B37" s="33">
        <v>999</v>
      </c>
      <c r="C37" t="s">
        <v>668</v>
      </c>
      <c r="D37" t="s">
        <v>669</v>
      </c>
      <c r="E37">
        <v>0.10148148148148148</v>
      </c>
      <c r="F37">
        <v>36</v>
      </c>
      <c r="L37" s="33" t="s">
        <v>1120</v>
      </c>
      <c r="M37" s="2" t="s">
        <v>668</v>
      </c>
      <c r="N37" s="2" t="s">
        <v>669</v>
      </c>
      <c r="O37" s="33" t="s">
        <v>32</v>
      </c>
      <c r="P37" s="33" t="s">
        <v>33</v>
      </c>
      <c r="Q37" s="2" t="s">
        <v>534</v>
      </c>
      <c r="R37" s="2" t="s">
        <v>534</v>
      </c>
    </row>
    <row r="38" spans="1:18" hidden="1" x14ac:dyDescent="0.25">
      <c r="A38">
        <v>4746</v>
      </c>
      <c r="B38" s="56">
        <v>1862</v>
      </c>
      <c r="C38" t="s">
        <v>824</v>
      </c>
      <c r="D38" t="s">
        <v>825</v>
      </c>
      <c r="E38">
        <v>9.6296296296296283E-2</v>
      </c>
      <c r="F38">
        <v>37</v>
      </c>
      <c r="L38" s="33" t="s">
        <v>1120</v>
      </c>
      <c r="M38" s="2" t="s">
        <v>824</v>
      </c>
      <c r="N38" s="2" t="s">
        <v>825</v>
      </c>
      <c r="O38" s="33" t="s">
        <v>1881</v>
      </c>
      <c r="P38" s="33" t="s">
        <v>1882</v>
      </c>
      <c r="Q38" s="2" t="s">
        <v>824</v>
      </c>
      <c r="R38" s="2" t="s">
        <v>1067</v>
      </c>
    </row>
    <row r="39" spans="1:18" hidden="1" x14ac:dyDescent="0.25">
      <c r="A39">
        <v>4746</v>
      </c>
      <c r="B39" s="56">
        <v>1603</v>
      </c>
      <c r="C39" t="s">
        <v>754</v>
      </c>
      <c r="D39" t="s">
        <v>755</v>
      </c>
      <c r="E39">
        <v>9.4444444444444442E-2</v>
      </c>
      <c r="F39">
        <v>38</v>
      </c>
      <c r="L39" s="33" t="s">
        <v>1120</v>
      </c>
      <c r="M39" s="2" t="s">
        <v>754</v>
      </c>
      <c r="N39" s="2" t="s">
        <v>755</v>
      </c>
      <c r="O39" s="33" t="s">
        <v>1482</v>
      </c>
      <c r="P39" s="33" t="s">
        <v>1483</v>
      </c>
      <c r="Q39" s="2" t="s">
        <v>754</v>
      </c>
      <c r="R39" s="2" t="s">
        <v>1030</v>
      </c>
    </row>
    <row r="40" spans="1:18" hidden="1" x14ac:dyDescent="0.25">
      <c r="A40">
        <v>4746</v>
      </c>
      <c r="B40" s="56">
        <v>2554</v>
      </c>
      <c r="C40" t="s">
        <v>672</v>
      </c>
      <c r="D40" t="s">
        <v>673</v>
      </c>
      <c r="E40">
        <v>9.3703703703703706E-2</v>
      </c>
      <c r="F40">
        <v>39</v>
      </c>
      <c r="L40" s="33" t="s">
        <v>1120</v>
      </c>
      <c r="M40" s="2" t="s">
        <v>672</v>
      </c>
      <c r="N40" s="2" t="s">
        <v>673</v>
      </c>
      <c r="O40" s="33" t="s">
        <v>2144</v>
      </c>
      <c r="P40" s="33" t="s">
        <v>2145</v>
      </c>
      <c r="Q40" s="2" t="s">
        <v>672</v>
      </c>
      <c r="R40" s="2" t="s">
        <v>534</v>
      </c>
    </row>
    <row r="41" spans="1:18" hidden="1" x14ac:dyDescent="0.25">
      <c r="A41">
        <v>4746</v>
      </c>
      <c r="B41" s="56">
        <v>1606</v>
      </c>
      <c r="C41" t="s">
        <v>758</v>
      </c>
      <c r="D41" t="s">
        <v>759</v>
      </c>
      <c r="E41">
        <v>8.666666666666667E-2</v>
      </c>
      <c r="F41">
        <v>40</v>
      </c>
      <c r="L41" s="33" t="s">
        <v>1120</v>
      </c>
      <c r="M41" s="2" t="s">
        <v>758</v>
      </c>
      <c r="N41" s="2" t="s">
        <v>759</v>
      </c>
      <c r="O41" s="33" t="s">
        <v>1321</v>
      </c>
      <c r="P41" s="33" t="s">
        <v>1322</v>
      </c>
      <c r="Q41" s="2" t="s">
        <v>758</v>
      </c>
      <c r="R41" s="2" t="s">
        <v>1021</v>
      </c>
    </row>
    <row r="42" spans="1:18" hidden="1" x14ac:dyDescent="0.25">
      <c r="A42">
        <v>4746</v>
      </c>
      <c r="B42" s="56">
        <v>1597</v>
      </c>
      <c r="C42" t="s">
        <v>742</v>
      </c>
      <c r="D42" t="s">
        <v>743</v>
      </c>
      <c r="E42">
        <v>7.8888888888888883E-2</v>
      </c>
      <c r="F42">
        <v>41</v>
      </c>
      <c r="L42" s="33" t="s">
        <v>1120</v>
      </c>
      <c r="M42" s="2" t="s">
        <v>742</v>
      </c>
      <c r="N42" s="2" t="s">
        <v>743</v>
      </c>
      <c r="O42" s="33" t="s">
        <v>1530</v>
      </c>
      <c r="P42" s="33" t="s">
        <v>1531</v>
      </c>
      <c r="Q42" s="2" t="s">
        <v>742</v>
      </c>
      <c r="R42" s="2" t="s">
        <v>1033</v>
      </c>
    </row>
    <row r="43" spans="1:18" hidden="1" x14ac:dyDescent="0.25">
      <c r="A43">
        <v>4746</v>
      </c>
      <c r="B43" s="56">
        <v>1598</v>
      </c>
      <c r="C43" t="s">
        <v>744</v>
      </c>
      <c r="D43" t="s">
        <v>745</v>
      </c>
      <c r="E43">
        <v>7.8888888888888883E-2</v>
      </c>
      <c r="F43">
        <v>42</v>
      </c>
      <c r="L43" s="33" t="s">
        <v>1120</v>
      </c>
      <c r="M43" s="2" t="s">
        <v>744</v>
      </c>
      <c r="N43" s="2" t="s">
        <v>745</v>
      </c>
      <c r="O43" s="33" t="s">
        <v>1530</v>
      </c>
      <c r="P43" s="33" t="s">
        <v>1541</v>
      </c>
      <c r="Q43" s="2" t="s">
        <v>744</v>
      </c>
      <c r="R43" s="2" t="s">
        <v>1034</v>
      </c>
    </row>
    <row r="44" spans="1:18" hidden="1" x14ac:dyDescent="0.25">
      <c r="A44">
        <v>4746</v>
      </c>
      <c r="B44" s="56">
        <v>520</v>
      </c>
      <c r="C44" t="s">
        <v>811</v>
      </c>
      <c r="D44" t="s">
        <v>812</v>
      </c>
      <c r="E44">
        <v>7.7777777777777779E-2</v>
      </c>
      <c r="F44">
        <v>43</v>
      </c>
      <c r="L44" s="33" t="s">
        <v>1120</v>
      </c>
      <c r="M44" s="2" t="s">
        <v>811</v>
      </c>
      <c r="N44" s="2" t="s">
        <v>812</v>
      </c>
      <c r="O44" s="33" t="s">
        <v>1714</v>
      </c>
      <c r="P44" s="33" t="s">
        <v>1715</v>
      </c>
      <c r="Q44" s="2" t="s">
        <v>811</v>
      </c>
      <c r="R44" s="2" t="s">
        <v>1047</v>
      </c>
    </row>
    <row r="45" spans="1:18" hidden="1" x14ac:dyDescent="0.25">
      <c r="A45">
        <v>4746</v>
      </c>
      <c r="B45" s="56">
        <v>1603</v>
      </c>
      <c r="C45" t="s">
        <v>754</v>
      </c>
      <c r="D45" t="s">
        <v>755</v>
      </c>
      <c r="E45">
        <v>7.2592592592592584E-2</v>
      </c>
      <c r="F45">
        <v>44</v>
      </c>
      <c r="L45" s="33" t="s">
        <v>1120</v>
      </c>
      <c r="M45" s="2" t="s">
        <v>754</v>
      </c>
      <c r="N45" s="2" t="s">
        <v>755</v>
      </c>
      <c r="O45" s="33" t="s">
        <v>1484</v>
      </c>
      <c r="P45" s="33" t="s">
        <v>1485</v>
      </c>
      <c r="Q45" s="2" t="s">
        <v>754</v>
      </c>
      <c r="R45" s="2" t="s">
        <v>1030</v>
      </c>
    </row>
    <row r="46" spans="1:18" hidden="1" x14ac:dyDescent="0.25">
      <c r="A46">
        <v>4746</v>
      </c>
      <c r="B46" s="56">
        <v>1600</v>
      </c>
      <c r="C46" t="s">
        <v>748</v>
      </c>
      <c r="D46" t="s">
        <v>749</v>
      </c>
      <c r="E46">
        <v>7.1111111111111097E-2</v>
      </c>
      <c r="F46">
        <v>45</v>
      </c>
      <c r="L46" s="33" t="s">
        <v>1120</v>
      </c>
      <c r="M46" s="2" t="s">
        <v>748</v>
      </c>
      <c r="N46" s="2" t="s">
        <v>749</v>
      </c>
      <c r="O46" s="33" t="s">
        <v>1459</v>
      </c>
      <c r="P46" s="33" t="s">
        <v>1460</v>
      </c>
      <c r="Q46" s="2" t="s">
        <v>748</v>
      </c>
      <c r="R46" s="2" t="s">
        <v>1028</v>
      </c>
    </row>
    <row r="47" spans="1:18" hidden="1" x14ac:dyDescent="0.25">
      <c r="A47">
        <v>4746</v>
      </c>
      <c r="B47" s="56">
        <v>1601</v>
      </c>
      <c r="C47" t="s">
        <v>750</v>
      </c>
      <c r="D47" t="s">
        <v>751</v>
      </c>
      <c r="E47">
        <v>6.2962962962962971E-2</v>
      </c>
      <c r="F47">
        <v>46</v>
      </c>
      <c r="L47" s="33" t="s">
        <v>1120</v>
      </c>
      <c r="M47" s="2" t="s">
        <v>750</v>
      </c>
      <c r="N47" s="2" t="s">
        <v>751</v>
      </c>
      <c r="O47" s="33" t="s">
        <v>1344</v>
      </c>
      <c r="P47" s="33" t="s">
        <v>1345</v>
      </c>
      <c r="Q47" s="2" t="s">
        <v>750</v>
      </c>
      <c r="R47" s="2" t="s">
        <v>1023</v>
      </c>
    </row>
    <row r="48" spans="1:18" hidden="1" x14ac:dyDescent="0.25">
      <c r="A48">
        <v>4746</v>
      </c>
      <c r="B48" s="56">
        <v>526</v>
      </c>
      <c r="C48" t="s">
        <v>789</v>
      </c>
      <c r="D48" t="s">
        <v>790</v>
      </c>
      <c r="E48">
        <v>6.2962962962962971E-2</v>
      </c>
      <c r="F48">
        <v>47</v>
      </c>
      <c r="L48" s="33" t="s">
        <v>1120</v>
      </c>
      <c r="M48" s="2" t="s">
        <v>789</v>
      </c>
      <c r="N48" s="2" t="s">
        <v>790</v>
      </c>
      <c r="O48" s="33" t="s">
        <v>1344</v>
      </c>
      <c r="P48" s="33" t="s">
        <v>1732</v>
      </c>
      <c r="Q48" s="2" t="s">
        <v>789</v>
      </c>
      <c r="R48" s="2" t="s">
        <v>1049</v>
      </c>
    </row>
    <row r="49" spans="1:18" hidden="1" x14ac:dyDescent="0.25">
      <c r="A49">
        <v>4746</v>
      </c>
      <c r="B49" s="56">
        <v>1731</v>
      </c>
      <c r="C49" t="s">
        <v>772</v>
      </c>
      <c r="D49" t="s">
        <v>773</v>
      </c>
      <c r="E49">
        <v>0.06</v>
      </c>
      <c r="F49">
        <v>48</v>
      </c>
      <c r="L49" s="33" t="s">
        <v>1120</v>
      </c>
      <c r="M49" s="2" t="s">
        <v>772</v>
      </c>
      <c r="N49" s="2" t="s">
        <v>773</v>
      </c>
      <c r="O49" s="33" t="s">
        <v>2067</v>
      </c>
      <c r="P49" s="33" t="s">
        <v>2068</v>
      </c>
      <c r="Q49" s="2" t="s">
        <v>772</v>
      </c>
      <c r="R49" s="2" t="s">
        <v>772</v>
      </c>
    </row>
    <row r="50" spans="1:18" hidden="1" x14ac:dyDescent="0.25">
      <c r="A50">
        <v>4746</v>
      </c>
      <c r="B50" s="56">
        <v>2542</v>
      </c>
      <c r="C50" t="s">
        <v>676</v>
      </c>
      <c r="D50" t="s">
        <v>677</v>
      </c>
      <c r="E50">
        <v>5.9259259259259262E-2</v>
      </c>
      <c r="F50">
        <v>49</v>
      </c>
      <c r="L50" s="33" t="s">
        <v>1120</v>
      </c>
      <c r="M50" s="2" t="s">
        <v>676</v>
      </c>
      <c r="N50" s="2" t="s">
        <v>677</v>
      </c>
      <c r="O50" s="33" t="s">
        <v>306</v>
      </c>
      <c r="P50" s="33" t="s">
        <v>307</v>
      </c>
      <c r="Q50" s="2" t="s">
        <v>676</v>
      </c>
      <c r="R50" s="2" t="s">
        <v>534</v>
      </c>
    </row>
    <row r="51" spans="1:18" hidden="1" x14ac:dyDescent="0.25">
      <c r="A51">
        <v>4746</v>
      </c>
      <c r="B51" s="56">
        <v>2553</v>
      </c>
      <c r="C51" t="s">
        <v>674</v>
      </c>
      <c r="D51" t="s">
        <v>675</v>
      </c>
      <c r="E51">
        <v>5.8518518518518525E-2</v>
      </c>
      <c r="F51">
        <v>50</v>
      </c>
      <c r="L51" s="33" t="s">
        <v>1120</v>
      </c>
      <c r="M51" s="2" t="s">
        <v>674</v>
      </c>
      <c r="N51" s="2" t="s">
        <v>675</v>
      </c>
      <c r="O51" s="33" t="s">
        <v>1309</v>
      </c>
      <c r="P51" s="33" t="s">
        <v>2133</v>
      </c>
      <c r="Q51" s="2" t="s">
        <v>674</v>
      </c>
      <c r="R51" s="2" t="s">
        <v>534</v>
      </c>
    </row>
    <row r="52" spans="1:18" hidden="1" x14ac:dyDescent="0.25">
      <c r="A52">
        <v>4746</v>
      </c>
      <c r="B52" s="56">
        <v>1045</v>
      </c>
      <c r="C52" t="s">
        <v>728</v>
      </c>
      <c r="D52" t="s">
        <v>729</v>
      </c>
      <c r="E52">
        <v>5.8518518518518525E-2</v>
      </c>
      <c r="F52">
        <v>51</v>
      </c>
      <c r="L52" s="33" t="s">
        <v>1120</v>
      </c>
      <c r="M52" s="2" t="s">
        <v>728</v>
      </c>
      <c r="N52" s="2" t="s">
        <v>729</v>
      </c>
      <c r="O52" s="33" t="s">
        <v>1309</v>
      </c>
      <c r="P52" s="33" t="s">
        <v>1310</v>
      </c>
      <c r="Q52" s="2" t="s">
        <v>728</v>
      </c>
      <c r="R52" s="2" t="s">
        <v>1020</v>
      </c>
    </row>
    <row r="53" spans="1:18" hidden="1" x14ac:dyDescent="0.25">
      <c r="A53">
        <v>4746</v>
      </c>
      <c r="B53" s="56">
        <v>1732</v>
      </c>
      <c r="C53" t="s">
        <v>774</v>
      </c>
      <c r="D53" t="s">
        <v>775</v>
      </c>
      <c r="E53">
        <v>4.7407407407407405E-2</v>
      </c>
      <c r="F53">
        <v>52</v>
      </c>
      <c r="L53" s="33" t="s">
        <v>1120</v>
      </c>
      <c r="M53" s="2" t="s">
        <v>774</v>
      </c>
      <c r="N53" s="2" t="s">
        <v>775</v>
      </c>
      <c r="O53" s="33" t="s">
        <v>1637</v>
      </c>
      <c r="P53" s="33" t="s">
        <v>1638</v>
      </c>
      <c r="Q53" s="2" t="s">
        <v>774</v>
      </c>
      <c r="R53" s="2" t="s">
        <v>1040</v>
      </c>
    </row>
    <row r="54" spans="1:18" hidden="1" x14ac:dyDescent="0.25">
      <c r="A54">
        <v>4746</v>
      </c>
      <c r="B54" s="56">
        <v>612</v>
      </c>
      <c r="C54" t="s">
        <v>799</v>
      </c>
      <c r="D54" t="s">
        <v>800</v>
      </c>
      <c r="E54">
        <v>4.4444444444444446E-2</v>
      </c>
      <c r="F54">
        <v>53</v>
      </c>
      <c r="L54" s="33" t="s">
        <v>1120</v>
      </c>
      <c r="M54" s="2" t="s">
        <v>799</v>
      </c>
      <c r="N54" s="2" t="s">
        <v>800</v>
      </c>
      <c r="O54" s="33" t="s">
        <v>1765</v>
      </c>
      <c r="P54" s="33" t="s">
        <v>1766</v>
      </c>
      <c r="Q54" s="2" t="s">
        <v>799</v>
      </c>
      <c r="R54" s="2" t="s">
        <v>1052</v>
      </c>
    </row>
    <row r="55" spans="1:18" hidden="1" x14ac:dyDescent="0.25">
      <c r="A55">
        <v>4746</v>
      </c>
      <c r="B55" s="56">
        <v>1605</v>
      </c>
      <c r="C55" t="s">
        <v>756</v>
      </c>
      <c r="D55" t="s">
        <v>757</v>
      </c>
      <c r="E55">
        <v>4.4074074074074078E-2</v>
      </c>
      <c r="F55">
        <v>54</v>
      </c>
      <c r="L55" s="33" t="s">
        <v>1120</v>
      </c>
      <c r="M55" s="2" t="s">
        <v>756</v>
      </c>
      <c r="N55" s="2" t="s">
        <v>757</v>
      </c>
      <c r="O55" s="33" t="s">
        <v>1505</v>
      </c>
      <c r="P55" s="33" t="s">
        <v>1506</v>
      </c>
      <c r="Q55" s="2" t="s">
        <v>756</v>
      </c>
      <c r="R55" s="2" t="s">
        <v>1031</v>
      </c>
    </row>
    <row r="56" spans="1:18" hidden="1" x14ac:dyDescent="0.25">
      <c r="A56">
        <v>4746</v>
      </c>
      <c r="B56" s="56">
        <v>1730</v>
      </c>
      <c r="C56" t="s">
        <v>770</v>
      </c>
      <c r="D56" t="s">
        <v>771</v>
      </c>
      <c r="E56">
        <v>4.4074074074074078E-2</v>
      </c>
      <c r="F56">
        <v>55</v>
      </c>
      <c r="L56" s="33" t="s">
        <v>1120</v>
      </c>
      <c r="M56" s="2" t="s">
        <v>770</v>
      </c>
      <c r="N56" s="2" t="s">
        <v>771</v>
      </c>
      <c r="O56" s="33" t="s">
        <v>1505</v>
      </c>
      <c r="P56" s="33" t="s">
        <v>1679</v>
      </c>
      <c r="Q56" s="2" t="s">
        <v>770</v>
      </c>
      <c r="R56" s="2" t="s">
        <v>1043</v>
      </c>
    </row>
    <row r="57" spans="1:18" hidden="1" x14ac:dyDescent="0.25">
      <c r="A57">
        <v>4746</v>
      </c>
      <c r="B57" s="56">
        <v>1733</v>
      </c>
      <c r="C57" t="s">
        <v>776</v>
      </c>
      <c r="D57" t="s">
        <v>777</v>
      </c>
      <c r="E57">
        <v>4.4074074074074078E-2</v>
      </c>
      <c r="F57">
        <v>56</v>
      </c>
      <c r="L57" s="33" t="s">
        <v>1120</v>
      </c>
      <c r="M57" s="2" t="s">
        <v>776</v>
      </c>
      <c r="N57" s="2" t="s">
        <v>777</v>
      </c>
      <c r="O57" s="33" t="s">
        <v>1505</v>
      </c>
      <c r="P57" s="33" t="s">
        <v>2097</v>
      </c>
      <c r="Q57" s="2" t="s">
        <v>776</v>
      </c>
      <c r="R57" s="2" t="s">
        <v>776</v>
      </c>
    </row>
    <row r="58" spans="1:18" hidden="1" x14ac:dyDescent="0.25">
      <c r="A58">
        <v>4746</v>
      </c>
      <c r="B58" s="56">
        <v>2538</v>
      </c>
      <c r="C58" t="s">
        <v>664</v>
      </c>
      <c r="D58" t="s">
        <v>665</v>
      </c>
      <c r="E58">
        <v>4.3703703703703703E-2</v>
      </c>
      <c r="F58">
        <v>57</v>
      </c>
      <c r="L58" s="33" t="s">
        <v>1120</v>
      </c>
      <c r="M58" s="2" t="s">
        <v>664</v>
      </c>
      <c r="N58" s="2" t="s">
        <v>665</v>
      </c>
      <c r="O58" s="33" t="s">
        <v>295</v>
      </c>
      <c r="P58" s="33" t="s">
        <v>296</v>
      </c>
      <c r="Q58" s="2" t="s">
        <v>664</v>
      </c>
      <c r="R58" s="2" t="s">
        <v>534</v>
      </c>
    </row>
    <row r="59" spans="1:18" hidden="1" x14ac:dyDescent="0.25">
      <c r="A59">
        <v>4746</v>
      </c>
      <c r="B59" s="56">
        <v>528</v>
      </c>
      <c r="C59" t="s">
        <v>830</v>
      </c>
      <c r="D59" t="s">
        <v>831</v>
      </c>
      <c r="E59">
        <v>4.0740740740740737E-2</v>
      </c>
      <c r="F59">
        <v>58</v>
      </c>
      <c r="L59" s="33" t="s">
        <v>1120</v>
      </c>
      <c r="M59" s="2" t="s">
        <v>830</v>
      </c>
      <c r="N59" s="2" t="s">
        <v>831</v>
      </c>
      <c r="O59" s="33" t="s">
        <v>1744</v>
      </c>
      <c r="P59" s="33" t="s">
        <v>1745</v>
      </c>
      <c r="Q59" s="2" t="s">
        <v>830</v>
      </c>
      <c r="R59" s="2" t="s">
        <v>1050</v>
      </c>
    </row>
    <row r="60" spans="1:18" hidden="1" x14ac:dyDescent="0.25">
      <c r="A60">
        <v>4746</v>
      </c>
      <c r="B60" s="56">
        <v>1017</v>
      </c>
      <c r="C60" t="s">
        <v>593</v>
      </c>
      <c r="D60" t="s">
        <v>594</v>
      </c>
      <c r="E60">
        <v>4.0370370370370369E-2</v>
      </c>
      <c r="F60">
        <v>59</v>
      </c>
      <c r="L60" s="33" t="s">
        <v>1120</v>
      </c>
      <c r="M60" s="2" t="s">
        <v>593</v>
      </c>
      <c r="N60" s="2" t="s">
        <v>594</v>
      </c>
      <c r="O60" s="33" t="s">
        <v>420</v>
      </c>
      <c r="P60" s="33" t="s">
        <v>421</v>
      </c>
      <c r="Q60" s="2" t="s">
        <v>593</v>
      </c>
      <c r="R60" s="2" t="s">
        <v>534</v>
      </c>
    </row>
    <row r="61" spans="1:18" hidden="1" x14ac:dyDescent="0.25">
      <c r="A61">
        <v>4746</v>
      </c>
      <c r="B61" s="56">
        <v>1708</v>
      </c>
      <c r="C61" t="s">
        <v>768</v>
      </c>
      <c r="D61" t="s">
        <v>769</v>
      </c>
      <c r="E61">
        <v>3.4814814814814812E-2</v>
      </c>
      <c r="F61">
        <v>60</v>
      </c>
      <c r="L61" s="33" t="s">
        <v>1120</v>
      </c>
      <c r="M61" s="2" t="s">
        <v>768</v>
      </c>
      <c r="N61" s="2" t="s">
        <v>769</v>
      </c>
      <c r="O61" s="33" t="s">
        <v>1668</v>
      </c>
      <c r="P61" s="33" t="s">
        <v>1669</v>
      </c>
      <c r="Q61" s="2" t="s">
        <v>768</v>
      </c>
      <c r="R61" s="2" t="s">
        <v>1042</v>
      </c>
    </row>
    <row r="62" spans="1:18" hidden="1" x14ac:dyDescent="0.25">
      <c r="A62">
        <v>4746</v>
      </c>
      <c r="B62" s="56">
        <v>2526</v>
      </c>
      <c r="C62" t="s">
        <v>648</v>
      </c>
      <c r="D62" t="s">
        <v>649</v>
      </c>
      <c r="E62">
        <v>3.4444444444444444E-2</v>
      </c>
      <c r="F62">
        <v>61</v>
      </c>
      <c r="L62" s="33" t="s">
        <v>1120</v>
      </c>
      <c r="M62" s="2" t="s">
        <v>648</v>
      </c>
      <c r="N62" s="2" t="s">
        <v>649</v>
      </c>
      <c r="O62" s="33" t="s">
        <v>233</v>
      </c>
      <c r="P62" s="33" t="s">
        <v>234</v>
      </c>
      <c r="Q62" s="2" t="s">
        <v>648</v>
      </c>
      <c r="R62" s="2" t="s">
        <v>534</v>
      </c>
    </row>
    <row r="63" spans="1:18" hidden="1" x14ac:dyDescent="0.25">
      <c r="A63">
        <v>4746</v>
      </c>
      <c r="B63" s="56">
        <v>1413</v>
      </c>
      <c r="C63" t="s">
        <v>595</v>
      </c>
      <c r="D63" t="s">
        <v>596</v>
      </c>
      <c r="E63">
        <v>3.4444444444444444E-2</v>
      </c>
      <c r="F63">
        <v>62</v>
      </c>
      <c r="L63" s="33" t="s">
        <v>1120</v>
      </c>
      <c r="M63" s="2" t="s">
        <v>595</v>
      </c>
      <c r="N63" s="2" t="s">
        <v>596</v>
      </c>
      <c r="O63" s="33" t="s">
        <v>233</v>
      </c>
      <c r="P63" s="33" t="s">
        <v>495</v>
      </c>
      <c r="Q63" s="2" t="s">
        <v>595</v>
      </c>
      <c r="R63" s="2" t="s">
        <v>534</v>
      </c>
    </row>
    <row r="64" spans="1:18" hidden="1" x14ac:dyDescent="0.25">
      <c r="A64">
        <v>4746</v>
      </c>
      <c r="B64" s="56">
        <v>2549</v>
      </c>
      <c r="C64" t="s">
        <v>652</v>
      </c>
      <c r="D64" t="s">
        <v>653</v>
      </c>
      <c r="E64">
        <v>3.3703703703703708E-2</v>
      </c>
      <c r="F64">
        <v>63</v>
      </c>
      <c r="L64" s="33" t="s">
        <v>1120</v>
      </c>
      <c r="M64" s="2" t="s">
        <v>652</v>
      </c>
      <c r="N64" s="2" t="s">
        <v>653</v>
      </c>
      <c r="O64" s="33" t="s">
        <v>249</v>
      </c>
      <c r="P64" s="33" t="s">
        <v>250</v>
      </c>
      <c r="Q64" s="2" t="s">
        <v>652</v>
      </c>
      <c r="R64" s="2" t="s">
        <v>534</v>
      </c>
    </row>
    <row r="65" spans="1:18" hidden="1" x14ac:dyDescent="0.25">
      <c r="A65">
        <v>4746</v>
      </c>
      <c r="B65" s="56">
        <v>586</v>
      </c>
      <c r="C65" t="s">
        <v>791</v>
      </c>
      <c r="D65" t="s">
        <v>792</v>
      </c>
      <c r="E65">
        <v>3.3333333333333333E-2</v>
      </c>
      <c r="F65">
        <v>64</v>
      </c>
      <c r="L65" s="33" t="s">
        <v>1120</v>
      </c>
      <c r="M65" s="2" t="s">
        <v>791</v>
      </c>
      <c r="N65" s="2" t="s">
        <v>792</v>
      </c>
      <c r="O65" s="33" t="s">
        <v>1756</v>
      </c>
      <c r="P65" s="33" t="s">
        <v>1757</v>
      </c>
      <c r="Q65" s="2" t="s">
        <v>791</v>
      </c>
      <c r="R65" s="2" t="s">
        <v>1051</v>
      </c>
    </row>
    <row r="66" spans="1:18" hidden="1" x14ac:dyDescent="0.25">
      <c r="A66">
        <v>4746</v>
      </c>
      <c r="B66" s="56">
        <v>347</v>
      </c>
      <c r="C66" t="s">
        <v>797</v>
      </c>
      <c r="D66" t="s">
        <v>798</v>
      </c>
      <c r="E66">
        <v>3.3333333333333333E-2</v>
      </c>
      <c r="F66">
        <v>65</v>
      </c>
      <c r="L66" s="33" t="s">
        <v>1120</v>
      </c>
      <c r="M66" s="2" t="s">
        <v>797</v>
      </c>
      <c r="N66" s="2" t="s">
        <v>798</v>
      </c>
      <c r="O66" s="33" t="s">
        <v>1756</v>
      </c>
      <c r="P66" s="33" t="s">
        <v>1893</v>
      </c>
      <c r="Q66" s="2" t="s">
        <v>797</v>
      </c>
      <c r="R66" s="2" t="s">
        <v>1068</v>
      </c>
    </row>
    <row r="67" spans="1:18" hidden="1" x14ac:dyDescent="0.25">
      <c r="A67">
        <v>4746</v>
      </c>
      <c r="B67" s="56">
        <v>695</v>
      </c>
      <c r="C67" t="s">
        <v>815</v>
      </c>
      <c r="D67" t="s">
        <v>816</v>
      </c>
      <c r="E67">
        <v>3.3333333333333333E-2</v>
      </c>
      <c r="F67">
        <v>66</v>
      </c>
      <c r="L67" s="33" t="s">
        <v>1120</v>
      </c>
      <c r="M67" s="2" t="s">
        <v>815</v>
      </c>
      <c r="N67" s="2" t="s">
        <v>816</v>
      </c>
      <c r="O67" s="33" t="s">
        <v>1756</v>
      </c>
      <c r="P67" s="33" t="s">
        <v>1809</v>
      </c>
      <c r="Q67" s="2" t="s">
        <v>815</v>
      </c>
      <c r="R67" s="2" t="s">
        <v>1057</v>
      </c>
    </row>
    <row r="68" spans="1:18" hidden="1" x14ac:dyDescent="0.25">
      <c r="A68">
        <v>4746</v>
      </c>
      <c r="B68" s="56">
        <v>1870</v>
      </c>
      <c r="C68" t="s">
        <v>832</v>
      </c>
      <c r="D68" t="s">
        <v>833</v>
      </c>
      <c r="E68">
        <v>3.3333333333333333E-2</v>
      </c>
      <c r="F68">
        <v>67</v>
      </c>
      <c r="L68" s="33" t="s">
        <v>1120</v>
      </c>
      <c r="M68" s="2" t="s">
        <v>832</v>
      </c>
      <c r="N68" s="2" t="s">
        <v>833</v>
      </c>
      <c r="O68" s="33" t="s">
        <v>1756</v>
      </c>
      <c r="P68" s="33" t="s">
        <v>1957</v>
      </c>
      <c r="Q68" s="2" t="s">
        <v>832</v>
      </c>
      <c r="R68" s="2" t="s">
        <v>534</v>
      </c>
    </row>
    <row r="69" spans="1:18" hidden="1" x14ac:dyDescent="0.25">
      <c r="A69">
        <v>4746</v>
      </c>
      <c r="B69" s="56">
        <v>669</v>
      </c>
      <c r="C69" t="s">
        <v>836</v>
      </c>
      <c r="D69" t="s">
        <v>837</v>
      </c>
      <c r="E69">
        <v>3.3333333333333333E-2</v>
      </c>
      <c r="F69">
        <v>68</v>
      </c>
      <c r="L69" s="33" t="s">
        <v>1120</v>
      </c>
      <c r="M69" s="2" t="s">
        <v>836</v>
      </c>
      <c r="N69" s="2" t="s">
        <v>837</v>
      </c>
      <c r="O69" s="33" t="s">
        <v>1756</v>
      </c>
      <c r="P69" s="33" t="s">
        <v>1782</v>
      </c>
      <c r="Q69" s="2" t="s">
        <v>836</v>
      </c>
      <c r="R69" s="2" t="s">
        <v>1054</v>
      </c>
    </row>
    <row r="70" spans="1:18" hidden="1" x14ac:dyDescent="0.25">
      <c r="A70">
        <v>4746</v>
      </c>
      <c r="B70" s="56">
        <v>2550</v>
      </c>
      <c r="C70" t="s">
        <v>613</v>
      </c>
      <c r="D70" t="s">
        <v>614</v>
      </c>
      <c r="E70">
        <v>3.1851851851851853E-2</v>
      </c>
      <c r="F70">
        <v>69</v>
      </c>
      <c r="L70" s="33" t="s">
        <v>1120</v>
      </c>
      <c r="M70" s="2" t="s">
        <v>613</v>
      </c>
      <c r="N70" s="2" t="s">
        <v>614</v>
      </c>
      <c r="O70" s="33" t="s">
        <v>20</v>
      </c>
      <c r="P70" s="33" t="s">
        <v>21</v>
      </c>
      <c r="Q70" s="2" t="s">
        <v>613</v>
      </c>
      <c r="R70" s="2" t="s">
        <v>534</v>
      </c>
    </row>
    <row r="71" spans="1:18" hidden="1" x14ac:dyDescent="0.25">
      <c r="A71">
        <v>4746</v>
      </c>
      <c r="B71" s="56">
        <v>1734</v>
      </c>
      <c r="C71" t="s">
        <v>778</v>
      </c>
      <c r="D71" t="s">
        <v>779</v>
      </c>
      <c r="E71">
        <v>3.1481481481481485E-2</v>
      </c>
      <c r="F71">
        <v>70</v>
      </c>
      <c r="L71" s="33" t="s">
        <v>1120</v>
      </c>
      <c r="M71" s="2" t="s">
        <v>778</v>
      </c>
      <c r="N71" s="2" t="s">
        <v>779</v>
      </c>
      <c r="O71" s="33" t="s">
        <v>1625</v>
      </c>
      <c r="P71" s="33" t="s">
        <v>1626</v>
      </c>
      <c r="Q71" s="2" t="s">
        <v>778</v>
      </c>
      <c r="R71" s="2" t="s">
        <v>778</v>
      </c>
    </row>
    <row r="72" spans="1:18" hidden="1" x14ac:dyDescent="0.25">
      <c r="A72">
        <v>4746</v>
      </c>
      <c r="B72" s="56">
        <v>2544</v>
      </c>
      <c r="C72" t="s">
        <v>680</v>
      </c>
      <c r="D72" t="s">
        <v>681</v>
      </c>
      <c r="E72">
        <v>2.8518518518518519E-2</v>
      </c>
      <c r="F72">
        <v>71</v>
      </c>
      <c r="L72" s="33" t="s">
        <v>1120</v>
      </c>
      <c r="M72" s="2" t="s">
        <v>680</v>
      </c>
      <c r="N72" s="2" t="s">
        <v>681</v>
      </c>
      <c r="O72" s="33" t="s">
        <v>326</v>
      </c>
      <c r="P72" s="33" t="s">
        <v>327</v>
      </c>
      <c r="Q72" s="2" t="s">
        <v>680</v>
      </c>
      <c r="R72" s="2" t="s">
        <v>534</v>
      </c>
    </row>
    <row r="73" spans="1:18" hidden="1" x14ac:dyDescent="0.25">
      <c r="A73">
        <v>4746</v>
      </c>
      <c r="B73" s="56">
        <v>2541</v>
      </c>
      <c r="C73" t="s">
        <v>678</v>
      </c>
      <c r="D73" t="s">
        <v>679</v>
      </c>
      <c r="E73">
        <v>2.7037037037037037E-2</v>
      </c>
      <c r="F73">
        <v>72</v>
      </c>
      <c r="L73" s="33" t="s">
        <v>1120</v>
      </c>
      <c r="M73" s="2" t="s">
        <v>678</v>
      </c>
      <c r="N73" s="2" t="s">
        <v>679</v>
      </c>
      <c r="O73" s="33" t="s">
        <v>315</v>
      </c>
      <c r="P73" s="33" t="s">
        <v>316</v>
      </c>
      <c r="Q73" s="2" t="s">
        <v>678</v>
      </c>
      <c r="R73" s="2" t="s">
        <v>534</v>
      </c>
    </row>
    <row r="74" spans="1:18" hidden="1" x14ac:dyDescent="0.25">
      <c r="A74">
        <v>4746</v>
      </c>
      <c r="B74" s="56">
        <v>2534</v>
      </c>
      <c r="C74" t="s">
        <v>599</v>
      </c>
      <c r="D74" t="s">
        <v>600</v>
      </c>
      <c r="E74">
        <v>2.7037037037037037E-2</v>
      </c>
      <c r="F74">
        <v>73</v>
      </c>
      <c r="L74" s="33" t="s">
        <v>1120</v>
      </c>
      <c r="M74" s="2" t="s">
        <v>599</v>
      </c>
      <c r="N74" s="2" t="s">
        <v>600</v>
      </c>
      <c r="O74" s="33" t="s">
        <v>315</v>
      </c>
      <c r="P74" s="33" t="s">
        <v>431</v>
      </c>
      <c r="Q74" s="2" t="s">
        <v>599</v>
      </c>
      <c r="R74" s="2" t="s">
        <v>534</v>
      </c>
    </row>
    <row r="75" spans="1:18" hidden="1" x14ac:dyDescent="0.25">
      <c r="A75">
        <v>4746</v>
      </c>
      <c r="B75" s="56">
        <v>2508</v>
      </c>
      <c r="C75" t="s">
        <v>615</v>
      </c>
      <c r="D75" t="s">
        <v>616</v>
      </c>
      <c r="E75">
        <v>2.62962962962963E-2</v>
      </c>
      <c r="F75">
        <v>74</v>
      </c>
      <c r="L75" s="33" t="s">
        <v>1120</v>
      </c>
      <c r="M75" s="2" t="s">
        <v>615</v>
      </c>
      <c r="N75" s="2" t="s">
        <v>616</v>
      </c>
      <c r="O75" s="33" t="s">
        <v>479</v>
      </c>
      <c r="P75" s="33" t="s">
        <v>480</v>
      </c>
      <c r="Q75" s="2" t="s">
        <v>615</v>
      </c>
      <c r="R75" s="2" t="s">
        <v>534</v>
      </c>
    </row>
    <row r="76" spans="1:18" hidden="1" x14ac:dyDescent="0.25">
      <c r="A76">
        <v>4746</v>
      </c>
      <c r="B76" s="56">
        <v>779</v>
      </c>
      <c r="C76" t="s">
        <v>868</v>
      </c>
      <c r="D76" t="s">
        <v>869</v>
      </c>
      <c r="E76">
        <v>2.5925925925925925E-2</v>
      </c>
      <c r="F76">
        <v>75</v>
      </c>
      <c r="L76" s="33" t="s">
        <v>1120</v>
      </c>
      <c r="M76" s="2" t="s">
        <v>868</v>
      </c>
      <c r="N76" s="2" t="s">
        <v>869</v>
      </c>
      <c r="O76" s="33" t="s">
        <v>1927</v>
      </c>
      <c r="P76" s="33" t="s">
        <v>1928</v>
      </c>
      <c r="Q76" s="2" t="s">
        <v>868</v>
      </c>
      <c r="R76" s="2" t="s">
        <v>1073</v>
      </c>
    </row>
    <row r="77" spans="1:18" hidden="1" x14ac:dyDescent="0.25">
      <c r="A77">
        <v>4746</v>
      </c>
      <c r="B77" s="56">
        <v>1049</v>
      </c>
      <c r="C77" t="s">
        <v>548</v>
      </c>
      <c r="D77" t="s">
        <v>549</v>
      </c>
      <c r="E77">
        <v>2.5185185185185185E-2</v>
      </c>
      <c r="F77">
        <v>76</v>
      </c>
      <c r="L77" s="33" t="s">
        <v>1120</v>
      </c>
      <c r="M77" s="2" t="s">
        <v>548</v>
      </c>
      <c r="N77" s="2" t="s">
        <v>549</v>
      </c>
      <c r="O77" s="33" t="s">
        <v>1389</v>
      </c>
      <c r="P77" s="33" t="s">
        <v>1390</v>
      </c>
      <c r="Q77" s="2" t="s">
        <v>548</v>
      </c>
      <c r="R77" s="2" t="s">
        <v>548</v>
      </c>
    </row>
    <row r="78" spans="1:18" hidden="1" x14ac:dyDescent="0.25">
      <c r="A78">
        <v>4746</v>
      </c>
      <c r="B78" s="56">
        <v>2531</v>
      </c>
      <c r="C78" t="s">
        <v>605</v>
      </c>
      <c r="D78" t="s">
        <v>606</v>
      </c>
      <c r="E78">
        <v>2.4444444444444442E-2</v>
      </c>
      <c r="F78">
        <v>77</v>
      </c>
      <c r="L78" s="33" t="s">
        <v>1120</v>
      </c>
      <c r="M78" s="2" t="s">
        <v>605</v>
      </c>
      <c r="N78" s="2" t="s">
        <v>606</v>
      </c>
      <c r="O78" s="33" t="s">
        <v>130</v>
      </c>
      <c r="P78" s="33" t="s">
        <v>452</v>
      </c>
      <c r="Q78" s="2" t="s">
        <v>605</v>
      </c>
      <c r="R78" s="2" t="s">
        <v>534</v>
      </c>
    </row>
    <row r="79" spans="1:18" hidden="1" x14ac:dyDescent="0.25">
      <c r="A79">
        <v>4746</v>
      </c>
      <c r="B79" s="56">
        <v>1410</v>
      </c>
      <c r="C79" t="s">
        <v>607</v>
      </c>
      <c r="D79" t="s">
        <v>608</v>
      </c>
      <c r="E79">
        <v>2.4444444444444442E-2</v>
      </c>
      <c r="F79">
        <v>78</v>
      </c>
      <c r="L79" s="33" t="s">
        <v>1120</v>
      </c>
      <c r="M79" s="2" t="s">
        <v>607</v>
      </c>
      <c r="N79" s="2" t="s">
        <v>608</v>
      </c>
      <c r="O79" s="33" t="s">
        <v>130</v>
      </c>
      <c r="P79" s="33" t="s">
        <v>131</v>
      </c>
      <c r="Q79" s="2" t="s">
        <v>607</v>
      </c>
      <c r="R79" s="2" t="s">
        <v>534</v>
      </c>
    </row>
    <row r="80" spans="1:18" hidden="1" x14ac:dyDescent="0.25">
      <c r="A80">
        <v>4746</v>
      </c>
      <c r="B80" s="56">
        <v>2524</v>
      </c>
      <c r="C80" t="s">
        <v>591</v>
      </c>
      <c r="D80" t="s">
        <v>592</v>
      </c>
      <c r="E80">
        <v>2.2592592592592595E-2</v>
      </c>
      <c r="F80">
        <v>79</v>
      </c>
      <c r="L80" s="33" t="s">
        <v>1120</v>
      </c>
      <c r="M80" s="2" t="s">
        <v>591</v>
      </c>
      <c r="N80" s="2" t="s">
        <v>592</v>
      </c>
      <c r="O80" s="33" t="s">
        <v>410</v>
      </c>
      <c r="P80" s="33" t="s">
        <v>411</v>
      </c>
      <c r="Q80" s="2" t="s">
        <v>591</v>
      </c>
      <c r="R80" s="2" t="s">
        <v>534</v>
      </c>
    </row>
    <row r="81" spans="1:18" hidden="1" x14ac:dyDescent="0.25">
      <c r="A81">
        <v>4746</v>
      </c>
      <c r="B81" s="56">
        <v>1852</v>
      </c>
      <c r="C81" t="s">
        <v>840</v>
      </c>
      <c r="D81" t="s">
        <v>841</v>
      </c>
      <c r="E81">
        <v>2.2222222222222223E-2</v>
      </c>
      <c r="F81">
        <v>80</v>
      </c>
      <c r="L81" s="33" t="s">
        <v>1120</v>
      </c>
      <c r="M81" s="2" t="s">
        <v>840</v>
      </c>
      <c r="N81" s="2" t="s">
        <v>841</v>
      </c>
      <c r="O81" s="33" t="s">
        <v>1771</v>
      </c>
      <c r="P81" s="33" t="s">
        <v>1772</v>
      </c>
      <c r="Q81" s="2" t="s">
        <v>840</v>
      </c>
      <c r="R81" s="2" t="s">
        <v>534</v>
      </c>
    </row>
    <row r="82" spans="1:18" hidden="1" x14ac:dyDescent="0.25">
      <c r="A82">
        <v>4746</v>
      </c>
      <c r="B82" s="56">
        <v>2507</v>
      </c>
      <c r="C82" t="s">
        <v>611</v>
      </c>
      <c r="D82" t="s">
        <v>612</v>
      </c>
      <c r="E82">
        <v>2.1851851851851851E-2</v>
      </c>
      <c r="F82">
        <v>81</v>
      </c>
      <c r="L82" s="33" t="s">
        <v>1120</v>
      </c>
      <c r="M82" s="2" t="s">
        <v>611</v>
      </c>
      <c r="N82" s="2" t="s">
        <v>612</v>
      </c>
      <c r="O82" s="33" t="s">
        <v>470</v>
      </c>
      <c r="P82" s="33" t="s">
        <v>471</v>
      </c>
      <c r="Q82" s="2" t="s">
        <v>611</v>
      </c>
      <c r="R82" s="2" t="s">
        <v>534</v>
      </c>
    </row>
    <row r="83" spans="1:18" hidden="1" x14ac:dyDescent="0.25">
      <c r="A83">
        <v>4746</v>
      </c>
      <c r="B83" s="56">
        <v>931</v>
      </c>
      <c r="C83" t="s">
        <v>915</v>
      </c>
      <c r="D83" t="s">
        <v>916</v>
      </c>
      <c r="E83">
        <v>2.1703703703703704E-2</v>
      </c>
      <c r="F83">
        <v>82</v>
      </c>
      <c r="L83" s="33" t="s">
        <v>1120</v>
      </c>
      <c r="M83" s="2" t="s">
        <v>915</v>
      </c>
      <c r="N83" s="2" t="s">
        <v>916</v>
      </c>
      <c r="O83" s="33" t="s">
        <v>1552</v>
      </c>
      <c r="P83" s="33" t="s">
        <v>1553</v>
      </c>
      <c r="Q83" s="2" t="s">
        <v>915</v>
      </c>
      <c r="R83" s="2" t="s">
        <v>915</v>
      </c>
    </row>
    <row r="84" spans="1:18" hidden="1" x14ac:dyDescent="0.25">
      <c r="A84">
        <v>4746</v>
      </c>
      <c r="B84" s="56">
        <v>1010</v>
      </c>
      <c r="C84" t="s">
        <v>702</v>
      </c>
      <c r="D84" t="s">
        <v>703</v>
      </c>
      <c r="E84">
        <v>0.02</v>
      </c>
      <c r="F84">
        <v>83</v>
      </c>
      <c r="L84" s="33" t="s">
        <v>1120</v>
      </c>
      <c r="M84" s="2" t="s">
        <v>702</v>
      </c>
      <c r="N84" s="2" t="s">
        <v>703</v>
      </c>
      <c r="O84" s="33" t="s">
        <v>88</v>
      </c>
      <c r="P84" s="33" t="s">
        <v>89</v>
      </c>
      <c r="Q84" s="2" t="s">
        <v>702</v>
      </c>
      <c r="R84" s="2" t="s">
        <v>534</v>
      </c>
    </row>
    <row r="85" spans="1:18" hidden="1" x14ac:dyDescent="0.25">
      <c r="A85">
        <v>4746</v>
      </c>
      <c r="B85" s="56">
        <v>2557</v>
      </c>
      <c r="C85" t="s">
        <v>597</v>
      </c>
      <c r="D85" t="s">
        <v>598</v>
      </c>
      <c r="E85">
        <v>1.9629629629629629E-2</v>
      </c>
      <c r="F85">
        <v>84</v>
      </c>
      <c r="L85" s="33" t="s">
        <v>1120</v>
      </c>
      <c r="M85" s="2" t="s">
        <v>597</v>
      </c>
      <c r="N85" s="2" t="s">
        <v>598</v>
      </c>
      <c r="O85" s="33" t="s">
        <v>1289</v>
      </c>
      <c r="P85" s="33" t="s">
        <v>1290</v>
      </c>
      <c r="Q85" s="2" t="s">
        <v>597</v>
      </c>
      <c r="R85" s="2" t="s">
        <v>534</v>
      </c>
    </row>
    <row r="86" spans="1:18" hidden="1" x14ac:dyDescent="0.25">
      <c r="A86">
        <v>4746</v>
      </c>
      <c r="B86" s="56">
        <v>2521</v>
      </c>
      <c r="C86" t="s">
        <v>634</v>
      </c>
      <c r="D86" t="s">
        <v>635</v>
      </c>
      <c r="E86">
        <v>1.8888888888888893E-2</v>
      </c>
      <c r="F86">
        <v>85</v>
      </c>
      <c r="L86" s="33" t="s">
        <v>1120</v>
      </c>
      <c r="M86" s="2" t="s">
        <v>634</v>
      </c>
      <c r="N86" s="2" t="s">
        <v>635</v>
      </c>
      <c r="O86" s="33" t="s">
        <v>176</v>
      </c>
      <c r="P86" s="33" t="s">
        <v>177</v>
      </c>
      <c r="Q86" s="2" t="s">
        <v>634</v>
      </c>
      <c r="R86" s="2" t="s">
        <v>534</v>
      </c>
    </row>
    <row r="87" spans="1:18" hidden="1" x14ac:dyDescent="0.25">
      <c r="A87">
        <v>4746</v>
      </c>
      <c r="B87" s="56">
        <v>693</v>
      </c>
      <c r="C87" t="s">
        <v>854</v>
      </c>
      <c r="D87" t="s">
        <v>855</v>
      </c>
      <c r="E87">
        <v>1.8518518518518517E-2</v>
      </c>
      <c r="F87">
        <v>86</v>
      </c>
      <c r="L87" s="33" t="s">
        <v>1120</v>
      </c>
      <c r="M87" s="2" t="s">
        <v>854</v>
      </c>
      <c r="N87" s="2" t="s">
        <v>855</v>
      </c>
      <c r="O87" s="33" t="s">
        <v>1907</v>
      </c>
      <c r="P87" s="33" t="s">
        <v>1997</v>
      </c>
      <c r="Q87" s="2" t="s">
        <v>854</v>
      </c>
      <c r="R87" s="2" t="s">
        <v>1079</v>
      </c>
    </row>
    <row r="88" spans="1:18" hidden="1" x14ac:dyDescent="0.25">
      <c r="A88">
        <v>4746</v>
      </c>
      <c r="B88" s="56">
        <v>777</v>
      </c>
      <c r="C88" t="s">
        <v>866</v>
      </c>
      <c r="D88" t="s">
        <v>867</v>
      </c>
      <c r="E88">
        <v>1.8518518518518517E-2</v>
      </c>
      <c r="F88">
        <v>87</v>
      </c>
      <c r="L88" s="33" t="s">
        <v>1120</v>
      </c>
      <c r="M88" s="2" t="s">
        <v>866</v>
      </c>
      <c r="N88" s="2" t="s">
        <v>867</v>
      </c>
      <c r="O88" s="33" t="s">
        <v>1907</v>
      </c>
      <c r="P88" s="33" t="s">
        <v>1908</v>
      </c>
      <c r="Q88" s="2" t="s">
        <v>866</v>
      </c>
      <c r="R88" s="2" t="s">
        <v>1071</v>
      </c>
    </row>
    <row r="89" spans="1:18" hidden="1" x14ac:dyDescent="0.25">
      <c r="A89">
        <v>4746</v>
      </c>
      <c r="B89" s="56">
        <v>2518</v>
      </c>
      <c r="C89" t="s">
        <v>628</v>
      </c>
      <c r="D89" t="s">
        <v>629</v>
      </c>
      <c r="E89">
        <v>1.7407407407407406E-2</v>
      </c>
      <c r="F89">
        <v>88</v>
      </c>
      <c r="L89" s="33" t="s">
        <v>1120</v>
      </c>
      <c r="M89" s="2" t="s">
        <v>628</v>
      </c>
      <c r="N89" s="2" t="s">
        <v>629</v>
      </c>
      <c r="O89" s="33" t="s">
        <v>149</v>
      </c>
      <c r="P89" s="33" t="s">
        <v>150</v>
      </c>
      <c r="Q89" s="2" t="s">
        <v>628</v>
      </c>
      <c r="R89" s="2" t="s">
        <v>534</v>
      </c>
    </row>
    <row r="90" spans="1:18" hidden="1" x14ac:dyDescent="0.25">
      <c r="A90">
        <v>4746</v>
      </c>
      <c r="B90" s="56">
        <v>2543</v>
      </c>
      <c r="C90" t="s">
        <v>682</v>
      </c>
      <c r="D90" t="s">
        <v>683</v>
      </c>
      <c r="E90">
        <v>1.7407407407407406E-2</v>
      </c>
      <c r="F90">
        <v>89</v>
      </c>
      <c r="L90" s="33" t="s">
        <v>1120</v>
      </c>
      <c r="M90" s="2" t="s">
        <v>682</v>
      </c>
      <c r="N90" s="2" t="s">
        <v>683</v>
      </c>
      <c r="O90" s="33" t="s">
        <v>149</v>
      </c>
      <c r="P90" s="33" t="s">
        <v>336</v>
      </c>
      <c r="Q90" s="2" t="s">
        <v>682</v>
      </c>
      <c r="R90" s="2" t="s">
        <v>534</v>
      </c>
    </row>
    <row r="91" spans="1:18" hidden="1" x14ac:dyDescent="0.25">
      <c r="A91">
        <v>4746</v>
      </c>
      <c r="B91" s="56">
        <v>930</v>
      </c>
      <c r="C91" t="s">
        <v>921</v>
      </c>
      <c r="D91" t="s">
        <v>922</v>
      </c>
      <c r="E91">
        <v>1.7185185185185185E-2</v>
      </c>
      <c r="F91">
        <v>90</v>
      </c>
      <c r="L91" s="33" t="s">
        <v>1120</v>
      </c>
      <c r="M91" s="2" t="s">
        <v>921</v>
      </c>
      <c r="N91" s="2" t="s">
        <v>922</v>
      </c>
      <c r="O91" s="33" t="s">
        <v>1356</v>
      </c>
      <c r="P91" s="33" t="s">
        <v>1357</v>
      </c>
      <c r="Q91" s="2" t="s">
        <v>921</v>
      </c>
      <c r="R91" s="2" t="s">
        <v>921</v>
      </c>
    </row>
    <row r="92" spans="1:18" hidden="1" x14ac:dyDescent="0.25">
      <c r="A92">
        <v>4746</v>
      </c>
      <c r="B92" s="56">
        <v>2551</v>
      </c>
      <c r="C92" t="s">
        <v>603</v>
      </c>
      <c r="D92" t="s">
        <v>604</v>
      </c>
      <c r="E92">
        <v>1.6666666666666666E-2</v>
      </c>
      <c r="F92">
        <v>91</v>
      </c>
      <c r="L92" s="33" t="s">
        <v>1120</v>
      </c>
      <c r="M92" s="2" t="s">
        <v>603</v>
      </c>
      <c r="N92" s="2" t="s">
        <v>604</v>
      </c>
      <c r="O92" s="33" t="s">
        <v>10</v>
      </c>
      <c r="P92" s="33" t="s">
        <v>11</v>
      </c>
      <c r="Q92" s="2" t="s">
        <v>603</v>
      </c>
      <c r="R92" s="2" t="s">
        <v>534</v>
      </c>
    </row>
    <row r="93" spans="1:18" hidden="1" x14ac:dyDescent="0.25">
      <c r="A93">
        <v>4746</v>
      </c>
      <c r="B93" s="56">
        <v>2546</v>
      </c>
      <c r="C93" t="s">
        <v>684</v>
      </c>
      <c r="D93" t="s">
        <v>685</v>
      </c>
      <c r="E93">
        <v>1.5925925925925927E-2</v>
      </c>
      <c r="F93">
        <v>92</v>
      </c>
      <c r="L93" s="33" t="s">
        <v>1120</v>
      </c>
      <c r="M93" s="2" t="s">
        <v>684</v>
      </c>
      <c r="N93" s="2" t="s">
        <v>685</v>
      </c>
      <c r="O93" s="33" t="s">
        <v>1586</v>
      </c>
      <c r="P93" s="33" t="s">
        <v>345</v>
      </c>
      <c r="Q93" s="2" t="s">
        <v>684</v>
      </c>
      <c r="R93" s="2" t="s">
        <v>534</v>
      </c>
    </row>
    <row r="94" spans="1:18" hidden="1" x14ac:dyDescent="0.25">
      <c r="A94">
        <v>4746</v>
      </c>
      <c r="B94" s="56">
        <v>2516</v>
      </c>
      <c r="C94" t="s">
        <v>696</v>
      </c>
      <c r="D94" t="s">
        <v>697</v>
      </c>
      <c r="E94">
        <v>1.5925925925925927E-2</v>
      </c>
      <c r="F94">
        <v>93</v>
      </c>
      <c r="L94" s="33" t="s">
        <v>1120</v>
      </c>
      <c r="M94" s="2" t="s">
        <v>696</v>
      </c>
      <c r="N94" s="2" t="s">
        <v>697</v>
      </c>
      <c r="O94" s="33" t="s">
        <v>1586</v>
      </c>
      <c r="P94" s="33" t="s">
        <v>363</v>
      </c>
      <c r="Q94" s="2" t="s">
        <v>696</v>
      </c>
      <c r="R94" s="2" t="s">
        <v>534</v>
      </c>
    </row>
    <row r="95" spans="1:18" hidden="1" x14ac:dyDescent="0.25">
      <c r="A95">
        <v>4746</v>
      </c>
      <c r="B95" s="56">
        <v>1843</v>
      </c>
      <c r="C95" t="s">
        <v>766</v>
      </c>
      <c r="D95" t="s">
        <v>767</v>
      </c>
      <c r="E95">
        <v>1.5925925925925927E-2</v>
      </c>
      <c r="F95">
        <v>94</v>
      </c>
      <c r="L95" s="33" t="s">
        <v>1120</v>
      </c>
      <c r="M95" s="2" t="s">
        <v>766</v>
      </c>
      <c r="N95" s="2" t="s">
        <v>767</v>
      </c>
      <c r="O95" s="33" t="s">
        <v>1586</v>
      </c>
      <c r="P95" s="33" t="s">
        <v>1587</v>
      </c>
      <c r="Q95" s="2" t="s">
        <v>766</v>
      </c>
      <c r="R95" s="2" t="s">
        <v>766</v>
      </c>
    </row>
    <row r="96" spans="1:18" hidden="1" x14ac:dyDescent="0.25">
      <c r="A96">
        <v>4746</v>
      </c>
      <c r="B96" s="56">
        <v>2535</v>
      </c>
      <c r="C96" t="s">
        <v>658</v>
      </c>
      <c r="D96" t="s">
        <v>659</v>
      </c>
      <c r="E96">
        <v>1.5555555555555553E-2</v>
      </c>
      <c r="F96">
        <v>95</v>
      </c>
      <c r="L96" s="33" t="s">
        <v>1120</v>
      </c>
      <c r="M96" s="2" t="s">
        <v>658</v>
      </c>
      <c r="N96" s="2" t="s">
        <v>659</v>
      </c>
      <c r="O96" s="33" t="s">
        <v>276</v>
      </c>
      <c r="P96" s="33" t="s">
        <v>277</v>
      </c>
      <c r="Q96" s="2" t="s">
        <v>658</v>
      </c>
      <c r="R96" s="2" t="s">
        <v>534</v>
      </c>
    </row>
    <row r="97" spans="1:18" hidden="1" x14ac:dyDescent="0.25">
      <c r="A97">
        <v>4746</v>
      </c>
      <c r="B97" s="56">
        <v>2556</v>
      </c>
      <c r="C97" t="s">
        <v>923</v>
      </c>
      <c r="D97" t="s">
        <v>924</v>
      </c>
      <c r="E97">
        <v>1.5259259259259259E-2</v>
      </c>
      <c r="F97">
        <v>96</v>
      </c>
      <c r="L97" s="33" t="s">
        <v>1120</v>
      </c>
      <c r="M97" s="2" t="s">
        <v>923</v>
      </c>
      <c r="N97" s="2" t="s">
        <v>924</v>
      </c>
      <c r="O97" s="33" t="s">
        <v>1366</v>
      </c>
      <c r="P97" s="33" t="s">
        <v>1367</v>
      </c>
      <c r="Q97" s="2" t="s">
        <v>923</v>
      </c>
      <c r="R97" s="2" t="s">
        <v>534</v>
      </c>
    </row>
    <row r="98" spans="1:18" hidden="1" x14ac:dyDescent="0.25">
      <c r="A98">
        <v>4746</v>
      </c>
      <c r="B98" s="56">
        <v>1396</v>
      </c>
      <c r="C98" t="s">
        <v>670</v>
      </c>
      <c r="D98" t="s">
        <v>671</v>
      </c>
      <c r="E98">
        <v>1.5185185185185185E-2</v>
      </c>
      <c r="F98">
        <v>97</v>
      </c>
      <c r="L98" s="33" t="s">
        <v>1120</v>
      </c>
      <c r="M98" s="2" t="s">
        <v>670</v>
      </c>
      <c r="N98" s="2" t="s">
        <v>671</v>
      </c>
      <c r="O98" s="33" t="s">
        <v>1567</v>
      </c>
      <c r="P98" s="33" t="s">
        <v>1568</v>
      </c>
      <c r="Q98" s="2" t="s">
        <v>670</v>
      </c>
      <c r="R98" s="2" t="s">
        <v>1036</v>
      </c>
    </row>
    <row r="99" spans="1:18" hidden="1" x14ac:dyDescent="0.25">
      <c r="A99">
        <v>4746</v>
      </c>
      <c r="B99" s="56">
        <v>468</v>
      </c>
      <c r="C99" t="s">
        <v>828</v>
      </c>
      <c r="D99" t="s">
        <v>829</v>
      </c>
      <c r="E99">
        <v>1.4814814814814815E-2</v>
      </c>
      <c r="F99">
        <v>98</v>
      </c>
      <c r="L99" s="33" t="s">
        <v>1120</v>
      </c>
      <c r="M99" s="2" t="s">
        <v>828</v>
      </c>
      <c r="N99" s="2" t="s">
        <v>829</v>
      </c>
      <c r="O99" s="33" t="s">
        <v>1788</v>
      </c>
      <c r="P99" s="33" t="s">
        <v>1905</v>
      </c>
      <c r="Q99" s="2" t="s">
        <v>828</v>
      </c>
      <c r="R99" s="2" t="s">
        <v>1070</v>
      </c>
    </row>
    <row r="100" spans="1:18" hidden="1" x14ac:dyDescent="0.25">
      <c r="A100">
        <v>4746</v>
      </c>
      <c r="B100" s="56">
        <v>689</v>
      </c>
      <c r="C100" t="s">
        <v>848</v>
      </c>
      <c r="D100" t="s">
        <v>849</v>
      </c>
      <c r="E100">
        <v>1.4814814814814815E-2</v>
      </c>
      <c r="F100">
        <v>99</v>
      </c>
      <c r="L100" s="33" t="s">
        <v>1120</v>
      </c>
      <c r="M100" s="2" t="s">
        <v>848</v>
      </c>
      <c r="N100" s="2" t="s">
        <v>849</v>
      </c>
      <c r="O100" s="33" t="s">
        <v>1788</v>
      </c>
      <c r="P100" s="33" t="s">
        <v>1789</v>
      </c>
      <c r="Q100" s="2" t="s">
        <v>848</v>
      </c>
      <c r="R100" s="2" t="s">
        <v>1055</v>
      </c>
    </row>
    <row r="101" spans="1:18" hidden="1" x14ac:dyDescent="0.25">
      <c r="A101">
        <v>4746</v>
      </c>
      <c r="B101" s="56">
        <v>697</v>
      </c>
      <c r="C101" t="s">
        <v>858</v>
      </c>
      <c r="D101" t="s">
        <v>859</v>
      </c>
      <c r="E101">
        <v>1.4814814814814815E-2</v>
      </c>
      <c r="F101">
        <v>100</v>
      </c>
      <c r="L101" s="33" t="s">
        <v>1120</v>
      </c>
      <c r="M101" s="2" t="s">
        <v>858</v>
      </c>
      <c r="N101" s="2" t="s">
        <v>859</v>
      </c>
      <c r="O101" s="33" t="s">
        <v>1788</v>
      </c>
      <c r="P101" s="33" t="s">
        <v>1816</v>
      </c>
      <c r="Q101" s="2" t="s">
        <v>858</v>
      </c>
      <c r="R101" s="2" t="s">
        <v>1058</v>
      </c>
    </row>
    <row r="102" spans="1:18" hidden="1" x14ac:dyDescent="0.25">
      <c r="A102">
        <v>4746</v>
      </c>
      <c r="B102" s="56">
        <v>2529</v>
      </c>
      <c r="C102" t="s">
        <v>609</v>
      </c>
      <c r="D102" t="s">
        <v>610</v>
      </c>
      <c r="E102">
        <v>1.4074074074074072E-2</v>
      </c>
      <c r="F102">
        <v>101</v>
      </c>
      <c r="L102" s="33" t="s">
        <v>1120</v>
      </c>
      <c r="M102" s="2" t="s">
        <v>609</v>
      </c>
      <c r="N102" s="2" t="s">
        <v>610</v>
      </c>
      <c r="O102" s="33" t="s">
        <v>461</v>
      </c>
      <c r="P102" s="33" t="s">
        <v>462</v>
      </c>
      <c r="Q102" s="2" t="s">
        <v>609</v>
      </c>
      <c r="R102" s="2" t="s">
        <v>534</v>
      </c>
    </row>
    <row r="103" spans="1:18" hidden="1" x14ac:dyDescent="0.25">
      <c r="A103">
        <v>4746</v>
      </c>
      <c r="B103" s="56">
        <v>2540</v>
      </c>
      <c r="C103" t="s">
        <v>656</v>
      </c>
      <c r="D103" t="s">
        <v>657</v>
      </c>
      <c r="E103">
        <v>1.3703703703703704E-2</v>
      </c>
      <c r="F103">
        <v>102</v>
      </c>
      <c r="L103" s="33" t="s">
        <v>1120</v>
      </c>
      <c r="M103" s="2" t="s">
        <v>656</v>
      </c>
      <c r="N103" s="2" t="s">
        <v>657</v>
      </c>
      <c r="O103" s="33" t="s">
        <v>266</v>
      </c>
      <c r="P103" s="33" t="s">
        <v>267</v>
      </c>
      <c r="Q103" s="2" t="s">
        <v>656</v>
      </c>
      <c r="R103" s="2" t="s">
        <v>534</v>
      </c>
    </row>
    <row r="104" spans="1:18" hidden="1" x14ac:dyDescent="0.25">
      <c r="A104">
        <v>4746</v>
      </c>
      <c r="B104" s="56">
        <v>2530</v>
      </c>
      <c r="C104" t="s">
        <v>601</v>
      </c>
      <c r="D104" t="s">
        <v>602</v>
      </c>
      <c r="E104">
        <v>1.3333333333333334E-2</v>
      </c>
      <c r="F104">
        <v>103</v>
      </c>
      <c r="L104" s="33" t="s">
        <v>1120</v>
      </c>
      <c r="M104" s="2" t="s">
        <v>601</v>
      </c>
      <c r="N104" s="2" t="s">
        <v>602</v>
      </c>
      <c r="O104" s="33" t="s">
        <v>445</v>
      </c>
      <c r="P104" s="33" t="s">
        <v>446</v>
      </c>
      <c r="Q104" s="2" t="s">
        <v>601</v>
      </c>
      <c r="R104" s="2" t="s">
        <v>534</v>
      </c>
    </row>
    <row r="105" spans="1:18" hidden="1" x14ac:dyDescent="0.25">
      <c r="A105">
        <v>4746</v>
      </c>
      <c r="B105" s="56">
        <v>882</v>
      </c>
      <c r="C105" t="s">
        <v>899</v>
      </c>
      <c r="D105" t="s">
        <v>900</v>
      </c>
      <c r="E105">
        <v>1.1851851851851851E-2</v>
      </c>
      <c r="F105">
        <v>104</v>
      </c>
      <c r="L105" s="33" t="s">
        <v>1120</v>
      </c>
      <c r="M105" s="2" t="s">
        <v>899</v>
      </c>
      <c r="N105" s="2" t="s">
        <v>900</v>
      </c>
      <c r="O105" s="33" t="s">
        <v>1240</v>
      </c>
      <c r="P105" s="33" t="s">
        <v>1241</v>
      </c>
      <c r="Q105" s="2" t="s">
        <v>899</v>
      </c>
      <c r="R105" s="2" t="s">
        <v>1014</v>
      </c>
    </row>
    <row r="106" spans="1:18" hidden="1" x14ac:dyDescent="0.25">
      <c r="A106">
        <v>4746</v>
      </c>
      <c r="B106" s="56">
        <v>2520</v>
      </c>
      <c r="C106" t="s">
        <v>632</v>
      </c>
      <c r="D106" t="s">
        <v>633</v>
      </c>
      <c r="E106">
        <v>1.1481481481481481E-2</v>
      </c>
      <c r="F106">
        <v>105</v>
      </c>
      <c r="L106" s="33" t="s">
        <v>1120</v>
      </c>
      <c r="M106" s="2" t="s">
        <v>632</v>
      </c>
      <c r="N106" s="2" t="s">
        <v>633</v>
      </c>
      <c r="O106" s="33" t="s">
        <v>1614</v>
      </c>
      <c r="P106" s="33" t="s">
        <v>169</v>
      </c>
      <c r="Q106" s="2" t="s">
        <v>632</v>
      </c>
      <c r="R106" s="2" t="s">
        <v>534</v>
      </c>
    </row>
    <row r="107" spans="1:18" hidden="1" x14ac:dyDescent="0.25">
      <c r="A107">
        <v>4746</v>
      </c>
      <c r="B107" s="56">
        <v>1392</v>
      </c>
      <c r="C107" t="s">
        <v>666</v>
      </c>
      <c r="D107" t="s">
        <v>667</v>
      </c>
      <c r="E107">
        <v>1.1481481481481481E-2</v>
      </c>
      <c r="F107">
        <v>106</v>
      </c>
      <c r="L107" s="33" t="s">
        <v>1120</v>
      </c>
      <c r="M107" s="2" t="s">
        <v>666</v>
      </c>
      <c r="N107" s="2" t="s">
        <v>667</v>
      </c>
      <c r="O107" s="33" t="s">
        <v>1614</v>
      </c>
      <c r="P107" s="33" t="s">
        <v>1615</v>
      </c>
      <c r="Q107" s="2" t="s">
        <v>666</v>
      </c>
      <c r="R107" s="2" t="s">
        <v>1039</v>
      </c>
    </row>
    <row r="108" spans="1:18" hidden="1" x14ac:dyDescent="0.25">
      <c r="A108">
        <v>4746</v>
      </c>
      <c r="B108" s="56">
        <v>1409</v>
      </c>
      <c r="C108" t="s">
        <v>710</v>
      </c>
      <c r="D108" t="s">
        <v>711</v>
      </c>
      <c r="E108">
        <v>1.1481481481481481E-2</v>
      </c>
      <c r="F108">
        <v>107</v>
      </c>
      <c r="L108" s="33" t="s">
        <v>1120</v>
      </c>
      <c r="M108" s="2" t="s">
        <v>710</v>
      </c>
      <c r="N108" s="2" t="s">
        <v>711</v>
      </c>
      <c r="O108" s="33" t="s">
        <v>1614</v>
      </c>
      <c r="P108" s="33" t="s">
        <v>119</v>
      </c>
      <c r="Q108" s="2" t="s">
        <v>710</v>
      </c>
      <c r="R108" s="2" t="s">
        <v>534</v>
      </c>
    </row>
    <row r="109" spans="1:18" hidden="1" x14ac:dyDescent="0.25">
      <c r="A109">
        <v>4746</v>
      </c>
      <c r="B109" s="56">
        <v>2552</v>
      </c>
      <c r="C109" t="s">
        <v>617</v>
      </c>
      <c r="D109" t="s">
        <v>618</v>
      </c>
      <c r="E109">
        <v>1.1481481481481481E-2</v>
      </c>
      <c r="F109">
        <v>108</v>
      </c>
      <c r="L109" s="33" t="s">
        <v>1120</v>
      </c>
      <c r="M109" s="2" t="s">
        <v>617</v>
      </c>
      <c r="N109" s="2" t="s">
        <v>618</v>
      </c>
      <c r="O109" s="33" t="s">
        <v>1614</v>
      </c>
      <c r="P109" s="33" t="s">
        <v>2155</v>
      </c>
      <c r="Q109" s="2" t="s">
        <v>617</v>
      </c>
      <c r="R109" s="2" t="s">
        <v>534</v>
      </c>
    </row>
    <row r="110" spans="1:18" hidden="1" x14ac:dyDescent="0.25">
      <c r="A110">
        <v>4746</v>
      </c>
      <c r="B110" s="56">
        <v>917</v>
      </c>
      <c r="C110" t="s">
        <v>927</v>
      </c>
      <c r="D110" t="s">
        <v>928</v>
      </c>
      <c r="E110">
        <v>1.1333333333333332E-2</v>
      </c>
      <c r="F110">
        <v>109</v>
      </c>
      <c r="L110" s="33" t="s">
        <v>1120</v>
      </c>
      <c r="M110" s="2" t="s">
        <v>927</v>
      </c>
      <c r="N110" s="2" t="s">
        <v>928</v>
      </c>
      <c r="O110" s="33" t="s">
        <v>1648</v>
      </c>
      <c r="P110" s="33" t="s">
        <v>1649</v>
      </c>
      <c r="Q110" s="2" t="s">
        <v>927</v>
      </c>
      <c r="R110" s="2" t="s">
        <v>927</v>
      </c>
    </row>
    <row r="111" spans="1:18" hidden="1" x14ac:dyDescent="0.25">
      <c r="A111">
        <v>4746</v>
      </c>
      <c r="B111" s="56">
        <v>2482</v>
      </c>
      <c r="C111" t="s">
        <v>704</v>
      </c>
      <c r="D111" t="s">
        <v>705</v>
      </c>
      <c r="E111">
        <v>1.1111111111111112E-2</v>
      </c>
      <c r="F111">
        <v>110</v>
      </c>
      <c r="L111" s="33" t="s">
        <v>1120</v>
      </c>
      <c r="M111" s="2" t="s">
        <v>704</v>
      </c>
      <c r="N111" s="2" t="s">
        <v>705</v>
      </c>
      <c r="O111" s="33" t="s">
        <v>1658</v>
      </c>
      <c r="P111" s="33" t="s">
        <v>97</v>
      </c>
      <c r="Q111" s="2" t="s">
        <v>704</v>
      </c>
      <c r="R111" s="2" t="s">
        <v>534</v>
      </c>
    </row>
    <row r="112" spans="1:18" hidden="1" x14ac:dyDescent="0.25">
      <c r="A112">
        <v>4746</v>
      </c>
      <c r="B112" s="56">
        <v>1718</v>
      </c>
      <c r="C112" t="s">
        <v>764</v>
      </c>
      <c r="D112" t="s">
        <v>765</v>
      </c>
      <c r="E112">
        <v>1.1111111111111112E-2</v>
      </c>
      <c r="F112">
        <v>111</v>
      </c>
      <c r="L112" s="33" t="s">
        <v>1120</v>
      </c>
      <c r="M112" s="2" t="s">
        <v>764</v>
      </c>
      <c r="N112" s="2" t="s">
        <v>765</v>
      </c>
      <c r="O112" s="33" t="s">
        <v>1658</v>
      </c>
      <c r="P112" s="33" t="s">
        <v>1659</v>
      </c>
      <c r="Q112" s="2" t="s">
        <v>764</v>
      </c>
      <c r="R112" s="2" t="s">
        <v>1041</v>
      </c>
    </row>
    <row r="113" spans="1:18" hidden="1" x14ac:dyDescent="0.25">
      <c r="A113">
        <v>4746</v>
      </c>
      <c r="B113" s="56">
        <v>307</v>
      </c>
      <c r="C113" t="s">
        <v>807</v>
      </c>
      <c r="D113" t="s">
        <v>808</v>
      </c>
      <c r="E113">
        <v>1.1111111111111112E-2</v>
      </c>
      <c r="F113">
        <v>112</v>
      </c>
      <c r="L113" s="33" t="s">
        <v>1120</v>
      </c>
      <c r="M113" s="2" t="s">
        <v>807</v>
      </c>
      <c r="N113" s="2" t="s">
        <v>808</v>
      </c>
      <c r="O113" s="33" t="s">
        <v>1658</v>
      </c>
      <c r="P113" s="33" t="s">
        <v>1990</v>
      </c>
      <c r="Q113" s="2" t="s">
        <v>807</v>
      </c>
      <c r="R113" s="2" t="s">
        <v>1078</v>
      </c>
    </row>
    <row r="114" spans="1:18" hidden="1" x14ac:dyDescent="0.25">
      <c r="A114">
        <v>4746</v>
      </c>
      <c r="B114" s="56">
        <v>2532</v>
      </c>
      <c r="C114" t="s">
        <v>712</v>
      </c>
      <c r="D114" t="s">
        <v>713</v>
      </c>
      <c r="E114">
        <v>1.037037037037037E-2</v>
      </c>
      <c r="F114">
        <v>113</v>
      </c>
      <c r="L114" s="33" t="s">
        <v>1120</v>
      </c>
      <c r="M114" s="2" t="s">
        <v>712</v>
      </c>
      <c r="N114" s="2" t="s">
        <v>713</v>
      </c>
      <c r="O114" s="33" t="s">
        <v>381</v>
      </c>
      <c r="P114" s="33" t="s">
        <v>382</v>
      </c>
      <c r="Q114" s="2" t="s">
        <v>712</v>
      </c>
      <c r="R114" s="2" t="s">
        <v>534</v>
      </c>
    </row>
    <row r="115" spans="1:18" hidden="1" x14ac:dyDescent="0.25">
      <c r="A115">
        <v>4746</v>
      </c>
      <c r="B115" s="56">
        <v>2534</v>
      </c>
      <c r="C115" t="s">
        <v>599</v>
      </c>
      <c r="D115" t="s">
        <v>600</v>
      </c>
      <c r="E115">
        <v>1.037037037037037E-2</v>
      </c>
      <c r="F115">
        <v>114</v>
      </c>
      <c r="L115" s="33" t="s">
        <v>1120</v>
      </c>
      <c r="M115" s="2" t="s">
        <v>599</v>
      </c>
      <c r="N115" s="2" t="s">
        <v>600</v>
      </c>
      <c r="O115" s="33" t="s">
        <v>381</v>
      </c>
      <c r="P115" s="33" t="s">
        <v>432</v>
      </c>
      <c r="Q115" s="2" t="s">
        <v>599</v>
      </c>
      <c r="R115" s="2" t="s">
        <v>534</v>
      </c>
    </row>
    <row r="116" spans="1:18" hidden="1" x14ac:dyDescent="0.25">
      <c r="A116">
        <v>4746</v>
      </c>
      <c r="B116" s="56">
        <v>2517</v>
      </c>
      <c r="C116" t="s">
        <v>700</v>
      </c>
      <c r="D116" t="s">
        <v>701</v>
      </c>
      <c r="E116">
        <v>0.01</v>
      </c>
      <c r="F116">
        <v>115</v>
      </c>
      <c r="L116" s="33" t="s">
        <v>1120</v>
      </c>
      <c r="M116" s="2" t="s">
        <v>700</v>
      </c>
      <c r="N116" s="2" t="s">
        <v>701</v>
      </c>
      <c r="O116" s="33" t="s">
        <v>1206</v>
      </c>
      <c r="P116" s="33" t="s">
        <v>373</v>
      </c>
      <c r="Q116" s="2" t="s">
        <v>700</v>
      </c>
      <c r="R116" s="2" t="s">
        <v>534</v>
      </c>
    </row>
    <row r="117" spans="1:18" hidden="1" x14ac:dyDescent="0.25">
      <c r="A117">
        <v>4746</v>
      </c>
      <c r="B117" s="56">
        <v>904</v>
      </c>
      <c r="C117" t="s">
        <v>901</v>
      </c>
      <c r="D117" t="s">
        <v>902</v>
      </c>
      <c r="E117">
        <v>0.01</v>
      </c>
      <c r="F117">
        <v>116</v>
      </c>
      <c r="L117" s="33" t="s">
        <v>1120</v>
      </c>
      <c r="M117" s="2" t="s">
        <v>901</v>
      </c>
      <c r="N117" s="2" t="s">
        <v>902</v>
      </c>
      <c r="O117" s="33" t="s">
        <v>1206</v>
      </c>
      <c r="P117" s="33" t="s">
        <v>1207</v>
      </c>
      <c r="Q117" s="2" t="s">
        <v>901</v>
      </c>
      <c r="R117" s="2" t="s">
        <v>1009</v>
      </c>
    </row>
    <row r="118" spans="1:18" hidden="1" x14ac:dyDescent="0.25">
      <c r="A118">
        <v>4746</v>
      </c>
      <c r="B118" s="56">
        <v>2519</v>
      </c>
      <c r="C118" t="s">
        <v>630</v>
      </c>
      <c r="D118" t="s">
        <v>631</v>
      </c>
      <c r="E118">
        <v>9.6296296296296303E-3</v>
      </c>
      <c r="F118">
        <v>117</v>
      </c>
      <c r="L118" s="33" t="s">
        <v>1120</v>
      </c>
      <c r="M118" s="2" t="s">
        <v>630</v>
      </c>
      <c r="N118" s="2" t="s">
        <v>631</v>
      </c>
      <c r="O118" s="33" t="s">
        <v>161</v>
      </c>
      <c r="P118" s="33" t="s">
        <v>162</v>
      </c>
      <c r="Q118" s="2" t="s">
        <v>630</v>
      </c>
      <c r="R118" s="2" t="s">
        <v>534</v>
      </c>
    </row>
    <row r="119" spans="1:18" hidden="1" x14ac:dyDescent="0.25">
      <c r="A119">
        <v>4746</v>
      </c>
      <c r="B119" s="56">
        <v>2525</v>
      </c>
      <c r="C119" t="s">
        <v>650</v>
      </c>
      <c r="D119" t="s">
        <v>651</v>
      </c>
      <c r="E119">
        <v>9.6296296296296303E-3</v>
      </c>
      <c r="F119">
        <v>118</v>
      </c>
      <c r="L119" s="33" t="s">
        <v>1120</v>
      </c>
      <c r="M119" s="2" t="s">
        <v>650</v>
      </c>
      <c r="N119" s="2" t="s">
        <v>651</v>
      </c>
      <c r="O119" s="33" t="s">
        <v>161</v>
      </c>
      <c r="P119" s="33" t="s">
        <v>244</v>
      </c>
      <c r="Q119" s="2" t="s">
        <v>650</v>
      </c>
      <c r="R119" s="2" t="s">
        <v>534</v>
      </c>
    </row>
    <row r="120" spans="1:18" hidden="1" x14ac:dyDescent="0.25">
      <c r="A120">
        <v>4746</v>
      </c>
      <c r="B120" s="56">
        <v>2537</v>
      </c>
      <c r="C120" t="s">
        <v>646</v>
      </c>
      <c r="D120" t="s">
        <v>647</v>
      </c>
      <c r="E120">
        <v>8.518518518518519E-3</v>
      </c>
      <c r="F120">
        <v>119</v>
      </c>
      <c r="L120" s="33" t="s">
        <v>1120</v>
      </c>
      <c r="M120" s="2" t="s">
        <v>646</v>
      </c>
      <c r="N120" s="2" t="s">
        <v>647</v>
      </c>
      <c r="O120" s="33" t="s">
        <v>105</v>
      </c>
      <c r="P120" s="33" t="s">
        <v>225</v>
      </c>
      <c r="Q120" s="2" t="s">
        <v>646</v>
      </c>
      <c r="R120" s="2" t="s">
        <v>534</v>
      </c>
    </row>
    <row r="121" spans="1:18" hidden="1" x14ac:dyDescent="0.25">
      <c r="A121">
        <v>4746</v>
      </c>
      <c r="B121" s="56">
        <v>1407</v>
      </c>
      <c r="C121" t="s">
        <v>706</v>
      </c>
      <c r="D121" t="s">
        <v>707</v>
      </c>
      <c r="E121">
        <v>8.518518518518519E-3</v>
      </c>
      <c r="F121">
        <v>120</v>
      </c>
      <c r="L121" s="33" t="s">
        <v>1120</v>
      </c>
      <c r="M121" s="2" t="s">
        <v>706</v>
      </c>
      <c r="N121" s="2" t="s">
        <v>707</v>
      </c>
      <c r="O121" s="33" t="s">
        <v>105</v>
      </c>
      <c r="P121" s="33" t="s">
        <v>106</v>
      </c>
      <c r="Q121" s="2" t="s">
        <v>706</v>
      </c>
      <c r="R121" s="2" t="s">
        <v>534</v>
      </c>
    </row>
    <row r="122" spans="1:18" hidden="1" x14ac:dyDescent="0.25">
      <c r="A122">
        <v>4746</v>
      </c>
      <c r="B122" s="56">
        <v>2539</v>
      </c>
      <c r="C122" t="s">
        <v>654</v>
      </c>
      <c r="D122" t="s">
        <v>655</v>
      </c>
      <c r="E122">
        <v>8.1481481481481492E-3</v>
      </c>
      <c r="F122">
        <v>121</v>
      </c>
      <c r="L122" s="33" t="s">
        <v>1120</v>
      </c>
      <c r="M122" s="2" t="s">
        <v>654</v>
      </c>
      <c r="N122" s="2" t="s">
        <v>655</v>
      </c>
      <c r="O122" s="33" t="s">
        <v>258</v>
      </c>
      <c r="P122" s="33" t="s">
        <v>259</v>
      </c>
      <c r="Q122" s="2" t="s">
        <v>654</v>
      </c>
      <c r="R122" s="2" t="s">
        <v>534</v>
      </c>
    </row>
    <row r="123" spans="1:18" hidden="1" x14ac:dyDescent="0.25">
      <c r="A123">
        <v>4746</v>
      </c>
      <c r="B123" s="56">
        <v>2528</v>
      </c>
      <c r="C123" t="s">
        <v>642</v>
      </c>
      <c r="D123" t="s">
        <v>643</v>
      </c>
      <c r="E123">
        <v>7.4074074074074077E-3</v>
      </c>
      <c r="F123">
        <v>122</v>
      </c>
      <c r="L123" s="33" t="s">
        <v>1120</v>
      </c>
      <c r="M123" s="2" t="s">
        <v>642</v>
      </c>
      <c r="N123" s="2" t="s">
        <v>643</v>
      </c>
      <c r="O123" s="33" t="s">
        <v>210</v>
      </c>
      <c r="P123" s="33" t="s">
        <v>211</v>
      </c>
      <c r="Q123" s="2" t="s">
        <v>642</v>
      </c>
      <c r="R123" s="2" t="s">
        <v>534</v>
      </c>
    </row>
    <row r="124" spans="1:18" hidden="1" x14ac:dyDescent="0.25">
      <c r="A124">
        <v>4746</v>
      </c>
      <c r="B124" s="56">
        <v>2536</v>
      </c>
      <c r="C124" t="s">
        <v>644</v>
      </c>
      <c r="D124" t="s">
        <v>645</v>
      </c>
      <c r="E124">
        <v>7.4074074074074077E-3</v>
      </c>
      <c r="F124">
        <v>123</v>
      </c>
      <c r="L124" s="33" t="s">
        <v>1120</v>
      </c>
      <c r="M124" s="2" t="s">
        <v>644</v>
      </c>
      <c r="N124" s="2" t="s">
        <v>645</v>
      </c>
      <c r="O124" s="33" t="s">
        <v>210</v>
      </c>
      <c r="P124" s="33" t="s">
        <v>218</v>
      </c>
      <c r="Q124" s="2" t="s">
        <v>644</v>
      </c>
      <c r="R124" s="2" t="s">
        <v>534</v>
      </c>
    </row>
    <row r="125" spans="1:18" hidden="1" x14ac:dyDescent="0.25">
      <c r="A125">
        <v>4746</v>
      </c>
      <c r="B125" s="56">
        <v>2527</v>
      </c>
      <c r="C125" t="s">
        <v>640</v>
      </c>
      <c r="D125" t="s">
        <v>641</v>
      </c>
      <c r="E125">
        <v>7.0370370370370361E-3</v>
      </c>
      <c r="F125">
        <v>124</v>
      </c>
      <c r="L125" s="33" t="s">
        <v>1120</v>
      </c>
      <c r="M125" s="2" t="s">
        <v>640</v>
      </c>
      <c r="N125" s="2" t="s">
        <v>641</v>
      </c>
      <c r="O125" s="33" t="s">
        <v>1253</v>
      </c>
      <c r="P125" s="33" t="s">
        <v>201</v>
      </c>
      <c r="Q125" s="2" t="s">
        <v>640</v>
      </c>
      <c r="R125" s="2" t="s">
        <v>534</v>
      </c>
    </row>
    <row r="126" spans="1:18" hidden="1" x14ac:dyDescent="0.25">
      <c r="A126">
        <v>4746</v>
      </c>
      <c r="B126" s="56">
        <v>847</v>
      </c>
      <c r="C126" t="s">
        <v>887</v>
      </c>
      <c r="D126" t="s">
        <v>888</v>
      </c>
      <c r="E126">
        <v>7.0370370370370361E-3</v>
      </c>
      <c r="F126">
        <v>125</v>
      </c>
      <c r="L126" s="33" t="s">
        <v>1120</v>
      </c>
      <c r="M126" s="2" t="s">
        <v>887</v>
      </c>
      <c r="N126" s="2" t="s">
        <v>888</v>
      </c>
      <c r="O126" s="33" t="s">
        <v>1253</v>
      </c>
      <c r="P126" s="33" t="s">
        <v>1254</v>
      </c>
      <c r="Q126" s="2" t="s">
        <v>887</v>
      </c>
      <c r="R126" s="2" t="s">
        <v>1016</v>
      </c>
    </row>
    <row r="127" spans="1:18" hidden="1" x14ac:dyDescent="0.25">
      <c r="A127">
        <v>4746</v>
      </c>
      <c r="B127" s="56">
        <v>2558</v>
      </c>
      <c r="C127" t="s">
        <v>718</v>
      </c>
      <c r="D127" t="s">
        <v>719</v>
      </c>
      <c r="E127">
        <v>6.6666666666666671E-3</v>
      </c>
      <c r="F127">
        <v>126</v>
      </c>
      <c r="L127" s="33" t="s">
        <v>1120</v>
      </c>
      <c r="M127" s="2" t="s">
        <v>718</v>
      </c>
      <c r="N127" s="2" t="s">
        <v>719</v>
      </c>
      <c r="O127" s="33" t="s">
        <v>1279</v>
      </c>
      <c r="P127" s="33" t="s">
        <v>1280</v>
      </c>
      <c r="Q127" s="2" t="s">
        <v>718</v>
      </c>
      <c r="R127" s="2" t="s">
        <v>534</v>
      </c>
    </row>
    <row r="128" spans="1:18" hidden="1" x14ac:dyDescent="0.25">
      <c r="A128">
        <v>4746</v>
      </c>
      <c r="B128" s="56">
        <v>1051</v>
      </c>
      <c r="C128" t="s">
        <v>546</v>
      </c>
      <c r="D128" t="s">
        <v>547</v>
      </c>
      <c r="E128">
        <v>6.2962962962962964E-3</v>
      </c>
      <c r="F128">
        <v>127</v>
      </c>
      <c r="L128" s="33" t="s">
        <v>1120</v>
      </c>
      <c r="M128" s="2" t="s">
        <v>546</v>
      </c>
      <c r="N128" s="2" t="s">
        <v>547</v>
      </c>
      <c r="O128" s="33" t="s">
        <v>1380</v>
      </c>
      <c r="P128" s="33" t="s">
        <v>1381</v>
      </c>
      <c r="Q128" s="2" t="s">
        <v>546</v>
      </c>
      <c r="R128" s="2" t="s">
        <v>546</v>
      </c>
    </row>
    <row r="129" spans="1:18" hidden="1" x14ac:dyDescent="0.25">
      <c r="A129">
        <v>4746</v>
      </c>
      <c r="B129" s="56">
        <v>2523</v>
      </c>
      <c r="C129" t="s">
        <v>638</v>
      </c>
      <c r="D129" t="s">
        <v>639</v>
      </c>
      <c r="E129">
        <v>5.5555555555555558E-3</v>
      </c>
      <c r="F129">
        <v>128</v>
      </c>
      <c r="L129" s="33" t="s">
        <v>1120</v>
      </c>
      <c r="M129" s="2" t="s">
        <v>638</v>
      </c>
      <c r="N129" s="2" t="s">
        <v>639</v>
      </c>
      <c r="O129" s="33" t="s">
        <v>2120</v>
      </c>
      <c r="P129" s="33" t="s">
        <v>193</v>
      </c>
      <c r="Q129" s="2" t="s">
        <v>638</v>
      </c>
      <c r="R129" s="2" t="s">
        <v>534</v>
      </c>
    </row>
    <row r="130" spans="1:18" hidden="1" x14ac:dyDescent="0.25">
      <c r="A130">
        <v>4746</v>
      </c>
      <c r="B130" s="56">
        <v>1391</v>
      </c>
      <c r="C130" t="s">
        <v>660</v>
      </c>
      <c r="D130" t="s">
        <v>661</v>
      </c>
      <c r="E130">
        <v>5.5555555555555558E-3</v>
      </c>
      <c r="F130">
        <v>129</v>
      </c>
      <c r="L130" s="33" t="s">
        <v>1120</v>
      </c>
      <c r="M130" s="2" t="s">
        <v>660</v>
      </c>
      <c r="N130" s="2" t="s">
        <v>661</v>
      </c>
      <c r="O130" s="33" t="s">
        <v>2120</v>
      </c>
      <c r="P130" s="33" t="s">
        <v>2121</v>
      </c>
      <c r="Q130" s="2" t="s">
        <v>660</v>
      </c>
      <c r="R130" s="2" t="s">
        <v>1088</v>
      </c>
    </row>
    <row r="131" spans="1:18" hidden="1" x14ac:dyDescent="0.25">
      <c r="A131">
        <v>4746</v>
      </c>
      <c r="B131" s="56">
        <v>2522</v>
      </c>
      <c r="C131" t="s">
        <v>636</v>
      </c>
      <c r="D131" t="s">
        <v>637</v>
      </c>
      <c r="E131">
        <v>5.185185185185185E-3</v>
      </c>
      <c r="F131">
        <v>130</v>
      </c>
      <c r="L131" s="33" t="s">
        <v>1120</v>
      </c>
      <c r="M131" s="2" t="s">
        <v>636</v>
      </c>
      <c r="N131" s="2" t="s">
        <v>637</v>
      </c>
      <c r="O131" s="33" t="s">
        <v>185</v>
      </c>
      <c r="P131" s="33" t="s">
        <v>186</v>
      </c>
      <c r="Q131" s="2" t="s">
        <v>636</v>
      </c>
      <c r="R131" s="2" t="s">
        <v>534</v>
      </c>
    </row>
    <row r="132" spans="1:18" hidden="1" x14ac:dyDescent="0.25">
      <c r="A132">
        <v>4746</v>
      </c>
      <c r="B132" s="56">
        <v>2513</v>
      </c>
      <c r="C132" t="s">
        <v>624</v>
      </c>
      <c r="D132" t="s">
        <v>625</v>
      </c>
      <c r="E132">
        <v>4.0740740740740746E-3</v>
      </c>
      <c r="F132">
        <v>131</v>
      </c>
      <c r="L132" s="33" t="s">
        <v>1120</v>
      </c>
      <c r="M132" s="2" t="s">
        <v>624</v>
      </c>
      <c r="N132" s="2" t="s">
        <v>625</v>
      </c>
      <c r="O132" s="33" t="s">
        <v>143</v>
      </c>
      <c r="P132" s="33" t="s">
        <v>144</v>
      </c>
      <c r="Q132" s="2" t="s">
        <v>624</v>
      </c>
      <c r="R132" s="2" t="s">
        <v>534</v>
      </c>
    </row>
    <row r="133" spans="1:18" hidden="1" x14ac:dyDescent="0.25">
      <c r="A133">
        <v>4746</v>
      </c>
      <c r="B133" s="56">
        <v>1409</v>
      </c>
      <c r="C133" t="s">
        <v>714</v>
      </c>
      <c r="D133" t="s">
        <v>715</v>
      </c>
      <c r="E133">
        <v>3.7037037037037038E-3</v>
      </c>
      <c r="F133">
        <v>132</v>
      </c>
      <c r="L133" s="33" t="s">
        <v>1120</v>
      </c>
      <c r="M133" s="2" t="s">
        <v>714</v>
      </c>
      <c r="N133" s="2" t="s">
        <v>715</v>
      </c>
      <c r="O133" s="33" t="s">
        <v>389</v>
      </c>
      <c r="P133" s="33" t="s">
        <v>390</v>
      </c>
      <c r="Q133" s="2" t="s">
        <v>714</v>
      </c>
      <c r="R133" s="2" t="s">
        <v>534</v>
      </c>
    </row>
    <row r="134" spans="1:18" hidden="1" x14ac:dyDescent="0.25">
      <c r="A134">
        <v>4746</v>
      </c>
      <c r="B134" s="56">
        <v>2533</v>
      </c>
      <c r="C134" t="s">
        <v>716</v>
      </c>
      <c r="D134" t="s">
        <v>717</v>
      </c>
      <c r="E134">
        <v>3.3333333333333335E-3</v>
      </c>
      <c r="F134">
        <v>133</v>
      </c>
      <c r="L134" s="33" t="s">
        <v>1120</v>
      </c>
      <c r="M134" s="2" t="s">
        <v>716</v>
      </c>
      <c r="N134" s="2" t="s">
        <v>717</v>
      </c>
      <c r="O134" s="33" t="s">
        <v>1301</v>
      </c>
      <c r="P134" s="33" t="s">
        <v>403</v>
      </c>
      <c r="Q134" s="2" t="s">
        <v>716</v>
      </c>
      <c r="R134" s="2" t="s">
        <v>534</v>
      </c>
    </row>
    <row r="135" spans="1:18" hidden="1" x14ac:dyDescent="0.25">
      <c r="A135">
        <v>4746</v>
      </c>
      <c r="B135" s="56">
        <v>905</v>
      </c>
      <c r="C135" t="s">
        <v>897</v>
      </c>
      <c r="D135" t="s">
        <v>898</v>
      </c>
      <c r="E135">
        <v>3.3333333333333335E-3</v>
      </c>
      <c r="F135">
        <v>134</v>
      </c>
      <c r="L135" s="33" t="s">
        <v>1120</v>
      </c>
      <c r="M135" s="2" t="s">
        <v>897</v>
      </c>
      <c r="N135" s="2" t="s">
        <v>898</v>
      </c>
      <c r="O135" s="33" t="s">
        <v>1301</v>
      </c>
      <c r="P135" s="33" t="s">
        <v>1302</v>
      </c>
      <c r="Q135" s="2" t="s">
        <v>897</v>
      </c>
      <c r="R135" s="2" t="s">
        <v>1019</v>
      </c>
    </row>
    <row r="136" spans="1:18" hidden="1" x14ac:dyDescent="0.25">
      <c r="A136">
        <v>4746</v>
      </c>
      <c r="B136" s="56">
        <v>2514</v>
      </c>
      <c r="C136" t="s">
        <v>626</v>
      </c>
      <c r="D136" t="s">
        <v>627</v>
      </c>
      <c r="E136">
        <v>2.9629629629629628E-3</v>
      </c>
      <c r="F136">
        <v>135</v>
      </c>
      <c r="L136" s="33" t="s">
        <v>1120</v>
      </c>
      <c r="M136" s="2" t="s">
        <v>626</v>
      </c>
      <c r="N136" s="2" t="s">
        <v>627</v>
      </c>
      <c r="O136" s="33" t="s">
        <v>1256</v>
      </c>
      <c r="P136" s="33" t="s">
        <v>148</v>
      </c>
      <c r="Q136" s="2" t="s">
        <v>626</v>
      </c>
      <c r="R136" s="2" t="s">
        <v>534</v>
      </c>
    </row>
    <row r="137" spans="1:18" hidden="1" x14ac:dyDescent="0.25">
      <c r="A137">
        <v>4746</v>
      </c>
      <c r="B137" s="56">
        <v>867</v>
      </c>
      <c r="C137" t="s">
        <v>949</v>
      </c>
      <c r="D137" t="s">
        <v>950</v>
      </c>
      <c r="E137">
        <v>2.9629629629629628E-3</v>
      </c>
      <c r="F137">
        <v>136</v>
      </c>
      <c r="L137" s="33" t="s">
        <v>1120</v>
      </c>
      <c r="M137" s="2" t="s">
        <v>949</v>
      </c>
      <c r="N137" s="2" t="s">
        <v>950</v>
      </c>
      <c r="O137" s="33" t="s">
        <v>1256</v>
      </c>
      <c r="P137" s="33" t="s">
        <v>1257</v>
      </c>
      <c r="Q137" s="2" t="s">
        <v>949</v>
      </c>
      <c r="R137" s="2" t="s">
        <v>1017</v>
      </c>
    </row>
    <row r="138" spans="1:18" hidden="1" x14ac:dyDescent="0.25">
      <c r="A138">
        <v>4746</v>
      </c>
      <c r="B138" s="56">
        <v>857</v>
      </c>
      <c r="C138" t="s">
        <v>951</v>
      </c>
      <c r="D138" t="s">
        <v>952</v>
      </c>
      <c r="E138">
        <v>2.5925925925925925E-3</v>
      </c>
      <c r="F138">
        <v>137</v>
      </c>
      <c r="L138" s="33" t="s">
        <v>1120</v>
      </c>
      <c r="M138" s="2" t="s">
        <v>951</v>
      </c>
      <c r="N138" s="2" t="s">
        <v>952</v>
      </c>
      <c r="O138" s="33" t="s">
        <v>1220</v>
      </c>
      <c r="P138" s="33" t="s">
        <v>1221</v>
      </c>
      <c r="Q138" s="2" t="s">
        <v>951</v>
      </c>
      <c r="R138" s="2" t="s">
        <v>1011</v>
      </c>
    </row>
    <row r="139" spans="1:18" hidden="1" x14ac:dyDescent="0.25">
      <c r="A139">
        <v>4746</v>
      </c>
      <c r="B139" s="56">
        <v>846</v>
      </c>
      <c r="C139" t="s">
        <v>889</v>
      </c>
      <c r="D139" t="s">
        <v>890</v>
      </c>
      <c r="E139">
        <v>1.8518518518518519E-3</v>
      </c>
      <c r="F139">
        <v>138</v>
      </c>
      <c r="L139" s="33" t="s">
        <v>1120</v>
      </c>
      <c r="M139" s="2" t="s">
        <v>889</v>
      </c>
      <c r="N139" s="2" t="s">
        <v>890</v>
      </c>
      <c r="O139" s="33" t="s">
        <v>1148</v>
      </c>
      <c r="P139" s="33" t="s">
        <v>1157</v>
      </c>
      <c r="Q139" s="2" t="s">
        <v>889</v>
      </c>
      <c r="R139" s="2" t="s">
        <v>1004</v>
      </c>
    </row>
    <row r="140" spans="1:18" hidden="1" x14ac:dyDescent="0.25">
      <c r="A140">
        <v>4746</v>
      </c>
      <c r="B140" s="56">
        <v>854</v>
      </c>
      <c r="C140" t="s">
        <v>947</v>
      </c>
      <c r="D140" t="s">
        <v>948</v>
      </c>
      <c r="E140">
        <v>1.8518518518518519E-3</v>
      </c>
      <c r="F140">
        <v>139</v>
      </c>
      <c r="L140" s="33" t="s">
        <v>1120</v>
      </c>
      <c r="M140" s="2" t="s">
        <v>947</v>
      </c>
      <c r="N140" s="2" t="s">
        <v>948</v>
      </c>
      <c r="O140" s="33" t="s">
        <v>1148</v>
      </c>
      <c r="P140" s="33" t="s">
        <v>1149</v>
      </c>
      <c r="Q140" s="2" t="s">
        <v>947</v>
      </c>
      <c r="R140" s="2" t="s">
        <v>1003</v>
      </c>
    </row>
    <row r="141" spans="1:18" hidden="1" x14ac:dyDescent="0.25">
      <c r="A141">
        <v>4746</v>
      </c>
      <c r="B141" s="56">
        <v>610</v>
      </c>
      <c r="C141" t="s">
        <v>724</v>
      </c>
      <c r="D141" t="s">
        <v>725</v>
      </c>
      <c r="E141">
        <v>1.4814814814814814E-3</v>
      </c>
      <c r="F141">
        <v>140</v>
      </c>
      <c r="L141" s="33" t="s">
        <v>1120</v>
      </c>
      <c r="M141" s="2" t="s">
        <v>724</v>
      </c>
      <c r="N141" s="2" t="s">
        <v>725</v>
      </c>
      <c r="O141" s="33" t="s">
        <v>1179</v>
      </c>
      <c r="P141" s="33" t="s">
        <v>1562</v>
      </c>
      <c r="Q141" s="2" t="s">
        <v>724</v>
      </c>
      <c r="R141" s="2" t="s">
        <v>1035</v>
      </c>
    </row>
    <row r="142" spans="1:18" hidden="1" x14ac:dyDescent="0.25">
      <c r="A142">
        <v>4746</v>
      </c>
      <c r="B142" s="56">
        <v>599</v>
      </c>
      <c r="C142" t="s">
        <v>726</v>
      </c>
      <c r="D142" t="s">
        <v>727</v>
      </c>
      <c r="E142">
        <v>1.4814814814814814E-3</v>
      </c>
      <c r="F142">
        <v>141</v>
      </c>
      <c r="L142" s="33" t="s">
        <v>1120</v>
      </c>
      <c r="M142" s="2" t="s">
        <v>726</v>
      </c>
      <c r="N142" s="2" t="s">
        <v>727</v>
      </c>
      <c r="O142" s="33" t="s">
        <v>1179</v>
      </c>
      <c r="P142" s="33" t="s">
        <v>1180</v>
      </c>
      <c r="Q142" s="2" t="s">
        <v>726</v>
      </c>
      <c r="R142" s="2" t="s">
        <v>1007</v>
      </c>
    </row>
    <row r="143" spans="1:18" hidden="1" x14ac:dyDescent="0.25">
      <c r="A143">
        <v>4746</v>
      </c>
      <c r="B143" s="56">
        <v>609</v>
      </c>
      <c r="C143" t="s">
        <v>544</v>
      </c>
      <c r="D143" t="s">
        <v>545</v>
      </c>
      <c r="E143">
        <v>1.4814814814814814E-3</v>
      </c>
      <c r="F143">
        <v>142</v>
      </c>
      <c r="L143" s="33" t="s">
        <v>1120</v>
      </c>
      <c r="M143" s="2" t="s">
        <v>544</v>
      </c>
      <c r="N143" s="2" t="s">
        <v>545</v>
      </c>
      <c r="O143" s="33" t="s">
        <v>1179</v>
      </c>
      <c r="P143" s="33" t="s">
        <v>1373</v>
      </c>
      <c r="Q143" s="2" t="s">
        <v>544</v>
      </c>
      <c r="R143" s="2" t="s">
        <v>1024</v>
      </c>
    </row>
    <row r="144" spans="1:18" hidden="1" x14ac:dyDescent="0.25">
      <c r="A144">
        <v>4746</v>
      </c>
      <c r="B144" s="56">
        <v>1172</v>
      </c>
      <c r="C144" t="s">
        <v>903</v>
      </c>
      <c r="D144" t="s">
        <v>904</v>
      </c>
      <c r="E144">
        <v>1.4814814814814814E-3</v>
      </c>
      <c r="F144">
        <v>143</v>
      </c>
      <c r="L144" s="33" t="s">
        <v>1120</v>
      </c>
      <c r="M144" s="2" t="s">
        <v>903</v>
      </c>
      <c r="N144" s="2" t="s">
        <v>904</v>
      </c>
      <c r="O144" s="33" t="s">
        <v>1179</v>
      </c>
      <c r="P144" s="33" t="s">
        <v>1229</v>
      </c>
      <c r="Q144" s="2" t="s">
        <v>903</v>
      </c>
      <c r="R144" s="2" t="s">
        <v>1012</v>
      </c>
    </row>
    <row r="145" spans="1:18" hidden="1" x14ac:dyDescent="0.25">
      <c r="A145">
        <v>4746</v>
      </c>
      <c r="B145" s="56">
        <v>887</v>
      </c>
      <c r="C145" t="s">
        <v>905</v>
      </c>
      <c r="D145" t="s">
        <v>906</v>
      </c>
      <c r="E145">
        <v>1.1111111111111109E-3</v>
      </c>
      <c r="F145">
        <v>144</v>
      </c>
      <c r="L145" s="33" t="s">
        <v>1120</v>
      </c>
      <c r="M145" s="2" t="s">
        <v>905</v>
      </c>
      <c r="N145" s="2" t="s">
        <v>906</v>
      </c>
      <c r="O145" s="33" t="s">
        <v>1265</v>
      </c>
      <c r="P145" s="33" t="s">
        <v>1609</v>
      </c>
      <c r="Q145" s="2" t="s">
        <v>905</v>
      </c>
      <c r="R145" s="2" t="s">
        <v>1038</v>
      </c>
    </row>
    <row r="146" spans="1:18" hidden="1" x14ac:dyDescent="0.25">
      <c r="A146">
        <v>4746</v>
      </c>
      <c r="B146" s="56">
        <v>2559</v>
      </c>
      <c r="C146" t="s">
        <v>939</v>
      </c>
      <c r="D146" t="s">
        <v>940</v>
      </c>
      <c r="E146">
        <v>1.1111111111111109E-3</v>
      </c>
      <c r="F146">
        <v>145</v>
      </c>
      <c r="L146" s="33" t="s">
        <v>1120</v>
      </c>
      <c r="M146" s="2" t="s">
        <v>939</v>
      </c>
      <c r="N146" s="2" t="s">
        <v>940</v>
      </c>
      <c r="O146" s="33" t="s">
        <v>1265</v>
      </c>
      <c r="P146" s="33" t="s">
        <v>1266</v>
      </c>
      <c r="Q146" s="2" t="s">
        <v>939</v>
      </c>
      <c r="R146" s="2" t="s">
        <v>534</v>
      </c>
    </row>
    <row r="147" spans="1:18" hidden="1" x14ac:dyDescent="0.25">
      <c r="A147">
        <v>4746</v>
      </c>
      <c r="B147" s="56">
        <v>865</v>
      </c>
      <c r="C147" t="s">
        <v>941</v>
      </c>
      <c r="D147" t="s">
        <v>942</v>
      </c>
      <c r="E147">
        <v>7.407407407407407E-4</v>
      </c>
      <c r="F147">
        <v>146</v>
      </c>
      <c r="L147" s="33" t="s">
        <v>1120</v>
      </c>
      <c r="M147" s="2" t="s">
        <v>941</v>
      </c>
      <c r="N147" s="2" t="s">
        <v>942</v>
      </c>
      <c r="O147" s="33" t="s">
        <v>1272</v>
      </c>
      <c r="P147" s="33" t="s">
        <v>1273</v>
      </c>
      <c r="Q147" s="2" t="s">
        <v>941</v>
      </c>
      <c r="R147" s="2" t="s">
        <v>1018</v>
      </c>
    </row>
    <row r="148" spans="1:18" hidden="1" x14ac:dyDescent="0.25">
      <c r="A148">
        <v>4746</v>
      </c>
      <c r="B148" s="56">
        <v>928</v>
      </c>
      <c r="C148" t="s">
        <v>931</v>
      </c>
      <c r="D148" t="s">
        <v>932</v>
      </c>
      <c r="E148">
        <v>6.2962962962962961E-4</v>
      </c>
      <c r="F148">
        <v>147</v>
      </c>
      <c r="L148" s="33" t="s">
        <v>1120</v>
      </c>
      <c r="M148" s="2" t="s">
        <v>931</v>
      </c>
      <c r="N148" s="2" t="s">
        <v>932</v>
      </c>
      <c r="O148" s="33" t="s">
        <v>2076</v>
      </c>
      <c r="P148" s="33" t="s">
        <v>2077</v>
      </c>
      <c r="Q148" s="2" t="s">
        <v>931</v>
      </c>
      <c r="R148" s="2" t="s">
        <v>931</v>
      </c>
    </row>
    <row r="149" spans="1:18" hidden="1" x14ac:dyDescent="0.25">
      <c r="A149">
        <v>4746</v>
      </c>
      <c r="B149" s="56">
        <v>915</v>
      </c>
      <c r="C149" t="s">
        <v>909</v>
      </c>
      <c r="D149" t="s">
        <v>910</v>
      </c>
      <c r="E149">
        <v>3.7037037037037035E-4</v>
      </c>
      <c r="F149">
        <v>148</v>
      </c>
      <c r="L149" s="33" t="s">
        <v>1120</v>
      </c>
      <c r="M149" s="2" t="s">
        <v>909</v>
      </c>
      <c r="N149" s="2" t="s">
        <v>910</v>
      </c>
      <c r="O149" s="33" t="s">
        <v>2118</v>
      </c>
      <c r="P149" s="33" t="s">
        <v>2119</v>
      </c>
      <c r="Q149" s="2" t="s">
        <v>909</v>
      </c>
      <c r="R149" s="2" t="s">
        <v>909</v>
      </c>
    </row>
    <row r="150" spans="1:18" hidden="1" x14ac:dyDescent="0.25">
      <c r="A150">
        <v>4746</v>
      </c>
      <c r="B150" s="56">
        <v>913</v>
      </c>
      <c r="C150" t="s">
        <v>937</v>
      </c>
      <c r="D150" t="s">
        <v>938</v>
      </c>
      <c r="E150">
        <v>3.3333333333333338E-4</v>
      </c>
      <c r="F150">
        <v>149</v>
      </c>
      <c r="L150" s="33" t="s">
        <v>1120</v>
      </c>
      <c r="M150" s="2" t="s">
        <v>937</v>
      </c>
      <c r="N150" s="2" t="s">
        <v>938</v>
      </c>
      <c r="O150" s="33" t="s">
        <v>2116</v>
      </c>
      <c r="P150" s="33" t="s">
        <v>2117</v>
      </c>
      <c r="Q150" s="2" t="s">
        <v>937</v>
      </c>
      <c r="R150" s="2" t="s">
        <v>937</v>
      </c>
    </row>
    <row r="151" spans="1:18" hidden="1" x14ac:dyDescent="0.25">
      <c r="A151">
        <v>4746</v>
      </c>
      <c r="B151" s="56">
        <v>911</v>
      </c>
      <c r="C151" t="s">
        <v>911</v>
      </c>
      <c r="D151" t="s">
        <v>912</v>
      </c>
      <c r="E151">
        <v>2.9629629629629635E-4</v>
      </c>
      <c r="F151">
        <v>150</v>
      </c>
      <c r="L151" s="33" t="s">
        <v>1120</v>
      </c>
      <c r="M151" s="2" t="s">
        <v>911</v>
      </c>
      <c r="N151" s="2" t="s">
        <v>912</v>
      </c>
      <c r="O151" s="33" t="s">
        <v>30</v>
      </c>
      <c r="P151" s="33" t="s">
        <v>31</v>
      </c>
      <c r="Q151" s="2" t="s">
        <v>911</v>
      </c>
      <c r="R151" s="2" t="s">
        <v>911</v>
      </c>
    </row>
    <row r="152" spans="1:18" hidden="1" x14ac:dyDescent="0.25">
      <c r="A152">
        <v>4746</v>
      </c>
      <c r="B152" s="56">
        <v>927</v>
      </c>
      <c r="C152" t="s">
        <v>933</v>
      </c>
      <c r="D152" t="s">
        <v>934</v>
      </c>
      <c r="E152">
        <v>2.5925925925925926E-4</v>
      </c>
      <c r="F152">
        <v>151</v>
      </c>
      <c r="L152" s="33" t="s">
        <v>1120</v>
      </c>
      <c r="M152" s="2" t="s">
        <v>933</v>
      </c>
      <c r="N152" s="2" t="s">
        <v>934</v>
      </c>
      <c r="O152" s="33" t="s">
        <v>1951</v>
      </c>
      <c r="P152" s="33" t="s">
        <v>1952</v>
      </c>
      <c r="Q152" s="2" t="s">
        <v>933</v>
      </c>
      <c r="R152" s="2" t="s">
        <v>933</v>
      </c>
    </row>
    <row r="153" spans="1:18" hidden="1" x14ac:dyDescent="0.25">
      <c r="A153">
        <v>4746</v>
      </c>
      <c r="B153" s="56">
        <v>926</v>
      </c>
      <c r="C153" t="s">
        <v>935</v>
      </c>
      <c r="D153" t="s">
        <v>936</v>
      </c>
      <c r="E153">
        <v>1.8518518518518518E-4</v>
      </c>
      <c r="F153">
        <v>152</v>
      </c>
      <c r="L153" s="33" t="s">
        <v>1120</v>
      </c>
      <c r="M153" s="2" t="s">
        <v>935</v>
      </c>
      <c r="N153" s="2" t="s">
        <v>936</v>
      </c>
      <c r="O153" s="33" t="s">
        <v>2</v>
      </c>
      <c r="P153" s="33" t="s">
        <v>3</v>
      </c>
      <c r="Q153" s="2" t="s">
        <v>935</v>
      </c>
      <c r="R153" s="2" t="s">
        <v>1089</v>
      </c>
    </row>
    <row r="154" spans="1:18" x14ac:dyDescent="0.25">
      <c r="A154">
        <v>4747</v>
      </c>
      <c r="B154" s="57">
        <v>830</v>
      </c>
      <c r="C154" t="s">
        <v>999</v>
      </c>
      <c r="D154" s="14" t="s">
        <v>1102</v>
      </c>
      <c r="E154">
        <v>356.85279187817258</v>
      </c>
      <c r="F154">
        <v>153</v>
      </c>
      <c r="L154" s="33" t="s">
        <v>1105</v>
      </c>
      <c r="M154" s="2" t="s">
        <v>999</v>
      </c>
      <c r="N154" s="2" t="s">
        <v>1102</v>
      </c>
      <c r="O154" s="33" t="s">
        <v>1135</v>
      </c>
      <c r="P154" s="33" t="s">
        <v>1136</v>
      </c>
      <c r="Q154" s="2" t="s">
        <v>534</v>
      </c>
      <c r="R154" s="2" t="s">
        <v>534</v>
      </c>
    </row>
    <row r="155" spans="1:18" hidden="1" x14ac:dyDescent="0.25">
      <c r="A155">
        <v>4747</v>
      </c>
      <c r="B155" s="56">
        <v>436</v>
      </c>
      <c r="C155" t="s">
        <v>881</v>
      </c>
      <c r="D155" t="s">
        <v>882</v>
      </c>
      <c r="E155">
        <v>123.85786802030456</v>
      </c>
      <c r="F155">
        <v>154</v>
      </c>
      <c r="L155" s="33" t="s">
        <v>1105</v>
      </c>
      <c r="M155" s="2" t="s">
        <v>881</v>
      </c>
      <c r="N155" s="2" t="s">
        <v>882</v>
      </c>
      <c r="O155" s="33" t="s">
        <v>54</v>
      </c>
      <c r="P155" s="33" t="s">
        <v>55</v>
      </c>
      <c r="Q155" s="2" t="s">
        <v>881</v>
      </c>
      <c r="R155" s="2" t="s">
        <v>534</v>
      </c>
    </row>
    <row r="156" spans="1:18" hidden="1" x14ac:dyDescent="0.25">
      <c r="A156">
        <v>4747</v>
      </c>
      <c r="B156" s="56">
        <v>797</v>
      </c>
      <c r="C156" t="s">
        <v>883</v>
      </c>
      <c r="D156" t="s">
        <v>884</v>
      </c>
      <c r="E156">
        <v>108.12182741116752</v>
      </c>
      <c r="F156">
        <v>155</v>
      </c>
      <c r="L156" s="33" t="s">
        <v>1105</v>
      </c>
      <c r="M156" s="2" t="s">
        <v>883</v>
      </c>
      <c r="N156" s="2" t="s">
        <v>884</v>
      </c>
      <c r="O156" s="33" t="s">
        <v>66</v>
      </c>
      <c r="P156" s="33" t="s">
        <v>67</v>
      </c>
      <c r="Q156" s="2" t="s">
        <v>883</v>
      </c>
      <c r="R156" s="2" t="s">
        <v>534</v>
      </c>
    </row>
    <row r="157" spans="1:18" hidden="1" x14ac:dyDescent="0.25">
      <c r="A157">
        <v>4747</v>
      </c>
      <c r="B157" s="56">
        <v>699</v>
      </c>
      <c r="C157" t="s">
        <v>875</v>
      </c>
      <c r="D157" t="s">
        <v>876</v>
      </c>
      <c r="E157">
        <v>30.253807106598984</v>
      </c>
      <c r="F157">
        <v>156</v>
      </c>
      <c r="L157" s="33" t="s">
        <v>1105</v>
      </c>
      <c r="M157" s="2" t="s">
        <v>875</v>
      </c>
      <c r="N157" s="2" t="s">
        <v>876</v>
      </c>
      <c r="O157" s="33" t="s">
        <v>2051</v>
      </c>
      <c r="P157" s="33" t="s">
        <v>2052</v>
      </c>
      <c r="Q157" s="2" t="s">
        <v>875</v>
      </c>
      <c r="R157" s="2" t="s">
        <v>1085</v>
      </c>
    </row>
    <row r="158" spans="1:18" hidden="1" x14ac:dyDescent="0.25">
      <c r="A158">
        <v>4747</v>
      </c>
      <c r="B158" s="56">
        <v>626</v>
      </c>
      <c r="C158" t="s">
        <v>885</v>
      </c>
      <c r="D158" t="s">
        <v>886</v>
      </c>
      <c r="E158">
        <v>15.736040609137056</v>
      </c>
      <c r="F158">
        <v>157</v>
      </c>
      <c r="L158" s="33" t="s">
        <v>1105</v>
      </c>
      <c r="M158" s="2" t="s">
        <v>885</v>
      </c>
      <c r="N158" s="2" t="s">
        <v>886</v>
      </c>
      <c r="O158" s="33" t="s">
        <v>78</v>
      </c>
      <c r="P158" s="33" t="s">
        <v>79</v>
      </c>
      <c r="Q158" s="2" t="s">
        <v>885</v>
      </c>
      <c r="R158" s="2" t="s">
        <v>534</v>
      </c>
    </row>
    <row r="159" spans="1:18" hidden="1" x14ac:dyDescent="0.25">
      <c r="A159">
        <v>4747</v>
      </c>
      <c r="B159" s="56">
        <v>700</v>
      </c>
      <c r="C159" t="s">
        <v>784</v>
      </c>
      <c r="D159" t="s">
        <v>785</v>
      </c>
      <c r="E159">
        <v>10.287309644670049</v>
      </c>
      <c r="F159">
        <v>158</v>
      </c>
      <c r="L159" s="33" t="s">
        <v>1105</v>
      </c>
      <c r="M159" s="2" t="s">
        <v>784</v>
      </c>
      <c r="N159" s="2" t="s">
        <v>785</v>
      </c>
      <c r="O159" s="33" t="s">
        <v>1968</v>
      </c>
      <c r="P159" s="33" t="s">
        <v>1969</v>
      </c>
      <c r="Q159" s="2" t="s">
        <v>784</v>
      </c>
      <c r="R159" s="2" t="s">
        <v>1076</v>
      </c>
    </row>
    <row r="160" spans="1:18" hidden="1" x14ac:dyDescent="0.25">
      <c r="A160">
        <v>4747</v>
      </c>
      <c r="B160" s="57">
        <v>784</v>
      </c>
      <c r="C160" t="s">
        <v>1000</v>
      </c>
      <c r="D160" s="14" t="s">
        <v>1101</v>
      </c>
      <c r="E160">
        <v>5.0710659898477157</v>
      </c>
      <c r="F160">
        <v>159</v>
      </c>
      <c r="L160" s="33" t="s">
        <v>1105</v>
      </c>
      <c r="M160" s="2" t="s">
        <v>1000</v>
      </c>
      <c r="N160" s="2" t="s">
        <v>1101</v>
      </c>
      <c r="O160" s="33" t="s">
        <v>1123</v>
      </c>
      <c r="P160" s="33" t="s">
        <v>1124</v>
      </c>
      <c r="Q160" s="2" t="s">
        <v>534</v>
      </c>
      <c r="R160" s="2" t="s">
        <v>534</v>
      </c>
    </row>
    <row r="161" spans="1:18" hidden="1" x14ac:dyDescent="0.25">
      <c r="A161">
        <v>4747</v>
      </c>
      <c r="B161" s="56">
        <v>694</v>
      </c>
      <c r="C161" t="s">
        <v>795</v>
      </c>
      <c r="D161" t="s">
        <v>796</v>
      </c>
      <c r="E161">
        <v>0.64162436548223345</v>
      </c>
      <c r="F161">
        <v>160</v>
      </c>
      <c r="L161" s="33" t="s">
        <v>1105</v>
      </c>
      <c r="M161" s="2" t="s">
        <v>795</v>
      </c>
      <c r="N161" s="2" t="s">
        <v>796</v>
      </c>
      <c r="O161" s="33" t="s">
        <v>1799</v>
      </c>
      <c r="P161" s="33" t="s">
        <v>1800</v>
      </c>
      <c r="Q161" s="2" t="s">
        <v>795</v>
      </c>
      <c r="R161" s="2" t="s">
        <v>1056</v>
      </c>
    </row>
    <row r="162" spans="1:18" hidden="1" x14ac:dyDescent="0.25">
      <c r="A162">
        <v>4747</v>
      </c>
      <c r="B162" s="56">
        <v>665</v>
      </c>
      <c r="C162" t="s">
        <v>879</v>
      </c>
      <c r="D162" t="s">
        <v>880</v>
      </c>
      <c r="E162">
        <v>0.5025380710659898</v>
      </c>
      <c r="F162">
        <v>161</v>
      </c>
      <c r="L162" s="33" t="s">
        <v>1105</v>
      </c>
      <c r="M162" s="2" t="s">
        <v>879</v>
      </c>
      <c r="N162" s="2" t="s">
        <v>880</v>
      </c>
      <c r="O162" s="33" t="s">
        <v>2011</v>
      </c>
      <c r="P162" s="33" t="s">
        <v>2012</v>
      </c>
      <c r="Q162" s="2" t="s">
        <v>879</v>
      </c>
      <c r="R162" s="2" t="s">
        <v>1082</v>
      </c>
    </row>
    <row r="163" spans="1:18" hidden="1" x14ac:dyDescent="0.25">
      <c r="A163">
        <v>4747</v>
      </c>
      <c r="B163" s="56">
        <v>666</v>
      </c>
      <c r="C163" t="s">
        <v>782</v>
      </c>
      <c r="D163" t="s">
        <v>783</v>
      </c>
      <c r="E163">
        <v>0.39492385786802037</v>
      </c>
      <c r="F163">
        <v>162</v>
      </c>
      <c r="L163" s="33" t="s">
        <v>1105</v>
      </c>
      <c r="M163" s="2" t="s">
        <v>782</v>
      </c>
      <c r="N163" s="2" t="s">
        <v>783</v>
      </c>
      <c r="O163" s="33" t="s">
        <v>1980</v>
      </c>
      <c r="P163" s="33" t="s">
        <v>1981</v>
      </c>
      <c r="Q163" s="2" t="s">
        <v>782</v>
      </c>
      <c r="R163" s="2" t="s">
        <v>1077</v>
      </c>
    </row>
    <row r="164" spans="1:18" hidden="1" x14ac:dyDescent="0.25">
      <c r="A164">
        <v>4747</v>
      </c>
      <c r="B164" s="56">
        <v>329</v>
      </c>
      <c r="C164" t="s">
        <v>793</v>
      </c>
      <c r="D164" t="s">
        <v>794</v>
      </c>
      <c r="E164">
        <v>0.38629441624365485</v>
      </c>
      <c r="F164">
        <v>163</v>
      </c>
      <c r="L164" s="33" t="s">
        <v>1105</v>
      </c>
      <c r="M164" s="2" t="s">
        <v>793</v>
      </c>
      <c r="N164" s="2" t="s">
        <v>794</v>
      </c>
      <c r="O164" s="33" t="s">
        <v>1936</v>
      </c>
      <c r="P164" s="33" t="s">
        <v>1937</v>
      </c>
      <c r="Q164" s="2" t="s">
        <v>793</v>
      </c>
      <c r="R164" s="2" t="s">
        <v>1074</v>
      </c>
    </row>
    <row r="165" spans="1:18" hidden="1" x14ac:dyDescent="0.25">
      <c r="A165">
        <v>4747</v>
      </c>
      <c r="B165" s="56">
        <v>1859</v>
      </c>
      <c r="C165" t="s">
        <v>864</v>
      </c>
      <c r="D165" t="s">
        <v>865</v>
      </c>
      <c r="E165">
        <v>0.27461928934010155</v>
      </c>
      <c r="F165">
        <v>164</v>
      </c>
      <c r="L165" s="33" t="s">
        <v>1105</v>
      </c>
      <c r="M165" s="2" t="s">
        <v>864</v>
      </c>
      <c r="N165" s="2" t="s">
        <v>865</v>
      </c>
      <c r="O165" s="33" t="s">
        <v>1842</v>
      </c>
      <c r="P165" s="33" t="s">
        <v>1843</v>
      </c>
      <c r="Q165" s="2" t="s">
        <v>864</v>
      </c>
      <c r="R165" s="2" t="s">
        <v>1061</v>
      </c>
    </row>
    <row r="166" spans="1:18" hidden="1" x14ac:dyDescent="0.25">
      <c r="A166">
        <v>4747</v>
      </c>
      <c r="B166" s="56">
        <v>778</v>
      </c>
      <c r="C166" t="s">
        <v>780</v>
      </c>
      <c r="D166" t="s">
        <v>781</v>
      </c>
      <c r="E166">
        <v>0.18020304568527917</v>
      </c>
      <c r="F166">
        <v>165</v>
      </c>
      <c r="L166" s="33" t="s">
        <v>1105</v>
      </c>
      <c r="M166" s="2" t="s">
        <v>780</v>
      </c>
      <c r="N166" s="2" t="s">
        <v>781</v>
      </c>
      <c r="O166" s="33" t="s">
        <v>1917</v>
      </c>
      <c r="P166" s="33" t="s">
        <v>1918</v>
      </c>
      <c r="Q166" s="2" t="s">
        <v>780</v>
      </c>
      <c r="R166" s="2" t="s">
        <v>1072</v>
      </c>
    </row>
    <row r="167" spans="1:18" hidden="1" x14ac:dyDescent="0.25">
      <c r="A167">
        <v>4747</v>
      </c>
      <c r="B167" s="56">
        <v>337</v>
      </c>
      <c r="C167" t="s">
        <v>870</v>
      </c>
      <c r="D167" t="s">
        <v>871</v>
      </c>
      <c r="E167">
        <v>0.10152284263959391</v>
      </c>
      <c r="F167">
        <v>166</v>
      </c>
      <c r="L167" s="33" t="s">
        <v>1105</v>
      </c>
      <c r="M167" s="2" t="s">
        <v>870</v>
      </c>
      <c r="N167" s="2" t="s">
        <v>871</v>
      </c>
      <c r="O167" s="33" t="s">
        <v>2063</v>
      </c>
      <c r="P167" s="33" t="s">
        <v>2064</v>
      </c>
      <c r="Q167" s="2" t="s">
        <v>870</v>
      </c>
      <c r="R167" s="2" t="s">
        <v>1086</v>
      </c>
    </row>
    <row r="168" spans="1:18" hidden="1" x14ac:dyDescent="0.25">
      <c r="A168">
        <v>4747</v>
      </c>
      <c r="B168" s="56">
        <v>1855</v>
      </c>
      <c r="C168" t="s">
        <v>852</v>
      </c>
      <c r="D168" t="s">
        <v>853</v>
      </c>
      <c r="E168">
        <v>8.9847715736040598E-2</v>
      </c>
      <c r="F168">
        <v>167</v>
      </c>
      <c r="L168" s="33" t="s">
        <v>1105</v>
      </c>
      <c r="M168" s="2" t="s">
        <v>852</v>
      </c>
      <c r="N168" s="2" t="s">
        <v>853</v>
      </c>
      <c r="O168" s="33" t="s">
        <v>2023</v>
      </c>
      <c r="P168" s="33" t="s">
        <v>2024</v>
      </c>
      <c r="Q168" s="2" t="s">
        <v>852</v>
      </c>
      <c r="R168" s="2" t="s">
        <v>534</v>
      </c>
    </row>
    <row r="169" spans="1:18" hidden="1" x14ac:dyDescent="0.25">
      <c r="A169">
        <v>4747</v>
      </c>
      <c r="B169" s="56">
        <v>488</v>
      </c>
      <c r="C169" t="s">
        <v>813</v>
      </c>
      <c r="D169" t="s">
        <v>814</v>
      </c>
      <c r="E169">
        <v>5.9390862944162445E-2</v>
      </c>
      <c r="F169">
        <v>168</v>
      </c>
      <c r="L169" s="33" t="s">
        <v>1105</v>
      </c>
      <c r="M169" s="2" t="s">
        <v>813</v>
      </c>
      <c r="N169" s="2" t="s">
        <v>814</v>
      </c>
      <c r="O169" s="33" t="s">
        <v>1699</v>
      </c>
      <c r="P169" s="33" t="s">
        <v>1700</v>
      </c>
      <c r="Q169" s="2" t="s">
        <v>813</v>
      </c>
      <c r="R169" s="2" t="s">
        <v>1045</v>
      </c>
    </row>
    <row r="170" spans="1:18" hidden="1" x14ac:dyDescent="0.25">
      <c r="A170">
        <v>4747</v>
      </c>
      <c r="B170" s="56">
        <v>613</v>
      </c>
      <c r="C170" t="s">
        <v>873</v>
      </c>
      <c r="D170" t="s">
        <v>874</v>
      </c>
      <c r="E170">
        <v>5.5837563451776651E-2</v>
      </c>
      <c r="F170">
        <v>169</v>
      </c>
      <c r="L170" s="33" t="s">
        <v>1105</v>
      </c>
      <c r="M170" s="2" t="s">
        <v>873</v>
      </c>
      <c r="N170" s="2" t="s">
        <v>874</v>
      </c>
      <c r="O170" s="33" t="s">
        <v>2031</v>
      </c>
      <c r="P170" s="33" t="s">
        <v>2032</v>
      </c>
      <c r="Q170" s="2" t="s">
        <v>873</v>
      </c>
      <c r="R170" s="2" t="s">
        <v>1083</v>
      </c>
    </row>
    <row r="171" spans="1:18" hidden="1" x14ac:dyDescent="0.25">
      <c r="A171">
        <v>4747</v>
      </c>
      <c r="B171" s="56">
        <v>1851</v>
      </c>
      <c r="C171" t="s">
        <v>842</v>
      </c>
      <c r="D171" t="s">
        <v>843</v>
      </c>
      <c r="E171">
        <v>3.553299492385787E-2</v>
      </c>
      <c r="F171">
        <v>170</v>
      </c>
      <c r="L171" s="33" t="s">
        <v>1105</v>
      </c>
      <c r="M171" s="2" t="s">
        <v>842</v>
      </c>
      <c r="N171" s="2" t="s">
        <v>843</v>
      </c>
      <c r="O171" s="33" t="s">
        <v>1106</v>
      </c>
      <c r="P171" s="33" t="s">
        <v>43</v>
      </c>
      <c r="Q171" s="2" t="s">
        <v>842</v>
      </c>
      <c r="R171" s="2" t="s">
        <v>534</v>
      </c>
    </row>
    <row r="172" spans="1:18" hidden="1" x14ac:dyDescent="0.25">
      <c r="A172">
        <v>4747</v>
      </c>
      <c r="B172" s="57">
        <v>294</v>
      </c>
      <c r="C172" t="s">
        <v>998</v>
      </c>
      <c r="D172" s="14" t="s">
        <v>1096</v>
      </c>
      <c r="E172">
        <v>3.553299492385787E-2</v>
      </c>
      <c r="F172">
        <v>171</v>
      </c>
      <c r="L172" s="33" t="s">
        <v>1105</v>
      </c>
      <c r="M172" s="2" t="s">
        <v>998</v>
      </c>
      <c r="N172" s="2" t="s">
        <v>1096</v>
      </c>
      <c r="O172" s="33" t="s">
        <v>1106</v>
      </c>
      <c r="P172" s="33" t="s">
        <v>1107</v>
      </c>
      <c r="Q172" s="2" t="s">
        <v>534</v>
      </c>
      <c r="R172" s="2" t="s">
        <v>534</v>
      </c>
    </row>
    <row r="173" spans="1:18" hidden="1" x14ac:dyDescent="0.25">
      <c r="A173">
        <v>4747</v>
      </c>
      <c r="B173" s="56">
        <v>1861</v>
      </c>
      <c r="C173" t="s">
        <v>803</v>
      </c>
      <c r="D173" t="s">
        <v>804</v>
      </c>
      <c r="E173">
        <v>2.7918781725888325E-2</v>
      </c>
      <c r="F173">
        <v>172</v>
      </c>
      <c r="L173" s="33" t="s">
        <v>1105</v>
      </c>
      <c r="M173" s="2" t="s">
        <v>803</v>
      </c>
      <c r="N173" s="2" t="s">
        <v>804</v>
      </c>
      <c r="O173" s="33" t="s">
        <v>1871</v>
      </c>
      <c r="P173" s="33" t="s">
        <v>1872</v>
      </c>
      <c r="Q173" s="2" t="s">
        <v>803</v>
      </c>
      <c r="R173" s="2" t="s">
        <v>1066</v>
      </c>
    </row>
    <row r="174" spans="1:18" hidden="1" x14ac:dyDescent="0.25">
      <c r="A174">
        <v>4747</v>
      </c>
      <c r="B174" s="56">
        <v>300</v>
      </c>
      <c r="C174" t="s">
        <v>805</v>
      </c>
      <c r="D174" t="s">
        <v>806</v>
      </c>
      <c r="E174">
        <v>2.5888324873096443E-2</v>
      </c>
      <c r="F174">
        <v>173</v>
      </c>
      <c r="L174" s="33" t="s">
        <v>1105</v>
      </c>
      <c r="M174" s="2" t="s">
        <v>805</v>
      </c>
      <c r="N174" s="2" t="s">
        <v>806</v>
      </c>
      <c r="O174" s="33" t="s">
        <v>1856</v>
      </c>
      <c r="P174" s="33" t="s">
        <v>1857</v>
      </c>
      <c r="Q174" s="2" t="s">
        <v>805</v>
      </c>
      <c r="R174" s="2" t="s">
        <v>1064</v>
      </c>
    </row>
    <row r="175" spans="1:18" hidden="1" x14ac:dyDescent="0.25">
      <c r="A175">
        <v>4747</v>
      </c>
      <c r="B175" s="56">
        <v>1853</v>
      </c>
      <c r="C175" t="s">
        <v>846</v>
      </c>
      <c r="D175" t="s">
        <v>847</v>
      </c>
      <c r="E175">
        <v>2.5380710659898477E-2</v>
      </c>
      <c r="F175">
        <v>174</v>
      </c>
      <c r="L175" s="33" t="s">
        <v>1105</v>
      </c>
      <c r="M175" s="2" t="s">
        <v>846</v>
      </c>
      <c r="N175" s="2" t="s">
        <v>847</v>
      </c>
      <c r="O175" s="33" t="s">
        <v>2087</v>
      </c>
      <c r="P175" s="33" t="s">
        <v>2088</v>
      </c>
      <c r="Q175" s="2" t="s">
        <v>846</v>
      </c>
      <c r="R175" s="2" t="s">
        <v>534</v>
      </c>
    </row>
    <row r="176" spans="1:18" hidden="1" x14ac:dyDescent="0.25">
      <c r="A176">
        <v>4747</v>
      </c>
      <c r="B176" s="56">
        <v>714</v>
      </c>
      <c r="C176" t="s">
        <v>856</v>
      </c>
      <c r="D176" t="s">
        <v>857</v>
      </c>
      <c r="E176">
        <v>2.3350253807106598E-2</v>
      </c>
      <c r="F176">
        <v>175</v>
      </c>
      <c r="L176" s="33" t="s">
        <v>1105</v>
      </c>
      <c r="M176" s="2" t="s">
        <v>856</v>
      </c>
      <c r="N176" s="2" t="s">
        <v>857</v>
      </c>
      <c r="O176" s="33" t="s">
        <v>1827</v>
      </c>
      <c r="P176" s="33" t="s">
        <v>1828</v>
      </c>
      <c r="Q176" s="2" t="s">
        <v>856</v>
      </c>
      <c r="R176" s="2" t="s">
        <v>1059</v>
      </c>
    </row>
    <row r="177" spans="1:18" hidden="1" x14ac:dyDescent="0.25">
      <c r="A177">
        <v>4747</v>
      </c>
      <c r="B177" s="56">
        <v>1862</v>
      </c>
      <c r="C177" t="s">
        <v>824</v>
      </c>
      <c r="D177" t="s">
        <v>825</v>
      </c>
      <c r="E177">
        <v>2.2842639593908629E-2</v>
      </c>
      <c r="F177">
        <v>176</v>
      </c>
      <c r="L177" s="33" t="s">
        <v>1105</v>
      </c>
      <c r="M177" s="2" t="s">
        <v>824</v>
      </c>
      <c r="N177" s="2" t="s">
        <v>825</v>
      </c>
      <c r="O177" s="33" t="s">
        <v>1883</v>
      </c>
      <c r="P177" s="33" t="s">
        <v>1884</v>
      </c>
      <c r="Q177" s="2" t="s">
        <v>824</v>
      </c>
      <c r="R177" s="2" t="s">
        <v>1067</v>
      </c>
    </row>
    <row r="178" spans="1:18" hidden="1" x14ac:dyDescent="0.25">
      <c r="A178">
        <v>4747</v>
      </c>
      <c r="B178" s="56">
        <v>1042</v>
      </c>
      <c r="C178" t="s">
        <v>736</v>
      </c>
      <c r="D178" t="s">
        <v>737</v>
      </c>
      <c r="E178">
        <v>1.9898477157360407E-2</v>
      </c>
      <c r="F178">
        <v>177</v>
      </c>
      <c r="L178" s="33" t="s">
        <v>1105</v>
      </c>
      <c r="M178" s="2" t="s">
        <v>736</v>
      </c>
      <c r="N178" s="2" t="s">
        <v>737</v>
      </c>
      <c r="O178" s="33" t="s">
        <v>1188</v>
      </c>
      <c r="P178" s="33" t="s">
        <v>1189</v>
      </c>
      <c r="Q178" s="2" t="s">
        <v>736</v>
      </c>
      <c r="R178" s="2" t="s">
        <v>736</v>
      </c>
    </row>
    <row r="179" spans="1:18" hidden="1" x14ac:dyDescent="0.25">
      <c r="A179">
        <v>4747</v>
      </c>
      <c r="B179" s="56">
        <v>1595</v>
      </c>
      <c r="C179" t="s">
        <v>738</v>
      </c>
      <c r="D179" t="s">
        <v>739</v>
      </c>
      <c r="E179">
        <v>1.9390862944162434E-2</v>
      </c>
      <c r="F179">
        <v>178</v>
      </c>
      <c r="L179" s="33" t="s">
        <v>1105</v>
      </c>
      <c r="M179" s="2" t="s">
        <v>738</v>
      </c>
      <c r="N179" s="2" t="s">
        <v>739</v>
      </c>
      <c r="O179" s="33" t="s">
        <v>1426</v>
      </c>
      <c r="P179" s="33" t="s">
        <v>1427</v>
      </c>
      <c r="Q179" s="2" t="s">
        <v>738</v>
      </c>
      <c r="R179" s="2" t="s">
        <v>1025</v>
      </c>
    </row>
    <row r="180" spans="1:18" hidden="1" x14ac:dyDescent="0.25">
      <c r="A180">
        <v>4747</v>
      </c>
      <c r="B180" s="56">
        <v>519</v>
      </c>
      <c r="C180" t="s">
        <v>838</v>
      </c>
      <c r="D180" t="s">
        <v>839</v>
      </c>
      <c r="E180">
        <v>1.8274111675126901E-2</v>
      </c>
      <c r="F180">
        <v>179</v>
      </c>
      <c r="L180" s="33" t="s">
        <v>1105</v>
      </c>
      <c r="M180" s="2" t="s">
        <v>838</v>
      </c>
      <c r="N180" s="2" t="s">
        <v>839</v>
      </c>
      <c r="O180" s="33" t="s">
        <v>1704</v>
      </c>
      <c r="P180" s="33" t="s">
        <v>1705</v>
      </c>
      <c r="Q180" s="2" t="s">
        <v>838</v>
      </c>
      <c r="R180" s="2" t="s">
        <v>1046</v>
      </c>
    </row>
    <row r="181" spans="1:18" hidden="1" x14ac:dyDescent="0.25">
      <c r="A181">
        <v>4747</v>
      </c>
      <c r="B181" s="56">
        <v>528</v>
      </c>
      <c r="C181" t="s">
        <v>830</v>
      </c>
      <c r="D181" t="s">
        <v>831</v>
      </c>
      <c r="E181">
        <v>1.6243654822335026E-2</v>
      </c>
      <c r="F181">
        <v>180</v>
      </c>
      <c r="L181" s="33" t="s">
        <v>1105</v>
      </c>
      <c r="M181" s="2" t="s">
        <v>830</v>
      </c>
      <c r="N181" s="2" t="s">
        <v>831</v>
      </c>
      <c r="O181" s="33" t="s">
        <v>1747</v>
      </c>
      <c r="P181" s="33" t="s">
        <v>1748</v>
      </c>
      <c r="Q181" s="2" t="s">
        <v>830</v>
      </c>
      <c r="R181" s="2" t="s">
        <v>1050</v>
      </c>
    </row>
    <row r="182" spans="1:18" hidden="1" x14ac:dyDescent="0.25">
      <c r="A182">
        <v>4747</v>
      </c>
      <c r="B182" s="56">
        <v>1047</v>
      </c>
      <c r="C182" t="s">
        <v>734</v>
      </c>
      <c r="D182" t="s">
        <v>735</v>
      </c>
      <c r="E182">
        <v>1.3553299492385788E-2</v>
      </c>
      <c r="F182">
        <v>181</v>
      </c>
      <c r="L182" s="33" t="s">
        <v>1105</v>
      </c>
      <c r="M182" s="2" t="s">
        <v>734</v>
      </c>
      <c r="N182" s="2" t="s">
        <v>735</v>
      </c>
      <c r="O182" s="33" t="s">
        <v>1414</v>
      </c>
      <c r="P182" s="33" t="s">
        <v>1415</v>
      </c>
      <c r="Q182" s="2" t="s">
        <v>734</v>
      </c>
      <c r="R182" s="2" t="s">
        <v>734</v>
      </c>
    </row>
    <row r="183" spans="1:18" hidden="1" x14ac:dyDescent="0.25">
      <c r="A183">
        <v>4747</v>
      </c>
      <c r="B183" s="56">
        <v>1596</v>
      </c>
      <c r="C183" t="s">
        <v>740</v>
      </c>
      <c r="D183" t="s">
        <v>741</v>
      </c>
      <c r="E183">
        <v>1.3401015228426395E-2</v>
      </c>
      <c r="F183">
        <v>182</v>
      </c>
      <c r="L183" s="33" t="s">
        <v>1105</v>
      </c>
      <c r="M183" s="2" t="s">
        <v>740</v>
      </c>
      <c r="N183" s="2" t="s">
        <v>741</v>
      </c>
      <c r="O183" s="33" t="s">
        <v>1438</v>
      </c>
      <c r="P183" s="33" t="s">
        <v>1439</v>
      </c>
      <c r="Q183" s="2" t="s">
        <v>740</v>
      </c>
      <c r="R183" s="2" t="s">
        <v>1026</v>
      </c>
    </row>
    <row r="184" spans="1:18" hidden="1" x14ac:dyDescent="0.25">
      <c r="A184">
        <v>4747</v>
      </c>
      <c r="B184" s="56">
        <v>1048</v>
      </c>
      <c r="C184" t="s">
        <v>732</v>
      </c>
      <c r="D184" t="s">
        <v>733</v>
      </c>
      <c r="E184">
        <v>1.2893401015228427E-2</v>
      </c>
      <c r="F184">
        <v>183</v>
      </c>
      <c r="L184" s="33" t="s">
        <v>1105</v>
      </c>
      <c r="M184" s="2" t="s">
        <v>732</v>
      </c>
      <c r="N184" s="2" t="s">
        <v>733</v>
      </c>
      <c r="O184" s="33" t="s">
        <v>1335</v>
      </c>
      <c r="P184" s="33" t="s">
        <v>1336</v>
      </c>
      <c r="Q184" s="2" t="s">
        <v>732</v>
      </c>
      <c r="R184" s="2" t="s">
        <v>1022</v>
      </c>
    </row>
    <row r="185" spans="1:18" hidden="1" x14ac:dyDescent="0.25">
      <c r="A185">
        <v>4747</v>
      </c>
      <c r="B185" s="56">
        <v>526</v>
      </c>
      <c r="C185" t="s">
        <v>789</v>
      </c>
      <c r="D185" t="s">
        <v>790</v>
      </c>
      <c r="E185">
        <v>1.015228426395939E-2</v>
      </c>
      <c r="F185">
        <v>184</v>
      </c>
      <c r="L185" s="33" t="s">
        <v>1105</v>
      </c>
      <c r="M185" s="2" t="s">
        <v>789</v>
      </c>
      <c r="N185" s="2" t="s">
        <v>790</v>
      </c>
      <c r="O185" s="33" t="s">
        <v>1734</v>
      </c>
      <c r="P185" s="33" t="s">
        <v>1735</v>
      </c>
      <c r="Q185" s="2" t="s">
        <v>789</v>
      </c>
      <c r="R185" s="2" t="s">
        <v>1049</v>
      </c>
    </row>
    <row r="186" spans="1:18" hidden="1" x14ac:dyDescent="0.25">
      <c r="A186">
        <v>4747</v>
      </c>
      <c r="B186" s="56">
        <v>1599</v>
      </c>
      <c r="C186" t="s">
        <v>746</v>
      </c>
      <c r="D186" t="s">
        <v>747</v>
      </c>
      <c r="E186">
        <v>8.2233502538071063E-3</v>
      </c>
      <c r="F186">
        <v>185</v>
      </c>
      <c r="L186" s="33" t="s">
        <v>1105</v>
      </c>
      <c r="M186" s="2" t="s">
        <v>746</v>
      </c>
      <c r="N186" s="2" t="s">
        <v>747</v>
      </c>
      <c r="O186" s="33" t="s">
        <v>1449</v>
      </c>
      <c r="P186" s="33" t="s">
        <v>1450</v>
      </c>
      <c r="Q186" s="2" t="s">
        <v>746</v>
      </c>
      <c r="R186" s="2" t="s">
        <v>1027</v>
      </c>
    </row>
    <row r="187" spans="1:18" hidden="1" x14ac:dyDescent="0.25">
      <c r="A187">
        <v>4747</v>
      </c>
      <c r="B187" s="56">
        <v>1608</v>
      </c>
      <c r="C187" t="s">
        <v>762</v>
      </c>
      <c r="D187" t="s">
        <v>763</v>
      </c>
      <c r="E187">
        <v>7.1573604060913704E-3</v>
      </c>
      <c r="F187">
        <v>186</v>
      </c>
      <c r="L187" s="33" t="s">
        <v>1105</v>
      </c>
      <c r="M187" s="2" t="s">
        <v>762</v>
      </c>
      <c r="N187" s="2" t="s">
        <v>763</v>
      </c>
      <c r="O187" s="33" t="s">
        <v>2006</v>
      </c>
      <c r="P187" s="33" t="s">
        <v>2007</v>
      </c>
      <c r="Q187" s="2" t="s">
        <v>762</v>
      </c>
      <c r="R187" s="2" t="s">
        <v>1081</v>
      </c>
    </row>
    <row r="188" spans="1:18" hidden="1" x14ac:dyDescent="0.25">
      <c r="A188">
        <v>4747</v>
      </c>
      <c r="B188" s="56">
        <v>1043</v>
      </c>
      <c r="C188" t="s">
        <v>730</v>
      </c>
      <c r="D188" t="s">
        <v>731</v>
      </c>
      <c r="E188">
        <v>7.1065989847715737E-3</v>
      </c>
      <c r="F188">
        <v>187</v>
      </c>
      <c r="L188" s="33" t="s">
        <v>1105</v>
      </c>
      <c r="M188" s="2" t="s">
        <v>730</v>
      </c>
      <c r="N188" s="2" t="s">
        <v>731</v>
      </c>
      <c r="O188" s="33" t="s">
        <v>1402</v>
      </c>
      <c r="P188" s="33" t="s">
        <v>1403</v>
      </c>
      <c r="Q188" s="2" t="s">
        <v>730</v>
      </c>
      <c r="R188" s="2" t="s">
        <v>730</v>
      </c>
    </row>
    <row r="189" spans="1:18" hidden="1" x14ac:dyDescent="0.25">
      <c r="A189">
        <v>4747</v>
      </c>
      <c r="B189" s="56">
        <v>1597</v>
      </c>
      <c r="C189" t="s">
        <v>742</v>
      </c>
      <c r="D189" t="s">
        <v>743</v>
      </c>
      <c r="E189">
        <v>7.1065989847715737E-3</v>
      </c>
      <c r="F189">
        <v>188</v>
      </c>
      <c r="L189" s="33" t="s">
        <v>1105</v>
      </c>
      <c r="M189" s="2" t="s">
        <v>742</v>
      </c>
      <c r="N189" s="2" t="s">
        <v>743</v>
      </c>
      <c r="O189" s="33" t="s">
        <v>1402</v>
      </c>
      <c r="P189" s="33" t="s">
        <v>1532</v>
      </c>
      <c r="Q189" s="2" t="s">
        <v>742</v>
      </c>
      <c r="R189" s="2" t="s">
        <v>1033</v>
      </c>
    </row>
    <row r="190" spans="1:18" hidden="1" x14ac:dyDescent="0.25">
      <c r="A190">
        <v>4747</v>
      </c>
      <c r="B190" s="56">
        <v>520</v>
      </c>
      <c r="C190" t="s">
        <v>811</v>
      </c>
      <c r="D190" t="s">
        <v>812</v>
      </c>
      <c r="E190">
        <v>7.1065989847715737E-3</v>
      </c>
      <c r="F190">
        <v>189</v>
      </c>
      <c r="L190" s="33" t="s">
        <v>1105</v>
      </c>
      <c r="M190" s="2" t="s">
        <v>811</v>
      </c>
      <c r="N190" s="2" t="s">
        <v>812</v>
      </c>
      <c r="O190" s="33" t="s">
        <v>1402</v>
      </c>
      <c r="P190" s="33" t="s">
        <v>1717</v>
      </c>
      <c r="Q190" s="2" t="s">
        <v>811</v>
      </c>
      <c r="R190" s="2" t="s">
        <v>1047</v>
      </c>
    </row>
    <row r="191" spans="1:18" hidden="1" x14ac:dyDescent="0.25">
      <c r="A191">
        <v>4747</v>
      </c>
      <c r="B191" s="56">
        <v>1603</v>
      </c>
      <c r="C191" t="s">
        <v>754</v>
      </c>
      <c r="D191" t="s">
        <v>755</v>
      </c>
      <c r="E191">
        <v>6.5989847715736032E-3</v>
      </c>
      <c r="F191">
        <v>190</v>
      </c>
      <c r="L191" s="33" t="s">
        <v>1105</v>
      </c>
      <c r="M191" s="2" t="s">
        <v>754</v>
      </c>
      <c r="N191" s="2" t="s">
        <v>755</v>
      </c>
      <c r="O191" s="33" t="s">
        <v>1486</v>
      </c>
      <c r="P191" s="33" t="s">
        <v>1487</v>
      </c>
      <c r="Q191" s="2" t="s">
        <v>754</v>
      </c>
      <c r="R191" s="2" t="s">
        <v>1030</v>
      </c>
    </row>
    <row r="192" spans="1:18" hidden="1" x14ac:dyDescent="0.25">
      <c r="A192">
        <v>4747</v>
      </c>
      <c r="B192" s="56">
        <v>1602</v>
      </c>
      <c r="C192" t="s">
        <v>752</v>
      </c>
      <c r="D192" t="s">
        <v>753</v>
      </c>
      <c r="E192">
        <v>6.4467005076142133E-3</v>
      </c>
      <c r="F192">
        <v>191</v>
      </c>
      <c r="L192" s="33" t="s">
        <v>1105</v>
      </c>
      <c r="M192" s="2" t="s">
        <v>752</v>
      </c>
      <c r="N192" s="2" t="s">
        <v>753</v>
      </c>
      <c r="O192" s="33" t="s">
        <v>1473</v>
      </c>
      <c r="P192" s="33" t="s">
        <v>1474</v>
      </c>
      <c r="Q192" s="2" t="s">
        <v>752</v>
      </c>
      <c r="R192" s="2" t="s">
        <v>1029</v>
      </c>
    </row>
    <row r="193" spans="1:18" hidden="1" x14ac:dyDescent="0.25">
      <c r="A193">
        <v>4747</v>
      </c>
      <c r="B193" s="56">
        <v>1600</v>
      </c>
      <c r="C193" t="s">
        <v>748</v>
      </c>
      <c r="D193" t="s">
        <v>749</v>
      </c>
      <c r="E193">
        <v>6.3451776649746192E-3</v>
      </c>
      <c r="F193">
        <v>192</v>
      </c>
      <c r="L193" s="33" t="s">
        <v>1105</v>
      </c>
      <c r="M193" s="2" t="s">
        <v>748</v>
      </c>
      <c r="N193" s="2" t="s">
        <v>749</v>
      </c>
      <c r="O193" s="33" t="s">
        <v>1461</v>
      </c>
      <c r="P193" s="33" t="s">
        <v>1462</v>
      </c>
      <c r="Q193" s="2" t="s">
        <v>748</v>
      </c>
      <c r="R193" s="2" t="s">
        <v>1028</v>
      </c>
    </row>
    <row r="194" spans="1:18" hidden="1" x14ac:dyDescent="0.25">
      <c r="A194">
        <v>4747</v>
      </c>
      <c r="B194" s="56">
        <v>1601</v>
      </c>
      <c r="C194" t="s">
        <v>750</v>
      </c>
      <c r="D194" t="s">
        <v>751</v>
      </c>
      <c r="E194">
        <v>6.243654822335026E-3</v>
      </c>
      <c r="F194">
        <v>193</v>
      </c>
      <c r="L194" s="33" t="s">
        <v>1105</v>
      </c>
      <c r="M194" s="2" t="s">
        <v>750</v>
      </c>
      <c r="N194" s="2" t="s">
        <v>751</v>
      </c>
      <c r="O194" s="33" t="s">
        <v>1346</v>
      </c>
      <c r="P194" s="33" t="s">
        <v>1347</v>
      </c>
      <c r="Q194" s="2" t="s">
        <v>750</v>
      </c>
      <c r="R194" s="2" t="s">
        <v>1023</v>
      </c>
    </row>
    <row r="195" spans="1:18" hidden="1" x14ac:dyDescent="0.25">
      <c r="A195">
        <v>4747</v>
      </c>
      <c r="B195" s="56">
        <v>1598</v>
      </c>
      <c r="C195" t="s">
        <v>744</v>
      </c>
      <c r="D195" t="s">
        <v>745</v>
      </c>
      <c r="E195">
        <v>6.1928934010152285E-3</v>
      </c>
      <c r="F195">
        <v>194</v>
      </c>
      <c r="L195" s="33" t="s">
        <v>1105</v>
      </c>
      <c r="M195" s="2" t="s">
        <v>744</v>
      </c>
      <c r="N195" s="2" t="s">
        <v>745</v>
      </c>
      <c r="O195" s="33" t="s">
        <v>1542</v>
      </c>
      <c r="P195" s="33" t="s">
        <v>1543</v>
      </c>
      <c r="Q195" s="2" t="s">
        <v>744</v>
      </c>
      <c r="R195" s="2" t="s">
        <v>1034</v>
      </c>
    </row>
    <row r="196" spans="1:18" hidden="1" x14ac:dyDescent="0.25">
      <c r="A196">
        <v>4747</v>
      </c>
      <c r="B196" s="56">
        <v>902</v>
      </c>
      <c r="C196" t="s">
        <v>893</v>
      </c>
      <c r="D196" t="s">
        <v>894</v>
      </c>
      <c r="E196">
        <v>5.4822335025380715E-3</v>
      </c>
      <c r="F196">
        <v>195</v>
      </c>
      <c r="L196" s="33" t="s">
        <v>1105</v>
      </c>
      <c r="M196" s="2" t="s">
        <v>893</v>
      </c>
      <c r="N196" s="2" t="s">
        <v>894</v>
      </c>
      <c r="O196" s="33" t="s">
        <v>1161</v>
      </c>
      <c r="P196" s="33" t="s">
        <v>1162</v>
      </c>
      <c r="Q196" s="2" t="s">
        <v>893</v>
      </c>
      <c r="R196" s="2" t="s">
        <v>1005</v>
      </c>
    </row>
    <row r="197" spans="1:18" hidden="1" x14ac:dyDescent="0.25">
      <c r="A197">
        <v>4747</v>
      </c>
      <c r="B197" s="56">
        <v>1603</v>
      </c>
      <c r="C197" t="s">
        <v>754</v>
      </c>
      <c r="D197" t="s">
        <v>755</v>
      </c>
      <c r="E197">
        <v>5.17766497461929E-3</v>
      </c>
      <c r="F197">
        <v>196</v>
      </c>
      <c r="L197" s="33" t="s">
        <v>1105</v>
      </c>
      <c r="M197" s="2" t="s">
        <v>754</v>
      </c>
      <c r="N197" s="2" t="s">
        <v>755</v>
      </c>
      <c r="O197" s="33" t="s">
        <v>1488</v>
      </c>
      <c r="P197" s="33" t="s">
        <v>1489</v>
      </c>
      <c r="Q197" s="2" t="s">
        <v>754</v>
      </c>
      <c r="R197" s="2" t="s">
        <v>1030</v>
      </c>
    </row>
    <row r="198" spans="1:18" hidden="1" x14ac:dyDescent="0.25">
      <c r="A198">
        <v>4747</v>
      </c>
      <c r="B198" s="56">
        <v>1708</v>
      </c>
      <c r="C198" t="s">
        <v>768</v>
      </c>
      <c r="D198" t="s">
        <v>769</v>
      </c>
      <c r="E198">
        <v>5.17766497461929E-3</v>
      </c>
      <c r="F198">
        <v>197</v>
      </c>
      <c r="L198" s="33" t="s">
        <v>1105</v>
      </c>
      <c r="M198" s="2" t="s">
        <v>768</v>
      </c>
      <c r="N198" s="2" t="s">
        <v>769</v>
      </c>
      <c r="O198" s="33" t="s">
        <v>1488</v>
      </c>
      <c r="P198" s="33" t="s">
        <v>1670</v>
      </c>
      <c r="Q198" s="2" t="s">
        <v>768</v>
      </c>
      <c r="R198" s="2" t="s">
        <v>1042</v>
      </c>
    </row>
    <row r="199" spans="1:18" hidden="1" x14ac:dyDescent="0.25">
      <c r="A199">
        <v>4747</v>
      </c>
      <c r="B199" s="56">
        <v>1731</v>
      </c>
      <c r="C199" t="s">
        <v>772</v>
      </c>
      <c r="D199" t="s">
        <v>773</v>
      </c>
      <c r="E199">
        <v>4.8223350253807111E-3</v>
      </c>
      <c r="F199">
        <v>198</v>
      </c>
      <c r="L199" s="33" t="s">
        <v>1105</v>
      </c>
      <c r="M199" s="2" t="s">
        <v>772</v>
      </c>
      <c r="N199" s="2" t="s">
        <v>773</v>
      </c>
      <c r="O199" s="33" t="s">
        <v>2069</v>
      </c>
      <c r="P199" s="33" t="s">
        <v>2070</v>
      </c>
      <c r="Q199" s="2" t="s">
        <v>772</v>
      </c>
      <c r="R199" s="2" t="s">
        <v>772</v>
      </c>
    </row>
    <row r="200" spans="1:18" hidden="1" x14ac:dyDescent="0.25">
      <c r="A200">
        <v>4747</v>
      </c>
      <c r="B200" s="56">
        <v>1730</v>
      </c>
      <c r="C200" t="s">
        <v>770</v>
      </c>
      <c r="D200" t="s">
        <v>771</v>
      </c>
      <c r="E200">
        <v>4.6700507614213203E-3</v>
      </c>
      <c r="F200">
        <v>199</v>
      </c>
      <c r="L200" s="33" t="s">
        <v>1105</v>
      </c>
      <c r="M200" s="2" t="s">
        <v>770</v>
      </c>
      <c r="N200" s="2" t="s">
        <v>771</v>
      </c>
      <c r="O200" s="33" t="s">
        <v>1680</v>
      </c>
      <c r="P200" s="33" t="s">
        <v>1681</v>
      </c>
      <c r="Q200" s="2" t="s">
        <v>770</v>
      </c>
      <c r="R200" s="2" t="s">
        <v>1043</v>
      </c>
    </row>
    <row r="201" spans="1:18" hidden="1" x14ac:dyDescent="0.25">
      <c r="A201">
        <v>4747</v>
      </c>
      <c r="B201" s="56">
        <v>586</v>
      </c>
      <c r="C201" t="s">
        <v>791</v>
      </c>
      <c r="D201" t="s">
        <v>792</v>
      </c>
      <c r="E201">
        <v>4.5685279187817254E-3</v>
      </c>
      <c r="F201">
        <v>200</v>
      </c>
      <c r="L201" s="33" t="s">
        <v>1105</v>
      </c>
      <c r="M201" s="2" t="s">
        <v>791</v>
      </c>
      <c r="N201" s="2" t="s">
        <v>792</v>
      </c>
      <c r="O201" s="33" t="s">
        <v>1759</v>
      </c>
      <c r="P201" s="33" t="s">
        <v>1760</v>
      </c>
      <c r="Q201" s="2" t="s">
        <v>791</v>
      </c>
      <c r="R201" s="2" t="s">
        <v>1051</v>
      </c>
    </row>
    <row r="202" spans="1:18" hidden="1" x14ac:dyDescent="0.25">
      <c r="A202">
        <v>4747</v>
      </c>
      <c r="B202" s="56">
        <v>695</v>
      </c>
      <c r="C202" t="s">
        <v>815</v>
      </c>
      <c r="D202" t="s">
        <v>816</v>
      </c>
      <c r="E202">
        <v>4.5685279187817254E-3</v>
      </c>
      <c r="F202">
        <v>201</v>
      </c>
      <c r="L202" s="33" t="s">
        <v>1105</v>
      </c>
      <c r="M202" s="2" t="s">
        <v>815</v>
      </c>
      <c r="N202" s="2" t="s">
        <v>816</v>
      </c>
      <c r="O202" s="33" t="s">
        <v>1759</v>
      </c>
      <c r="P202" s="33" t="s">
        <v>1810</v>
      </c>
      <c r="Q202" s="2" t="s">
        <v>815</v>
      </c>
      <c r="R202" s="2" t="s">
        <v>1057</v>
      </c>
    </row>
    <row r="203" spans="1:18" hidden="1" x14ac:dyDescent="0.25">
      <c r="A203">
        <v>4747</v>
      </c>
      <c r="B203" s="56">
        <v>1605</v>
      </c>
      <c r="C203" t="s">
        <v>756</v>
      </c>
      <c r="D203" t="s">
        <v>757</v>
      </c>
      <c r="E203">
        <v>4.365482233502538E-3</v>
      </c>
      <c r="F203">
        <v>202</v>
      </c>
      <c r="L203" s="33" t="s">
        <v>1105</v>
      </c>
      <c r="M203" s="2" t="s">
        <v>756</v>
      </c>
      <c r="N203" s="2" t="s">
        <v>757</v>
      </c>
      <c r="O203" s="33" t="s">
        <v>1507</v>
      </c>
      <c r="P203" s="33" t="s">
        <v>1508</v>
      </c>
      <c r="Q203" s="2" t="s">
        <v>756</v>
      </c>
      <c r="R203" s="2" t="s">
        <v>1031</v>
      </c>
    </row>
    <row r="204" spans="1:18" hidden="1" x14ac:dyDescent="0.25">
      <c r="A204">
        <v>4747</v>
      </c>
      <c r="B204" s="56">
        <v>1045</v>
      </c>
      <c r="C204" t="s">
        <v>728</v>
      </c>
      <c r="D204" t="s">
        <v>729</v>
      </c>
      <c r="E204">
        <v>4.3147208121827414E-3</v>
      </c>
      <c r="F204">
        <v>203</v>
      </c>
      <c r="L204" s="33" t="s">
        <v>1105</v>
      </c>
      <c r="M204" s="2" t="s">
        <v>728</v>
      </c>
      <c r="N204" s="2" t="s">
        <v>729</v>
      </c>
      <c r="O204" s="33" t="s">
        <v>1311</v>
      </c>
      <c r="P204" s="33" t="s">
        <v>1312</v>
      </c>
      <c r="Q204" s="2" t="s">
        <v>728</v>
      </c>
      <c r="R204" s="2" t="s">
        <v>1020</v>
      </c>
    </row>
    <row r="205" spans="1:18" hidden="1" x14ac:dyDescent="0.25">
      <c r="A205">
        <v>4747</v>
      </c>
      <c r="B205" s="56">
        <v>1852</v>
      </c>
      <c r="C205" t="s">
        <v>840</v>
      </c>
      <c r="D205" t="s">
        <v>841</v>
      </c>
      <c r="E205">
        <v>4.0609137055837565E-3</v>
      </c>
      <c r="F205">
        <v>204</v>
      </c>
      <c r="L205" s="33" t="s">
        <v>1105</v>
      </c>
      <c r="M205" s="2" t="s">
        <v>840</v>
      </c>
      <c r="N205" s="2" t="s">
        <v>841</v>
      </c>
      <c r="O205" s="33" t="s">
        <v>1773</v>
      </c>
      <c r="P205" s="33" t="s">
        <v>1774</v>
      </c>
      <c r="Q205" s="2" t="s">
        <v>840</v>
      </c>
      <c r="R205" s="2" t="s">
        <v>534</v>
      </c>
    </row>
    <row r="206" spans="1:18" hidden="1" x14ac:dyDescent="0.25">
      <c r="A206">
        <v>4747</v>
      </c>
      <c r="B206" s="56">
        <v>1705</v>
      </c>
      <c r="C206" t="s">
        <v>722</v>
      </c>
      <c r="D206" t="s">
        <v>723</v>
      </c>
      <c r="E206">
        <v>4.0101522842639599E-3</v>
      </c>
      <c r="F206">
        <v>205</v>
      </c>
      <c r="L206" s="33" t="s">
        <v>1105</v>
      </c>
      <c r="M206" s="2" t="s">
        <v>722</v>
      </c>
      <c r="N206" s="2" t="s">
        <v>723</v>
      </c>
      <c r="O206" s="33" t="s">
        <v>1243</v>
      </c>
      <c r="P206" s="33" t="s">
        <v>1521</v>
      </c>
      <c r="Q206" s="2" t="s">
        <v>722</v>
      </c>
      <c r="R206" s="2" t="s">
        <v>722</v>
      </c>
    </row>
    <row r="207" spans="1:18" hidden="1" x14ac:dyDescent="0.25">
      <c r="A207">
        <v>4747</v>
      </c>
      <c r="B207" s="56">
        <v>882</v>
      </c>
      <c r="C207" t="s">
        <v>899</v>
      </c>
      <c r="D207" t="s">
        <v>900</v>
      </c>
      <c r="E207">
        <v>4.0101522842639599E-3</v>
      </c>
      <c r="F207">
        <v>206</v>
      </c>
      <c r="L207" s="33" t="s">
        <v>1105</v>
      </c>
      <c r="M207" s="2" t="s">
        <v>899</v>
      </c>
      <c r="N207" s="2" t="s">
        <v>900</v>
      </c>
      <c r="O207" s="33" t="s">
        <v>1243</v>
      </c>
      <c r="P207" s="33" t="s">
        <v>1244</v>
      </c>
      <c r="Q207" s="2" t="s">
        <v>899</v>
      </c>
      <c r="R207" s="2" t="s">
        <v>1014</v>
      </c>
    </row>
    <row r="208" spans="1:18" hidden="1" x14ac:dyDescent="0.25">
      <c r="A208">
        <v>4747</v>
      </c>
      <c r="B208" s="56">
        <v>693</v>
      </c>
      <c r="C208" t="s">
        <v>854</v>
      </c>
      <c r="D208" t="s">
        <v>855</v>
      </c>
      <c r="E208">
        <v>3.5532994923857869E-3</v>
      </c>
      <c r="F208">
        <v>207</v>
      </c>
      <c r="L208" s="33" t="s">
        <v>1105</v>
      </c>
      <c r="M208" s="2" t="s">
        <v>854</v>
      </c>
      <c r="N208" s="2" t="s">
        <v>855</v>
      </c>
      <c r="O208" s="33" t="s">
        <v>1929</v>
      </c>
      <c r="P208" s="33" t="s">
        <v>1999</v>
      </c>
      <c r="Q208" s="2" t="s">
        <v>854</v>
      </c>
      <c r="R208" s="2" t="s">
        <v>1079</v>
      </c>
    </row>
    <row r="209" spans="1:18" hidden="1" x14ac:dyDescent="0.25">
      <c r="A209">
        <v>4747</v>
      </c>
      <c r="B209" s="56">
        <v>779</v>
      </c>
      <c r="C209" t="s">
        <v>868</v>
      </c>
      <c r="D209" t="s">
        <v>869</v>
      </c>
      <c r="E209">
        <v>3.5532994923857869E-3</v>
      </c>
      <c r="F209">
        <v>208</v>
      </c>
      <c r="L209" s="33" t="s">
        <v>1105</v>
      </c>
      <c r="M209" s="2" t="s">
        <v>868</v>
      </c>
      <c r="N209" s="2" t="s">
        <v>869</v>
      </c>
      <c r="O209" s="33" t="s">
        <v>1929</v>
      </c>
      <c r="P209" s="33" t="s">
        <v>1930</v>
      </c>
      <c r="Q209" s="2" t="s">
        <v>868</v>
      </c>
      <c r="R209" s="2" t="s">
        <v>1073</v>
      </c>
    </row>
    <row r="210" spans="1:18" hidden="1" x14ac:dyDescent="0.25">
      <c r="A210">
        <v>4747</v>
      </c>
      <c r="B210" s="56">
        <v>1732</v>
      </c>
      <c r="C210" t="s">
        <v>774</v>
      </c>
      <c r="D210" t="s">
        <v>775</v>
      </c>
      <c r="E210">
        <v>2.9949238578680201E-3</v>
      </c>
      <c r="F210">
        <v>209</v>
      </c>
      <c r="L210" s="33" t="s">
        <v>1105</v>
      </c>
      <c r="M210" s="2" t="s">
        <v>774</v>
      </c>
      <c r="N210" s="2" t="s">
        <v>775</v>
      </c>
      <c r="O210" s="33" t="s">
        <v>1639</v>
      </c>
      <c r="P210" s="33" t="s">
        <v>1640</v>
      </c>
      <c r="Q210" s="2" t="s">
        <v>774</v>
      </c>
      <c r="R210" s="2" t="s">
        <v>1040</v>
      </c>
    </row>
    <row r="211" spans="1:18" hidden="1" x14ac:dyDescent="0.25">
      <c r="A211">
        <v>4747</v>
      </c>
      <c r="B211" s="56">
        <v>1607</v>
      </c>
      <c r="C211" t="s">
        <v>760</v>
      </c>
      <c r="D211" t="s">
        <v>761</v>
      </c>
      <c r="E211">
        <v>2.9441624365482231E-3</v>
      </c>
      <c r="F211">
        <v>210</v>
      </c>
      <c r="L211" s="33" t="s">
        <v>1105</v>
      </c>
      <c r="M211" s="2" t="s">
        <v>760</v>
      </c>
      <c r="N211" s="2" t="s">
        <v>761</v>
      </c>
      <c r="O211" s="33" t="s">
        <v>1517</v>
      </c>
      <c r="P211" s="33" t="s">
        <v>1518</v>
      </c>
      <c r="Q211" s="2" t="s">
        <v>760</v>
      </c>
      <c r="R211" s="2" t="s">
        <v>1032</v>
      </c>
    </row>
    <row r="212" spans="1:18" hidden="1" x14ac:dyDescent="0.25">
      <c r="A212">
        <v>4747</v>
      </c>
      <c r="B212" s="33">
        <v>999</v>
      </c>
      <c r="C212" t="s">
        <v>668</v>
      </c>
      <c r="D212" t="s">
        <v>669</v>
      </c>
      <c r="E212">
        <v>2.8934010152284265E-3</v>
      </c>
      <c r="F212">
        <v>211</v>
      </c>
      <c r="L212" s="33" t="s">
        <v>1105</v>
      </c>
      <c r="M212" s="2" t="s">
        <v>668</v>
      </c>
      <c r="N212" s="2" t="s">
        <v>669</v>
      </c>
      <c r="O212" s="33" t="s">
        <v>34</v>
      </c>
      <c r="P212" s="33" t="s">
        <v>35</v>
      </c>
      <c r="Q212" s="2" t="s">
        <v>534</v>
      </c>
      <c r="R212" s="2" t="s">
        <v>534</v>
      </c>
    </row>
    <row r="213" spans="1:18" hidden="1" x14ac:dyDescent="0.25">
      <c r="A213">
        <v>4747</v>
      </c>
      <c r="B213" s="56">
        <v>1391</v>
      </c>
      <c r="C213" t="s">
        <v>662</v>
      </c>
      <c r="D213" t="s">
        <v>663</v>
      </c>
      <c r="E213">
        <v>2.7411167512690357E-3</v>
      </c>
      <c r="F213">
        <v>212</v>
      </c>
      <c r="L213" s="33" t="s">
        <v>1105</v>
      </c>
      <c r="M213" s="2" t="s">
        <v>662</v>
      </c>
      <c r="N213" s="2" t="s">
        <v>663</v>
      </c>
      <c r="O213" s="33" t="s">
        <v>1323</v>
      </c>
      <c r="P213" s="33" t="s">
        <v>286</v>
      </c>
      <c r="Q213" s="2" t="s">
        <v>662</v>
      </c>
      <c r="R213" s="2" t="s">
        <v>534</v>
      </c>
    </row>
    <row r="214" spans="1:18" hidden="1" x14ac:dyDescent="0.25">
      <c r="A214">
        <v>4747</v>
      </c>
      <c r="B214" s="56">
        <v>1606</v>
      </c>
      <c r="C214" t="s">
        <v>758</v>
      </c>
      <c r="D214" t="s">
        <v>759</v>
      </c>
      <c r="E214">
        <v>2.7411167512690357E-3</v>
      </c>
      <c r="F214">
        <v>213</v>
      </c>
      <c r="L214" s="33" t="s">
        <v>1105</v>
      </c>
      <c r="M214" s="2" t="s">
        <v>758</v>
      </c>
      <c r="N214" s="2" t="s">
        <v>759</v>
      </c>
      <c r="O214" s="33" t="s">
        <v>1323</v>
      </c>
      <c r="P214" s="33" t="s">
        <v>1324</v>
      </c>
      <c r="Q214" s="2" t="s">
        <v>758</v>
      </c>
      <c r="R214" s="2" t="s">
        <v>1021</v>
      </c>
    </row>
    <row r="215" spans="1:18" hidden="1" x14ac:dyDescent="0.25">
      <c r="A215">
        <v>4747</v>
      </c>
      <c r="B215" s="56">
        <v>2542</v>
      </c>
      <c r="C215" t="s">
        <v>676</v>
      </c>
      <c r="D215" t="s">
        <v>677</v>
      </c>
      <c r="E215">
        <v>2.6395939086294416E-3</v>
      </c>
      <c r="F215">
        <v>214</v>
      </c>
      <c r="L215" s="33" t="s">
        <v>1105</v>
      </c>
      <c r="M215" s="2" t="s">
        <v>676</v>
      </c>
      <c r="N215" s="2" t="s">
        <v>677</v>
      </c>
      <c r="O215" s="33" t="s">
        <v>1209</v>
      </c>
      <c r="P215" s="33" t="s">
        <v>308</v>
      </c>
      <c r="Q215" s="2" t="s">
        <v>676</v>
      </c>
      <c r="R215" s="2" t="s">
        <v>534</v>
      </c>
    </row>
    <row r="216" spans="1:18" hidden="1" x14ac:dyDescent="0.25">
      <c r="A216">
        <v>4747</v>
      </c>
      <c r="B216" s="56">
        <v>904</v>
      </c>
      <c r="C216" t="s">
        <v>901</v>
      </c>
      <c r="D216" t="s">
        <v>902</v>
      </c>
      <c r="E216">
        <v>2.6395939086294416E-3</v>
      </c>
      <c r="F216">
        <v>215</v>
      </c>
      <c r="L216" s="33" t="s">
        <v>1105</v>
      </c>
      <c r="M216" s="2" t="s">
        <v>901</v>
      </c>
      <c r="N216" s="2" t="s">
        <v>902</v>
      </c>
      <c r="O216" s="33" t="s">
        <v>1209</v>
      </c>
      <c r="P216" s="33" t="s">
        <v>1210</v>
      </c>
      <c r="Q216" s="2" t="s">
        <v>901</v>
      </c>
      <c r="R216" s="2" t="s">
        <v>1009</v>
      </c>
    </row>
    <row r="217" spans="1:18" hidden="1" x14ac:dyDescent="0.25">
      <c r="A217">
        <v>4747</v>
      </c>
      <c r="B217" s="56">
        <v>2554</v>
      </c>
      <c r="C217" t="s">
        <v>672</v>
      </c>
      <c r="D217" t="s">
        <v>673</v>
      </c>
      <c r="E217">
        <v>2.588832487309645E-3</v>
      </c>
      <c r="F217">
        <v>216</v>
      </c>
      <c r="L217" s="33" t="s">
        <v>1105</v>
      </c>
      <c r="M217" s="2" t="s">
        <v>672</v>
      </c>
      <c r="N217" s="2" t="s">
        <v>673</v>
      </c>
      <c r="O217" s="33" t="s">
        <v>2146</v>
      </c>
      <c r="P217" s="33" t="s">
        <v>2147</v>
      </c>
      <c r="Q217" s="2" t="s">
        <v>672</v>
      </c>
      <c r="R217" s="2" t="s">
        <v>534</v>
      </c>
    </row>
    <row r="218" spans="1:18" hidden="1" x14ac:dyDescent="0.25">
      <c r="A218">
        <v>4747</v>
      </c>
      <c r="B218" s="56">
        <v>697</v>
      </c>
      <c r="C218" t="s">
        <v>858</v>
      </c>
      <c r="D218" t="s">
        <v>859</v>
      </c>
      <c r="E218">
        <v>2.5380710659898475E-3</v>
      </c>
      <c r="F218">
        <v>217</v>
      </c>
      <c r="L218" s="33" t="s">
        <v>1105</v>
      </c>
      <c r="M218" s="2" t="s">
        <v>858</v>
      </c>
      <c r="N218" s="2" t="s">
        <v>859</v>
      </c>
      <c r="O218" s="33" t="s">
        <v>1818</v>
      </c>
      <c r="P218" s="33" t="s">
        <v>1819</v>
      </c>
      <c r="Q218" s="2" t="s">
        <v>858</v>
      </c>
      <c r="R218" s="2" t="s">
        <v>1058</v>
      </c>
    </row>
    <row r="219" spans="1:18" hidden="1" x14ac:dyDescent="0.25">
      <c r="A219">
        <v>4747</v>
      </c>
      <c r="B219" s="56">
        <v>1704</v>
      </c>
      <c r="C219" t="s">
        <v>720</v>
      </c>
      <c r="D219" t="s">
        <v>721</v>
      </c>
      <c r="E219">
        <v>2.4873096446700509E-3</v>
      </c>
      <c r="F219">
        <v>218</v>
      </c>
      <c r="L219" s="33" t="s">
        <v>1105</v>
      </c>
      <c r="M219" s="2" t="s">
        <v>720</v>
      </c>
      <c r="N219" s="2" t="s">
        <v>721</v>
      </c>
      <c r="O219" s="33" t="s">
        <v>1600</v>
      </c>
      <c r="P219" s="33" t="s">
        <v>1601</v>
      </c>
      <c r="Q219" s="2" t="s">
        <v>720</v>
      </c>
      <c r="R219" s="2" t="s">
        <v>720</v>
      </c>
    </row>
    <row r="220" spans="1:18" hidden="1" x14ac:dyDescent="0.25">
      <c r="A220">
        <v>4747</v>
      </c>
      <c r="B220" s="56">
        <v>1843</v>
      </c>
      <c r="C220" t="s">
        <v>766</v>
      </c>
      <c r="D220" t="s">
        <v>767</v>
      </c>
      <c r="E220">
        <v>2.2842639593908627E-3</v>
      </c>
      <c r="F220">
        <v>219</v>
      </c>
      <c r="L220" s="33" t="s">
        <v>1105</v>
      </c>
      <c r="M220" s="2" t="s">
        <v>766</v>
      </c>
      <c r="N220" s="2" t="s">
        <v>767</v>
      </c>
      <c r="O220" s="33" t="s">
        <v>1588</v>
      </c>
      <c r="P220" s="33" t="s">
        <v>1589</v>
      </c>
      <c r="Q220" s="2" t="s">
        <v>766</v>
      </c>
      <c r="R220" s="2" t="s">
        <v>766</v>
      </c>
    </row>
    <row r="221" spans="1:18" hidden="1" x14ac:dyDescent="0.25">
      <c r="A221">
        <v>4747</v>
      </c>
      <c r="B221" s="56">
        <v>1049</v>
      </c>
      <c r="C221" t="s">
        <v>548</v>
      </c>
      <c r="D221" t="s">
        <v>549</v>
      </c>
      <c r="E221">
        <v>2.182741116751269E-3</v>
      </c>
      <c r="F221">
        <v>220</v>
      </c>
      <c r="L221" s="33" t="s">
        <v>1105</v>
      </c>
      <c r="M221" s="2" t="s">
        <v>548</v>
      </c>
      <c r="N221" s="2" t="s">
        <v>549</v>
      </c>
      <c r="O221" s="33" t="s">
        <v>1391</v>
      </c>
      <c r="P221" s="33" t="s">
        <v>1392</v>
      </c>
      <c r="Q221" s="2" t="s">
        <v>548</v>
      </c>
      <c r="R221" s="2" t="s">
        <v>548</v>
      </c>
    </row>
    <row r="222" spans="1:18" hidden="1" x14ac:dyDescent="0.25">
      <c r="A222">
        <v>4747</v>
      </c>
      <c r="B222" s="56">
        <v>1734</v>
      </c>
      <c r="C222" t="s">
        <v>778</v>
      </c>
      <c r="D222" t="s">
        <v>779</v>
      </c>
      <c r="E222">
        <v>1.9796954314720812E-3</v>
      </c>
      <c r="F222">
        <v>221</v>
      </c>
      <c r="L222" s="33" t="s">
        <v>1105</v>
      </c>
      <c r="M222" s="2" t="s">
        <v>778</v>
      </c>
      <c r="N222" s="2" t="s">
        <v>779</v>
      </c>
      <c r="O222" s="33" t="s">
        <v>1627</v>
      </c>
      <c r="P222" s="33" t="s">
        <v>1628</v>
      </c>
      <c r="Q222" s="2" t="s">
        <v>778</v>
      </c>
      <c r="R222" s="2" t="s">
        <v>778</v>
      </c>
    </row>
    <row r="223" spans="1:18" hidden="1" x14ac:dyDescent="0.25">
      <c r="A223">
        <v>4747</v>
      </c>
      <c r="B223" s="56">
        <v>1733</v>
      </c>
      <c r="C223" t="s">
        <v>776</v>
      </c>
      <c r="D223" t="s">
        <v>777</v>
      </c>
      <c r="E223">
        <v>1.8781725888324873E-3</v>
      </c>
      <c r="F223">
        <v>222</v>
      </c>
      <c r="L223" s="33" t="s">
        <v>1105</v>
      </c>
      <c r="M223" s="2" t="s">
        <v>776</v>
      </c>
      <c r="N223" s="2" t="s">
        <v>777</v>
      </c>
      <c r="O223" s="33" t="s">
        <v>2098</v>
      </c>
      <c r="P223" s="33" t="s">
        <v>2099</v>
      </c>
      <c r="Q223" s="2" t="s">
        <v>776</v>
      </c>
      <c r="R223" s="2" t="s">
        <v>776</v>
      </c>
    </row>
    <row r="224" spans="1:18" hidden="1" x14ac:dyDescent="0.25">
      <c r="A224">
        <v>4747</v>
      </c>
      <c r="B224" s="56">
        <v>2519</v>
      </c>
      <c r="C224" t="s">
        <v>630</v>
      </c>
      <c r="D224" t="s">
        <v>631</v>
      </c>
      <c r="E224">
        <v>1.6751269035532993E-3</v>
      </c>
      <c r="F224">
        <v>223</v>
      </c>
      <c r="L224" s="33" t="s">
        <v>1105</v>
      </c>
      <c r="M224" s="2" t="s">
        <v>630</v>
      </c>
      <c r="N224" s="2" t="s">
        <v>631</v>
      </c>
      <c r="O224" s="33" t="s">
        <v>2134</v>
      </c>
      <c r="P224" s="33" t="s">
        <v>163</v>
      </c>
      <c r="Q224" s="2" t="s">
        <v>630</v>
      </c>
      <c r="R224" s="2" t="s">
        <v>534</v>
      </c>
    </row>
    <row r="225" spans="1:18" hidden="1" x14ac:dyDescent="0.25">
      <c r="A225">
        <v>4747</v>
      </c>
      <c r="B225" s="56">
        <v>2553</v>
      </c>
      <c r="C225" t="s">
        <v>674</v>
      </c>
      <c r="D225" t="s">
        <v>675</v>
      </c>
      <c r="E225">
        <v>1.6751269035532993E-3</v>
      </c>
      <c r="F225">
        <v>224</v>
      </c>
      <c r="L225" s="33" t="s">
        <v>1105</v>
      </c>
      <c r="M225" s="2" t="s">
        <v>674</v>
      </c>
      <c r="N225" s="2" t="s">
        <v>675</v>
      </c>
      <c r="O225" s="33" t="s">
        <v>2134</v>
      </c>
      <c r="P225" s="33" t="s">
        <v>2135</v>
      </c>
      <c r="Q225" s="2" t="s">
        <v>674</v>
      </c>
      <c r="R225" s="2" t="s">
        <v>534</v>
      </c>
    </row>
    <row r="226" spans="1:18" hidden="1" x14ac:dyDescent="0.25">
      <c r="A226">
        <v>4747</v>
      </c>
      <c r="B226" s="56">
        <v>689</v>
      </c>
      <c r="C226" t="s">
        <v>848</v>
      </c>
      <c r="D226" t="s">
        <v>849</v>
      </c>
      <c r="E226">
        <v>1.5228426395939086E-3</v>
      </c>
      <c r="F226">
        <v>225</v>
      </c>
      <c r="L226" s="33" t="s">
        <v>1105</v>
      </c>
      <c r="M226" s="2" t="s">
        <v>848</v>
      </c>
      <c r="N226" s="2" t="s">
        <v>849</v>
      </c>
      <c r="O226" s="33" t="s">
        <v>1790</v>
      </c>
      <c r="P226" s="33" t="s">
        <v>1791</v>
      </c>
      <c r="Q226" s="2" t="s">
        <v>848</v>
      </c>
      <c r="R226" s="2" t="s">
        <v>1055</v>
      </c>
    </row>
    <row r="227" spans="1:18" hidden="1" x14ac:dyDescent="0.25">
      <c r="A227">
        <v>4747</v>
      </c>
      <c r="B227" s="56">
        <v>777</v>
      </c>
      <c r="C227" t="s">
        <v>866</v>
      </c>
      <c r="D227" t="s">
        <v>867</v>
      </c>
      <c r="E227">
        <v>1.5228426395939086E-3</v>
      </c>
      <c r="F227">
        <v>226</v>
      </c>
      <c r="L227" s="33" t="s">
        <v>1105</v>
      </c>
      <c r="M227" s="2" t="s">
        <v>866</v>
      </c>
      <c r="N227" s="2" t="s">
        <v>867</v>
      </c>
      <c r="O227" s="33" t="s">
        <v>1790</v>
      </c>
      <c r="P227" s="33" t="s">
        <v>1909</v>
      </c>
      <c r="Q227" s="2" t="s">
        <v>866</v>
      </c>
      <c r="R227" s="2" t="s">
        <v>1071</v>
      </c>
    </row>
    <row r="228" spans="1:18" hidden="1" x14ac:dyDescent="0.25">
      <c r="A228">
        <v>4747</v>
      </c>
      <c r="B228" s="56">
        <v>1396</v>
      </c>
      <c r="C228" t="s">
        <v>670</v>
      </c>
      <c r="D228" t="s">
        <v>671</v>
      </c>
      <c r="E228">
        <v>1.3197969543147208E-3</v>
      </c>
      <c r="F228">
        <v>227</v>
      </c>
      <c r="L228" s="33" t="s">
        <v>1105</v>
      </c>
      <c r="M228" s="2" t="s">
        <v>670</v>
      </c>
      <c r="N228" s="2" t="s">
        <v>671</v>
      </c>
      <c r="O228" s="33" t="s">
        <v>1569</v>
      </c>
      <c r="P228" s="33" t="s">
        <v>1570</v>
      </c>
      <c r="Q228" s="2" t="s">
        <v>670</v>
      </c>
      <c r="R228" s="2" t="s">
        <v>1036</v>
      </c>
    </row>
    <row r="229" spans="1:18" hidden="1" x14ac:dyDescent="0.25">
      <c r="A229">
        <v>4747</v>
      </c>
      <c r="B229" s="56">
        <v>1017</v>
      </c>
      <c r="C229" t="s">
        <v>593</v>
      </c>
      <c r="D229" t="s">
        <v>594</v>
      </c>
      <c r="E229">
        <v>1.3197969543147208E-3</v>
      </c>
      <c r="F229">
        <v>228</v>
      </c>
      <c r="L229" s="33" t="s">
        <v>1105</v>
      </c>
      <c r="M229" s="2" t="s">
        <v>593</v>
      </c>
      <c r="N229" s="2" t="s">
        <v>594</v>
      </c>
      <c r="O229" s="33" t="s">
        <v>1569</v>
      </c>
      <c r="P229" s="33" t="s">
        <v>422</v>
      </c>
      <c r="Q229" s="2" t="s">
        <v>593</v>
      </c>
      <c r="R229" s="2" t="s">
        <v>534</v>
      </c>
    </row>
    <row r="230" spans="1:18" hidden="1" x14ac:dyDescent="0.25">
      <c r="A230">
        <v>4747</v>
      </c>
      <c r="B230" s="56">
        <v>2538</v>
      </c>
      <c r="C230" t="s">
        <v>664</v>
      </c>
      <c r="D230" t="s">
        <v>665</v>
      </c>
      <c r="E230">
        <v>1.2690355329949238E-3</v>
      </c>
      <c r="F230">
        <v>229</v>
      </c>
      <c r="L230" s="33" t="s">
        <v>1105</v>
      </c>
      <c r="M230" s="2" t="s">
        <v>664</v>
      </c>
      <c r="N230" s="2" t="s">
        <v>665</v>
      </c>
      <c r="O230" s="33" t="s">
        <v>1303</v>
      </c>
      <c r="P230" s="33" t="s">
        <v>297</v>
      </c>
      <c r="Q230" s="2" t="s">
        <v>664</v>
      </c>
      <c r="R230" s="2" t="s">
        <v>534</v>
      </c>
    </row>
    <row r="231" spans="1:18" hidden="1" x14ac:dyDescent="0.25">
      <c r="A231">
        <v>4747</v>
      </c>
      <c r="B231" s="56">
        <v>1051</v>
      </c>
      <c r="C231" t="s">
        <v>546</v>
      </c>
      <c r="D231" t="s">
        <v>547</v>
      </c>
      <c r="E231">
        <v>1.2690355329949238E-3</v>
      </c>
      <c r="F231">
        <v>230</v>
      </c>
      <c r="L231" s="33" t="s">
        <v>1105</v>
      </c>
      <c r="M231" s="2" t="s">
        <v>546</v>
      </c>
      <c r="N231" s="2" t="s">
        <v>547</v>
      </c>
      <c r="O231" s="33" t="s">
        <v>1303</v>
      </c>
      <c r="P231" s="33" t="s">
        <v>1382</v>
      </c>
      <c r="Q231" s="2" t="s">
        <v>546</v>
      </c>
      <c r="R231" s="2" t="s">
        <v>546</v>
      </c>
    </row>
    <row r="232" spans="1:18" hidden="1" x14ac:dyDescent="0.25">
      <c r="A232">
        <v>4747</v>
      </c>
      <c r="B232" s="56">
        <v>1718</v>
      </c>
      <c r="C232" t="s">
        <v>764</v>
      </c>
      <c r="D232" t="s">
        <v>765</v>
      </c>
      <c r="E232">
        <v>1.2690355329949238E-3</v>
      </c>
      <c r="F232">
        <v>231</v>
      </c>
      <c r="L232" s="33" t="s">
        <v>1105</v>
      </c>
      <c r="M232" s="2" t="s">
        <v>764</v>
      </c>
      <c r="N232" s="2" t="s">
        <v>765</v>
      </c>
      <c r="O232" s="33" t="s">
        <v>1303</v>
      </c>
      <c r="P232" s="33" t="s">
        <v>1660</v>
      </c>
      <c r="Q232" s="2" t="s">
        <v>764</v>
      </c>
      <c r="R232" s="2" t="s">
        <v>1041</v>
      </c>
    </row>
    <row r="233" spans="1:18" hidden="1" x14ac:dyDescent="0.25">
      <c r="A233">
        <v>4747</v>
      </c>
      <c r="B233" s="56">
        <v>905</v>
      </c>
      <c r="C233" t="s">
        <v>897</v>
      </c>
      <c r="D233" t="s">
        <v>898</v>
      </c>
      <c r="E233">
        <v>1.2690355329949238E-3</v>
      </c>
      <c r="F233">
        <v>232</v>
      </c>
      <c r="L233" s="33" t="s">
        <v>1105</v>
      </c>
      <c r="M233" s="2" t="s">
        <v>897</v>
      </c>
      <c r="N233" s="2" t="s">
        <v>898</v>
      </c>
      <c r="O233" s="33" t="s">
        <v>1303</v>
      </c>
      <c r="P233" s="33" t="s">
        <v>1304</v>
      </c>
      <c r="Q233" s="2" t="s">
        <v>897</v>
      </c>
      <c r="R233" s="2" t="s">
        <v>1019</v>
      </c>
    </row>
    <row r="234" spans="1:18" hidden="1" x14ac:dyDescent="0.25">
      <c r="A234">
        <v>4747</v>
      </c>
      <c r="B234" s="56">
        <v>2518</v>
      </c>
      <c r="C234" t="s">
        <v>628</v>
      </c>
      <c r="D234" t="s">
        <v>629</v>
      </c>
      <c r="E234">
        <v>1.2182741116751267E-3</v>
      </c>
      <c r="F234">
        <v>233</v>
      </c>
      <c r="L234" s="33" t="s">
        <v>1105</v>
      </c>
      <c r="M234" s="2" t="s">
        <v>628</v>
      </c>
      <c r="N234" s="2" t="s">
        <v>629</v>
      </c>
      <c r="O234" s="33" t="s">
        <v>151</v>
      </c>
      <c r="P234" s="33" t="s">
        <v>152</v>
      </c>
      <c r="Q234" s="2" t="s">
        <v>628</v>
      </c>
      <c r="R234" s="2" t="s">
        <v>534</v>
      </c>
    </row>
    <row r="235" spans="1:18" hidden="1" x14ac:dyDescent="0.25">
      <c r="A235">
        <v>4747</v>
      </c>
      <c r="B235" s="56">
        <v>1413</v>
      </c>
      <c r="C235" t="s">
        <v>595</v>
      </c>
      <c r="D235" t="s">
        <v>596</v>
      </c>
      <c r="E235">
        <v>1.2182741116751267E-3</v>
      </c>
      <c r="F235">
        <v>234</v>
      </c>
      <c r="L235" s="33" t="s">
        <v>1105</v>
      </c>
      <c r="M235" s="2" t="s">
        <v>595</v>
      </c>
      <c r="N235" s="2" t="s">
        <v>596</v>
      </c>
      <c r="O235" s="33" t="s">
        <v>151</v>
      </c>
      <c r="P235" s="33" t="s">
        <v>496</v>
      </c>
      <c r="Q235" s="2" t="s">
        <v>595</v>
      </c>
      <c r="R235" s="2" t="s">
        <v>534</v>
      </c>
    </row>
    <row r="236" spans="1:18" hidden="1" x14ac:dyDescent="0.25">
      <c r="A236">
        <v>4747</v>
      </c>
      <c r="B236" s="56">
        <v>2516</v>
      </c>
      <c r="C236" t="s">
        <v>696</v>
      </c>
      <c r="D236" t="s">
        <v>697</v>
      </c>
      <c r="E236">
        <v>1.1675126903553301E-3</v>
      </c>
      <c r="F236">
        <v>235</v>
      </c>
      <c r="L236" s="33" t="s">
        <v>1105</v>
      </c>
      <c r="M236" s="2" t="s">
        <v>696</v>
      </c>
      <c r="N236" s="2" t="s">
        <v>697</v>
      </c>
      <c r="O236" s="33" t="s">
        <v>364</v>
      </c>
      <c r="P236" s="33" t="s">
        <v>365</v>
      </c>
      <c r="Q236" s="2" t="s">
        <v>696</v>
      </c>
      <c r="R236" s="2" t="s">
        <v>534</v>
      </c>
    </row>
    <row r="237" spans="1:18" hidden="1" x14ac:dyDescent="0.25">
      <c r="A237">
        <v>4747</v>
      </c>
      <c r="B237" s="56">
        <v>2526</v>
      </c>
      <c r="C237" t="s">
        <v>648</v>
      </c>
      <c r="D237" t="s">
        <v>649</v>
      </c>
      <c r="E237">
        <v>1.116751269035533E-3</v>
      </c>
      <c r="F237">
        <v>236</v>
      </c>
      <c r="L237" s="33" t="s">
        <v>1105</v>
      </c>
      <c r="M237" s="2" t="s">
        <v>648</v>
      </c>
      <c r="N237" s="2" t="s">
        <v>649</v>
      </c>
      <c r="O237" s="33" t="s">
        <v>235</v>
      </c>
      <c r="P237" s="33" t="s">
        <v>236</v>
      </c>
      <c r="Q237" s="2" t="s">
        <v>648</v>
      </c>
      <c r="R237" s="2" t="s">
        <v>534</v>
      </c>
    </row>
    <row r="238" spans="1:18" hidden="1" x14ac:dyDescent="0.25">
      <c r="A238">
        <v>4747</v>
      </c>
      <c r="B238" s="56">
        <v>2549</v>
      </c>
      <c r="C238" t="s">
        <v>652</v>
      </c>
      <c r="D238" t="s">
        <v>653</v>
      </c>
      <c r="E238">
        <v>1.116751269035533E-3</v>
      </c>
      <c r="F238">
        <v>237</v>
      </c>
      <c r="L238" s="33" t="s">
        <v>1105</v>
      </c>
      <c r="M238" s="2" t="s">
        <v>652</v>
      </c>
      <c r="N238" s="2" t="s">
        <v>653</v>
      </c>
      <c r="O238" s="33" t="s">
        <v>235</v>
      </c>
      <c r="P238" s="33" t="s">
        <v>251</v>
      </c>
      <c r="Q238" s="2" t="s">
        <v>652</v>
      </c>
      <c r="R238" s="2" t="s">
        <v>534</v>
      </c>
    </row>
    <row r="239" spans="1:18" hidden="1" x14ac:dyDescent="0.25">
      <c r="A239">
        <v>4747</v>
      </c>
      <c r="B239" s="56">
        <v>2521</v>
      </c>
      <c r="C239" t="s">
        <v>634</v>
      </c>
      <c r="D239" t="s">
        <v>635</v>
      </c>
      <c r="E239">
        <v>1.0152284263959391E-3</v>
      </c>
      <c r="F239">
        <v>238</v>
      </c>
      <c r="L239" s="33" t="s">
        <v>1105</v>
      </c>
      <c r="M239" s="2" t="s">
        <v>634</v>
      </c>
      <c r="N239" s="2" t="s">
        <v>635</v>
      </c>
      <c r="O239" s="33" t="s">
        <v>1991</v>
      </c>
      <c r="P239" s="33" t="s">
        <v>178</v>
      </c>
      <c r="Q239" s="2" t="s">
        <v>634</v>
      </c>
      <c r="R239" s="2" t="s">
        <v>534</v>
      </c>
    </row>
    <row r="240" spans="1:18" hidden="1" x14ac:dyDescent="0.25">
      <c r="A240">
        <v>4747</v>
      </c>
      <c r="B240" s="56">
        <v>307</v>
      </c>
      <c r="C240" t="s">
        <v>807</v>
      </c>
      <c r="D240" t="s">
        <v>808</v>
      </c>
      <c r="E240">
        <v>1.0152284263959391E-3</v>
      </c>
      <c r="F240">
        <v>239</v>
      </c>
      <c r="L240" s="33" t="s">
        <v>1105</v>
      </c>
      <c r="M240" s="2" t="s">
        <v>807</v>
      </c>
      <c r="N240" s="2" t="s">
        <v>808</v>
      </c>
      <c r="O240" s="33" t="s">
        <v>1991</v>
      </c>
      <c r="P240" s="33" t="s">
        <v>1992</v>
      </c>
      <c r="Q240" s="2" t="s">
        <v>807</v>
      </c>
      <c r="R240" s="2" t="s">
        <v>1078</v>
      </c>
    </row>
    <row r="241" spans="1:18" hidden="1" x14ac:dyDescent="0.25">
      <c r="A241">
        <v>4747</v>
      </c>
      <c r="B241" s="56">
        <v>1010</v>
      </c>
      <c r="C241" t="s">
        <v>702</v>
      </c>
      <c r="D241" t="s">
        <v>703</v>
      </c>
      <c r="E241">
        <v>9.1370558375634525E-4</v>
      </c>
      <c r="F241">
        <v>240</v>
      </c>
      <c r="L241" s="33" t="s">
        <v>1105</v>
      </c>
      <c r="M241" s="2" t="s">
        <v>702</v>
      </c>
      <c r="N241" s="2" t="s">
        <v>703</v>
      </c>
      <c r="O241" s="33" t="s">
        <v>90</v>
      </c>
      <c r="P241" s="33" t="s">
        <v>528</v>
      </c>
      <c r="Q241" s="2" t="s">
        <v>702</v>
      </c>
      <c r="R241" s="2" t="s">
        <v>534</v>
      </c>
    </row>
    <row r="242" spans="1:18" hidden="1" x14ac:dyDescent="0.25">
      <c r="A242">
        <v>4747</v>
      </c>
      <c r="B242" s="56">
        <v>2534</v>
      </c>
      <c r="C242" t="s">
        <v>599</v>
      </c>
      <c r="D242" t="s">
        <v>600</v>
      </c>
      <c r="E242">
        <v>9.1370558375634525E-4</v>
      </c>
      <c r="F242">
        <v>241</v>
      </c>
      <c r="L242" s="33" t="s">
        <v>1105</v>
      </c>
      <c r="M242" s="2" t="s">
        <v>599</v>
      </c>
      <c r="N242" s="2" t="s">
        <v>600</v>
      </c>
      <c r="O242" s="33" t="s">
        <v>90</v>
      </c>
      <c r="P242" s="33" t="s">
        <v>433</v>
      </c>
      <c r="Q242" s="2" t="s">
        <v>599</v>
      </c>
      <c r="R242" s="2" t="s">
        <v>534</v>
      </c>
    </row>
    <row r="243" spans="1:18" hidden="1" x14ac:dyDescent="0.25">
      <c r="A243">
        <v>4747</v>
      </c>
      <c r="B243" s="56">
        <v>2524</v>
      </c>
      <c r="C243" t="s">
        <v>591</v>
      </c>
      <c r="D243" t="s">
        <v>592</v>
      </c>
      <c r="E243">
        <v>8.6294416243654808E-4</v>
      </c>
      <c r="F243">
        <v>242</v>
      </c>
      <c r="L243" s="33" t="s">
        <v>1105</v>
      </c>
      <c r="M243" s="2" t="s">
        <v>591</v>
      </c>
      <c r="N243" s="2" t="s">
        <v>592</v>
      </c>
      <c r="O243" s="33" t="s">
        <v>1375</v>
      </c>
      <c r="P243" s="33" t="s">
        <v>412</v>
      </c>
      <c r="Q243" s="2" t="s">
        <v>591</v>
      </c>
      <c r="R243" s="2" t="s">
        <v>534</v>
      </c>
    </row>
    <row r="244" spans="1:18" hidden="1" x14ac:dyDescent="0.25">
      <c r="A244">
        <v>4747</v>
      </c>
      <c r="B244" s="56">
        <v>2550</v>
      </c>
      <c r="C244" t="s">
        <v>613</v>
      </c>
      <c r="D244" t="s">
        <v>614</v>
      </c>
      <c r="E244">
        <v>8.6294416243654808E-4</v>
      </c>
      <c r="F244">
        <v>243</v>
      </c>
      <c r="L244" s="33" t="s">
        <v>1105</v>
      </c>
      <c r="M244" s="2" t="s">
        <v>613</v>
      </c>
      <c r="N244" s="2" t="s">
        <v>614</v>
      </c>
      <c r="O244" s="33" t="s">
        <v>1375</v>
      </c>
      <c r="P244" s="33" t="s">
        <v>22</v>
      </c>
      <c r="Q244" s="2" t="s">
        <v>613</v>
      </c>
      <c r="R244" s="2" t="s">
        <v>534</v>
      </c>
    </row>
    <row r="245" spans="1:18" hidden="1" x14ac:dyDescent="0.25">
      <c r="A245">
        <v>4747</v>
      </c>
      <c r="B245" s="56">
        <v>609</v>
      </c>
      <c r="C245" t="s">
        <v>544</v>
      </c>
      <c r="D245" t="s">
        <v>545</v>
      </c>
      <c r="E245">
        <v>8.6294416243654808E-4</v>
      </c>
      <c r="F245">
        <v>244</v>
      </c>
      <c r="L245" s="33" t="s">
        <v>1105</v>
      </c>
      <c r="M245" s="2" t="s">
        <v>544</v>
      </c>
      <c r="N245" s="2" t="s">
        <v>545</v>
      </c>
      <c r="O245" s="33" t="s">
        <v>1375</v>
      </c>
      <c r="P245" s="33" t="s">
        <v>1376</v>
      </c>
      <c r="Q245" s="2" t="s">
        <v>544</v>
      </c>
      <c r="R245" s="2" t="s">
        <v>1024</v>
      </c>
    </row>
    <row r="246" spans="1:18" hidden="1" x14ac:dyDescent="0.25">
      <c r="A246">
        <v>4747</v>
      </c>
      <c r="B246" s="56">
        <v>931</v>
      </c>
      <c r="C246" t="s">
        <v>915</v>
      </c>
      <c r="D246" t="s">
        <v>916</v>
      </c>
      <c r="E246">
        <v>8.2233502538071066E-4</v>
      </c>
      <c r="F246">
        <v>245</v>
      </c>
      <c r="L246" s="33" t="s">
        <v>1105</v>
      </c>
      <c r="M246" s="2" t="s">
        <v>915</v>
      </c>
      <c r="N246" s="2" t="s">
        <v>916</v>
      </c>
      <c r="O246" s="33" t="s">
        <v>1554</v>
      </c>
      <c r="P246" s="33" t="s">
        <v>1555</v>
      </c>
      <c r="Q246" s="2" t="s">
        <v>915</v>
      </c>
      <c r="R246" s="2" t="s">
        <v>915</v>
      </c>
    </row>
    <row r="247" spans="1:18" hidden="1" x14ac:dyDescent="0.25">
      <c r="A247">
        <v>4747</v>
      </c>
      <c r="B247" s="56">
        <v>2517</v>
      </c>
      <c r="C247" t="s">
        <v>700</v>
      </c>
      <c r="D247" t="s">
        <v>701</v>
      </c>
      <c r="E247">
        <v>8.1218274111675135E-4</v>
      </c>
      <c r="F247">
        <v>246</v>
      </c>
      <c r="L247" s="33" t="s">
        <v>1105</v>
      </c>
      <c r="M247" s="2" t="s">
        <v>700</v>
      </c>
      <c r="N247" s="2" t="s">
        <v>701</v>
      </c>
      <c r="O247" s="33" t="s">
        <v>374</v>
      </c>
      <c r="P247" s="33" t="s">
        <v>375</v>
      </c>
      <c r="Q247" s="2" t="s">
        <v>700</v>
      </c>
      <c r="R247" s="2" t="s">
        <v>534</v>
      </c>
    </row>
    <row r="248" spans="1:18" hidden="1" x14ac:dyDescent="0.25">
      <c r="A248">
        <v>4747</v>
      </c>
      <c r="B248" s="56">
        <v>2520</v>
      </c>
      <c r="C248" t="s">
        <v>632</v>
      </c>
      <c r="D248" t="s">
        <v>633</v>
      </c>
      <c r="E248">
        <v>7.614213197969543E-4</v>
      </c>
      <c r="F248">
        <v>247</v>
      </c>
      <c r="L248" s="33" t="s">
        <v>1105</v>
      </c>
      <c r="M248" s="2" t="s">
        <v>632</v>
      </c>
      <c r="N248" s="2" t="s">
        <v>633</v>
      </c>
      <c r="O248" s="33" t="s">
        <v>170</v>
      </c>
      <c r="P248" s="33" t="s">
        <v>171</v>
      </c>
      <c r="Q248" s="2" t="s">
        <v>632</v>
      </c>
      <c r="R248" s="2" t="s">
        <v>534</v>
      </c>
    </row>
    <row r="249" spans="1:18" hidden="1" x14ac:dyDescent="0.25">
      <c r="A249">
        <v>4747</v>
      </c>
      <c r="B249" s="56">
        <v>2531</v>
      </c>
      <c r="C249" t="s">
        <v>605</v>
      </c>
      <c r="D249" t="s">
        <v>606</v>
      </c>
      <c r="E249">
        <v>7.614213197969543E-4</v>
      </c>
      <c r="F249">
        <v>248</v>
      </c>
      <c r="L249" s="33" t="s">
        <v>1105</v>
      </c>
      <c r="M249" s="2" t="s">
        <v>605</v>
      </c>
      <c r="N249" s="2" t="s">
        <v>606</v>
      </c>
      <c r="O249" s="33" t="s">
        <v>170</v>
      </c>
      <c r="P249" s="33" t="s">
        <v>453</v>
      </c>
      <c r="Q249" s="2" t="s">
        <v>605</v>
      </c>
      <c r="R249" s="2" t="s">
        <v>534</v>
      </c>
    </row>
    <row r="250" spans="1:18" hidden="1" x14ac:dyDescent="0.25">
      <c r="A250">
        <v>4747</v>
      </c>
      <c r="B250" s="56">
        <v>2541</v>
      </c>
      <c r="C250" t="s">
        <v>678</v>
      </c>
      <c r="D250" t="s">
        <v>679</v>
      </c>
      <c r="E250">
        <v>7.1065989847715735E-4</v>
      </c>
      <c r="F250">
        <v>249</v>
      </c>
      <c r="L250" s="33" t="s">
        <v>1105</v>
      </c>
      <c r="M250" s="2" t="s">
        <v>678</v>
      </c>
      <c r="N250" s="2" t="s">
        <v>679</v>
      </c>
      <c r="O250" s="33" t="s">
        <v>132</v>
      </c>
      <c r="P250" s="33" t="s">
        <v>317</v>
      </c>
      <c r="Q250" s="2" t="s">
        <v>678</v>
      </c>
      <c r="R250" s="2" t="s">
        <v>534</v>
      </c>
    </row>
    <row r="251" spans="1:18" hidden="1" x14ac:dyDescent="0.25">
      <c r="A251">
        <v>4747</v>
      </c>
      <c r="B251" s="56">
        <v>2544</v>
      </c>
      <c r="C251" t="s">
        <v>680</v>
      </c>
      <c r="D251" t="s">
        <v>681</v>
      </c>
      <c r="E251">
        <v>7.1065989847715735E-4</v>
      </c>
      <c r="F251">
        <v>250</v>
      </c>
      <c r="L251" s="33" t="s">
        <v>1105</v>
      </c>
      <c r="M251" s="2" t="s">
        <v>680</v>
      </c>
      <c r="N251" s="2" t="s">
        <v>681</v>
      </c>
      <c r="O251" s="33" t="s">
        <v>132</v>
      </c>
      <c r="P251" s="33" t="s">
        <v>328</v>
      </c>
      <c r="Q251" s="2" t="s">
        <v>680</v>
      </c>
      <c r="R251" s="2" t="s">
        <v>534</v>
      </c>
    </row>
    <row r="252" spans="1:18" hidden="1" x14ac:dyDescent="0.25">
      <c r="A252">
        <v>4747</v>
      </c>
      <c r="B252" s="56">
        <v>1410</v>
      </c>
      <c r="C252" t="s">
        <v>607</v>
      </c>
      <c r="D252" t="s">
        <v>608</v>
      </c>
      <c r="E252">
        <v>7.1065989847715735E-4</v>
      </c>
      <c r="F252">
        <v>251</v>
      </c>
      <c r="L252" s="33" t="s">
        <v>1105</v>
      </c>
      <c r="M252" s="2" t="s">
        <v>607</v>
      </c>
      <c r="N252" s="2" t="s">
        <v>608</v>
      </c>
      <c r="O252" s="33" t="s">
        <v>132</v>
      </c>
      <c r="P252" s="33" t="s">
        <v>133</v>
      </c>
      <c r="Q252" s="2" t="s">
        <v>607</v>
      </c>
      <c r="R252" s="2" t="s">
        <v>534</v>
      </c>
    </row>
    <row r="253" spans="1:18" hidden="1" x14ac:dyDescent="0.25">
      <c r="A253">
        <v>4747</v>
      </c>
      <c r="B253" s="56">
        <v>2508</v>
      </c>
      <c r="C253" t="s">
        <v>615</v>
      </c>
      <c r="D253" t="s">
        <v>616</v>
      </c>
      <c r="E253">
        <v>7.1065989847715735E-4</v>
      </c>
      <c r="F253">
        <v>252</v>
      </c>
      <c r="L253" s="33" t="s">
        <v>1105</v>
      </c>
      <c r="M253" s="2" t="s">
        <v>615</v>
      </c>
      <c r="N253" s="2" t="s">
        <v>616</v>
      </c>
      <c r="O253" s="33" t="s">
        <v>132</v>
      </c>
      <c r="P253" s="33" t="s">
        <v>481</v>
      </c>
      <c r="Q253" s="2" t="s">
        <v>615</v>
      </c>
      <c r="R253" s="2" t="s">
        <v>534</v>
      </c>
    </row>
    <row r="254" spans="1:18" hidden="1" x14ac:dyDescent="0.25">
      <c r="A254">
        <v>4747</v>
      </c>
      <c r="B254" s="56">
        <v>2552</v>
      </c>
      <c r="C254" t="s">
        <v>617</v>
      </c>
      <c r="D254" t="s">
        <v>618</v>
      </c>
      <c r="E254">
        <v>6.5989847715736041E-4</v>
      </c>
      <c r="F254">
        <v>253</v>
      </c>
      <c r="L254" s="33" t="s">
        <v>1105</v>
      </c>
      <c r="M254" s="2" t="s">
        <v>617</v>
      </c>
      <c r="N254" s="2" t="s">
        <v>618</v>
      </c>
      <c r="O254" s="33" t="s">
        <v>2156</v>
      </c>
      <c r="P254" s="33" t="s">
        <v>2157</v>
      </c>
      <c r="Q254" s="2" t="s">
        <v>617</v>
      </c>
      <c r="R254" s="2" t="s">
        <v>534</v>
      </c>
    </row>
    <row r="255" spans="1:18" hidden="1" x14ac:dyDescent="0.25">
      <c r="A255">
        <v>4747</v>
      </c>
      <c r="B255" s="56">
        <v>1409</v>
      </c>
      <c r="C255" t="s">
        <v>714</v>
      </c>
      <c r="D255" t="s">
        <v>715</v>
      </c>
      <c r="E255">
        <v>6.0913705583756335E-4</v>
      </c>
      <c r="F255">
        <v>254</v>
      </c>
      <c r="L255" s="33" t="s">
        <v>1105</v>
      </c>
      <c r="M255" s="2" t="s">
        <v>714</v>
      </c>
      <c r="N255" s="2" t="s">
        <v>715</v>
      </c>
      <c r="O255" s="33" t="s">
        <v>1182</v>
      </c>
      <c r="P255" s="33" t="s">
        <v>391</v>
      </c>
      <c r="Q255" s="2" t="s">
        <v>714</v>
      </c>
      <c r="R255" s="2" t="s">
        <v>534</v>
      </c>
    </row>
    <row r="256" spans="1:18" hidden="1" x14ac:dyDescent="0.25">
      <c r="A256">
        <v>4747</v>
      </c>
      <c r="B256" s="56">
        <v>2551</v>
      </c>
      <c r="C256" t="s">
        <v>603</v>
      </c>
      <c r="D256" t="s">
        <v>604</v>
      </c>
      <c r="E256">
        <v>6.0913705583756335E-4</v>
      </c>
      <c r="F256">
        <v>255</v>
      </c>
      <c r="L256" s="33" t="s">
        <v>1105</v>
      </c>
      <c r="M256" s="2" t="s">
        <v>603</v>
      </c>
      <c r="N256" s="2" t="s">
        <v>604</v>
      </c>
      <c r="O256" s="33" t="s">
        <v>1182</v>
      </c>
      <c r="P256" s="33" t="s">
        <v>12</v>
      </c>
      <c r="Q256" s="2" t="s">
        <v>603</v>
      </c>
      <c r="R256" s="2" t="s">
        <v>534</v>
      </c>
    </row>
    <row r="257" spans="1:18" hidden="1" x14ac:dyDescent="0.25">
      <c r="A257">
        <v>4747</v>
      </c>
      <c r="B257" s="56">
        <v>599</v>
      </c>
      <c r="C257" t="s">
        <v>726</v>
      </c>
      <c r="D257" t="s">
        <v>727</v>
      </c>
      <c r="E257">
        <v>6.0913705583756335E-4</v>
      </c>
      <c r="F257">
        <v>256</v>
      </c>
      <c r="L257" s="33" t="s">
        <v>1105</v>
      </c>
      <c r="M257" s="2" t="s">
        <v>726</v>
      </c>
      <c r="N257" s="2" t="s">
        <v>727</v>
      </c>
      <c r="O257" s="33" t="s">
        <v>1182</v>
      </c>
      <c r="P257" s="33" t="s">
        <v>1183</v>
      </c>
      <c r="Q257" s="2" t="s">
        <v>726</v>
      </c>
      <c r="R257" s="2" t="s">
        <v>1007</v>
      </c>
    </row>
    <row r="258" spans="1:18" hidden="1" x14ac:dyDescent="0.25">
      <c r="A258">
        <v>4747</v>
      </c>
      <c r="B258" s="56">
        <v>930</v>
      </c>
      <c r="C258" t="s">
        <v>921</v>
      </c>
      <c r="D258" t="s">
        <v>922</v>
      </c>
      <c r="E258">
        <v>5.8375634517766504E-4</v>
      </c>
      <c r="F258">
        <v>257</v>
      </c>
      <c r="L258" s="33" t="s">
        <v>1105</v>
      </c>
      <c r="M258" s="2" t="s">
        <v>921</v>
      </c>
      <c r="N258" s="2" t="s">
        <v>922</v>
      </c>
      <c r="O258" s="33" t="s">
        <v>1358</v>
      </c>
      <c r="P258" s="33" t="s">
        <v>1359</v>
      </c>
      <c r="Q258" s="2" t="s">
        <v>921</v>
      </c>
      <c r="R258" s="2" t="s">
        <v>921</v>
      </c>
    </row>
    <row r="259" spans="1:18" hidden="1" x14ac:dyDescent="0.25">
      <c r="A259">
        <v>4747</v>
      </c>
      <c r="B259" s="56">
        <v>2557</v>
      </c>
      <c r="C259" t="s">
        <v>597</v>
      </c>
      <c r="D259" t="s">
        <v>598</v>
      </c>
      <c r="E259">
        <v>5.5837563451776651E-4</v>
      </c>
      <c r="F259">
        <v>258</v>
      </c>
      <c r="L259" s="33" t="s">
        <v>1105</v>
      </c>
      <c r="M259" s="2" t="s">
        <v>597</v>
      </c>
      <c r="N259" s="2" t="s">
        <v>598</v>
      </c>
      <c r="O259" s="33" t="s">
        <v>1291</v>
      </c>
      <c r="P259" s="33" t="s">
        <v>1292</v>
      </c>
      <c r="Q259" s="2" t="s">
        <v>597</v>
      </c>
      <c r="R259" s="2" t="s">
        <v>534</v>
      </c>
    </row>
    <row r="260" spans="1:18" hidden="1" x14ac:dyDescent="0.25">
      <c r="A260">
        <v>4747</v>
      </c>
      <c r="B260" s="56">
        <v>2507</v>
      </c>
      <c r="C260" t="s">
        <v>611</v>
      </c>
      <c r="D260" t="s">
        <v>612</v>
      </c>
      <c r="E260">
        <v>5.5837563451776651E-4</v>
      </c>
      <c r="F260">
        <v>259</v>
      </c>
      <c r="L260" s="33" t="s">
        <v>1105</v>
      </c>
      <c r="M260" s="2" t="s">
        <v>611</v>
      </c>
      <c r="N260" s="2" t="s">
        <v>612</v>
      </c>
      <c r="O260" s="33" t="s">
        <v>1291</v>
      </c>
      <c r="P260" s="33" t="s">
        <v>472</v>
      </c>
      <c r="Q260" s="2" t="s">
        <v>611</v>
      </c>
      <c r="R260" s="2" t="s">
        <v>534</v>
      </c>
    </row>
    <row r="261" spans="1:18" hidden="1" x14ac:dyDescent="0.25">
      <c r="A261">
        <v>4747</v>
      </c>
      <c r="B261" s="56">
        <v>610</v>
      </c>
      <c r="C261" t="s">
        <v>724</v>
      </c>
      <c r="D261" t="s">
        <v>725</v>
      </c>
      <c r="E261">
        <v>5.5837563451776651E-4</v>
      </c>
      <c r="F261">
        <v>260</v>
      </c>
      <c r="L261" s="33" t="s">
        <v>1105</v>
      </c>
      <c r="M261" s="2" t="s">
        <v>724</v>
      </c>
      <c r="N261" s="2" t="s">
        <v>725</v>
      </c>
      <c r="O261" s="33" t="s">
        <v>1291</v>
      </c>
      <c r="P261" s="33" t="s">
        <v>1563</v>
      </c>
      <c r="Q261" s="2" t="s">
        <v>724</v>
      </c>
      <c r="R261" s="2" t="s">
        <v>1035</v>
      </c>
    </row>
    <row r="262" spans="1:18" hidden="1" x14ac:dyDescent="0.25">
      <c r="A262">
        <v>4747</v>
      </c>
      <c r="B262" s="56">
        <v>298</v>
      </c>
      <c r="C262" t="s">
        <v>817</v>
      </c>
      <c r="D262" t="s">
        <v>818</v>
      </c>
      <c r="E262">
        <v>5.0761421319796957E-4</v>
      </c>
      <c r="F262">
        <v>261</v>
      </c>
      <c r="L262" s="33" t="s">
        <v>1105</v>
      </c>
      <c r="M262" s="2" t="s">
        <v>817</v>
      </c>
      <c r="N262" s="2" t="s">
        <v>818</v>
      </c>
      <c r="O262" s="33" t="s">
        <v>1230</v>
      </c>
      <c r="P262" s="33" t="s">
        <v>1851</v>
      </c>
      <c r="Q262" s="2" t="s">
        <v>817</v>
      </c>
      <c r="R262" s="2" t="s">
        <v>1063</v>
      </c>
    </row>
    <row r="263" spans="1:18" hidden="1" x14ac:dyDescent="0.25">
      <c r="A263">
        <v>4747</v>
      </c>
      <c r="B263" s="56">
        <v>1172</v>
      </c>
      <c r="C263" t="s">
        <v>903</v>
      </c>
      <c r="D263" t="s">
        <v>904</v>
      </c>
      <c r="E263">
        <v>5.0761421319796957E-4</v>
      </c>
      <c r="F263">
        <v>262</v>
      </c>
      <c r="L263" s="33" t="s">
        <v>1105</v>
      </c>
      <c r="M263" s="2" t="s">
        <v>903</v>
      </c>
      <c r="N263" s="2" t="s">
        <v>904</v>
      </c>
      <c r="O263" s="33" t="s">
        <v>1230</v>
      </c>
      <c r="P263" s="33" t="s">
        <v>1231</v>
      </c>
      <c r="Q263" s="2" t="s">
        <v>903</v>
      </c>
      <c r="R263" s="2" t="s">
        <v>1012</v>
      </c>
    </row>
    <row r="264" spans="1:18" hidden="1" x14ac:dyDescent="0.25">
      <c r="A264">
        <v>4747</v>
      </c>
      <c r="B264" s="56">
        <v>867</v>
      </c>
      <c r="C264" t="s">
        <v>949</v>
      </c>
      <c r="D264" t="s">
        <v>950</v>
      </c>
      <c r="E264">
        <v>5.0761421319796957E-4</v>
      </c>
      <c r="F264">
        <v>263</v>
      </c>
      <c r="L264" s="33" t="s">
        <v>1105</v>
      </c>
      <c r="M264" s="2" t="s">
        <v>949</v>
      </c>
      <c r="N264" s="2" t="s">
        <v>950</v>
      </c>
      <c r="O264" s="33" t="s">
        <v>1230</v>
      </c>
      <c r="P264" s="33" t="s">
        <v>1259</v>
      </c>
      <c r="Q264" s="2" t="s">
        <v>949</v>
      </c>
      <c r="R264" s="2" t="s">
        <v>1017</v>
      </c>
    </row>
    <row r="265" spans="1:18" hidden="1" x14ac:dyDescent="0.25">
      <c r="A265">
        <v>4747</v>
      </c>
      <c r="B265" s="56">
        <v>2535</v>
      </c>
      <c r="C265" t="s">
        <v>658</v>
      </c>
      <c r="D265" t="s">
        <v>659</v>
      </c>
      <c r="E265">
        <v>4.5685279187817262E-4</v>
      </c>
      <c r="F265">
        <v>264</v>
      </c>
      <c r="L265" s="33" t="s">
        <v>1105</v>
      </c>
      <c r="M265" s="2" t="s">
        <v>658</v>
      </c>
      <c r="N265" s="2" t="s">
        <v>659</v>
      </c>
      <c r="O265" s="33" t="s">
        <v>120</v>
      </c>
      <c r="P265" s="33" t="s">
        <v>278</v>
      </c>
      <c r="Q265" s="2" t="s">
        <v>658</v>
      </c>
      <c r="R265" s="2" t="s">
        <v>534</v>
      </c>
    </row>
    <row r="266" spans="1:18" hidden="1" x14ac:dyDescent="0.25">
      <c r="A266">
        <v>4747</v>
      </c>
      <c r="B266" s="56">
        <v>1409</v>
      </c>
      <c r="C266" t="s">
        <v>710</v>
      </c>
      <c r="D266" t="s">
        <v>711</v>
      </c>
      <c r="E266">
        <v>4.5685279187817262E-4</v>
      </c>
      <c r="F266">
        <v>265</v>
      </c>
      <c r="L266" s="33" t="s">
        <v>1105</v>
      </c>
      <c r="M266" s="2" t="s">
        <v>710</v>
      </c>
      <c r="N266" s="2" t="s">
        <v>711</v>
      </c>
      <c r="O266" s="33" t="s">
        <v>120</v>
      </c>
      <c r="P266" s="33" t="s">
        <v>121</v>
      </c>
      <c r="Q266" s="2" t="s">
        <v>710</v>
      </c>
      <c r="R266" s="2" t="s">
        <v>534</v>
      </c>
    </row>
    <row r="267" spans="1:18" hidden="1" x14ac:dyDescent="0.25">
      <c r="A267">
        <v>4747</v>
      </c>
      <c r="B267" s="56">
        <v>2532</v>
      </c>
      <c r="C267" t="s">
        <v>712</v>
      </c>
      <c r="D267" t="s">
        <v>713</v>
      </c>
      <c r="E267">
        <v>4.5685279187817262E-4</v>
      </c>
      <c r="F267">
        <v>266</v>
      </c>
      <c r="L267" s="33" t="s">
        <v>1105</v>
      </c>
      <c r="M267" s="2" t="s">
        <v>712</v>
      </c>
      <c r="N267" s="2" t="s">
        <v>713</v>
      </c>
      <c r="O267" s="33" t="s">
        <v>120</v>
      </c>
      <c r="P267" s="33" t="s">
        <v>383</v>
      </c>
      <c r="Q267" s="2" t="s">
        <v>712</v>
      </c>
      <c r="R267" s="2" t="s">
        <v>534</v>
      </c>
    </row>
    <row r="268" spans="1:18" hidden="1" x14ac:dyDescent="0.25">
      <c r="A268">
        <v>4747</v>
      </c>
      <c r="B268" s="56">
        <v>2543</v>
      </c>
      <c r="C268" t="s">
        <v>682</v>
      </c>
      <c r="D268" t="s">
        <v>683</v>
      </c>
      <c r="E268">
        <v>4.0609137055837568E-4</v>
      </c>
      <c r="F268">
        <v>267</v>
      </c>
      <c r="L268" s="33" t="s">
        <v>1105</v>
      </c>
      <c r="M268" s="2" t="s">
        <v>682</v>
      </c>
      <c r="N268" s="2" t="s">
        <v>683</v>
      </c>
      <c r="O268" s="33" t="s">
        <v>98</v>
      </c>
      <c r="P268" s="33" t="s">
        <v>337</v>
      </c>
      <c r="Q268" s="2" t="s">
        <v>682</v>
      </c>
      <c r="R268" s="2" t="s">
        <v>534</v>
      </c>
    </row>
    <row r="269" spans="1:18" hidden="1" x14ac:dyDescent="0.25">
      <c r="A269">
        <v>4747</v>
      </c>
      <c r="B269" s="56">
        <v>2482</v>
      </c>
      <c r="C269" t="s">
        <v>704</v>
      </c>
      <c r="D269" t="s">
        <v>705</v>
      </c>
      <c r="E269">
        <v>4.0609137055837568E-4</v>
      </c>
      <c r="F269">
        <v>268</v>
      </c>
      <c r="L269" s="33" t="s">
        <v>1105</v>
      </c>
      <c r="M269" s="2" t="s">
        <v>704</v>
      </c>
      <c r="N269" s="2" t="s">
        <v>705</v>
      </c>
      <c r="O269" s="33" t="s">
        <v>98</v>
      </c>
      <c r="P269" s="33" t="s">
        <v>99</v>
      </c>
      <c r="Q269" s="2" t="s">
        <v>704</v>
      </c>
      <c r="R269" s="2" t="s">
        <v>534</v>
      </c>
    </row>
    <row r="270" spans="1:18" hidden="1" x14ac:dyDescent="0.25">
      <c r="A270">
        <v>4747</v>
      </c>
      <c r="B270" s="56">
        <v>1408</v>
      </c>
      <c r="C270" t="s">
        <v>708</v>
      </c>
      <c r="D270" t="s">
        <v>709</v>
      </c>
      <c r="E270">
        <v>4.0609137055837568E-4</v>
      </c>
      <c r="F270">
        <v>269</v>
      </c>
      <c r="L270" s="33" t="s">
        <v>1105</v>
      </c>
      <c r="M270" s="2" t="s">
        <v>708</v>
      </c>
      <c r="N270" s="2" t="s">
        <v>709</v>
      </c>
      <c r="O270" s="33" t="s">
        <v>98</v>
      </c>
      <c r="P270" s="33" t="s">
        <v>113</v>
      </c>
      <c r="Q270" s="2" t="s">
        <v>708</v>
      </c>
      <c r="R270" s="2" t="s">
        <v>534</v>
      </c>
    </row>
    <row r="271" spans="1:18" hidden="1" x14ac:dyDescent="0.25">
      <c r="A271">
        <v>4747</v>
      </c>
      <c r="B271" s="56">
        <v>2533</v>
      </c>
      <c r="C271" t="s">
        <v>716</v>
      </c>
      <c r="D271" t="s">
        <v>717</v>
      </c>
      <c r="E271">
        <v>4.0609137055837568E-4</v>
      </c>
      <c r="F271">
        <v>270</v>
      </c>
      <c r="L271" s="33" t="s">
        <v>1105</v>
      </c>
      <c r="M271" s="2" t="s">
        <v>716</v>
      </c>
      <c r="N271" s="2" t="s">
        <v>717</v>
      </c>
      <c r="O271" s="33" t="s">
        <v>98</v>
      </c>
      <c r="P271" s="33" t="s">
        <v>404</v>
      </c>
      <c r="Q271" s="2" t="s">
        <v>716</v>
      </c>
      <c r="R271" s="2" t="s">
        <v>534</v>
      </c>
    </row>
    <row r="272" spans="1:18" hidden="1" x14ac:dyDescent="0.25">
      <c r="A272">
        <v>4747</v>
      </c>
      <c r="B272" s="56">
        <v>2530</v>
      </c>
      <c r="C272" t="s">
        <v>601</v>
      </c>
      <c r="D272" t="s">
        <v>602</v>
      </c>
      <c r="E272">
        <v>4.0609137055837568E-4</v>
      </c>
      <c r="F272">
        <v>271</v>
      </c>
      <c r="L272" s="33" t="s">
        <v>1105</v>
      </c>
      <c r="M272" s="2" t="s">
        <v>601</v>
      </c>
      <c r="N272" s="2" t="s">
        <v>602</v>
      </c>
      <c r="O272" s="33" t="s">
        <v>98</v>
      </c>
      <c r="P272" s="33" t="s">
        <v>447</v>
      </c>
      <c r="Q272" s="2" t="s">
        <v>601</v>
      </c>
      <c r="R272" s="2" t="s">
        <v>534</v>
      </c>
    </row>
    <row r="273" spans="1:18" hidden="1" x14ac:dyDescent="0.25">
      <c r="A273">
        <v>4747</v>
      </c>
      <c r="B273" s="56">
        <v>2529</v>
      </c>
      <c r="C273" t="s">
        <v>609</v>
      </c>
      <c r="D273" t="s">
        <v>610</v>
      </c>
      <c r="E273">
        <v>4.0609137055837568E-4</v>
      </c>
      <c r="F273">
        <v>272</v>
      </c>
      <c r="L273" s="33" t="s">
        <v>1105</v>
      </c>
      <c r="M273" s="2" t="s">
        <v>609</v>
      </c>
      <c r="N273" s="2" t="s">
        <v>610</v>
      </c>
      <c r="O273" s="33" t="s">
        <v>98</v>
      </c>
      <c r="P273" s="33" t="s">
        <v>463</v>
      </c>
      <c r="Q273" s="2" t="s">
        <v>609</v>
      </c>
      <c r="R273" s="2" t="s">
        <v>534</v>
      </c>
    </row>
    <row r="274" spans="1:18" hidden="1" x14ac:dyDescent="0.25">
      <c r="A274">
        <v>4747</v>
      </c>
      <c r="B274" s="56">
        <v>2540</v>
      </c>
      <c r="C274" t="s">
        <v>656</v>
      </c>
      <c r="D274" t="s">
        <v>657</v>
      </c>
      <c r="E274">
        <v>3.5532994923857868E-4</v>
      </c>
      <c r="F274">
        <v>273</v>
      </c>
      <c r="L274" s="33" t="s">
        <v>1105</v>
      </c>
      <c r="M274" s="2" t="s">
        <v>656</v>
      </c>
      <c r="N274" s="2" t="s">
        <v>657</v>
      </c>
      <c r="O274" s="33" t="s">
        <v>1281</v>
      </c>
      <c r="P274" s="33" t="s">
        <v>268</v>
      </c>
      <c r="Q274" s="2" t="s">
        <v>656</v>
      </c>
      <c r="R274" s="2" t="s">
        <v>534</v>
      </c>
    </row>
    <row r="275" spans="1:18" hidden="1" x14ac:dyDescent="0.25">
      <c r="A275">
        <v>4747</v>
      </c>
      <c r="B275" s="56">
        <v>1409</v>
      </c>
      <c r="C275" t="s">
        <v>714</v>
      </c>
      <c r="D275" t="s">
        <v>715</v>
      </c>
      <c r="E275">
        <v>3.5532994923857868E-4</v>
      </c>
      <c r="F275">
        <v>274</v>
      </c>
      <c r="L275" s="33" t="s">
        <v>1105</v>
      </c>
      <c r="M275" s="2" t="s">
        <v>714</v>
      </c>
      <c r="N275" s="2" t="s">
        <v>715</v>
      </c>
      <c r="O275" s="33" t="s">
        <v>1281</v>
      </c>
      <c r="P275" s="33" t="s">
        <v>392</v>
      </c>
      <c r="Q275" s="2" t="s">
        <v>714</v>
      </c>
      <c r="R275" s="2" t="s">
        <v>534</v>
      </c>
    </row>
    <row r="276" spans="1:18" hidden="1" x14ac:dyDescent="0.25">
      <c r="A276">
        <v>4747</v>
      </c>
      <c r="B276" s="56">
        <v>2558</v>
      </c>
      <c r="C276" t="s">
        <v>718</v>
      </c>
      <c r="D276" t="s">
        <v>719</v>
      </c>
      <c r="E276">
        <v>3.5532994923857868E-4</v>
      </c>
      <c r="F276">
        <v>275</v>
      </c>
      <c r="L276" s="33" t="s">
        <v>1105</v>
      </c>
      <c r="M276" s="2" t="s">
        <v>718</v>
      </c>
      <c r="N276" s="2" t="s">
        <v>719</v>
      </c>
      <c r="O276" s="33" t="s">
        <v>1281</v>
      </c>
      <c r="P276" s="33" t="s">
        <v>1282</v>
      </c>
      <c r="Q276" s="2" t="s">
        <v>718</v>
      </c>
      <c r="R276" s="2" t="s">
        <v>534</v>
      </c>
    </row>
    <row r="277" spans="1:18" hidden="1" x14ac:dyDescent="0.25">
      <c r="A277">
        <v>4747</v>
      </c>
      <c r="B277" s="56">
        <v>917</v>
      </c>
      <c r="C277" t="s">
        <v>927</v>
      </c>
      <c r="D277" t="s">
        <v>928</v>
      </c>
      <c r="E277">
        <v>3.4010152284263956E-4</v>
      </c>
      <c r="F277">
        <v>276</v>
      </c>
      <c r="L277" s="33" t="s">
        <v>1105</v>
      </c>
      <c r="M277" s="2" t="s">
        <v>927</v>
      </c>
      <c r="N277" s="2" t="s">
        <v>928</v>
      </c>
      <c r="O277" s="33" t="s">
        <v>1650</v>
      </c>
      <c r="P277" s="33" t="s">
        <v>1651</v>
      </c>
      <c r="Q277" s="2" t="s">
        <v>927</v>
      </c>
      <c r="R277" s="2" t="s">
        <v>927</v>
      </c>
    </row>
    <row r="278" spans="1:18" hidden="1" x14ac:dyDescent="0.25">
      <c r="A278">
        <v>4747</v>
      </c>
      <c r="B278" s="56">
        <v>2556</v>
      </c>
      <c r="C278" t="s">
        <v>923</v>
      </c>
      <c r="D278" t="s">
        <v>924</v>
      </c>
      <c r="E278">
        <v>3.3502538071065991E-4</v>
      </c>
      <c r="F278">
        <v>277</v>
      </c>
      <c r="L278" s="33" t="s">
        <v>1105</v>
      </c>
      <c r="M278" s="2" t="s">
        <v>923</v>
      </c>
      <c r="N278" s="2" t="s">
        <v>924</v>
      </c>
      <c r="O278" s="33" t="s">
        <v>1368</v>
      </c>
      <c r="P278" s="33" t="s">
        <v>1369</v>
      </c>
      <c r="Q278" s="2" t="s">
        <v>923</v>
      </c>
      <c r="R278" s="2" t="s">
        <v>534</v>
      </c>
    </row>
    <row r="279" spans="1:18" hidden="1" x14ac:dyDescent="0.25">
      <c r="A279">
        <v>4747</v>
      </c>
      <c r="B279" s="56">
        <v>2523</v>
      </c>
      <c r="C279" t="s">
        <v>638</v>
      </c>
      <c r="D279" t="s">
        <v>639</v>
      </c>
      <c r="E279">
        <v>3.0456852791878168E-4</v>
      </c>
      <c r="F279">
        <v>278</v>
      </c>
      <c r="L279" s="33" t="s">
        <v>1105</v>
      </c>
      <c r="M279" s="2" t="s">
        <v>638</v>
      </c>
      <c r="N279" s="2" t="s">
        <v>639</v>
      </c>
      <c r="O279" s="33" t="s">
        <v>1579</v>
      </c>
      <c r="P279" s="33" t="s">
        <v>194</v>
      </c>
      <c r="Q279" s="2" t="s">
        <v>638</v>
      </c>
      <c r="R279" s="2" t="s">
        <v>534</v>
      </c>
    </row>
    <row r="280" spans="1:18" hidden="1" x14ac:dyDescent="0.25">
      <c r="A280">
        <v>4747</v>
      </c>
      <c r="B280" s="56">
        <v>2527</v>
      </c>
      <c r="C280" t="s">
        <v>640</v>
      </c>
      <c r="D280" t="s">
        <v>641</v>
      </c>
      <c r="E280">
        <v>3.0456852791878168E-4</v>
      </c>
      <c r="F280">
        <v>279</v>
      </c>
      <c r="L280" s="33" t="s">
        <v>1105</v>
      </c>
      <c r="M280" s="2" t="s">
        <v>640</v>
      </c>
      <c r="N280" s="2" t="s">
        <v>641</v>
      </c>
      <c r="O280" s="33" t="s">
        <v>1579</v>
      </c>
      <c r="P280" s="33" t="s">
        <v>202</v>
      </c>
      <c r="Q280" s="2" t="s">
        <v>640</v>
      </c>
      <c r="R280" s="2" t="s">
        <v>534</v>
      </c>
    </row>
    <row r="281" spans="1:18" hidden="1" x14ac:dyDescent="0.25">
      <c r="A281">
        <v>4747</v>
      </c>
      <c r="B281" s="56">
        <v>2525</v>
      </c>
      <c r="C281" t="s">
        <v>650</v>
      </c>
      <c r="D281" t="s">
        <v>651</v>
      </c>
      <c r="E281">
        <v>3.0456852791878168E-4</v>
      </c>
      <c r="F281">
        <v>280</v>
      </c>
      <c r="L281" s="33" t="s">
        <v>1105</v>
      </c>
      <c r="M281" s="2" t="s">
        <v>650</v>
      </c>
      <c r="N281" s="2" t="s">
        <v>651</v>
      </c>
      <c r="O281" s="33" t="s">
        <v>1579</v>
      </c>
      <c r="P281" s="33" t="s">
        <v>245</v>
      </c>
      <c r="Q281" s="2" t="s">
        <v>650</v>
      </c>
      <c r="R281" s="2" t="s">
        <v>534</v>
      </c>
    </row>
    <row r="282" spans="1:18" hidden="1" x14ac:dyDescent="0.25">
      <c r="A282">
        <v>4747</v>
      </c>
      <c r="B282" s="56">
        <v>2515</v>
      </c>
      <c r="C282" t="s">
        <v>698</v>
      </c>
      <c r="D282" t="s">
        <v>699</v>
      </c>
      <c r="E282">
        <v>3.0456852791878168E-4</v>
      </c>
      <c r="F282">
        <v>281</v>
      </c>
      <c r="L282" s="33" t="s">
        <v>1105</v>
      </c>
      <c r="M282" s="2" t="s">
        <v>698</v>
      </c>
      <c r="N282" s="2" t="s">
        <v>699</v>
      </c>
      <c r="O282" s="33" t="s">
        <v>1579</v>
      </c>
      <c r="P282" s="33" t="s">
        <v>371</v>
      </c>
      <c r="Q282" s="2" t="s">
        <v>698</v>
      </c>
      <c r="R282" s="2" t="s">
        <v>534</v>
      </c>
    </row>
    <row r="283" spans="1:18" hidden="1" x14ac:dyDescent="0.25">
      <c r="A283">
        <v>4747</v>
      </c>
      <c r="B283" s="56">
        <v>2534</v>
      </c>
      <c r="C283" t="s">
        <v>599</v>
      </c>
      <c r="D283" t="s">
        <v>600</v>
      </c>
      <c r="E283">
        <v>3.0456852791878168E-4</v>
      </c>
      <c r="F283">
        <v>282</v>
      </c>
      <c r="L283" s="33" t="s">
        <v>1105</v>
      </c>
      <c r="M283" s="2" t="s">
        <v>599</v>
      </c>
      <c r="N283" s="2" t="s">
        <v>600</v>
      </c>
      <c r="O283" s="33" t="s">
        <v>1579</v>
      </c>
      <c r="P283" s="33" t="s">
        <v>434</v>
      </c>
      <c r="Q283" s="2" t="s">
        <v>599</v>
      </c>
      <c r="R283" s="2" t="s">
        <v>534</v>
      </c>
    </row>
    <row r="284" spans="1:18" hidden="1" x14ac:dyDescent="0.25">
      <c r="A284">
        <v>4747</v>
      </c>
      <c r="B284" s="56">
        <v>1167</v>
      </c>
      <c r="C284" t="s">
        <v>907</v>
      </c>
      <c r="D284" t="s">
        <v>908</v>
      </c>
      <c r="E284">
        <v>3.0456852791878168E-4</v>
      </c>
      <c r="F284">
        <v>283</v>
      </c>
      <c r="L284" s="33" t="s">
        <v>1105</v>
      </c>
      <c r="M284" s="2" t="s">
        <v>907</v>
      </c>
      <c r="N284" s="2" t="s">
        <v>908</v>
      </c>
      <c r="O284" s="33" t="s">
        <v>1579</v>
      </c>
      <c r="P284" s="33" t="s">
        <v>1580</v>
      </c>
      <c r="Q284" s="2" t="s">
        <v>907</v>
      </c>
      <c r="R284" s="2" t="s">
        <v>1037</v>
      </c>
    </row>
    <row r="285" spans="1:18" hidden="1" x14ac:dyDescent="0.25">
      <c r="A285">
        <v>4747</v>
      </c>
      <c r="B285" s="56">
        <v>2512</v>
      </c>
      <c r="C285" t="s">
        <v>622</v>
      </c>
      <c r="D285" t="s">
        <v>623</v>
      </c>
      <c r="E285">
        <v>2.5380710659898478E-4</v>
      </c>
      <c r="F285">
        <v>284</v>
      </c>
      <c r="L285" s="33" t="s">
        <v>1105</v>
      </c>
      <c r="M285" s="2" t="s">
        <v>622</v>
      </c>
      <c r="N285" s="2" t="s">
        <v>623</v>
      </c>
      <c r="O285" s="33" t="s">
        <v>1170</v>
      </c>
      <c r="P285" s="33" t="s">
        <v>142</v>
      </c>
      <c r="Q285" s="2" t="s">
        <v>622</v>
      </c>
      <c r="R285" s="2" t="s">
        <v>534</v>
      </c>
    </row>
    <row r="286" spans="1:18" hidden="1" x14ac:dyDescent="0.25">
      <c r="A286">
        <v>4747</v>
      </c>
      <c r="B286" s="56">
        <v>2513</v>
      </c>
      <c r="C286" t="s">
        <v>624</v>
      </c>
      <c r="D286" t="s">
        <v>625</v>
      </c>
      <c r="E286">
        <v>2.5380710659898478E-4</v>
      </c>
      <c r="F286">
        <v>285</v>
      </c>
      <c r="L286" s="33" t="s">
        <v>1105</v>
      </c>
      <c r="M286" s="2" t="s">
        <v>624</v>
      </c>
      <c r="N286" s="2" t="s">
        <v>625</v>
      </c>
      <c r="O286" s="33" t="s">
        <v>1170</v>
      </c>
      <c r="P286" s="33" t="s">
        <v>145</v>
      </c>
      <c r="Q286" s="2" t="s">
        <v>624</v>
      </c>
      <c r="R286" s="2" t="s">
        <v>534</v>
      </c>
    </row>
    <row r="287" spans="1:18" hidden="1" x14ac:dyDescent="0.25">
      <c r="A287">
        <v>4747</v>
      </c>
      <c r="B287" s="56">
        <v>2522</v>
      </c>
      <c r="C287" t="s">
        <v>636</v>
      </c>
      <c r="D287" t="s">
        <v>637</v>
      </c>
      <c r="E287">
        <v>2.5380710659898478E-4</v>
      </c>
      <c r="F287">
        <v>286</v>
      </c>
      <c r="L287" s="33" t="s">
        <v>1105</v>
      </c>
      <c r="M287" s="2" t="s">
        <v>636</v>
      </c>
      <c r="N287" s="2" t="s">
        <v>637</v>
      </c>
      <c r="O287" s="33" t="s">
        <v>1170</v>
      </c>
      <c r="P287" s="33" t="s">
        <v>187</v>
      </c>
      <c r="Q287" s="2" t="s">
        <v>636</v>
      </c>
      <c r="R287" s="2" t="s">
        <v>534</v>
      </c>
    </row>
    <row r="288" spans="1:18" hidden="1" x14ac:dyDescent="0.25">
      <c r="A288">
        <v>4747</v>
      </c>
      <c r="B288" s="56">
        <v>2528</v>
      </c>
      <c r="C288" t="s">
        <v>642</v>
      </c>
      <c r="D288" t="s">
        <v>643</v>
      </c>
      <c r="E288">
        <v>2.5380710659898478E-4</v>
      </c>
      <c r="F288">
        <v>287</v>
      </c>
      <c r="L288" s="33" t="s">
        <v>1105</v>
      </c>
      <c r="M288" s="2" t="s">
        <v>642</v>
      </c>
      <c r="N288" s="2" t="s">
        <v>643</v>
      </c>
      <c r="O288" s="33" t="s">
        <v>1170</v>
      </c>
      <c r="P288" s="33" t="s">
        <v>212</v>
      </c>
      <c r="Q288" s="2" t="s">
        <v>642</v>
      </c>
      <c r="R288" s="2" t="s">
        <v>534</v>
      </c>
    </row>
    <row r="289" spans="1:18" hidden="1" x14ac:dyDescent="0.25">
      <c r="A289">
        <v>4747</v>
      </c>
      <c r="B289" s="56">
        <v>2539</v>
      </c>
      <c r="C289" t="s">
        <v>654</v>
      </c>
      <c r="D289" t="s">
        <v>655</v>
      </c>
      <c r="E289">
        <v>2.5380710659898478E-4</v>
      </c>
      <c r="F289">
        <v>288</v>
      </c>
      <c r="L289" s="33" t="s">
        <v>1105</v>
      </c>
      <c r="M289" s="2" t="s">
        <v>654</v>
      </c>
      <c r="N289" s="2" t="s">
        <v>655</v>
      </c>
      <c r="O289" s="33" t="s">
        <v>1170</v>
      </c>
      <c r="P289" s="33" t="s">
        <v>260</v>
      </c>
      <c r="Q289" s="2" t="s">
        <v>654</v>
      </c>
      <c r="R289" s="2" t="s">
        <v>534</v>
      </c>
    </row>
    <row r="290" spans="1:18" hidden="1" x14ac:dyDescent="0.25">
      <c r="A290">
        <v>4747</v>
      </c>
      <c r="B290" s="56">
        <v>1392</v>
      </c>
      <c r="C290" t="s">
        <v>666</v>
      </c>
      <c r="D290" t="s">
        <v>667</v>
      </c>
      <c r="E290">
        <v>2.5380710659898478E-4</v>
      </c>
      <c r="F290">
        <v>289</v>
      </c>
      <c r="L290" s="33" t="s">
        <v>1105</v>
      </c>
      <c r="M290" s="2" t="s">
        <v>666</v>
      </c>
      <c r="N290" s="2" t="s">
        <v>667</v>
      </c>
      <c r="O290" s="33" t="s">
        <v>1170</v>
      </c>
      <c r="P290" s="33" t="s">
        <v>1616</v>
      </c>
      <c r="Q290" s="2" t="s">
        <v>666</v>
      </c>
      <c r="R290" s="2" t="s">
        <v>1039</v>
      </c>
    </row>
    <row r="291" spans="1:18" hidden="1" x14ac:dyDescent="0.25">
      <c r="A291">
        <v>4747</v>
      </c>
      <c r="B291" s="56">
        <v>1407</v>
      </c>
      <c r="C291" t="s">
        <v>706</v>
      </c>
      <c r="D291" t="s">
        <v>707</v>
      </c>
      <c r="E291">
        <v>2.5380710659898478E-4</v>
      </c>
      <c r="F291">
        <v>290</v>
      </c>
      <c r="L291" s="33" t="s">
        <v>1105</v>
      </c>
      <c r="M291" s="2" t="s">
        <v>706</v>
      </c>
      <c r="N291" s="2" t="s">
        <v>707</v>
      </c>
      <c r="O291" s="33" t="s">
        <v>1170</v>
      </c>
      <c r="P291" s="33" t="s">
        <v>107</v>
      </c>
      <c r="Q291" s="2" t="s">
        <v>706</v>
      </c>
      <c r="R291" s="2" t="s">
        <v>534</v>
      </c>
    </row>
    <row r="292" spans="1:18" hidden="1" x14ac:dyDescent="0.25">
      <c r="A292">
        <v>4747</v>
      </c>
      <c r="B292" s="56">
        <v>883</v>
      </c>
      <c r="C292" t="s">
        <v>891</v>
      </c>
      <c r="D292" t="s">
        <v>892</v>
      </c>
      <c r="E292">
        <v>2.5380710659898478E-4</v>
      </c>
      <c r="F292">
        <v>291</v>
      </c>
      <c r="L292" s="33" t="s">
        <v>1105</v>
      </c>
      <c r="M292" s="2" t="s">
        <v>891</v>
      </c>
      <c r="N292" s="2" t="s">
        <v>892</v>
      </c>
      <c r="O292" s="33" t="s">
        <v>1170</v>
      </c>
      <c r="P292" s="33" t="s">
        <v>1171</v>
      </c>
      <c r="Q292" s="2" t="s">
        <v>891</v>
      </c>
      <c r="R292" s="2" t="s">
        <v>1006</v>
      </c>
    </row>
    <row r="293" spans="1:18" hidden="1" x14ac:dyDescent="0.25">
      <c r="A293">
        <v>4747</v>
      </c>
      <c r="B293" s="56">
        <v>852</v>
      </c>
      <c r="C293" t="s">
        <v>895</v>
      </c>
      <c r="D293" t="s">
        <v>896</v>
      </c>
      <c r="E293">
        <v>2.5380710659898478E-4</v>
      </c>
      <c r="F293">
        <v>292</v>
      </c>
      <c r="L293" s="33" t="s">
        <v>1105</v>
      </c>
      <c r="M293" s="2" t="s">
        <v>895</v>
      </c>
      <c r="N293" s="2" t="s">
        <v>896</v>
      </c>
      <c r="O293" s="33" t="s">
        <v>1170</v>
      </c>
      <c r="P293" s="33" t="s">
        <v>1198</v>
      </c>
      <c r="Q293" s="2" t="s">
        <v>895</v>
      </c>
      <c r="R293" s="2" t="s">
        <v>1008</v>
      </c>
    </row>
    <row r="294" spans="1:18" hidden="1" x14ac:dyDescent="0.25">
      <c r="A294">
        <v>4747</v>
      </c>
      <c r="B294" s="56">
        <v>2537</v>
      </c>
      <c r="C294" t="s">
        <v>646</v>
      </c>
      <c r="D294" t="s">
        <v>647</v>
      </c>
      <c r="E294">
        <v>2.0304568527918784E-4</v>
      </c>
      <c r="F294">
        <v>293</v>
      </c>
      <c r="L294" s="33" t="s">
        <v>1105</v>
      </c>
      <c r="M294" s="2" t="s">
        <v>646</v>
      </c>
      <c r="N294" s="2" t="s">
        <v>647</v>
      </c>
      <c r="O294" s="33" t="s">
        <v>226</v>
      </c>
      <c r="P294" s="33" t="s">
        <v>227</v>
      </c>
      <c r="Q294" s="2" t="s">
        <v>646</v>
      </c>
      <c r="R294" s="2" t="s">
        <v>534</v>
      </c>
    </row>
    <row r="295" spans="1:18" hidden="1" x14ac:dyDescent="0.25">
      <c r="A295">
        <v>4747</v>
      </c>
      <c r="B295" s="56">
        <v>2511</v>
      </c>
      <c r="C295" t="s">
        <v>619</v>
      </c>
      <c r="D295" t="s">
        <v>620</v>
      </c>
      <c r="E295">
        <v>1.5228426395939084E-4</v>
      </c>
      <c r="F295">
        <v>294</v>
      </c>
      <c r="L295" s="33" t="s">
        <v>1105</v>
      </c>
      <c r="M295" s="2" t="s">
        <v>619</v>
      </c>
      <c r="N295" s="2" t="s">
        <v>620</v>
      </c>
      <c r="O295" s="33" t="s">
        <v>1267</v>
      </c>
      <c r="P295" s="33" t="s">
        <v>1096</v>
      </c>
      <c r="Q295" s="2" t="s">
        <v>619</v>
      </c>
      <c r="R295" s="2" t="s">
        <v>534</v>
      </c>
    </row>
    <row r="296" spans="1:18" hidden="1" x14ac:dyDescent="0.25">
      <c r="A296">
        <v>4747</v>
      </c>
      <c r="B296" s="56">
        <v>2514</v>
      </c>
      <c r="C296" t="s">
        <v>626</v>
      </c>
      <c r="D296" t="s">
        <v>627</v>
      </c>
      <c r="E296">
        <v>1.5228426395939084E-4</v>
      </c>
      <c r="F296">
        <v>295</v>
      </c>
      <c r="L296" s="33" t="s">
        <v>1105</v>
      </c>
      <c r="M296" s="2" t="s">
        <v>626</v>
      </c>
      <c r="N296" s="2" t="s">
        <v>627</v>
      </c>
      <c r="O296" s="33" t="s">
        <v>1267</v>
      </c>
      <c r="P296" s="33" t="s">
        <v>1097</v>
      </c>
      <c r="Q296" s="2" t="s">
        <v>626</v>
      </c>
      <c r="R296" s="2" t="s">
        <v>534</v>
      </c>
    </row>
    <row r="297" spans="1:18" hidden="1" x14ac:dyDescent="0.25">
      <c r="A297">
        <v>4747</v>
      </c>
      <c r="B297" s="56">
        <v>2536</v>
      </c>
      <c r="C297" t="s">
        <v>644</v>
      </c>
      <c r="D297" t="s">
        <v>645</v>
      </c>
      <c r="E297">
        <v>1.5228426395939084E-4</v>
      </c>
      <c r="F297">
        <v>296</v>
      </c>
      <c r="L297" s="33" t="s">
        <v>1105</v>
      </c>
      <c r="M297" s="2" t="s">
        <v>644</v>
      </c>
      <c r="N297" s="2" t="s">
        <v>645</v>
      </c>
      <c r="O297" s="33" t="s">
        <v>1267</v>
      </c>
      <c r="P297" s="33" t="s">
        <v>1098</v>
      </c>
      <c r="Q297" s="2" t="s">
        <v>644</v>
      </c>
      <c r="R297" s="2" t="s">
        <v>534</v>
      </c>
    </row>
    <row r="298" spans="1:18" hidden="1" x14ac:dyDescent="0.25">
      <c r="A298">
        <v>4747</v>
      </c>
      <c r="B298" s="56">
        <v>1391</v>
      </c>
      <c r="C298" t="s">
        <v>660</v>
      </c>
      <c r="D298" t="s">
        <v>661</v>
      </c>
      <c r="E298">
        <v>1.5228426395939084E-4</v>
      </c>
      <c r="F298">
        <v>297</v>
      </c>
      <c r="L298" s="33" t="s">
        <v>1105</v>
      </c>
      <c r="M298" s="2" t="s">
        <v>660</v>
      </c>
      <c r="N298" s="2" t="s">
        <v>661</v>
      </c>
      <c r="O298" s="33" t="s">
        <v>1267</v>
      </c>
      <c r="P298" s="33" t="s">
        <v>1099</v>
      </c>
      <c r="Q298" s="2" t="s">
        <v>660</v>
      </c>
      <c r="R298" s="2" t="s">
        <v>1088</v>
      </c>
    </row>
    <row r="299" spans="1:18" hidden="1" x14ac:dyDescent="0.25">
      <c r="A299">
        <v>4747</v>
      </c>
      <c r="B299" s="56">
        <v>2559</v>
      </c>
      <c r="C299" t="s">
        <v>939</v>
      </c>
      <c r="D299" t="s">
        <v>940</v>
      </c>
      <c r="E299">
        <v>1.5228426395939084E-4</v>
      </c>
      <c r="F299">
        <v>298</v>
      </c>
      <c r="L299" s="33" t="s">
        <v>1105</v>
      </c>
      <c r="M299" s="2" t="s">
        <v>939</v>
      </c>
      <c r="N299" s="2" t="s">
        <v>940</v>
      </c>
      <c r="O299" s="33" t="s">
        <v>1267</v>
      </c>
      <c r="P299" s="33" t="s">
        <v>1100</v>
      </c>
      <c r="Q299" s="2" t="s">
        <v>939</v>
      </c>
      <c r="R299" s="2" t="s">
        <v>534</v>
      </c>
    </row>
    <row r="300" spans="1:18" hidden="1" x14ac:dyDescent="0.25">
      <c r="A300">
        <v>4747</v>
      </c>
      <c r="B300" s="56">
        <v>973</v>
      </c>
      <c r="C300" t="s">
        <v>925</v>
      </c>
      <c r="D300" t="s">
        <v>926</v>
      </c>
      <c r="E300">
        <v>1.0152284263959392E-5</v>
      </c>
      <c r="F300">
        <v>299</v>
      </c>
      <c r="L300" s="33" t="s">
        <v>1105</v>
      </c>
      <c r="M300" s="2" t="s">
        <v>925</v>
      </c>
      <c r="N300" s="2" t="s">
        <v>926</v>
      </c>
      <c r="O300" s="33" t="s">
        <v>2078</v>
      </c>
      <c r="P300" s="33" t="s">
        <v>491</v>
      </c>
      <c r="Q300" s="2" t="s">
        <v>925</v>
      </c>
      <c r="R300" s="2" t="s">
        <v>534</v>
      </c>
    </row>
    <row r="301" spans="1:18" hidden="1" x14ac:dyDescent="0.25">
      <c r="A301">
        <v>4747</v>
      </c>
      <c r="B301" s="56">
        <v>928</v>
      </c>
      <c r="C301" t="s">
        <v>931</v>
      </c>
      <c r="D301" t="s">
        <v>932</v>
      </c>
      <c r="E301">
        <v>1.0152284263959392E-5</v>
      </c>
      <c r="F301">
        <v>300</v>
      </c>
      <c r="L301" s="33" t="s">
        <v>1105</v>
      </c>
      <c r="M301" s="2" t="s">
        <v>931</v>
      </c>
      <c r="N301" s="2" t="s">
        <v>932</v>
      </c>
      <c r="O301" s="33" t="s">
        <v>2078</v>
      </c>
      <c r="P301" s="33" t="s">
        <v>1855</v>
      </c>
      <c r="Q301" s="2" t="s">
        <v>931</v>
      </c>
      <c r="R301" s="2" t="s">
        <v>931</v>
      </c>
    </row>
    <row r="302" spans="1:18" hidden="1" x14ac:dyDescent="0.25">
      <c r="A302">
        <v>4748</v>
      </c>
      <c r="B302" s="56">
        <v>436</v>
      </c>
      <c r="C302" t="s">
        <v>881</v>
      </c>
      <c r="D302" t="s">
        <v>882</v>
      </c>
      <c r="E302">
        <v>86.152919927754368</v>
      </c>
      <c r="F302">
        <v>301</v>
      </c>
      <c r="L302" s="33" t="s">
        <v>1108</v>
      </c>
      <c r="M302" s="2" t="s">
        <v>881</v>
      </c>
      <c r="N302" s="2" t="s">
        <v>882</v>
      </c>
      <c r="O302" s="33" t="s">
        <v>56</v>
      </c>
      <c r="P302" s="33" t="s">
        <v>57</v>
      </c>
      <c r="Q302" s="2" t="s">
        <v>881</v>
      </c>
      <c r="R302" s="2" t="s">
        <v>534</v>
      </c>
    </row>
    <row r="303" spans="1:18" hidden="1" x14ac:dyDescent="0.25">
      <c r="A303">
        <v>4748</v>
      </c>
      <c r="B303" s="56">
        <v>626</v>
      </c>
      <c r="C303" t="s">
        <v>885</v>
      </c>
      <c r="D303" t="s">
        <v>886</v>
      </c>
      <c r="E303">
        <v>67.007826610475618</v>
      </c>
      <c r="F303">
        <v>302</v>
      </c>
      <c r="L303" s="33" t="s">
        <v>1108</v>
      </c>
      <c r="M303" s="2" t="s">
        <v>885</v>
      </c>
      <c r="N303" s="2" t="s">
        <v>886</v>
      </c>
      <c r="O303" s="33" t="s">
        <v>80</v>
      </c>
      <c r="P303" s="33" t="s">
        <v>81</v>
      </c>
      <c r="Q303" s="2" t="s">
        <v>885</v>
      </c>
      <c r="R303" s="2" t="s">
        <v>534</v>
      </c>
    </row>
    <row r="304" spans="1:18" x14ac:dyDescent="0.25">
      <c r="A304">
        <v>4748</v>
      </c>
      <c r="B304" s="57">
        <v>830</v>
      </c>
      <c r="C304" t="s">
        <v>999</v>
      </c>
      <c r="D304" s="14" t="s">
        <v>1102</v>
      </c>
      <c r="E304">
        <v>23.570138470800725</v>
      </c>
      <c r="F304">
        <v>303</v>
      </c>
      <c r="L304" s="33" t="s">
        <v>1108</v>
      </c>
      <c r="M304" s="2" t="s">
        <v>999</v>
      </c>
      <c r="N304" s="2" t="s">
        <v>1102</v>
      </c>
      <c r="O304" s="33" t="s">
        <v>1137</v>
      </c>
      <c r="P304" s="33" t="s">
        <v>1138</v>
      </c>
      <c r="Q304" s="2" t="s">
        <v>534</v>
      </c>
      <c r="R304" s="2" t="s">
        <v>534</v>
      </c>
    </row>
    <row r="305" spans="1:18" hidden="1" x14ac:dyDescent="0.25">
      <c r="A305">
        <v>4748</v>
      </c>
      <c r="B305" s="56">
        <v>797</v>
      </c>
      <c r="C305" t="s">
        <v>883</v>
      </c>
      <c r="D305" t="s">
        <v>884</v>
      </c>
      <c r="E305">
        <v>19.14509331727875</v>
      </c>
      <c r="F305">
        <v>304</v>
      </c>
      <c r="L305" s="33" t="s">
        <v>1108</v>
      </c>
      <c r="M305" s="2" t="s">
        <v>883</v>
      </c>
      <c r="N305" s="2" t="s">
        <v>884</v>
      </c>
      <c r="O305" s="33" t="s">
        <v>68</v>
      </c>
      <c r="P305" s="33" t="s">
        <v>69</v>
      </c>
      <c r="Q305" s="2" t="s">
        <v>883</v>
      </c>
      <c r="R305" s="2" t="s">
        <v>534</v>
      </c>
    </row>
    <row r="306" spans="1:18" hidden="1" x14ac:dyDescent="0.25">
      <c r="A306">
        <v>4748</v>
      </c>
      <c r="B306" s="56">
        <v>699</v>
      </c>
      <c r="C306" t="s">
        <v>875</v>
      </c>
      <c r="D306" t="s">
        <v>876</v>
      </c>
      <c r="E306">
        <v>0.37567730282962075</v>
      </c>
      <c r="F306">
        <v>305</v>
      </c>
      <c r="L306" s="33" t="s">
        <v>1108</v>
      </c>
      <c r="M306" s="2" t="s">
        <v>875</v>
      </c>
      <c r="N306" s="2" t="s">
        <v>876</v>
      </c>
      <c r="O306" s="33" t="s">
        <v>2053</v>
      </c>
      <c r="P306" s="33" t="s">
        <v>2054</v>
      </c>
      <c r="Q306" s="2" t="s">
        <v>875</v>
      </c>
      <c r="R306" s="2" t="s">
        <v>1085</v>
      </c>
    </row>
    <row r="307" spans="1:18" hidden="1" x14ac:dyDescent="0.25">
      <c r="A307">
        <v>4748</v>
      </c>
      <c r="B307" s="56">
        <v>700</v>
      </c>
      <c r="C307" t="s">
        <v>784</v>
      </c>
      <c r="D307" t="s">
        <v>785</v>
      </c>
      <c r="E307">
        <v>0.32822095123419631</v>
      </c>
      <c r="F307">
        <v>306</v>
      </c>
      <c r="L307" s="33" t="s">
        <v>1108</v>
      </c>
      <c r="M307" s="2" t="s">
        <v>784</v>
      </c>
      <c r="N307" s="2" t="s">
        <v>785</v>
      </c>
      <c r="O307" s="33" t="s">
        <v>1970</v>
      </c>
      <c r="P307" s="33" t="s">
        <v>1971</v>
      </c>
      <c r="Q307" s="2" t="s">
        <v>784</v>
      </c>
      <c r="R307" s="2" t="s">
        <v>1076</v>
      </c>
    </row>
    <row r="308" spans="1:18" hidden="1" x14ac:dyDescent="0.25">
      <c r="A308">
        <v>4748</v>
      </c>
      <c r="B308" s="56">
        <v>329</v>
      </c>
      <c r="C308" t="s">
        <v>793</v>
      </c>
      <c r="D308" t="s">
        <v>794</v>
      </c>
      <c r="E308">
        <v>0.17822095123419629</v>
      </c>
      <c r="F308">
        <v>307</v>
      </c>
      <c r="L308" s="33" t="s">
        <v>1108</v>
      </c>
      <c r="M308" s="2" t="s">
        <v>793</v>
      </c>
      <c r="N308" s="2" t="s">
        <v>794</v>
      </c>
      <c r="O308" s="33" t="s">
        <v>1938</v>
      </c>
      <c r="P308" s="33" t="s">
        <v>1939</v>
      </c>
      <c r="Q308" s="2" t="s">
        <v>793</v>
      </c>
      <c r="R308" s="2" t="s">
        <v>1074</v>
      </c>
    </row>
    <row r="309" spans="1:18" hidden="1" x14ac:dyDescent="0.25">
      <c r="A309">
        <v>4748</v>
      </c>
      <c r="B309" s="56">
        <v>1043</v>
      </c>
      <c r="C309" t="s">
        <v>730</v>
      </c>
      <c r="D309" t="s">
        <v>731</v>
      </c>
      <c r="E309">
        <v>0.17483443708609273</v>
      </c>
      <c r="F309">
        <v>308</v>
      </c>
      <c r="L309" s="33" t="s">
        <v>1108</v>
      </c>
      <c r="M309" s="2" t="s">
        <v>730</v>
      </c>
      <c r="N309" s="2" t="s">
        <v>731</v>
      </c>
      <c r="O309" s="33" t="s">
        <v>1404</v>
      </c>
      <c r="P309" s="33" t="s">
        <v>1405</v>
      </c>
      <c r="Q309" s="2" t="s">
        <v>730</v>
      </c>
      <c r="R309" s="2" t="s">
        <v>730</v>
      </c>
    </row>
    <row r="310" spans="1:18" hidden="1" x14ac:dyDescent="0.25">
      <c r="A310">
        <v>4748</v>
      </c>
      <c r="B310" s="56">
        <v>1048</v>
      </c>
      <c r="C310" t="s">
        <v>732</v>
      </c>
      <c r="D310" t="s">
        <v>733</v>
      </c>
      <c r="E310">
        <v>0.16751956652618905</v>
      </c>
      <c r="F310">
        <v>309</v>
      </c>
      <c r="L310" s="33" t="s">
        <v>1108</v>
      </c>
      <c r="M310" s="2" t="s">
        <v>732</v>
      </c>
      <c r="N310" s="2" t="s">
        <v>733</v>
      </c>
      <c r="O310" s="33" t="s">
        <v>1337</v>
      </c>
      <c r="P310" s="33" t="s">
        <v>1338</v>
      </c>
      <c r="Q310" s="2" t="s">
        <v>732</v>
      </c>
      <c r="R310" s="2" t="s">
        <v>1022</v>
      </c>
    </row>
    <row r="311" spans="1:18" hidden="1" x14ac:dyDescent="0.25">
      <c r="A311">
        <v>4748</v>
      </c>
      <c r="B311" s="56">
        <v>1045</v>
      </c>
      <c r="C311" t="s">
        <v>728</v>
      </c>
      <c r="D311" t="s">
        <v>729</v>
      </c>
      <c r="E311">
        <v>0.13324804334738111</v>
      </c>
      <c r="F311">
        <v>310</v>
      </c>
      <c r="L311" s="33" t="s">
        <v>1108</v>
      </c>
      <c r="M311" s="2" t="s">
        <v>728</v>
      </c>
      <c r="N311" s="2" t="s">
        <v>729</v>
      </c>
      <c r="O311" s="33" t="s">
        <v>1313</v>
      </c>
      <c r="P311" s="33" t="s">
        <v>1314</v>
      </c>
      <c r="Q311" s="2" t="s">
        <v>728</v>
      </c>
      <c r="R311" s="2" t="s">
        <v>1020</v>
      </c>
    </row>
    <row r="312" spans="1:18" hidden="1" x14ac:dyDescent="0.25">
      <c r="A312">
        <v>4748</v>
      </c>
      <c r="B312" s="56">
        <v>665</v>
      </c>
      <c r="C312" t="s">
        <v>879</v>
      </c>
      <c r="D312" t="s">
        <v>880</v>
      </c>
      <c r="E312">
        <v>0.11694762191450933</v>
      </c>
      <c r="F312">
        <v>311</v>
      </c>
      <c r="L312" s="33" t="s">
        <v>1108</v>
      </c>
      <c r="M312" s="2" t="s">
        <v>879</v>
      </c>
      <c r="N312" s="2" t="s">
        <v>880</v>
      </c>
      <c r="O312" s="33" t="s">
        <v>2013</v>
      </c>
      <c r="P312" s="33" t="s">
        <v>2014</v>
      </c>
      <c r="Q312" s="2" t="s">
        <v>879</v>
      </c>
      <c r="R312" s="2" t="s">
        <v>1082</v>
      </c>
    </row>
    <row r="313" spans="1:18" hidden="1" x14ac:dyDescent="0.25">
      <c r="A313">
        <v>4748</v>
      </c>
      <c r="B313" s="56">
        <v>666</v>
      </c>
      <c r="C313" t="s">
        <v>782</v>
      </c>
      <c r="D313" t="s">
        <v>783</v>
      </c>
      <c r="E313">
        <v>8.2540638169777261E-2</v>
      </c>
      <c r="F313">
        <v>312</v>
      </c>
      <c r="L313" s="33" t="s">
        <v>1108</v>
      </c>
      <c r="M313" s="2" t="s">
        <v>782</v>
      </c>
      <c r="N313" s="2" t="s">
        <v>783</v>
      </c>
      <c r="O313" s="33" t="s">
        <v>1982</v>
      </c>
      <c r="P313" s="33" t="s">
        <v>1983</v>
      </c>
      <c r="Q313" s="2" t="s">
        <v>782</v>
      </c>
      <c r="R313" s="2" t="s">
        <v>1077</v>
      </c>
    </row>
    <row r="314" spans="1:18" hidden="1" x14ac:dyDescent="0.25">
      <c r="A314">
        <v>4748</v>
      </c>
      <c r="B314" s="56">
        <v>778</v>
      </c>
      <c r="C314" t="s">
        <v>780</v>
      </c>
      <c r="D314" t="s">
        <v>781</v>
      </c>
      <c r="E314">
        <v>8.1050571944611682E-2</v>
      </c>
      <c r="F314">
        <v>313</v>
      </c>
      <c r="L314" s="33" t="s">
        <v>1108</v>
      </c>
      <c r="M314" s="2" t="s">
        <v>780</v>
      </c>
      <c r="N314" s="2" t="s">
        <v>781</v>
      </c>
      <c r="O314" s="33" t="s">
        <v>1919</v>
      </c>
      <c r="P314" s="33" t="s">
        <v>1920</v>
      </c>
      <c r="Q314" s="2" t="s">
        <v>780</v>
      </c>
      <c r="R314" s="2" t="s">
        <v>1072</v>
      </c>
    </row>
    <row r="315" spans="1:18" hidden="1" x14ac:dyDescent="0.25">
      <c r="A315">
        <v>4748</v>
      </c>
      <c r="B315" s="56">
        <v>694</v>
      </c>
      <c r="C315" t="s">
        <v>795</v>
      </c>
      <c r="D315" t="s">
        <v>796</v>
      </c>
      <c r="E315">
        <v>5.9873570138470812E-2</v>
      </c>
      <c r="F315">
        <v>314</v>
      </c>
      <c r="L315" s="33" t="s">
        <v>1108</v>
      </c>
      <c r="M315" s="2" t="s">
        <v>795</v>
      </c>
      <c r="N315" s="2" t="s">
        <v>796</v>
      </c>
      <c r="O315" s="33" t="s">
        <v>1801</v>
      </c>
      <c r="P315" s="33" t="s">
        <v>1802</v>
      </c>
      <c r="Q315" s="2" t="s">
        <v>795</v>
      </c>
      <c r="R315" s="2" t="s">
        <v>1056</v>
      </c>
    </row>
    <row r="316" spans="1:18" hidden="1" x14ac:dyDescent="0.25">
      <c r="A316">
        <v>4748</v>
      </c>
      <c r="B316" s="56">
        <v>1704</v>
      </c>
      <c r="C316" t="s">
        <v>720</v>
      </c>
      <c r="D316" t="s">
        <v>721</v>
      </c>
      <c r="E316">
        <v>5.4093919325707403E-2</v>
      </c>
      <c r="F316">
        <v>315</v>
      </c>
      <c r="L316" s="33" t="s">
        <v>1108</v>
      </c>
      <c r="M316" s="2" t="s">
        <v>720</v>
      </c>
      <c r="N316" s="2" t="s">
        <v>721</v>
      </c>
      <c r="O316" s="33" t="s">
        <v>1602</v>
      </c>
      <c r="P316" s="33" t="s">
        <v>1603</v>
      </c>
      <c r="Q316" s="2" t="s">
        <v>720</v>
      </c>
      <c r="R316" s="2" t="s">
        <v>720</v>
      </c>
    </row>
    <row r="317" spans="1:18" hidden="1" x14ac:dyDescent="0.25">
      <c r="A317">
        <v>4748</v>
      </c>
      <c r="B317" s="56">
        <v>1049</v>
      </c>
      <c r="C317" t="s">
        <v>548</v>
      </c>
      <c r="D317" t="s">
        <v>549</v>
      </c>
      <c r="E317">
        <v>5.3913305237808552E-2</v>
      </c>
      <c r="F317">
        <v>316</v>
      </c>
      <c r="L317" s="33" t="s">
        <v>1108</v>
      </c>
      <c r="M317" s="2" t="s">
        <v>548</v>
      </c>
      <c r="N317" s="2" t="s">
        <v>549</v>
      </c>
      <c r="O317" s="33" t="s">
        <v>1393</v>
      </c>
      <c r="P317" s="33" t="s">
        <v>1394</v>
      </c>
      <c r="Q317" s="2" t="s">
        <v>548</v>
      </c>
      <c r="R317" s="2" t="s">
        <v>548</v>
      </c>
    </row>
    <row r="318" spans="1:18" hidden="1" x14ac:dyDescent="0.25">
      <c r="A318">
        <v>4748</v>
      </c>
      <c r="B318" s="57">
        <v>784</v>
      </c>
      <c r="C318" t="s">
        <v>1000</v>
      </c>
      <c r="D318" s="14" t="s">
        <v>1101</v>
      </c>
      <c r="E318">
        <v>5.3281155930162555E-2</v>
      </c>
      <c r="F318">
        <v>317</v>
      </c>
      <c r="L318" s="33" t="s">
        <v>1108</v>
      </c>
      <c r="M318" s="2" t="s">
        <v>1000</v>
      </c>
      <c r="N318" s="2" t="s">
        <v>1101</v>
      </c>
      <c r="O318" s="33" t="s">
        <v>1125</v>
      </c>
      <c r="P318" s="33" t="s">
        <v>1126</v>
      </c>
      <c r="Q318" s="2" t="s">
        <v>534</v>
      </c>
      <c r="R318" s="2" t="s">
        <v>534</v>
      </c>
    </row>
    <row r="319" spans="1:18" hidden="1" x14ac:dyDescent="0.25">
      <c r="A319">
        <v>4748</v>
      </c>
      <c r="B319" s="56">
        <v>1605</v>
      </c>
      <c r="C319" t="s">
        <v>756</v>
      </c>
      <c r="D319" t="s">
        <v>757</v>
      </c>
      <c r="E319">
        <v>5.201685731487056E-2</v>
      </c>
      <c r="F319">
        <v>318</v>
      </c>
      <c r="L319" s="33" t="s">
        <v>1108</v>
      </c>
      <c r="M319" s="2" t="s">
        <v>756</v>
      </c>
      <c r="N319" s="2" t="s">
        <v>757</v>
      </c>
      <c r="O319" s="33" t="s">
        <v>1509</v>
      </c>
      <c r="P319" s="33" t="s">
        <v>1510</v>
      </c>
      <c r="Q319" s="2" t="s">
        <v>756</v>
      </c>
      <c r="R319" s="2" t="s">
        <v>1031</v>
      </c>
    </row>
    <row r="320" spans="1:18" hidden="1" x14ac:dyDescent="0.25">
      <c r="A320">
        <v>4748</v>
      </c>
      <c r="B320" s="56">
        <v>1599</v>
      </c>
      <c r="C320" t="s">
        <v>746</v>
      </c>
      <c r="D320" t="s">
        <v>747</v>
      </c>
      <c r="E320">
        <v>5.0617098133654427E-2</v>
      </c>
      <c r="F320">
        <v>319</v>
      </c>
      <c r="L320" s="33" t="s">
        <v>1108</v>
      </c>
      <c r="M320" s="2" t="s">
        <v>746</v>
      </c>
      <c r="N320" s="2" t="s">
        <v>747</v>
      </c>
      <c r="O320" s="33" t="s">
        <v>1451</v>
      </c>
      <c r="P320" s="33" t="s">
        <v>1452</v>
      </c>
      <c r="Q320" s="2" t="s">
        <v>746</v>
      </c>
      <c r="R320" s="2" t="s">
        <v>1027</v>
      </c>
    </row>
    <row r="321" spans="1:18" hidden="1" x14ac:dyDescent="0.25">
      <c r="A321">
        <v>4748</v>
      </c>
      <c r="B321" s="56">
        <v>1603</v>
      </c>
      <c r="C321" t="s">
        <v>754</v>
      </c>
      <c r="D321" t="s">
        <v>755</v>
      </c>
      <c r="E321">
        <v>4.7140276941601451E-2</v>
      </c>
      <c r="F321">
        <v>320</v>
      </c>
      <c r="L321" s="33" t="s">
        <v>1108</v>
      </c>
      <c r="M321" s="2" t="s">
        <v>754</v>
      </c>
      <c r="N321" s="2" t="s">
        <v>755</v>
      </c>
      <c r="O321" s="33" t="s">
        <v>1490</v>
      </c>
      <c r="P321" s="33" t="s">
        <v>1491</v>
      </c>
      <c r="Q321" s="2" t="s">
        <v>754</v>
      </c>
      <c r="R321" s="2" t="s">
        <v>1030</v>
      </c>
    </row>
    <row r="322" spans="1:18" hidden="1" x14ac:dyDescent="0.25">
      <c r="A322">
        <v>4748</v>
      </c>
      <c r="B322" s="56">
        <v>1603</v>
      </c>
      <c r="C322" t="s">
        <v>754</v>
      </c>
      <c r="D322" t="s">
        <v>755</v>
      </c>
      <c r="E322">
        <v>4.2624924744130044E-2</v>
      </c>
      <c r="F322">
        <v>321</v>
      </c>
      <c r="L322" s="33" t="s">
        <v>1108</v>
      </c>
      <c r="M322" s="2" t="s">
        <v>754</v>
      </c>
      <c r="N322" s="2" t="s">
        <v>755</v>
      </c>
      <c r="O322" s="33" t="s">
        <v>1492</v>
      </c>
      <c r="P322" s="33" t="s">
        <v>1493</v>
      </c>
      <c r="Q322" s="2" t="s">
        <v>754</v>
      </c>
      <c r="R322" s="2" t="s">
        <v>1030</v>
      </c>
    </row>
    <row r="323" spans="1:18" hidden="1" x14ac:dyDescent="0.25">
      <c r="A323">
        <v>4748</v>
      </c>
      <c r="B323" s="56">
        <v>1047</v>
      </c>
      <c r="C323" t="s">
        <v>734</v>
      </c>
      <c r="D323" t="s">
        <v>735</v>
      </c>
      <c r="E323">
        <v>3.9148103552077061E-2</v>
      </c>
      <c r="F323">
        <v>322</v>
      </c>
      <c r="L323" s="33" t="s">
        <v>1108</v>
      </c>
      <c r="M323" s="2" t="s">
        <v>734</v>
      </c>
      <c r="N323" s="2" t="s">
        <v>735</v>
      </c>
      <c r="O323" s="33" t="s">
        <v>1416</v>
      </c>
      <c r="P323" s="33" t="s">
        <v>1417</v>
      </c>
      <c r="Q323" s="2" t="s">
        <v>734</v>
      </c>
      <c r="R323" s="2" t="s">
        <v>734</v>
      </c>
    </row>
    <row r="324" spans="1:18" hidden="1" x14ac:dyDescent="0.25">
      <c r="A324">
        <v>4748</v>
      </c>
      <c r="B324" s="56">
        <v>1042</v>
      </c>
      <c r="C324" t="s">
        <v>736</v>
      </c>
      <c r="D324" t="s">
        <v>737</v>
      </c>
      <c r="E324">
        <v>3.6032510535821793E-2</v>
      </c>
      <c r="F324">
        <v>323</v>
      </c>
      <c r="L324" s="33" t="s">
        <v>1108</v>
      </c>
      <c r="M324" s="2" t="s">
        <v>736</v>
      </c>
      <c r="N324" s="2" t="s">
        <v>737</v>
      </c>
      <c r="O324" s="33" t="s">
        <v>1190</v>
      </c>
      <c r="P324" s="33" t="s">
        <v>1191</v>
      </c>
      <c r="Q324" s="2" t="s">
        <v>736</v>
      </c>
      <c r="R324" s="2" t="s">
        <v>736</v>
      </c>
    </row>
    <row r="325" spans="1:18" hidden="1" x14ac:dyDescent="0.25">
      <c r="A325">
        <v>4748</v>
      </c>
      <c r="B325" s="56">
        <v>2554</v>
      </c>
      <c r="C325" t="s">
        <v>672</v>
      </c>
      <c r="D325" t="s">
        <v>673</v>
      </c>
      <c r="E325">
        <v>3.490367248645395E-2</v>
      </c>
      <c r="F325">
        <v>324</v>
      </c>
      <c r="L325" s="33" t="s">
        <v>1108</v>
      </c>
      <c r="M325" s="2" t="s">
        <v>672</v>
      </c>
      <c r="N325" s="2" t="s">
        <v>673</v>
      </c>
      <c r="O325" s="33" t="s">
        <v>2148</v>
      </c>
      <c r="P325" s="33" t="s">
        <v>2149</v>
      </c>
      <c r="Q325" s="2" t="s">
        <v>672</v>
      </c>
      <c r="R325" s="2" t="s">
        <v>534</v>
      </c>
    </row>
    <row r="326" spans="1:18" hidden="1" x14ac:dyDescent="0.25">
      <c r="A326">
        <v>4748</v>
      </c>
      <c r="B326" s="33">
        <v>999</v>
      </c>
      <c r="C326" t="s">
        <v>668</v>
      </c>
      <c r="D326" t="s">
        <v>669</v>
      </c>
      <c r="E326">
        <v>3.400060204695967E-2</v>
      </c>
      <c r="F326">
        <v>325</v>
      </c>
      <c r="L326" s="33" t="s">
        <v>1108</v>
      </c>
      <c r="M326" s="2" t="s">
        <v>668</v>
      </c>
      <c r="N326" s="2" t="s">
        <v>669</v>
      </c>
      <c r="O326" s="33" t="s">
        <v>36</v>
      </c>
      <c r="P326" s="33" t="s">
        <v>37</v>
      </c>
      <c r="Q326" s="2" t="s">
        <v>534</v>
      </c>
      <c r="R326" s="2" t="s">
        <v>534</v>
      </c>
    </row>
    <row r="327" spans="1:18" hidden="1" x14ac:dyDescent="0.25">
      <c r="A327">
        <v>4748</v>
      </c>
      <c r="B327" s="56">
        <v>613</v>
      </c>
      <c r="C327" t="s">
        <v>873</v>
      </c>
      <c r="D327" t="s">
        <v>874</v>
      </c>
      <c r="E327">
        <v>3.2510535821794098E-2</v>
      </c>
      <c r="F327">
        <v>326</v>
      </c>
      <c r="L327" s="33" t="s">
        <v>1108</v>
      </c>
      <c r="M327" s="2" t="s">
        <v>873</v>
      </c>
      <c r="N327" s="2" t="s">
        <v>874</v>
      </c>
      <c r="O327" s="33" t="s">
        <v>2033</v>
      </c>
      <c r="P327" s="33" t="s">
        <v>2034</v>
      </c>
      <c r="Q327" s="2" t="s">
        <v>873</v>
      </c>
      <c r="R327" s="2" t="s">
        <v>1083</v>
      </c>
    </row>
    <row r="328" spans="1:18" hidden="1" x14ac:dyDescent="0.25">
      <c r="A328">
        <v>4748</v>
      </c>
      <c r="B328" s="56">
        <v>1391</v>
      </c>
      <c r="C328" t="s">
        <v>662</v>
      </c>
      <c r="D328" t="s">
        <v>663</v>
      </c>
      <c r="E328">
        <v>3.1381697772426248E-2</v>
      </c>
      <c r="F328">
        <v>327</v>
      </c>
      <c r="L328" s="33" t="s">
        <v>1108</v>
      </c>
      <c r="M328" s="2" t="s">
        <v>662</v>
      </c>
      <c r="N328" s="2" t="s">
        <v>663</v>
      </c>
      <c r="O328" s="33" t="s">
        <v>287</v>
      </c>
      <c r="P328" s="33" t="s">
        <v>288</v>
      </c>
      <c r="Q328" s="2" t="s">
        <v>662</v>
      </c>
      <c r="R328" s="2" t="s">
        <v>534</v>
      </c>
    </row>
    <row r="329" spans="1:18" hidden="1" x14ac:dyDescent="0.25">
      <c r="A329">
        <v>4748</v>
      </c>
      <c r="B329" s="56">
        <v>1705</v>
      </c>
      <c r="C329" t="s">
        <v>722</v>
      </c>
      <c r="D329" t="s">
        <v>723</v>
      </c>
      <c r="E329">
        <v>3.079470198675497E-2</v>
      </c>
      <c r="F329">
        <v>328</v>
      </c>
      <c r="L329" s="33" t="s">
        <v>1108</v>
      </c>
      <c r="M329" s="2" t="s">
        <v>722</v>
      </c>
      <c r="N329" s="2" t="s">
        <v>723</v>
      </c>
      <c r="O329" s="33" t="s">
        <v>1522</v>
      </c>
      <c r="P329" s="33" t="s">
        <v>1523</v>
      </c>
      <c r="Q329" s="2" t="s">
        <v>722</v>
      </c>
      <c r="R329" s="2" t="s">
        <v>722</v>
      </c>
    </row>
    <row r="330" spans="1:18" hidden="1" x14ac:dyDescent="0.25">
      <c r="A330">
        <v>4748</v>
      </c>
      <c r="B330" s="56">
        <v>1596</v>
      </c>
      <c r="C330" t="s">
        <v>740</v>
      </c>
      <c r="D330" t="s">
        <v>741</v>
      </c>
      <c r="E330">
        <v>2.8356411800120412E-2</v>
      </c>
      <c r="F330">
        <v>329</v>
      </c>
      <c r="L330" s="33" t="s">
        <v>1108</v>
      </c>
      <c r="M330" s="2" t="s">
        <v>740</v>
      </c>
      <c r="N330" s="2" t="s">
        <v>741</v>
      </c>
      <c r="O330" s="33" t="s">
        <v>1440</v>
      </c>
      <c r="P330" s="33" t="s">
        <v>1441</v>
      </c>
      <c r="Q330" s="2" t="s">
        <v>740</v>
      </c>
      <c r="R330" s="2" t="s">
        <v>1026</v>
      </c>
    </row>
    <row r="331" spans="1:18" hidden="1" x14ac:dyDescent="0.25">
      <c r="A331">
        <v>4748</v>
      </c>
      <c r="B331" s="56">
        <v>1595</v>
      </c>
      <c r="C331" t="s">
        <v>738</v>
      </c>
      <c r="D331" t="s">
        <v>739</v>
      </c>
      <c r="E331">
        <v>2.7137266706803134E-2</v>
      </c>
      <c r="F331">
        <v>330</v>
      </c>
      <c r="L331" s="33" t="s">
        <v>1108</v>
      </c>
      <c r="M331" s="2" t="s">
        <v>738</v>
      </c>
      <c r="N331" s="2" t="s">
        <v>739</v>
      </c>
      <c r="O331" s="33" t="s">
        <v>1428</v>
      </c>
      <c r="P331" s="33" t="s">
        <v>1429</v>
      </c>
      <c r="Q331" s="2" t="s">
        <v>738</v>
      </c>
      <c r="R331" s="2" t="s">
        <v>1025</v>
      </c>
    </row>
    <row r="332" spans="1:18" hidden="1" x14ac:dyDescent="0.25">
      <c r="A332">
        <v>4748</v>
      </c>
      <c r="B332" s="56">
        <v>1598</v>
      </c>
      <c r="C332" t="s">
        <v>744</v>
      </c>
      <c r="D332" t="s">
        <v>745</v>
      </c>
      <c r="E332">
        <v>2.3660445514750154E-2</v>
      </c>
      <c r="F332">
        <v>331</v>
      </c>
      <c r="L332" s="33" t="s">
        <v>1108</v>
      </c>
      <c r="M332" s="2" t="s">
        <v>744</v>
      </c>
      <c r="N332" s="2" t="s">
        <v>745</v>
      </c>
      <c r="O332" s="33" t="s">
        <v>1544</v>
      </c>
      <c r="P332" s="33" t="s">
        <v>1545</v>
      </c>
      <c r="Q332" s="2" t="s">
        <v>744</v>
      </c>
      <c r="R332" s="2" t="s">
        <v>1034</v>
      </c>
    </row>
    <row r="333" spans="1:18" hidden="1" x14ac:dyDescent="0.25">
      <c r="A333">
        <v>4748</v>
      </c>
      <c r="B333" s="56">
        <v>2553</v>
      </c>
      <c r="C333" t="s">
        <v>674</v>
      </c>
      <c r="D333" t="s">
        <v>675</v>
      </c>
      <c r="E333">
        <v>2.1538229981938592E-2</v>
      </c>
      <c r="F333">
        <v>332</v>
      </c>
      <c r="L333" s="33" t="s">
        <v>1108</v>
      </c>
      <c r="M333" s="2" t="s">
        <v>674</v>
      </c>
      <c r="N333" s="2" t="s">
        <v>675</v>
      </c>
      <c r="O333" s="33" t="s">
        <v>2136</v>
      </c>
      <c r="P333" s="33" t="s">
        <v>2137</v>
      </c>
      <c r="Q333" s="2" t="s">
        <v>674</v>
      </c>
      <c r="R333" s="2" t="s">
        <v>534</v>
      </c>
    </row>
    <row r="334" spans="1:18" hidden="1" x14ac:dyDescent="0.25">
      <c r="A334">
        <v>4748</v>
      </c>
      <c r="B334" s="56">
        <v>2542</v>
      </c>
      <c r="C334" t="s">
        <v>676</v>
      </c>
      <c r="D334" t="s">
        <v>677</v>
      </c>
      <c r="E334">
        <v>2.1402769416014451E-2</v>
      </c>
      <c r="F334">
        <v>333</v>
      </c>
      <c r="L334" s="33" t="s">
        <v>1108</v>
      </c>
      <c r="M334" s="2" t="s">
        <v>676</v>
      </c>
      <c r="N334" s="2" t="s">
        <v>677</v>
      </c>
      <c r="O334" s="33" t="s">
        <v>1325</v>
      </c>
      <c r="P334" s="33" t="s">
        <v>309</v>
      </c>
      <c r="Q334" s="2" t="s">
        <v>676</v>
      </c>
      <c r="R334" s="2" t="s">
        <v>534</v>
      </c>
    </row>
    <row r="335" spans="1:18" hidden="1" x14ac:dyDescent="0.25">
      <c r="A335">
        <v>4748</v>
      </c>
      <c r="B335" s="56">
        <v>1606</v>
      </c>
      <c r="C335" t="s">
        <v>758</v>
      </c>
      <c r="D335" t="s">
        <v>759</v>
      </c>
      <c r="E335">
        <v>2.1402769416014451E-2</v>
      </c>
      <c r="F335">
        <v>334</v>
      </c>
      <c r="L335" s="33" t="s">
        <v>1108</v>
      </c>
      <c r="M335" s="2" t="s">
        <v>758</v>
      </c>
      <c r="N335" s="2" t="s">
        <v>759</v>
      </c>
      <c r="O335" s="33" t="s">
        <v>1325</v>
      </c>
      <c r="P335" s="33" t="s">
        <v>1326</v>
      </c>
      <c r="Q335" s="2" t="s">
        <v>758</v>
      </c>
      <c r="R335" s="2" t="s">
        <v>1021</v>
      </c>
    </row>
    <row r="336" spans="1:18" hidden="1" x14ac:dyDescent="0.25">
      <c r="A336">
        <v>4748</v>
      </c>
      <c r="B336" s="56">
        <v>1601</v>
      </c>
      <c r="C336" t="s">
        <v>750</v>
      </c>
      <c r="D336" t="s">
        <v>751</v>
      </c>
      <c r="E336">
        <v>2.1222155328115593E-2</v>
      </c>
      <c r="F336">
        <v>335</v>
      </c>
      <c r="L336" s="33" t="s">
        <v>1108</v>
      </c>
      <c r="M336" s="2" t="s">
        <v>750</v>
      </c>
      <c r="N336" s="2" t="s">
        <v>751</v>
      </c>
      <c r="O336" s="33" t="s">
        <v>1348</v>
      </c>
      <c r="P336" s="33" t="s">
        <v>1349</v>
      </c>
      <c r="Q336" s="2" t="s">
        <v>750</v>
      </c>
      <c r="R336" s="2" t="s">
        <v>1023</v>
      </c>
    </row>
    <row r="337" spans="1:18" hidden="1" x14ac:dyDescent="0.25">
      <c r="A337">
        <v>4748</v>
      </c>
      <c r="B337" s="56">
        <v>1597</v>
      </c>
      <c r="C337" t="s">
        <v>742</v>
      </c>
      <c r="D337" t="s">
        <v>743</v>
      </c>
      <c r="E337">
        <v>2.0680313064419028E-2</v>
      </c>
      <c r="F337">
        <v>336</v>
      </c>
      <c r="L337" s="33" t="s">
        <v>1108</v>
      </c>
      <c r="M337" s="2" t="s">
        <v>742</v>
      </c>
      <c r="N337" s="2" t="s">
        <v>743</v>
      </c>
      <c r="O337" s="33" t="s">
        <v>1533</v>
      </c>
      <c r="P337" s="33" t="s">
        <v>1534</v>
      </c>
      <c r="Q337" s="2" t="s">
        <v>742</v>
      </c>
      <c r="R337" s="2" t="s">
        <v>1033</v>
      </c>
    </row>
    <row r="338" spans="1:18" hidden="1" x14ac:dyDescent="0.25">
      <c r="A338">
        <v>4748</v>
      </c>
      <c r="B338" s="56">
        <v>1731</v>
      </c>
      <c r="C338" t="s">
        <v>772</v>
      </c>
      <c r="D338" t="s">
        <v>773</v>
      </c>
      <c r="E338">
        <v>1.8422636965683324E-2</v>
      </c>
      <c r="F338">
        <v>337</v>
      </c>
      <c r="L338" s="33" t="s">
        <v>1108</v>
      </c>
      <c r="M338" s="2" t="s">
        <v>772</v>
      </c>
      <c r="N338" s="2" t="s">
        <v>773</v>
      </c>
      <c r="O338" s="33" t="s">
        <v>2071</v>
      </c>
      <c r="P338" s="33" t="s">
        <v>2062</v>
      </c>
      <c r="Q338" s="2" t="s">
        <v>772</v>
      </c>
      <c r="R338" s="2" t="s">
        <v>772</v>
      </c>
    </row>
    <row r="339" spans="1:18" hidden="1" x14ac:dyDescent="0.25">
      <c r="A339">
        <v>4748</v>
      </c>
      <c r="B339" s="56">
        <v>1602</v>
      </c>
      <c r="C339" t="s">
        <v>752</v>
      </c>
      <c r="D339" t="s">
        <v>753</v>
      </c>
      <c r="E339">
        <v>1.7068031306441904E-2</v>
      </c>
      <c r="F339">
        <v>338</v>
      </c>
      <c r="L339" s="33" t="s">
        <v>1108</v>
      </c>
      <c r="M339" s="2" t="s">
        <v>752</v>
      </c>
      <c r="N339" s="2" t="s">
        <v>753</v>
      </c>
      <c r="O339" s="33" t="s">
        <v>1475</v>
      </c>
      <c r="P339" s="33" t="s">
        <v>1476</v>
      </c>
      <c r="Q339" s="2" t="s">
        <v>752</v>
      </c>
      <c r="R339" s="2" t="s">
        <v>1029</v>
      </c>
    </row>
    <row r="340" spans="1:18" hidden="1" x14ac:dyDescent="0.25">
      <c r="A340">
        <v>4748</v>
      </c>
      <c r="B340" s="56">
        <v>1732</v>
      </c>
      <c r="C340" t="s">
        <v>774</v>
      </c>
      <c r="D340" t="s">
        <v>775</v>
      </c>
      <c r="E340">
        <v>1.6345574954846478E-2</v>
      </c>
      <c r="F340">
        <v>339</v>
      </c>
      <c r="L340" s="33" t="s">
        <v>1108</v>
      </c>
      <c r="M340" s="2" t="s">
        <v>774</v>
      </c>
      <c r="N340" s="2" t="s">
        <v>775</v>
      </c>
      <c r="O340" s="33" t="s">
        <v>1641</v>
      </c>
      <c r="P340" s="33" t="s">
        <v>1642</v>
      </c>
      <c r="Q340" s="2" t="s">
        <v>774</v>
      </c>
      <c r="R340" s="2" t="s">
        <v>1040</v>
      </c>
    </row>
    <row r="341" spans="1:18" hidden="1" x14ac:dyDescent="0.25">
      <c r="A341">
        <v>4748</v>
      </c>
      <c r="B341" s="56">
        <v>1733</v>
      </c>
      <c r="C341" t="s">
        <v>776</v>
      </c>
      <c r="D341" t="s">
        <v>777</v>
      </c>
      <c r="E341">
        <v>1.4945815773630345E-2</v>
      </c>
      <c r="F341">
        <v>340</v>
      </c>
      <c r="L341" s="33" t="s">
        <v>1108</v>
      </c>
      <c r="M341" s="2" t="s">
        <v>776</v>
      </c>
      <c r="N341" s="2" t="s">
        <v>777</v>
      </c>
      <c r="O341" s="33" t="s">
        <v>2100</v>
      </c>
      <c r="P341" s="33" t="s">
        <v>2101</v>
      </c>
      <c r="Q341" s="2" t="s">
        <v>776</v>
      </c>
      <c r="R341" s="2" t="s">
        <v>776</v>
      </c>
    </row>
    <row r="342" spans="1:18" hidden="1" x14ac:dyDescent="0.25">
      <c r="A342">
        <v>4748</v>
      </c>
      <c r="B342" s="56">
        <v>525</v>
      </c>
      <c r="C342" t="s">
        <v>786</v>
      </c>
      <c r="D342" t="s">
        <v>787</v>
      </c>
      <c r="E342">
        <v>1.4720048163756775E-2</v>
      </c>
      <c r="F342">
        <v>341</v>
      </c>
      <c r="L342" s="33" t="s">
        <v>1108</v>
      </c>
      <c r="M342" s="2" t="s">
        <v>786</v>
      </c>
      <c r="N342" s="2" t="s">
        <v>787</v>
      </c>
      <c r="O342" s="33" t="s">
        <v>1724</v>
      </c>
      <c r="P342" s="33" t="s">
        <v>1725</v>
      </c>
      <c r="Q342" s="2" t="s">
        <v>786</v>
      </c>
      <c r="R342" s="2" t="s">
        <v>1048</v>
      </c>
    </row>
    <row r="343" spans="1:18" hidden="1" x14ac:dyDescent="0.25">
      <c r="A343">
        <v>4748</v>
      </c>
      <c r="B343" s="56">
        <v>902</v>
      </c>
      <c r="C343" t="s">
        <v>893</v>
      </c>
      <c r="D343" t="s">
        <v>894</v>
      </c>
      <c r="E343">
        <v>1.3997591812161349E-2</v>
      </c>
      <c r="F343">
        <v>342</v>
      </c>
      <c r="L343" s="33" t="s">
        <v>1108</v>
      </c>
      <c r="M343" s="2" t="s">
        <v>893</v>
      </c>
      <c r="N343" s="2" t="s">
        <v>894</v>
      </c>
      <c r="O343" s="33" t="s">
        <v>1164</v>
      </c>
      <c r="P343" s="33" t="s">
        <v>1165</v>
      </c>
      <c r="Q343" s="2" t="s">
        <v>893</v>
      </c>
      <c r="R343" s="2" t="s">
        <v>1005</v>
      </c>
    </row>
    <row r="344" spans="1:18" hidden="1" x14ac:dyDescent="0.25">
      <c r="A344">
        <v>4748</v>
      </c>
      <c r="B344" s="56">
        <v>2544</v>
      </c>
      <c r="C344" t="s">
        <v>680</v>
      </c>
      <c r="D344" t="s">
        <v>681</v>
      </c>
      <c r="E344">
        <v>1.3862131246237207E-2</v>
      </c>
      <c r="F344">
        <v>343</v>
      </c>
      <c r="L344" s="33" t="s">
        <v>1108</v>
      </c>
      <c r="M344" s="2" t="s">
        <v>680</v>
      </c>
      <c r="N344" s="2" t="s">
        <v>681</v>
      </c>
      <c r="O344" s="33" t="s">
        <v>329</v>
      </c>
      <c r="P344" s="33" t="s">
        <v>330</v>
      </c>
      <c r="Q344" s="2" t="s">
        <v>680</v>
      </c>
      <c r="R344" s="2" t="s">
        <v>534</v>
      </c>
    </row>
    <row r="345" spans="1:18" hidden="1" x14ac:dyDescent="0.25">
      <c r="A345">
        <v>4748</v>
      </c>
      <c r="B345" s="56">
        <v>519</v>
      </c>
      <c r="C345" t="s">
        <v>838</v>
      </c>
      <c r="D345" t="s">
        <v>839</v>
      </c>
      <c r="E345">
        <v>1.3771824202287779E-2</v>
      </c>
      <c r="F345">
        <v>344</v>
      </c>
      <c r="L345" s="33" t="s">
        <v>1108</v>
      </c>
      <c r="M345" s="2" t="s">
        <v>838</v>
      </c>
      <c r="N345" s="2" t="s">
        <v>839</v>
      </c>
      <c r="O345" s="33" t="s">
        <v>1706</v>
      </c>
      <c r="P345" s="33" t="s">
        <v>1707</v>
      </c>
      <c r="Q345" s="2" t="s">
        <v>838</v>
      </c>
      <c r="R345" s="2" t="s">
        <v>1046</v>
      </c>
    </row>
    <row r="346" spans="1:18" hidden="1" x14ac:dyDescent="0.25">
      <c r="A346">
        <v>4748</v>
      </c>
      <c r="B346" s="56">
        <v>2550</v>
      </c>
      <c r="C346" t="s">
        <v>613</v>
      </c>
      <c r="D346" t="s">
        <v>614</v>
      </c>
      <c r="E346">
        <v>1.3726670680313066E-2</v>
      </c>
      <c r="F346">
        <v>345</v>
      </c>
      <c r="L346" s="33" t="s">
        <v>1108</v>
      </c>
      <c r="M346" s="2" t="s">
        <v>613</v>
      </c>
      <c r="N346" s="2" t="s">
        <v>614</v>
      </c>
      <c r="O346" s="33" t="s">
        <v>23</v>
      </c>
      <c r="P346" s="33" t="s">
        <v>24</v>
      </c>
      <c r="Q346" s="2" t="s">
        <v>613</v>
      </c>
      <c r="R346" s="2" t="s">
        <v>534</v>
      </c>
    </row>
    <row r="347" spans="1:18" hidden="1" x14ac:dyDescent="0.25">
      <c r="A347">
        <v>4748</v>
      </c>
      <c r="B347" s="56">
        <v>1730</v>
      </c>
      <c r="C347" t="s">
        <v>770</v>
      </c>
      <c r="D347" t="s">
        <v>771</v>
      </c>
      <c r="E347">
        <v>1.2868753762793499E-2</v>
      </c>
      <c r="F347">
        <v>346</v>
      </c>
      <c r="L347" s="33" t="s">
        <v>1108</v>
      </c>
      <c r="M347" s="2" t="s">
        <v>770</v>
      </c>
      <c r="N347" s="2" t="s">
        <v>771</v>
      </c>
      <c r="O347" s="33" t="s">
        <v>1682</v>
      </c>
      <c r="P347" s="33" t="s">
        <v>1683</v>
      </c>
      <c r="Q347" s="2" t="s">
        <v>770</v>
      </c>
      <c r="R347" s="2" t="s">
        <v>1043</v>
      </c>
    </row>
    <row r="348" spans="1:18" hidden="1" x14ac:dyDescent="0.25">
      <c r="A348">
        <v>4748</v>
      </c>
      <c r="B348" s="56">
        <v>300</v>
      </c>
      <c r="C348" t="s">
        <v>805</v>
      </c>
      <c r="D348" t="s">
        <v>806</v>
      </c>
      <c r="E348">
        <v>1.2868753762793499E-2</v>
      </c>
      <c r="F348">
        <v>347</v>
      </c>
      <c r="L348" s="33" t="s">
        <v>1108</v>
      </c>
      <c r="M348" s="2" t="s">
        <v>805</v>
      </c>
      <c r="N348" s="2" t="s">
        <v>806</v>
      </c>
      <c r="O348" s="33" t="s">
        <v>1682</v>
      </c>
      <c r="P348" s="33" t="s">
        <v>1858</v>
      </c>
      <c r="Q348" s="2" t="s">
        <v>805</v>
      </c>
      <c r="R348" s="2" t="s">
        <v>1064</v>
      </c>
    </row>
    <row r="349" spans="1:18" hidden="1" x14ac:dyDescent="0.25">
      <c r="A349">
        <v>4748</v>
      </c>
      <c r="B349" s="56">
        <v>795</v>
      </c>
      <c r="C349" t="s">
        <v>822</v>
      </c>
      <c r="D349" t="s">
        <v>823</v>
      </c>
      <c r="E349">
        <v>1.2733293196869356E-2</v>
      </c>
      <c r="F349">
        <v>348</v>
      </c>
      <c r="L349" s="33" t="s">
        <v>1108</v>
      </c>
      <c r="M349" s="2" t="s">
        <v>822</v>
      </c>
      <c r="N349" s="2" t="s">
        <v>823</v>
      </c>
      <c r="O349" s="33" t="s">
        <v>2107</v>
      </c>
      <c r="P349" s="33" t="s">
        <v>2108</v>
      </c>
      <c r="Q349" s="2" t="s">
        <v>822</v>
      </c>
      <c r="R349" s="2" t="s">
        <v>1087</v>
      </c>
    </row>
    <row r="350" spans="1:18" hidden="1" x14ac:dyDescent="0.25">
      <c r="A350">
        <v>4748</v>
      </c>
      <c r="B350" s="56">
        <v>2538</v>
      </c>
      <c r="C350" t="s">
        <v>664</v>
      </c>
      <c r="D350" t="s">
        <v>665</v>
      </c>
      <c r="E350">
        <v>1.2507525586995789E-2</v>
      </c>
      <c r="F350">
        <v>349</v>
      </c>
      <c r="L350" s="33" t="s">
        <v>1108</v>
      </c>
      <c r="M350" s="2" t="s">
        <v>664</v>
      </c>
      <c r="N350" s="2" t="s">
        <v>665</v>
      </c>
      <c r="O350" s="33" t="s">
        <v>298</v>
      </c>
      <c r="P350" s="33" t="s">
        <v>299</v>
      </c>
      <c r="Q350" s="2" t="s">
        <v>664</v>
      </c>
      <c r="R350" s="2" t="s">
        <v>534</v>
      </c>
    </row>
    <row r="351" spans="1:18" hidden="1" x14ac:dyDescent="0.25">
      <c r="A351">
        <v>4748</v>
      </c>
      <c r="B351" s="56">
        <v>1734</v>
      </c>
      <c r="C351" t="s">
        <v>778</v>
      </c>
      <c r="D351" t="s">
        <v>779</v>
      </c>
      <c r="E351">
        <v>1.2372065021071644E-2</v>
      </c>
      <c r="F351">
        <v>350</v>
      </c>
      <c r="L351" s="33" t="s">
        <v>1108</v>
      </c>
      <c r="M351" s="2" t="s">
        <v>778</v>
      </c>
      <c r="N351" s="2" t="s">
        <v>779</v>
      </c>
      <c r="O351" s="33" t="s">
        <v>1629</v>
      </c>
      <c r="P351" s="33" t="s">
        <v>1630</v>
      </c>
      <c r="Q351" s="2" t="s">
        <v>778</v>
      </c>
      <c r="R351" s="2" t="s">
        <v>778</v>
      </c>
    </row>
    <row r="352" spans="1:18" hidden="1" x14ac:dyDescent="0.25">
      <c r="A352">
        <v>4748</v>
      </c>
      <c r="B352" s="56">
        <v>1017</v>
      </c>
      <c r="C352" t="s">
        <v>593</v>
      </c>
      <c r="D352" t="s">
        <v>594</v>
      </c>
      <c r="E352">
        <v>1.1920529801324504E-2</v>
      </c>
      <c r="F352">
        <v>351</v>
      </c>
      <c r="L352" s="33" t="s">
        <v>1108</v>
      </c>
      <c r="M352" s="2" t="s">
        <v>593</v>
      </c>
      <c r="N352" s="2" t="s">
        <v>594</v>
      </c>
      <c r="O352" s="33" t="s">
        <v>423</v>
      </c>
      <c r="P352" s="33" t="s">
        <v>424</v>
      </c>
      <c r="Q352" s="2" t="s">
        <v>593</v>
      </c>
      <c r="R352" s="2" t="s">
        <v>534</v>
      </c>
    </row>
    <row r="353" spans="1:18" hidden="1" x14ac:dyDescent="0.25">
      <c r="A353">
        <v>4748</v>
      </c>
      <c r="B353" s="56">
        <v>1862</v>
      </c>
      <c r="C353" t="s">
        <v>824</v>
      </c>
      <c r="D353" t="s">
        <v>825</v>
      </c>
      <c r="E353">
        <v>1.187537627934979E-2</v>
      </c>
      <c r="F353">
        <v>352</v>
      </c>
      <c r="L353" s="33" t="s">
        <v>1108</v>
      </c>
      <c r="M353" s="2" t="s">
        <v>824</v>
      </c>
      <c r="N353" s="2" t="s">
        <v>825</v>
      </c>
      <c r="O353" s="33" t="s">
        <v>1885</v>
      </c>
      <c r="P353" s="33" t="s">
        <v>1886</v>
      </c>
      <c r="Q353" s="2" t="s">
        <v>824</v>
      </c>
      <c r="R353" s="2" t="s">
        <v>1067</v>
      </c>
    </row>
    <row r="354" spans="1:18" hidden="1" x14ac:dyDescent="0.25">
      <c r="A354">
        <v>4748</v>
      </c>
      <c r="B354" s="56">
        <v>1600</v>
      </c>
      <c r="C354" t="s">
        <v>748</v>
      </c>
      <c r="D354" t="s">
        <v>749</v>
      </c>
      <c r="E354">
        <v>1.1830222757375077E-2</v>
      </c>
      <c r="F354">
        <v>353</v>
      </c>
      <c r="L354" s="33" t="s">
        <v>1108</v>
      </c>
      <c r="M354" s="2" t="s">
        <v>748</v>
      </c>
      <c r="N354" s="2" t="s">
        <v>749</v>
      </c>
      <c r="O354" s="33" t="s">
        <v>1463</v>
      </c>
      <c r="P354" s="33" t="s">
        <v>1464</v>
      </c>
      <c r="Q354" s="2" t="s">
        <v>748</v>
      </c>
      <c r="R354" s="2" t="s">
        <v>1028</v>
      </c>
    </row>
    <row r="355" spans="1:18" hidden="1" x14ac:dyDescent="0.25">
      <c r="A355">
        <v>4748</v>
      </c>
      <c r="B355" s="56">
        <v>2541</v>
      </c>
      <c r="C355" t="s">
        <v>678</v>
      </c>
      <c r="D355" t="s">
        <v>679</v>
      </c>
      <c r="E355">
        <v>1.1514148103552078E-2</v>
      </c>
      <c r="F355">
        <v>354</v>
      </c>
      <c r="L355" s="33" t="s">
        <v>1108</v>
      </c>
      <c r="M355" s="2" t="s">
        <v>678</v>
      </c>
      <c r="N355" s="2" t="s">
        <v>679</v>
      </c>
      <c r="O355" s="33" t="s">
        <v>318</v>
      </c>
      <c r="P355" s="33" t="s">
        <v>319</v>
      </c>
      <c r="Q355" s="2" t="s">
        <v>678</v>
      </c>
      <c r="R355" s="2" t="s">
        <v>534</v>
      </c>
    </row>
    <row r="356" spans="1:18" hidden="1" x14ac:dyDescent="0.25">
      <c r="A356">
        <v>4748</v>
      </c>
      <c r="B356" s="56">
        <v>2508</v>
      </c>
      <c r="C356" t="s">
        <v>615</v>
      </c>
      <c r="D356" t="s">
        <v>616</v>
      </c>
      <c r="E356">
        <v>1.1107766405779651E-2</v>
      </c>
      <c r="F356">
        <v>355</v>
      </c>
      <c r="L356" s="33" t="s">
        <v>1108</v>
      </c>
      <c r="M356" s="2" t="s">
        <v>615</v>
      </c>
      <c r="N356" s="2" t="s">
        <v>616</v>
      </c>
      <c r="O356" s="33" t="s">
        <v>482</v>
      </c>
      <c r="P356" s="33" t="s">
        <v>483</v>
      </c>
      <c r="Q356" s="2" t="s">
        <v>615</v>
      </c>
      <c r="R356" s="2" t="s">
        <v>534</v>
      </c>
    </row>
    <row r="357" spans="1:18" hidden="1" x14ac:dyDescent="0.25">
      <c r="A357">
        <v>4748</v>
      </c>
      <c r="B357" s="56">
        <v>1861</v>
      </c>
      <c r="C357" t="s">
        <v>803</v>
      </c>
      <c r="D357" t="s">
        <v>804</v>
      </c>
      <c r="E357">
        <v>1.0927152317880795E-2</v>
      </c>
      <c r="F357">
        <v>356</v>
      </c>
      <c r="L357" s="33" t="s">
        <v>1108</v>
      </c>
      <c r="M357" s="2" t="s">
        <v>803</v>
      </c>
      <c r="N357" s="2" t="s">
        <v>804</v>
      </c>
      <c r="O357" s="33" t="s">
        <v>1873</v>
      </c>
      <c r="P357" s="33" t="s">
        <v>1874</v>
      </c>
      <c r="Q357" s="2" t="s">
        <v>803</v>
      </c>
      <c r="R357" s="2" t="s">
        <v>1066</v>
      </c>
    </row>
    <row r="358" spans="1:18" hidden="1" x14ac:dyDescent="0.25">
      <c r="A358">
        <v>4748</v>
      </c>
      <c r="B358" s="56">
        <v>1708</v>
      </c>
      <c r="C358" t="s">
        <v>768</v>
      </c>
      <c r="D358" t="s">
        <v>769</v>
      </c>
      <c r="E358">
        <v>1.0249849488260085E-2</v>
      </c>
      <c r="F358">
        <v>357</v>
      </c>
      <c r="L358" s="33" t="s">
        <v>1108</v>
      </c>
      <c r="M358" s="2" t="s">
        <v>768</v>
      </c>
      <c r="N358" s="2" t="s">
        <v>769</v>
      </c>
      <c r="O358" s="33" t="s">
        <v>1671</v>
      </c>
      <c r="P358" s="33" t="s">
        <v>1672</v>
      </c>
      <c r="Q358" s="2" t="s">
        <v>768</v>
      </c>
      <c r="R358" s="2" t="s">
        <v>1042</v>
      </c>
    </row>
    <row r="359" spans="1:18" hidden="1" x14ac:dyDescent="0.25">
      <c r="A359">
        <v>4748</v>
      </c>
      <c r="B359" s="56">
        <v>1413</v>
      </c>
      <c r="C359" t="s">
        <v>595</v>
      </c>
      <c r="D359" t="s">
        <v>596</v>
      </c>
      <c r="E359">
        <v>1.0204695966285373E-2</v>
      </c>
      <c r="F359">
        <v>358</v>
      </c>
      <c r="L359" s="33" t="s">
        <v>1108</v>
      </c>
      <c r="M359" s="2" t="s">
        <v>595</v>
      </c>
      <c r="N359" s="2" t="s">
        <v>596</v>
      </c>
      <c r="O359" s="33" t="s">
        <v>497</v>
      </c>
      <c r="P359" s="33" t="s">
        <v>498</v>
      </c>
      <c r="Q359" s="2" t="s">
        <v>595</v>
      </c>
      <c r="R359" s="2" t="s">
        <v>534</v>
      </c>
    </row>
    <row r="360" spans="1:18" hidden="1" x14ac:dyDescent="0.25">
      <c r="A360">
        <v>4748</v>
      </c>
      <c r="B360" s="56">
        <v>2546</v>
      </c>
      <c r="C360" t="s">
        <v>684</v>
      </c>
      <c r="D360" t="s">
        <v>685</v>
      </c>
      <c r="E360">
        <v>9.7531607465382308E-3</v>
      </c>
      <c r="F360">
        <v>359</v>
      </c>
      <c r="L360" s="33" t="s">
        <v>1108</v>
      </c>
      <c r="M360" s="2" t="s">
        <v>684</v>
      </c>
      <c r="N360" s="2" t="s">
        <v>685</v>
      </c>
      <c r="O360" s="33" t="s">
        <v>346</v>
      </c>
      <c r="P360" s="33" t="s">
        <v>347</v>
      </c>
      <c r="Q360" s="2" t="s">
        <v>684</v>
      </c>
      <c r="R360" s="2" t="s">
        <v>534</v>
      </c>
    </row>
    <row r="361" spans="1:18" hidden="1" x14ac:dyDescent="0.25">
      <c r="A361">
        <v>4748</v>
      </c>
      <c r="B361" s="56">
        <v>2549</v>
      </c>
      <c r="C361" t="s">
        <v>652</v>
      </c>
      <c r="D361" t="s">
        <v>653</v>
      </c>
      <c r="E361">
        <v>9.5725466586393752E-3</v>
      </c>
      <c r="F361">
        <v>360</v>
      </c>
      <c r="L361" s="33" t="s">
        <v>1108</v>
      </c>
      <c r="M361" s="2" t="s">
        <v>652</v>
      </c>
      <c r="N361" s="2" t="s">
        <v>653</v>
      </c>
      <c r="O361" s="33" t="s">
        <v>252</v>
      </c>
      <c r="P361" s="33" t="s">
        <v>253</v>
      </c>
      <c r="Q361" s="2" t="s">
        <v>652</v>
      </c>
      <c r="R361" s="2" t="s">
        <v>534</v>
      </c>
    </row>
    <row r="362" spans="1:18" hidden="1" x14ac:dyDescent="0.25">
      <c r="A362">
        <v>4748</v>
      </c>
      <c r="B362" s="56">
        <v>1410</v>
      </c>
      <c r="C362" t="s">
        <v>607</v>
      </c>
      <c r="D362" t="s">
        <v>608</v>
      </c>
      <c r="E362">
        <v>9.3016255267910908E-3</v>
      </c>
      <c r="F362">
        <v>361</v>
      </c>
      <c r="L362" s="33" t="s">
        <v>1108</v>
      </c>
      <c r="M362" s="2" t="s">
        <v>607</v>
      </c>
      <c r="N362" s="2" t="s">
        <v>608</v>
      </c>
      <c r="O362" s="33" t="s">
        <v>134</v>
      </c>
      <c r="P362" s="33" t="s">
        <v>135</v>
      </c>
      <c r="Q362" s="2" t="s">
        <v>607</v>
      </c>
      <c r="R362" s="2" t="s">
        <v>534</v>
      </c>
    </row>
    <row r="363" spans="1:18" hidden="1" x14ac:dyDescent="0.25">
      <c r="A363">
        <v>4748</v>
      </c>
      <c r="B363" s="56">
        <v>2507</v>
      </c>
      <c r="C363" t="s">
        <v>611</v>
      </c>
      <c r="D363" t="s">
        <v>612</v>
      </c>
      <c r="E363">
        <v>9.2564720048163764E-3</v>
      </c>
      <c r="F363">
        <v>362</v>
      </c>
      <c r="L363" s="33" t="s">
        <v>1108</v>
      </c>
      <c r="M363" s="2" t="s">
        <v>611</v>
      </c>
      <c r="N363" s="2" t="s">
        <v>612</v>
      </c>
      <c r="O363" s="33" t="s">
        <v>473</v>
      </c>
      <c r="P363" s="33" t="s">
        <v>474</v>
      </c>
      <c r="Q363" s="2" t="s">
        <v>611</v>
      </c>
      <c r="R363" s="2" t="s">
        <v>534</v>
      </c>
    </row>
    <row r="364" spans="1:18" hidden="1" x14ac:dyDescent="0.25">
      <c r="A364">
        <v>4748</v>
      </c>
      <c r="B364" s="56">
        <v>2534</v>
      </c>
      <c r="C364" t="s">
        <v>599</v>
      </c>
      <c r="D364" t="s">
        <v>600</v>
      </c>
      <c r="E364">
        <v>9.1661649608669477E-3</v>
      </c>
      <c r="F364">
        <v>363</v>
      </c>
      <c r="L364" s="33" t="s">
        <v>1108</v>
      </c>
      <c r="M364" s="2" t="s">
        <v>599</v>
      </c>
      <c r="N364" s="2" t="s">
        <v>600</v>
      </c>
      <c r="O364" s="33" t="s">
        <v>435</v>
      </c>
      <c r="P364" s="33" t="s">
        <v>436</v>
      </c>
      <c r="Q364" s="2" t="s">
        <v>599</v>
      </c>
      <c r="R364" s="2" t="s">
        <v>534</v>
      </c>
    </row>
    <row r="365" spans="1:18" hidden="1" x14ac:dyDescent="0.25">
      <c r="A365">
        <v>4748</v>
      </c>
      <c r="B365" s="56">
        <v>1680</v>
      </c>
      <c r="C365" t="s">
        <v>877</v>
      </c>
      <c r="D365" t="s">
        <v>878</v>
      </c>
      <c r="E365">
        <v>9.0307043949428064E-3</v>
      </c>
      <c r="F365">
        <v>364</v>
      </c>
      <c r="L365" s="33" t="s">
        <v>1108</v>
      </c>
      <c r="M365" s="2" t="s">
        <v>877</v>
      </c>
      <c r="N365" s="2" t="s">
        <v>878</v>
      </c>
      <c r="O365" s="33" t="s">
        <v>2040</v>
      </c>
      <c r="P365" s="33" t="s">
        <v>2041</v>
      </c>
      <c r="Q365" s="2" t="s">
        <v>877</v>
      </c>
      <c r="R365" s="2" t="s">
        <v>1084</v>
      </c>
    </row>
    <row r="366" spans="1:18" hidden="1" x14ac:dyDescent="0.25">
      <c r="A366">
        <v>4748</v>
      </c>
      <c r="B366" s="56">
        <v>2531</v>
      </c>
      <c r="C366" t="s">
        <v>605</v>
      </c>
      <c r="D366" t="s">
        <v>606</v>
      </c>
      <c r="E366">
        <v>8.624322697170379E-3</v>
      </c>
      <c r="F366">
        <v>365</v>
      </c>
      <c r="L366" s="33" t="s">
        <v>1108</v>
      </c>
      <c r="M366" s="2" t="s">
        <v>605</v>
      </c>
      <c r="N366" s="2" t="s">
        <v>606</v>
      </c>
      <c r="O366" s="33" t="s">
        <v>454</v>
      </c>
      <c r="P366" s="33" t="s">
        <v>455</v>
      </c>
      <c r="Q366" s="2" t="s">
        <v>605</v>
      </c>
      <c r="R366" s="2" t="s">
        <v>534</v>
      </c>
    </row>
    <row r="367" spans="1:18" hidden="1" x14ac:dyDescent="0.25">
      <c r="A367">
        <v>4748</v>
      </c>
      <c r="B367" s="56">
        <v>2548</v>
      </c>
      <c r="C367" t="s">
        <v>688</v>
      </c>
      <c r="D367" t="s">
        <v>689</v>
      </c>
      <c r="E367">
        <v>8.308248043347382E-3</v>
      </c>
      <c r="F367">
        <v>366</v>
      </c>
      <c r="L367" s="33" t="s">
        <v>1108</v>
      </c>
      <c r="M367" s="2" t="s">
        <v>688</v>
      </c>
      <c r="N367" s="2" t="s">
        <v>689</v>
      </c>
      <c r="O367" s="33" t="s">
        <v>356</v>
      </c>
      <c r="P367" s="33" t="s">
        <v>357</v>
      </c>
      <c r="Q367" s="2" t="s">
        <v>688</v>
      </c>
      <c r="R367" s="2" t="s">
        <v>534</v>
      </c>
    </row>
    <row r="368" spans="1:18" hidden="1" x14ac:dyDescent="0.25">
      <c r="A368">
        <v>4748</v>
      </c>
      <c r="B368" s="56">
        <v>2526</v>
      </c>
      <c r="C368" t="s">
        <v>648</v>
      </c>
      <c r="D368" t="s">
        <v>649</v>
      </c>
      <c r="E368">
        <v>8.2179409993979533E-3</v>
      </c>
      <c r="F368">
        <v>367</v>
      </c>
      <c r="L368" s="33" t="s">
        <v>1108</v>
      </c>
      <c r="M368" s="2" t="s">
        <v>648</v>
      </c>
      <c r="N368" s="2" t="s">
        <v>649</v>
      </c>
      <c r="O368" s="33" t="s">
        <v>237</v>
      </c>
      <c r="P368" s="33" t="s">
        <v>238</v>
      </c>
      <c r="Q368" s="2" t="s">
        <v>648</v>
      </c>
      <c r="R368" s="2" t="s">
        <v>534</v>
      </c>
    </row>
    <row r="369" spans="1:18" hidden="1" x14ac:dyDescent="0.25">
      <c r="A369">
        <v>4748</v>
      </c>
      <c r="B369" s="57">
        <v>294</v>
      </c>
      <c r="C369" t="s">
        <v>998</v>
      </c>
      <c r="D369" s="14" t="s">
        <v>1096</v>
      </c>
      <c r="E369">
        <v>8.1276339554485245E-3</v>
      </c>
      <c r="F369">
        <v>368</v>
      </c>
      <c r="L369" s="33" t="s">
        <v>1108</v>
      </c>
      <c r="M369" s="2" t="s">
        <v>998</v>
      </c>
      <c r="N369" s="2" t="s">
        <v>1096</v>
      </c>
      <c r="O369" s="33" t="s">
        <v>1109</v>
      </c>
      <c r="P369" s="33" t="s">
        <v>1110</v>
      </c>
      <c r="Q369" s="2" t="s">
        <v>534</v>
      </c>
      <c r="R369" s="2" t="s">
        <v>534</v>
      </c>
    </row>
    <row r="370" spans="1:18" hidden="1" x14ac:dyDescent="0.25">
      <c r="A370">
        <v>4748</v>
      </c>
      <c r="B370" s="56">
        <v>1870</v>
      </c>
      <c r="C370" t="s">
        <v>832</v>
      </c>
      <c r="D370" t="s">
        <v>833</v>
      </c>
      <c r="E370">
        <v>7.6309452137266719E-3</v>
      </c>
      <c r="F370">
        <v>369</v>
      </c>
      <c r="L370" s="33" t="s">
        <v>1108</v>
      </c>
      <c r="M370" s="2" t="s">
        <v>832</v>
      </c>
      <c r="N370" s="2" t="s">
        <v>833</v>
      </c>
      <c r="O370" s="33" t="s">
        <v>1958</v>
      </c>
      <c r="P370" s="33" t="s">
        <v>1959</v>
      </c>
      <c r="Q370" s="2" t="s">
        <v>832</v>
      </c>
      <c r="R370" s="2" t="s">
        <v>534</v>
      </c>
    </row>
    <row r="371" spans="1:18" hidden="1" x14ac:dyDescent="0.25">
      <c r="A371">
        <v>4748</v>
      </c>
      <c r="B371" s="56">
        <v>1853</v>
      </c>
      <c r="C371" t="s">
        <v>846</v>
      </c>
      <c r="D371" t="s">
        <v>847</v>
      </c>
      <c r="E371">
        <v>7.4954846478025288E-3</v>
      </c>
      <c r="F371">
        <v>370</v>
      </c>
      <c r="L371" s="33" t="s">
        <v>1108</v>
      </c>
      <c r="M371" s="2" t="s">
        <v>846</v>
      </c>
      <c r="N371" s="2" t="s">
        <v>847</v>
      </c>
      <c r="O371" s="33" t="s">
        <v>2089</v>
      </c>
      <c r="P371" s="33" t="s">
        <v>2090</v>
      </c>
      <c r="Q371" s="2" t="s">
        <v>846</v>
      </c>
      <c r="R371" s="2" t="s">
        <v>534</v>
      </c>
    </row>
    <row r="372" spans="1:18" hidden="1" x14ac:dyDescent="0.25">
      <c r="A372">
        <v>4748</v>
      </c>
      <c r="B372" s="56">
        <v>2543</v>
      </c>
      <c r="C372" t="s">
        <v>682</v>
      </c>
      <c r="D372" t="s">
        <v>683</v>
      </c>
      <c r="E372">
        <v>7.2697170379289588E-3</v>
      </c>
      <c r="F372">
        <v>371</v>
      </c>
      <c r="L372" s="33" t="s">
        <v>1108</v>
      </c>
      <c r="M372" s="2" t="s">
        <v>682</v>
      </c>
      <c r="N372" s="2" t="s">
        <v>683</v>
      </c>
      <c r="O372" s="33" t="s">
        <v>338</v>
      </c>
      <c r="P372" s="33" t="s">
        <v>339</v>
      </c>
      <c r="Q372" s="2" t="s">
        <v>682</v>
      </c>
      <c r="R372" s="2" t="s">
        <v>534</v>
      </c>
    </row>
    <row r="373" spans="1:18" hidden="1" x14ac:dyDescent="0.25">
      <c r="A373">
        <v>4748</v>
      </c>
      <c r="B373" s="56">
        <v>2552</v>
      </c>
      <c r="C373" t="s">
        <v>617</v>
      </c>
      <c r="D373" t="s">
        <v>618</v>
      </c>
      <c r="E373">
        <v>7.2245635159542444E-3</v>
      </c>
      <c r="F373">
        <v>372</v>
      </c>
      <c r="L373" s="33" t="s">
        <v>1108</v>
      </c>
      <c r="M373" s="2" t="s">
        <v>617</v>
      </c>
      <c r="N373" s="2" t="s">
        <v>618</v>
      </c>
      <c r="O373" s="33" t="s">
        <v>2158</v>
      </c>
      <c r="P373" s="33" t="s">
        <v>2159</v>
      </c>
      <c r="Q373" s="2" t="s">
        <v>617</v>
      </c>
      <c r="R373" s="2" t="s">
        <v>534</v>
      </c>
    </row>
    <row r="374" spans="1:18" hidden="1" x14ac:dyDescent="0.25">
      <c r="A374">
        <v>4748</v>
      </c>
      <c r="B374" s="56">
        <v>2524</v>
      </c>
      <c r="C374" t="s">
        <v>591</v>
      </c>
      <c r="D374" t="s">
        <v>592</v>
      </c>
      <c r="E374">
        <v>6.637567730282963E-3</v>
      </c>
      <c r="F374">
        <v>373</v>
      </c>
      <c r="L374" s="33" t="s">
        <v>1108</v>
      </c>
      <c r="M374" s="2" t="s">
        <v>591</v>
      </c>
      <c r="N374" s="2" t="s">
        <v>592</v>
      </c>
      <c r="O374" s="33" t="s">
        <v>413</v>
      </c>
      <c r="P374" s="33" t="s">
        <v>414</v>
      </c>
      <c r="Q374" s="2" t="s">
        <v>591</v>
      </c>
      <c r="R374" s="2" t="s">
        <v>534</v>
      </c>
    </row>
    <row r="375" spans="1:18" hidden="1" x14ac:dyDescent="0.25">
      <c r="A375">
        <v>4748</v>
      </c>
      <c r="B375" s="56">
        <v>2557</v>
      </c>
      <c r="C375" t="s">
        <v>597</v>
      </c>
      <c r="D375" t="s">
        <v>598</v>
      </c>
      <c r="E375">
        <v>6.5472606863335343E-3</v>
      </c>
      <c r="F375">
        <v>374</v>
      </c>
      <c r="L375" s="33" t="s">
        <v>1108</v>
      </c>
      <c r="M375" s="2" t="s">
        <v>597</v>
      </c>
      <c r="N375" s="2" t="s">
        <v>598</v>
      </c>
      <c r="O375" s="33" t="s">
        <v>1293</v>
      </c>
      <c r="P375" s="33" t="s">
        <v>1294</v>
      </c>
      <c r="Q375" s="2" t="s">
        <v>597</v>
      </c>
      <c r="R375" s="2" t="s">
        <v>534</v>
      </c>
    </row>
    <row r="376" spans="1:18" hidden="1" x14ac:dyDescent="0.25">
      <c r="A376">
        <v>4748</v>
      </c>
      <c r="B376" s="56">
        <v>526</v>
      </c>
      <c r="C376" t="s">
        <v>789</v>
      </c>
      <c r="D376" t="s">
        <v>790</v>
      </c>
      <c r="E376">
        <v>6.3666465984346778E-3</v>
      </c>
      <c r="F376">
        <v>375</v>
      </c>
      <c r="L376" s="33" t="s">
        <v>1108</v>
      </c>
      <c r="M376" s="2" t="s">
        <v>789</v>
      </c>
      <c r="N376" s="2" t="s">
        <v>790</v>
      </c>
      <c r="O376" s="33" t="s">
        <v>1736</v>
      </c>
      <c r="P376" s="33" t="s">
        <v>1737</v>
      </c>
      <c r="Q376" s="2" t="s">
        <v>789</v>
      </c>
      <c r="R376" s="2" t="s">
        <v>1049</v>
      </c>
    </row>
    <row r="377" spans="1:18" hidden="1" x14ac:dyDescent="0.25">
      <c r="A377">
        <v>4748</v>
      </c>
      <c r="B377" s="56">
        <v>2551</v>
      </c>
      <c r="C377" t="s">
        <v>603</v>
      </c>
      <c r="D377" t="s">
        <v>604</v>
      </c>
      <c r="E377">
        <v>6.2763395544852508E-3</v>
      </c>
      <c r="F377">
        <v>376</v>
      </c>
      <c r="L377" s="33" t="s">
        <v>1108</v>
      </c>
      <c r="M377" s="2" t="s">
        <v>603</v>
      </c>
      <c r="N377" s="2" t="s">
        <v>604</v>
      </c>
      <c r="O377" s="33" t="s">
        <v>13</v>
      </c>
      <c r="P377" s="33" t="s">
        <v>14</v>
      </c>
      <c r="Q377" s="2" t="s">
        <v>603</v>
      </c>
      <c r="R377" s="2" t="s">
        <v>534</v>
      </c>
    </row>
    <row r="378" spans="1:18" hidden="1" x14ac:dyDescent="0.25">
      <c r="A378">
        <v>4748</v>
      </c>
      <c r="B378" s="56">
        <v>2529</v>
      </c>
      <c r="C378" t="s">
        <v>609</v>
      </c>
      <c r="D378" t="s">
        <v>610</v>
      </c>
      <c r="E378">
        <v>5.6441902468392542E-3</v>
      </c>
      <c r="F378">
        <v>377</v>
      </c>
      <c r="L378" s="33" t="s">
        <v>1108</v>
      </c>
      <c r="M378" s="2" t="s">
        <v>609</v>
      </c>
      <c r="N378" s="2" t="s">
        <v>610</v>
      </c>
      <c r="O378" s="33" t="s">
        <v>464</v>
      </c>
      <c r="P378" s="33" t="s">
        <v>465</v>
      </c>
      <c r="Q378" s="2" t="s">
        <v>609</v>
      </c>
      <c r="R378" s="2" t="s">
        <v>534</v>
      </c>
    </row>
    <row r="379" spans="1:18" hidden="1" x14ac:dyDescent="0.25">
      <c r="A379">
        <v>4748</v>
      </c>
      <c r="B379" s="56">
        <v>904</v>
      </c>
      <c r="C379" t="s">
        <v>901</v>
      </c>
      <c r="D379" t="s">
        <v>902</v>
      </c>
      <c r="E379">
        <v>5.5538832028898255E-3</v>
      </c>
      <c r="F379">
        <v>378</v>
      </c>
      <c r="L379" s="33" t="s">
        <v>1108</v>
      </c>
      <c r="M379" s="2" t="s">
        <v>901</v>
      </c>
      <c r="N379" s="2" t="s">
        <v>902</v>
      </c>
      <c r="O379" s="33" t="s">
        <v>1211</v>
      </c>
      <c r="P379" s="33" t="s">
        <v>1212</v>
      </c>
      <c r="Q379" s="2" t="s">
        <v>901</v>
      </c>
      <c r="R379" s="2" t="s">
        <v>1009</v>
      </c>
    </row>
    <row r="380" spans="1:18" hidden="1" x14ac:dyDescent="0.25">
      <c r="A380">
        <v>4748</v>
      </c>
      <c r="B380" s="56">
        <v>1010</v>
      </c>
      <c r="C380" t="s">
        <v>702</v>
      </c>
      <c r="D380" t="s">
        <v>703</v>
      </c>
      <c r="E380">
        <v>4.9668874172185441E-3</v>
      </c>
      <c r="F380">
        <v>379</v>
      </c>
      <c r="L380" s="33" t="s">
        <v>1108</v>
      </c>
      <c r="M380" s="2" t="s">
        <v>702</v>
      </c>
      <c r="N380" s="2" t="s">
        <v>703</v>
      </c>
      <c r="O380" s="33" t="s">
        <v>91</v>
      </c>
      <c r="P380" s="33" t="s">
        <v>1898</v>
      </c>
      <c r="Q380" s="2" t="s">
        <v>702</v>
      </c>
      <c r="R380" s="2" t="s">
        <v>534</v>
      </c>
    </row>
    <row r="381" spans="1:18" hidden="1" x14ac:dyDescent="0.25">
      <c r="A381">
        <v>4748</v>
      </c>
      <c r="B381" s="56">
        <v>1847</v>
      </c>
      <c r="C381" t="s">
        <v>860</v>
      </c>
      <c r="D381" t="s">
        <v>861</v>
      </c>
      <c r="E381">
        <v>4.8314268512944011E-3</v>
      </c>
      <c r="F381">
        <v>380</v>
      </c>
      <c r="L381" s="33" t="s">
        <v>1108</v>
      </c>
      <c r="M381" s="2" t="s">
        <v>860</v>
      </c>
      <c r="N381" s="2" t="s">
        <v>861</v>
      </c>
      <c r="O381" s="33" t="s">
        <v>2000</v>
      </c>
      <c r="P381" s="33" t="s">
        <v>1902</v>
      </c>
      <c r="Q381" s="2" t="s">
        <v>860</v>
      </c>
      <c r="R381" s="2" t="s">
        <v>1080</v>
      </c>
    </row>
    <row r="382" spans="1:18" hidden="1" x14ac:dyDescent="0.25">
      <c r="A382">
        <v>4748</v>
      </c>
      <c r="B382" s="56">
        <v>1409</v>
      </c>
      <c r="C382" t="s">
        <v>714</v>
      </c>
      <c r="D382" t="s">
        <v>715</v>
      </c>
      <c r="E382">
        <v>4.7862733293196876E-3</v>
      </c>
      <c r="F382">
        <v>381</v>
      </c>
      <c r="L382" s="33" t="s">
        <v>1108</v>
      </c>
      <c r="M382" s="2" t="s">
        <v>714</v>
      </c>
      <c r="N382" s="2" t="s">
        <v>715</v>
      </c>
      <c r="O382" s="33" t="s">
        <v>393</v>
      </c>
      <c r="P382" s="33" t="s">
        <v>394</v>
      </c>
      <c r="Q382" s="2" t="s">
        <v>714</v>
      </c>
      <c r="R382" s="2" t="s">
        <v>534</v>
      </c>
    </row>
    <row r="383" spans="1:18" hidden="1" x14ac:dyDescent="0.25">
      <c r="A383">
        <v>4748</v>
      </c>
      <c r="B383" s="56">
        <v>1843</v>
      </c>
      <c r="C383" t="s">
        <v>766</v>
      </c>
      <c r="D383" t="s">
        <v>767</v>
      </c>
      <c r="E383">
        <v>4.6959662853702589E-3</v>
      </c>
      <c r="F383">
        <v>382</v>
      </c>
      <c r="L383" s="33" t="s">
        <v>1108</v>
      </c>
      <c r="M383" s="2" t="s">
        <v>766</v>
      </c>
      <c r="N383" s="2" t="s">
        <v>767</v>
      </c>
      <c r="O383" s="33" t="s">
        <v>1590</v>
      </c>
      <c r="P383" s="33" t="s">
        <v>1591</v>
      </c>
      <c r="Q383" s="2" t="s">
        <v>766</v>
      </c>
      <c r="R383" s="2" t="s">
        <v>766</v>
      </c>
    </row>
    <row r="384" spans="1:18" hidden="1" x14ac:dyDescent="0.25">
      <c r="A384">
        <v>4748</v>
      </c>
      <c r="B384" s="56">
        <v>2540</v>
      </c>
      <c r="C384" t="s">
        <v>656</v>
      </c>
      <c r="D384" t="s">
        <v>657</v>
      </c>
      <c r="E384">
        <v>4.5153521974714032E-3</v>
      </c>
      <c r="F384">
        <v>383</v>
      </c>
      <c r="L384" s="33" t="s">
        <v>1108</v>
      </c>
      <c r="M384" s="2" t="s">
        <v>656</v>
      </c>
      <c r="N384" s="2" t="s">
        <v>657</v>
      </c>
      <c r="O384" s="33" t="s">
        <v>269</v>
      </c>
      <c r="P384" s="33" t="s">
        <v>270</v>
      </c>
      <c r="Q384" s="2" t="s">
        <v>656</v>
      </c>
      <c r="R384" s="2" t="s">
        <v>534</v>
      </c>
    </row>
    <row r="385" spans="1:18" hidden="1" x14ac:dyDescent="0.25">
      <c r="A385">
        <v>4748</v>
      </c>
      <c r="B385" s="56">
        <v>2534</v>
      </c>
      <c r="C385" t="s">
        <v>599</v>
      </c>
      <c r="D385" t="s">
        <v>600</v>
      </c>
      <c r="E385">
        <v>4.4701986754966888E-3</v>
      </c>
      <c r="F385">
        <v>384</v>
      </c>
      <c r="L385" s="33" t="s">
        <v>1108</v>
      </c>
      <c r="M385" s="2" t="s">
        <v>599</v>
      </c>
      <c r="N385" s="2" t="s">
        <v>600</v>
      </c>
      <c r="O385" s="33" t="s">
        <v>437</v>
      </c>
      <c r="P385" s="33" t="s">
        <v>438</v>
      </c>
      <c r="Q385" s="2" t="s">
        <v>599</v>
      </c>
      <c r="R385" s="2" t="s">
        <v>534</v>
      </c>
    </row>
    <row r="386" spans="1:18" hidden="1" x14ac:dyDescent="0.25">
      <c r="A386">
        <v>4748</v>
      </c>
      <c r="B386" s="56">
        <v>2545</v>
      </c>
      <c r="C386" t="s">
        <v>686</v>
      </c>
      <c r="D386" t="s">
        <v>687</v>
      </c>
      <c r="E386">
        <v>4.1992775436484045E-3</v>
      </c>
      <c r="F386">
        <v>385</v>
      </c>
      <c r="L386" s="33" t="s">
        <v>1108</v>
      </c>
      <c r="M386" s="2" t="s">
        <v>686</v>
      </c>
      <c r="N386" s="2" t="s">
        <v>687</v>
      </c>
      <c r="O386" s="33" t="s">
        <v>352</v>
      </c>
      <c r="P386" s="33" t="s">
        <v>353</v>
      </c>
      <c r="Q386" s="2" t="s">
        <v>686</v>
      </c>
      <c r="R386" s="2" t="s">
        <v>534</v>
      </c>
    </row>
    <row r="387" spans="1:18" hidden="1" x14ac:dyDescent="0.25">
      <c r="A387">
        <v>4748</v>
      </c>
      <c r="B387" s="56">
        <v>2547</v>
      </c>
      <c r="C387" t="s">
        <v>690</v>
      </c>
      <c r="D387" t="s">
        <v>691</v>
      </c>
      <c r="E387">
        <v>4.1992775436484045E-3</v>
      </c>
      <c r="F387">
        <v>386</v>
      </c>
      <c r="L387" s="33" t="s">
        <v>1108</v>
      </c>
      <c r="M387" s="2" t="s">
        <v>690</v>
      </c>
      <c r="N387" s="2" t="s">
        <v>691</v>
      </c>
      <c r="O387" s="33" t="s">
        <v>352</v>
      </c>
      <c r="P387" s="33" t="s">
        <v>360</v>
      </c>
      <c r="Q387" s="2" t="s">
        <v>690</v>
      </c>
      <c r="R387" s="2" t="s">
        <v>534</v>
      </c>
    </row>
    <row r="388" spans="1:18" hidden="1" x14ac:dyDescent="0.25">
      <c r="A388">
        <v>4748</v>
      </c>
      <c r="B388" s="56">
        <v>2530</v>
      </c>
      <c r="C388" t="s">
        <v>601</v>
      </c>
      <c r="D388" t="s">
        <v>602</v>
      </c>
      <c r="E388">
        <v>4.1089704996989766E-3</v>
      </c>
      <c r="F388">
        <v>387</v>
      </c>
      <c r="L388" s="33" t="s">
        <v>1108</v>
      </c>
      <c r="M388" s="2" t="s">
        <v>601</v>
      </c>
      <c r="N388" s="2" t="s">
        <v>602</v>
      </c>
      <c r="O388" s="33" t="s">
        <v>448</v>
      </c>
      <c r="P388" s="33" t="s">
        <v>449</v>
      </c>
      <c r="Q388" s="2" t="s">
        <v>601</v>
      </c>
      <c r="R388" s="2" t="s">
        <v>534</v>
      </c>
    </row>
    <row r="389" spans="1:18" hidden="1" x14ac:dyDescent="0.25">
      <c r="A389">
        <v>4748</v>
      </c>
      <c r="B389" s="56">
        <v>2521</v>
      </c>
      <c r="C389" t="s">
        <v>634</v>
      </c>
      <c r="D389" t="s">
        <v>635</v>
      </c>
      <c r="E389">
        <v>4.0638169777242623E-3</v>
      </c>
      <c r="F389">
        <v>388</v>
      </c>
      <c r="L389" s="33" t="s">
        <v>1108</v>
      </c>
      <c r="M389" s="2" t="s">
        <v>634</v>
      </c>
      <c r="N389" s="2" t="s">
        <v>635</v>
      </c>
      <c r="O389" s="33" t="s">
        <v>179</v>
      </c>
      <c r="P389" s="33" t="s">
        <v>180</v>
      </c>
      <c r="Q389" s="2" t="s">
        <v>634</v>
      </c>
      <c r="R389" s="2" t="s">
        <v>534</v>
      </c>
    </row>
    <row r="390" spans="1:18" hidden="1" x14ac:dyDescent="0.25">
      <c r="A390">
        <v>4748</v>
      </c>
      <c r="B390" s="56">
        <v>882</v>
      </c>
      <c r="C390" t="s">
        <v>899</v>
      </c>
      <c r="D390" t="s">
        <v>900</v>
      </c>
      <c r="E390">
        <v>3.9735099337748344E-3</v>
      </c>
      <c r="F390">
        <v>389</v>
      </c>
      <c r="L390" s="33" t="s">
        <v>1108</v>
      </c>
      <c r="M390" s="2" t="s">
        <v>899</v>
      </c>
      <c r="N390" s="2" t="s">
        <v>900</v>
      </c>
      <c r="O390" s="33" t="s">
        <v>1245</v>
      </c>
      <c r="P390" s="33" t="s">
        <v>1246</v>
      </c>
      <c r="Q390" s="2" t="s">
        <v>899</v>
      </c>
      <c r="R390" s="2" t="s">
        <v>1014</v>
      </c>
    </row>
    <row r="391" spans="1:18" hidden="1" x14ac:dyDescent="0.25">
      <c r="A391">
        <v>4748</v>
      </c>
      <c r="B391" s="56">
        <v>2535</v>
      </c>
      <c r="C391" t="s">
        <v>658</v>
      </c>
      <c r="D391" t="s">
        <v>659</v>
      </c>
      <c r="E391">
        <v>3.9283564118001201E-3</v>
      </c>
      <c r="F391">
        <v>390</v>
      </c>
      <c r="L391" s="33" t="s">
        <v>1108</v>
      </c>
      <c r="M391" s="2" t="s">
        <v>658</v>
      </c>
      <c r="N391" s="2" t="s">
        <v>659</v>
      </c>
      <c r="O391" s="33" t="s">
        <v>1829</v>
      </c>
      <c r="P391" s="33" t="s">
        <v>279</v>
      </c>
      <c r="Q391" s="2" t="s">
        <v>658</v>
      </c>
      <c r="R391" s="2" t="s">
        <v>534</v>
      </c>
    </row>
    <row r="392" spans="1:18" hidden="1" x14ac:dyDescent="0.25">
      <c r="A392">
        <v>4748</v>
      </c>
      <c r="B392" s="56">
        <v>714</v>
      </c>
      <c r="C392" t="s">
        <v>856</v>
      </c>
      <c r="D392" t="s">
        <v>857</v>
      </c>
      <c r="E392">
        <v>3.9283564118001201E-3</v>
      </c>
      <c r="F392">
        <v>391</v>
      </c>
      <c r="L392" s="33" t="s">
        <v>1108</v>
      </c>
      <c r="M392" s="2" t="s">
        <v>856</v>
      </c>
      <c r="N392" s="2" t="s">
        <v>857</v>
      </c>
      <c r="O392" s="33" t="s">
        <v>1829</v>
      </c>
      <c r="P392" s="33" t="s">
        <v>1830</v>
      </c>
      <c r="Q392" s="2" t="s">
        <v>856</v>
      </c>
      <c r="R392" s="2" t="s">
        <v>1059</v>
      </c>
    </row>
    <row r="393" spans="1:18" hidden="1" x14ac:dyDescent="0.25">
      <c r="A393">
        <v>4748</v>
      </c>
      <c r="B393" s="56">
        <v>292</v>
      </c>
      <c r="C393" t="s">
        <v>801</v>
      </c>
      <c r="D393" t="s">
        <v>802</v>
      </c>
      <c r="E393">
        <v>3.8380493678506931E-3</v>
      </c>
      <c r="F393">
        <v>392</v>
      </c>
      <c r="L393" s="33" t="s">
        <v>1108</v>
      </c>
      <c r="M393" s="2" t="s">
        <v>801</v>
      </c>
      <c r="N393" s="2" t="s">
        <v>802</v>
      </c>
      <c r="O393" s="33" t="s">
        <v>1690</v>
      </c>
      <c r="P393" s="33" t="s">
        <v>1691</v>
      </c>
      <c r="Q393" s="2" t="s">
        <v>801</v>
      </c>
      <c r="R393" s="2" t="s">
        <v>1044</v>
      </c>
    </row>
    <row r="394" spans="1:18" hidden="1" x14ac:dyDescent="0.25">
      <c r="A394">
        <v>4748</v>
      </c>
      <c r="B394" s="56">
        <v>2518</v>
      </c>
      <c r="C394" t="s">
        <v>628</v>
      </c>
      <c r="D394" t="s">
        <v>629</v>
      </c>
      <c r="E394">
        <v>3.7928958458759788E-3</v>
      </c>
      <c r="F394">
        <v>393</v>
      </c>
      <c r="L394" s="33" t="s">
        <v>1108</v>
      </c>
      <c r="M394" s="2" t="s">
        <v>628</v>
      </c>
      <c r="N394" s="2" t="s">
        <v>629</v>
      </c>
      <c r="O394" s="33" t="s">
        <v>153</v>
      </c>
      <c r="P394" s="33" t="s">
        <v>154</v>
      </c>
      <c r="Q394" s="2" t="s">
        <v>628</v>
      </c>
      <c r="R394" s="2" t="s">
        <v>534</v>
      </c>
    </row>
    <row r="395" spans="1:18" hidden="1" x14ac:dyDescent="0.25">
      <c r="A395">
        <v>4748</v>
      </c>
      <c r="B395" s="56">
        <v>1051</v>
      </c>
      <c r="C395" t="s">
        <v>546</v>
      </c>
      <c r="D395" t="s">
        <v>547</v>
      </c>
      <c r="E395">
        <v>3.6574352799518366E-3</v>
      </c>
      <c r="F395">
        <v>394</v>
      </c>
      <c r="L395" s="33" t="s">
        <v>1108</v>
      </c>
      <c r="M395" s="2" t="s">
        <v>546</v>
      </c>
      <c r="N395" s="2" t="s">
        <v>547</v>
      </c>
      <c r="O395" s="33" t="s">
        <v>1383</v>
      </c>
      <c r="P395" s="33" t="s">
        <v>1384</v>
      </c>
      <c r="Q395" s="2" t="s">
        <v>546</v>
      </c>
      <c r="R395" s="2" t="s">
        <v>546</v>
      </c>
    </row>
    <row r="396" spans="1:18" hidden="1" x14ac:dyDescent="0.25">
      <c r="A396">
        <v>4748</v>
      </c>
      <c r="B396" s="56">
        <v>669</v>
      </c>
      <c r="C396" t="s">
        <v>836</v>
      </c>
      <c r="D396" t="s">
        <v>837</v>
      </c>
      <c r="E396">
        <v>3.5671282360024087E-3</v>
      </c>
      <c r="F396">
        <v>395</v>
      </c>
      <c r="L396" s="33" t="s">
        <v>1108</v>
      </c>
      <c r="M396" s="2" t="s">
        <v>836</v>
      </c>
      <c r="N396" s="2" t="s">
        <v>837</v>
      </c>
      <c r="O396" s="33" t="s">
        <v>1784</v>
      </c>
      <c r="P396" s="33" t="s">
        <v>1785</v>
      </c>
      <c r="Q396" s="2" t="s">
        <v>836</v>
      </c>
      <c r="R396" s="2" t="s">
        <v>1054</v>
      </c>
    </row>
    <row r="397" spans="1:18" hidden="1" x14ac:dyDescent="0.25">
      <c r="A397">
        <v>4748</v>
      </c>
      <c r="B397" s="56">
        <v>296</v>
      </c>
      <c r="C397" t="s">
        <v>850</v>
      </c>
      <c r="D397" t="s">
        <v>851</v>
      </c>
      <c r="E397">
        <v>3.5671282360024087E-3</v>
      </c>
      <c r="F397">
        <v>396</v>
      </c>
      <c r="L397" s="33" t="s">
        <v>1108</v>
      </c>
      <c r="M397" s="2" t="s">
        <v>850</v>
      </c>
      <c r="N397" s="2" t="s">
        <v>851</v>
      </c>
      <c r="O397" s="33" t="s">
        <v>1784</v>
      </c>
      <c r="P397" s="33" t="s">
        <v>1844</v>
      </c>
      <c r="Q397" s="2" t="s">
        <v>850</v>
      </c>
      <c r="R397" s="2" t="s">
        <v>1062</v>
      </c>
    </row>
    <row r="398" spans="1:18" hidden="1" x14ac:dyDescent="0.25">
      <c r="A398">
        <v>4748</v>
      </c>
      <c r="B398" s="56">
        <v>1392</v>
      </c>
      <c r="C398" t="s">
        <v>666</v>
      </c>
      <c r="D398" t="s">
        <v>667</v>
      </c>
      <c r="E398">
        <v>3.5219747140276944E-3</v>
      </c>
      <c r="F398">
        <v>397</v>
      </c>
      <c r="L398" s="33" t="s">
        <v>1108</v>
      </c>
      <c r="M398" s="2" t="s">
        <v>666</v>
      </c>
      <c r="N398" s="2" t="s">
        <v>667</v>
      </c>
      <c r="O398" s="33" t="s">
        <v>1617</v>
      </c>
      <c r="P398" s="33" t="s">
        <v>1618</v>
      </c>
      <c r="Q398" s="2" t="s">
        <v>666</v>
      </c>
      <c r="R398" s="2" t="s">
        <v>1039</v>
      </c>
    </row>
    <row r="399" spans="1:18" hidden="1" x14ac:dyDescent="0.25">
      <c r="A399">
        <v>4748</v>
      </c>
      <c r="B399" s="56">
        <v>1396</v>
      </c>
      <c r="C399" t="s">
        <v>670</v>
      </c>
      <c r="D399" t="s">
        <v>671</v>
      </c>
      <c r="E399">
        <v>3.47682119205298E-3</v>
      </c>
      <c r="F399">
        <v>398</v>
      </c>
      <c r="L399" s="33" t="s">
        <v>1108</v>
      </c>
      <c r="M399" s="2" t="s">
        <v>670</v>
      </c>
      <c r="N399" s="2" t="s">
        <v>671</v>
      </c>
      <c r="O399" s="33" t="s">
        <v>1571</v>
      </c>
      <c r="P399" s="33" t="s">
        <v>1572</v>
      </c>
      <c r="Q399" s="2" t="s">
        <v>670</v>
      </c>
      <c r="R399" s="2" t="s">
        <v>1036</v>
      </c>
    </row>
    <row r="400" spans="1:18" hidden="1" x14ac:dyDescent="0.25">
      <c r="A400">
        <v>4748</v>
      </c>
      <c r="B400" s="56">
        <v>2516</v>
      </c>
      <c r="C400" t="s">
        <v>696</v>
      </c>
      <c r="D400" t="s">
        <v>697</v>
      </c>
      <c r="E400">
        <v>3.47682119205298E-3</v>
      </c>
      <c r="F400">
        <v>399</v>
      </c>
      <c r="L400" s="33" t="s">
        <v>1108</v>
      </c>
      <c r="M400" s="2" t="s">
        <v>696</v>
      </c>
      <c r="N400" s="2" t="s">
        <v>697</v>
      </c>
      <c r="O400" s="33" t="s">
        <v>1571</v>
      </c>
      <c r="P400" s="33" t="s">
        <v>366</v>
      </c>
      <c r="Q400" s="2" t="s">
        <v>696</v>
      </c>
      <c r="R400" s="2" t="s">
        <v>534</v>
      </c>
    </row>
    <row r="401" spans="1:18" hidden="1" x14ac:dyDescent="0.25">
      <c r="A401">
        <v>4748</v>
      </c>
      <c r="B401" s="56">
        <v>1409</v>
      </c>
      <c r="C401" t="s">
        <v>710</v>
      </c>
      <c r="D401" t="s">
        <v>711</v>
      </c>
      <c r="E401">
        <v>3.4316676700782665E-3</v>
      </c>
      <c r="F401">
        <v>400</v>
      </c>
      <c r="L401" s="33" t="s">
        <v>1108</v>
      </c>
      <c r="M401" s="2" t="s">
        <v>710</v>
      </c>
      <c r="N401" s="2" t="s">
        <v>711</v>
      </c>
      <c r="O401" s="33" t="s">
        <v>122</v>
      </c>
      <c r="P401" s="33" t="s">
        <v>123</v>
      </c>
      <c r="Q401" s="2" t="s">
        <v>710</v>
      </c>
      <c r="R401" s="2" t="s">
        <v>534</v>
      </c>
    </row>
    <row r="402" spans="1:18" hidden="1" x14ac:dyDescent="0.25">
      <c r="A402">
        <v>4748</v>
      </c>
      <c r="B402" s="56">
        <v>1408</v>
      </c>
      <c r="C402" t="s">
        <v>708</v>
      </c>
      <c r="D402" t="s">
        <v>709</v>
      </c>
      <c r="E402">
        <v>3.2962071041541243E-3</v>
      </c>
      <c r="F402">
        <v>401</v>
      </c>
      <c r="L402" s="33" t="s">
        <v>1108</v>
      </c>
      <c r="M402" s="2" t="s">
        <v>708</v>
      </c>
      <c r="N402" s="2" t="s">
        <v>709</v>
      </c>
      <c r="O402" s="33" t="s">
        <v>114</v>
      </c>
      <c r="P402" s="33" t="s">
        <v>115</v>
      </c>
      <c r="Q402" s="2" t="s">
        <v>708</v>
      </c>
      <c r="R402" s="2" t="s">
        <v>534</v>
      </c>
    </row>
    <row r="403" spans="1:18" hidden="1" x14ac:dyDescent="0.25">
      <c r="A403">
        <v>4748</v>
      </c>
      <c r="B403" s="56">
        <v>2532</v>
      </c>
      <c r="C403" t="s">
        <v>712</v>
      </c>
      <c r="D403" t="s">
        <v>713</v>
      </c>
      <c r="E403">
        <v>3.25105358217941E-3</v>
      </c>
      <c r="F403">
        <v>402</v>
      </c>
      <c r="L403" s="33" t="s">
        <v>1108</v>
      </c>
      <c r="M403" s="2" t="s">
        <v>712</v>
      </c>
      <c r="N403" s="2" t="s">
        <v>713</v>
      </c>
      <c r="O403" s="33" t="s">
        <v>384</v>
      </c>
      <c r="P403" s="33" t="s">
        <v>385</v>
      </c>
      <c r="Q403" s="2" t="s">
        <v>712</v>
      </c>
      <c r="R403" s="2" t="s">
        <v>534</v>
      </c>
    </row>
    <row r="404" spans="1:18" hidden="1" x14ac:dyDescent="0.25">
      <c r="A404">
        <v>4748</v>
      </c>
      <c r="B404" s="56">
        <v>1167</v>
      </c>
      <c r="C404" t="s">
        <v>907</v>
      </c>
      <c r="D404" t="s">
        <v>908</v>
      </c>
      <c r="E404">
        <v>3.1155930162552682E-3</v>
      </c>
      <c r="F404">
        <v>403</v>
      </c>
      <c r="L404" s="33" t="s">
        <v>1108</v>
      </c>
      <c r="M404" s="2" t="s">
        <v>907</v>
      </c>
      <c r="N404" s="2" t="s">
        <v>908</v>
      </c>
      <c r="O404" s="33" t="s">
        <v>1581</v>
      </c>
      <c r="P404" s="33" t="s">
        <v>1582</v>
      </c>
      <c r="Q404" s="2" t="s">
        <v>907</v>
      </c>
      <c r="R404" s="2" t="s">
        <v>1037</v>
      </c>
    </row>
    <row r="405" spans="1:18" hidden="1" x14ac:dyDescent="0.25">
      <c r="A405">
        <v>4748</v>
      </c>
      <c r="B405" s="56">
        <v>1718</v>
      </c>
      <c r="C405" t="s">
        <v>764</v>
      </c>
      <c r="D405" t="s">
        <v>765</v>
      </c>
      <c r="E405">
        <v>2.7995183624322699E-3</v>
      </c>
      <c r="F405">
        <v>404</v>
      </c>
      <c r="L405" s="33" t="s">
        <v>1108</v>
      </c>
      <c r="M405" s="2" t="s">
        <v>764</v>
      </c>
      <c r="N405" s="2" t="s">
        <v>765</v>
      </c>
      <c r="O405" s="33" t="s">
        <v>1661</v>
      </c>
      <c r="P405" s="33" t="s">
        <v>1662</v>
      </c>
      <c r="Q405" s="2" t="s">
        <v>764</v>
      </c>
      <c r="R405" s="2" t="s">
        <v>1041</v>
      </c>
    </row>
    <row r="406" spans="1:18" hidden="1" x14ac:dyDescent="0.25">
      <c r="A406">
        <v>4748</v>
      </c>
      <c r="B406" s="56">
        <v>2520</v>
      </c>
      <c r="C406" t="s">
        <v>632</v>
      </c>
      <c r="D406" t="s">
        <v>633</v>
      </c>
      <c r="E406">
        <v>2.7092113184828417E-3</v>
      </c>
      <c r="F406">
        <v>405</v>
      </c>
      <c r="L406" s="33" t="s">
        <v>1108</v>
      </c>
      <c r="M406" s="2" t="s">
        <v>632</v>
      </c>
      <c r="N406" s="2" t="s">
        <v>633</v>
      </c>
      <c r="O406" s="33" t="s">
        <v>172</v>
      </c>
      <c r="P406" s="33" t="s">
        <v>173</v>
      </c>
      <c r="Q406" s="2" t="s">
        <v>632</v>
      </c>
      <c r="R406" s="2" t="s">
        <v>534</v>
      </c>
    </row>
    <row r="407" spans="1:18" hidden="1" x14ac:dyDescent="0.25">
      <c r="A407">
        <v>4748</v>
      </c>
      <c r="B407" s="56">
        <v>2525</v>
      </c>
      <c r="C407" t="s">
        <v>650</v>
      </c>
      <c r="D407" t="s">
        <v>651</v>
      </c>
      <c r="E407">
        <v>2.7092113184828417E-3</v>
      </c>
      <c r="F407">
        <v>406</v>
      </c>
      <c r="L407" s="33" t="s">
        <v>1108</v>
      </c>
      <c r="M407" s="2" t="s">
        <v>650</v>
      </c>
      <c r="N407" s="2" t="s">
        <v>651</v>
      </c>
      <c r="O407" s="33" t="s">
        <v>172</v>
      </c>
      <c r="P407" s="33" t="s">
        <v>246</v>
      </c>
      <c r="Q407" s="2" t="s">
        <v>650</v>
      </c>
      <c r="R407" s="2" t="s">
        <v>534</v>
      </c>
    </row>
    <row r="408" spans="1:18" hidden="1" x14ac:dyDescent="0.25">
      <c r="A408">
        <v>4748</v>
      </c>
      <c r="B408" s="56">
        <v>1409</v>
      </c>
      <c r="C408" t="s">
        <v>714</v>
      </c>
      <c r="D408" t="s">
        <v>715</v>
      </c>
      <c r="E408">
        <v>2.7092113184828417E-3</v>
      </c>
      <c r="F408">
        <v>407</v>
      </c>
      <c r="L408" s="33" t="s">
        <v>1108</v>
      </c>
      <c r="M408" s="2" t="s">
        <v>714</v>
      </c>
      <c r="N408" s="2" t="s">
        <v>715</v>
      </c>
      <c r="O408" s="33" t="s">
        <v>172</v>
      </c>
      <c r="P408" s="33" t="s">
        <v>395</v>
      </c>
      <c r="Q408" s="2" t="s">
        <v>714</v>
      </c>
      <c r="R408" s="2" t="s">
        <v>534</v>
      </c>
    </row>
    <row r="409" spans="1:18" hidden="1" x14ac:dyDescent="0.25">
      <c r="A409">
        <v>4748</v>
      </c>
      <c r="B409" s="56">
        <v>2539</v>
      </c>
      <c r="C409" t="s">
        <v>654</v>
      </c>
      <c r="D409" t="s">
        <v>655</v>
      </c>
      <c r="E409">
        <v>2.6189042745334143E-3</v>
      </c>
      <c r="F409">
        <v>408</v>
      </c>
      <c r="L409" s="33" t="s">
        <v>1108</v>
      </c>
      <c r="M409" s="2" t="s">
        <v>654</v>
      </c>
      <c r="N409" s="2" t="s">
        <v>655</v>
      </c>
      <c r="O409" s="33" t="s">
        <v>100</v>
      </c>
      <c r="P409" s="33" t="s">
        <v>261</v>
      </c>
      <c r="Q409" s="2" t="s">
        <v>654</v>
      </c>
      <c r="R409" s="2" t="s">
        <v>534</v>
      </c>
    </row>
    <row r="410" spans="1:18" hidden="1" x14ac:dyDescent="0.25">
      <c r="A410">
        <v>4748</v>
      </c>
      <c r="B410" s="56">
        <v>2482</v>
      </c>
      <c r="C410" t="s">
        <v>704</v>
      </c>
      <c r="D410" t="s">
        <v>705</v>
      </c>
      <c r="E410">
        <v>2.6189042745334143E-3</v>
      </c>
      <c r="F410">
        <v>409</v>
      </c>
      <c r="L410" s="33" t="s">
        <v>1108</v>
      </c>
      <c r="M410" s="2" t="s">
        <v>704</v>
      </c>
      <c r="N410" s="2" t="s">
        <v>705</v>
      </c>
      <c r="O410" s="33" t="s">
        <v>100</v>
      </c>
      <c r="P410" s="33" t="s">
        <v>101</v>
      </c>
      <c r="Q410" s="2" t="s">
        <v>704</v>
      </c>
      <c r="R410" s="2" t="s">
        <v>534</v>
      </c>
    </row>
    <row r="411" spans="1:18" hidden="1" x14ac:dyDescent="0.25">
      <c r="A411">
        <v>4748</v>
      </c>
      <c r="B411" s="56">
        <v>2517</v>
      </c>
      <c r="C411" t="s">
        <v>700</v>
      </c>
      <c r="D411" t="s">
        <v>701</v>
      </c>
      <c r="E411">
        <v>2.5737507525586999E-3</v>
      </c>
      <c r="F411">
        <v>410</v>
      </c>
      <c r="L411" s="33" t="s">
        <v>1108</v>
      </c>
      <c r="M411" s="2" t="s">
        <v>700</v>
      </c>
      <c r="N411" s="2" t="s">
        <v>701</v>
      </c>
      <c r="O411" s="33" t="s">
        <v>376</v>
      </c>
      <c r="P411" s="33" t="s">
        <v>377</v>
      </c>
      <c r="Q411" s="2" t="s">
        <v>700</v>
      </c>
      <c r="R411" s="2" t="s">
        <v>534</v>
      </c>
    </row>
    <row r="412" spans="1:18" hidden="1" x14ac:dyDescent="0.25">
      <c r="A412">
        <v>4748</v>
      </c>
      <c r="B412" s="56">
        <v>2558</v>
      </c>
      <c r="C412" t="s">
        <v>718</v>
      </c>
      <c r="D412" t="s">
        <v>719</v>
      </c>
      <c r="E412">
        <v>2.528597230583986E-3</v>
      </c>
      <c r="F412">
        <v>411</v>
      </c>
      <c r="L412" s="33" t="s">
        <v>1108</v>
      </c>
      <c r="M412" s="2" t="s">
        <v>718</v>
      </c>
      <c r="N412" s="2" t="s">
        <v>719</v>
      </c>
      <c r="O412" s="33" t="s">
        <v>1283</v>
      </c>
      <c r="P412" s="33" t="s">
        <v>1284</v>
      </c>
      <c r="Q412" s="2" t="s">
        <v>718</v>
      </c>
      <c r="R412" s="2" t="s">
        <v>534</v>
      </c>
    </row>
    <row r="413" spans="1:18" hidden="1" x14ac:dyDescent="0.25">
      <c r="A413">
        <v>4748</v>
      </c>
      <c r="B413" s="56">
        <v>2528</v>
      </c>
      <c r="C413" t="s">
        <v>642</v>
      </c>
      <c r="D413" t="s">
        <v>643</v>
      </c>
      <c r="E413">
        <v>2.3931366646598438E-3</v>
      </c>
      <c r="F413">
        <v>412</v>
      </c>
      <c r="L413" s="33" t="s">
        <v>1108</v>
      </c>
      <c r="M413" s="2" t="s">
        <v>642</v>
      </c>
      <c r="N413" s="2" t="s">
        <v>643</v>
      </c>
      <c r="O413" s="33" t="s">
        <v>213</v>
      </c>
      <c r="P413" s="33" t="s">
        <v>214</v>
      </c>
      <c r="Q413" s="2" t="s">
        <v>642</v>
      </c>
      <c r="R413" s="2" t="s">
        <v>534</v>
      </c>
    </row>
    <row r="414" spans="1:18" hidden="1" x14ac:dyDescent="0.25">
      <c r="A414">
        <v>4748</v>
      </c>
      <c r="B414" s="56">
        <v>1851</v>
      </c>
      <c r="C414" t="s">
        <v>842</v>
      </c>
      <c r="D414" t="s">
        <v>843</v>
      </c>
      <c r="E414">
        <v>2.2576760987357016E-3</v>
      </c>
      <c r="F414">
        <v>413</v>
      </c>
      <c r="L414" s="33" t="s">
        <v>1108</v>
      </c>
      <c r="M414" s="2" t="s">
        <v>842</v>
      </c>
      <c r="N414" s="2" t="s">
        <v>843</v>
      </c>
      <c r="O414" s="33" t="s">
        <v>44</v>
      </c>
      <c r="P414" s="33" t="s">
        <v>45</v>
      </c>
      <c r="Q414" s="2" t="s">
        <v>842</v>
      </c>
      <c r="R414" s="2" t="s">
        <v>534</v>
      </c>
    </row>
    <row r="415" spans="1:18" hidden="1" x14ac:dyDescent="0.25">
      <c r="A415">
        <v>4748</v>
      </c>
      <c r="B415" s="56">
        <v>2527</v>
      </c>
      <c r="C415" t="s">
        <v>640</v>
      </c>
      <c r="D415" t="s">
        <v>641</v>
      </c>
      <c r="E415">
        <v>2.2125225767609877E-3</v>
      </c>
      <c r="F415">
        <v>414</v>
      </c>
      <c r="L415" s="33" t="s">
        <v>1108</v>
      </c>
      <c r="M415" s="2" t="s">
        <v>640</v>
      </c>
      <c r="N415" s="2" t="s">
        <v>641</v>
      </c>
      <c r="O415" s="33" t="s">
        <v>203</v>
      </c>
      <c r="P415" s="33" t="s">
        <v>204</v>
      </c>
      <c r="Q415" s="2" t="s">
        <v>640</v>
      </c>
      <c r="R415" s="2" t="s">
        <v>534</v>
      </c>
    </row>
    <row r="416" spans="1:18" hidden="1" x14ac:dyDescent="0.25">
      <c r="A416">
        <v>4748</v>
      </c>
      <c r="B416" s="56">
        <v>2533</v>
      </c>
      <c r="C416" t="s">
        <v>716</v>
      </c>
      <c r="D416" t="s">
        <v>717</v>
      </c>
      <c r="E416">
        <v>2.0319084888621311E-3</v>
      </c>
      <c r="F416">
        <v>415</v>
      </c>
      <c r="L416" s="33" t="s">
        <v>1108</v>
      </c>
      <c r="M416" s="2" t="s">
        <v>716</v>
      </c>
      <c r="N416" s="2" t="s">
        <v>717</v>
      </c>
      <c r="O416" s="33" t="s">
        <v>405</v>
      </c>
      <c r="P416" s="33" t="s">
        <v>406</v>
      </c>
      <c r="Q416" s="2" t="s">
        <v>716</v>
      </c>
      <c r="R416" s="2" t="s">
        <v>534</v>
      </c>
    </row>
    <row r="417" spans="1:18" hidden="1" x14ac:dyDescent="0.25">
      <c r="A417">
        <v>4748</v>
      </c>
      <c r="B417" s="56">
        <v>2536</v>
      </c>
      <c r="C417" t="s">
        <v>644</v>
      </c>
      <c r="D417" t="s">
        <v>645</v>
      </c>
      <c r="E417">
        <v>1.9867549668874172E-3</v>
      </c>
      <c r="F417">
        <v>416</v>
      </c>
      <c r="L417" s="33" t="s">
        <v>1108</v>
      </c>
      <c r="M417" s="2" t="s">
        <v>644</v>
      </c>
      <c r="N417" s="2" t="s">
        <v>645</v>
      </c>
      <c r="O417" s="33" t="s">
        <v>219</v>
      </c>
      <c r="P417" s="33" t="s">
        <v>220</v>
      </c>
      <c r="Q417" s="2" t="s">
        <v>644</v>
      </c>
      <c r="R417" s="2" t="s">
        <v>534</v>
      </c>
    </row>
    <row r="418" spans="1:18" hidden="1" x14ac:dyDescent="0.25">
      <c r="A418">
        <v>4748</v>
      </c>
      <c r="B418" s="56">
        <v>2537</v>
      </c>
      <c r="C418" t="s">
        <v>646</v>
      </c>
      <c r="D418" t="s">
        <v>647</v>
      </c>
      <c r="E418">
        <v>1.9867549668874172E-3</v>
      </c>
      <c r="F418">
        <v>417</v>
      </c>
      <c r="L418" s="33" t="s">
        <v>1108</v>
      </c>
      <c r="M418" s="2" t="s">
        <v>646</v>
      </c>
      <c r="N418" s="2" t="s">
        <v>647</v>
      </c>
      <c r="O418" s="33" t="s">
        <v>219</v>
      </c>
      <c r="P418" s="33" t="s">
        <v>228</v>
      </c>
      <c r="Q418" s="2" t="s">
        <v>646</v>
      </c>
      <c r="R418" s="2" t="s">
        <v>534</v>
      </c>
    </row>
    <row r="419" spans="1:18" hidden="1" x14ac:dyDescent="0.25">
      <c r="A419">
        <v>4748</v>
      </c>
      <c r="B419" s="56">
        <v>1855</v>
      </c>
      <c r="C419" t="s">
        <v>852</v>
      </c>
      <c r="D419" t="s">
        <v>853</v>
      </c>
      <c r="E419">
        <v>1.9416014449127033E-3</v>
      </c>
      <c r="F419">
        <v>418</v>
      </c>
      <c r="L419" s="33" t="s">
        <v>1108</v>
      </c>
      <c r="M419" s="2" t="s">
        <v>852</v>
      </c>
      <c r="N419" s="2" t="s">
        <v>853</v>
      </c>
      <c r="O419" s="33" t="s">
        <v>1200</v>
      </c>
      <c r="P419" s="33" t="s">
        <v>2025</v>
      </c>
      <c r="Q419" s="2" t="s">
        <v>852</v>
      </c>
      <c r="R419" s="2" t="s">
        <v>534</v>
      </c>
    </row>
    <row r="420" spans="1:18" hidden="1" x14ac:dyDescent="0.25">
      <c r="A420">
        <v>4748</v>
      </c>
      <c r="B420" s="56">
        <v>852</v>
      </c>
      <c r="C420" t="s">
        <v>895</v>
      </c>
      <c r="D420" t="s">
        <v>896</v>
      </c>
      <c r="E420">
        <v>1.9416014449127033E-3</v>
      </c>
      <c r="F420">
        <v>419</v>
      </c>
      <c r="L420" s="33" t="s">
        <v>1108</v>
      </c>
      <c r="M420" s="2" t="s">
        <v>895</v>
      </c>
      <c r="N420" s="2" t="s">
        <v>896</v>
      </c>
      <c r="O420" s="33" t="s">
        <v>1200</v>
      </c>
      <c r="P420" s="33" t="s">
        <v>1201</v>
      </c>
      <c r="Q420" s="2" t="s">
        <v>895</v>
      </c>
      <c r="R420" s="2" t="s">
        <v>1008</v>
      </c>
    </row>
    <row r="421" spans="1:18" hidden="1" x14ac:dyDescent="0.25">
      <c r="A421">
        <v>4748</v>
      </c>
      <c r="B421" s="56">
        <v>1407</v>
      </c>
      <c r="C421" t="s">
        <v>706</v>
      </c>
      <c r="D421" t="s">
        <v>707</v>
      </c>
      <c r="E421">
        <v>1.8964479229379894E-3</v>
      </c>
      <c r="F421">
        <v>420</v>
      </c>
      <c r="L421" s="33" t="s">
        <v>1108</v>
      </c>
      <c r="M421" s="2" t="s">
        <v>706</v>
      </c>
      <c r="N421" s="2" t="s">
        <v>707</v>
      </c>
      <c r="O421" s="33" t="s">
        <v>108</v>
      </c>
      <c r="P421" s="33" t="s">
        <v>109</v>
      </c>
      <c r="Q421" s="2" t="s">
        <v>706</v>
      </c>
      <c r="R421" s="2" t="s">
        <v>534</v>
      </c>
    </row>
    <row r="422" spans="1:18" hidden="1" x14ac:dyDescent="0.25">
      <c r="A422">
        <v>4748</v>
      </c>
      <c r="B422" s="56">
        <v>1391</v>
      </c>
      <c r="C422" t="s">
        <v>660</v>
      </c>
      <c r="D422" t="s">
        <v>661</v>
      </c>
      <c r="E422">
        <v>1.8512944009632755E-3</v>
      </c>
      <c r="F422">
        <v>421</v>
      </c>
      <c r="L422" s="33" t="s">
        <v>1108</v>
      </c>
      <c r="M422" s="2" t="s">
        <v>660</v>
      </c>
      <c r="N422" s="2" t="s">
        <v>661</v>
      </c>
      <c r="O422" s="33" t="s">
        <v>2122</v>
      </c>
      <c r="P422" s="33" t="s">
        <v>2123</v>
      </c>
      <c r="Q422" s="2" t="s">
        <v>660</v>
      </c>
      <c r="R422" s="2" t="s">
        <v>1088</v>
      </c>
    </row>
    <row r="423" spans="1:18" hidden="1" x14ac:dyDescent="0.25">
      <c r="A423">
        <v>4748</v>
      </c>
      <c r="B423" s="56">
        <v>2523</v>
      </c>
      <c r="C423" t="s">
        <v>638</v>
      </c>
      <c r="D423" t="s">
        <v>639</v>
      </c>
      <c r="E423">
        <v>1.490066225165563E-3</v>
      </c>
      <c r="F423">
        <v>422</v>
      </c>
      <c r="L423" s="33" t="s">
        <v>1108</v>
      </c>
      <c r="M423" s="2" t="s">
        <v>638</v>
      </c>
      <c r="N423" s="2" t="s">
        <v>639</v>
      </c>
      <c r="O423" s="33" t="s">
        <v>195</v>
      </c>
      <c r="P423" s="33" t="s">
        <v>196</v>
      </c>
      <c r="Q423" s="2" t="s">
        <v>638</v>
      </c>
      <c r="R423" s="2" t="s">
        <v>534</v>
      </c>
    </row>
    <row r="424" spans="1:18" hidden="1" x14ac:dyDescent="0.25">
      <c r="A424">
        <v>4748</v>
      </c>
      <c r="B424" s="56">
        <v>2519</v>
      </c>
      <c r="C424" t="s">
        <v>630</v>
      </c>
      <c r="D424" t="s">
        <v>631</v>
      </c>
      <c r="E424">
        <v>1.399759181216135E-3</v>
      </c>
      <c r="F424">
        <v>423</v>
      </c>
      <c r="L424" s="33" t="s">
        <v>1108</v>
      </c>
      <c r="M424" s="2" t="s">
        <v>630</v>
      </c>
      <c r="N424" s="2" t="s">
        <v>631</v>
      </c>
      <c r="O424" s="33" t="s">
        <v>164</v>
      </c>
      <c r="P424" s="33" t="s">
        <v>165</v>
      </c>
      <c r="Q424" s="2" t="s">
        <v>630</v>
      </c>
      <c r="R424" s="2" t="s">
        <v>534</v>
      </c>
    </row>
    <row r="425" spans="1:18" hidden="1" x14ac:dyDescent="0.25">
      <c r="A425">
        <v>4748</v>
      </c>
      <c r="B425" s="56">
        <v>2522</v>
      </c>
      <c r="C425" t="s">
        <v>636</v>
      </c>
      <c r="D425" t="s">
        <v>637</v>
      </c>
      <c r="E425">
        <v>1.3094521372667071E-3</v>
      </c>
      <c r="F425">
        <v>424</v>
      </c>
      <c r="L425" s="33" t="s">
        <v>1108</v>
      </c>
      <c r="M425" s="2" t="s">
        <v>636</v>
      </c>
      <c r="N425" s="2" t="s">
        <v>637</v>
      </c>
      <c r="O425" s="33" t="s">
        <v>188</v>
      </c>
      <c r="P425" s="33" t="s">
        <v>189</v>
      </c>
      <c r="Q425" s="2" t="s">
        <v>636</v>
      </c>
      <c r="R425" s="2" t="s">
        <v>534</v>
      </c>
    </row>
    <row r="426" spans="1:18" hidden="1" x14ac:dyDescent="0.25">
      <c r="A426">
        <v>4748</v>
      </c>
      <c r="B426" s="56">
        <v>1171</v>
      </c>
      <c r="C426" t="s">
        <v>943</v>
      </c>
      <c r="D426" t="s">
        <v>944</v>
      </c>
      <c r="E426">
        <v>1.264298615291993E-3</v>
      </c>
      <c r="F426">
        <v>425</v>
      </c>
      <c r="L426" s="33" t="s">
        <v>1108</v>
      </c>
      <c r="M426" s="2" t="s">
        <v>943</v>
      </c>
      <c r="N426" s="2" t="s">
        <v>944</v>
      </c>
      <c r="O426" s="33" t="s">
        <v>1236</v>
      </c>
      <c r="P426" s="33" t="s">
        <v>1237</v>
      </c>
      <c r="Q426" s="2" t="s">
        <v>943</v>
      </c>
      <c r="R426" s="2" t="s">
        <v>1013</v>
      </c>
    </row>
    <row r="427" spans="1:18" hidden="1" x14ac:dyDescent="0.25">
      <c r="A427">
        <v>4748</v>
      </c>
      <c r="B427" s="56">
        <v>867</v>
      </c>
      <c r="C427" t="s">
        <v>949</v>
      </c>
      <c r="D427" t="s">
        <v>950</v>
      </c>
      <c r="E427">
        <v>1.2191450933172789E-3</v>
      </c>
      <c r="F427">
        <v>426</v>
      </c>
      <c r="L427" s="33" t="s">
        <v>1108</v>
      </c>
      <c r="M427" s="2" t="s">
        <v>949</v>
      </c>
      <c r="N427" s="2" t="s">
        <v>950</v>
      </c>
      <c r="O427" s="33" t="s">
        <v>1260</v>
      </c>
      <c r="P427" s="33" t="s">
        <v>1261</v>
      </c>
      <c r="Q427" s="2" t="s">
        <v>949</v>
      </c>
      <c r="R427" s="2" t="s">
        <v>1017</v>
      </c>
    </row>
    <row r="428" spans="1:18" hidden="1" x14ac:dyDescent="0.25">
      <c r="A428">
        <v>4748</v>
      </c>
      <c r="B428" s="56">
        <v>857</v>
      </c>
      <c r="C428" t="s">
        <v>951</v>
      </c>
      <c r="D428" t="s">
        <v>952</v>
      </c>
      <c r="E428">
        <v>1.1288380493678508E-3</v>
      </c>
      <c r="F428">
        <v>427</v>
      </c>
      <c r="L428" s="33" t="s">
        <v>1108</v>
      </c>
      <c r="M428" s="2" t="s">
        <v>951</v>
      </c>
      <c r="N428" s="2" t="s">
        <v>952</v>
      </c>
      <c r="O428" s="33" t="s">
        <v>1223</v>
      </c>
      <c r="P428" s="33" t="s">
        <v>1224</v>
      </c>
      <c r="Q428" s="2" t="s">
        <v>951</v>
      </c>
      <c r="R428" s="2" t="s">
        <v>1011</v>
      </c>
    </row>
    <row r="429" spans="1:18" hidden="1" x14ac:dyDescent="0.25">
      <c r="A429">
        <v>4748</v>
      </c>
      <c r="B429" s="56">
        <v>854</v>
      </c>
      <c r="C429" t="s">
        <v>947</v>
      </c>
      <c r="D429" t="s">
        <v>948</v>
      </c>
      <c r="E429">
        <v>1.0836845273931367E-3</v>
      </c>
      <c r="F429">
        <v>428</v>
      </c>
      <c r="L429" s="33" t="s">
        <v>1108</v>
      </c>
      <c r="M429" s="2" t="s">
        <v>947</v>
      </c>
      <c r="N429" s="2" t="s">
        <v>948</v>
      </c>
      <c r="O429" s="33" t="s">
        <v>1151</v>
      </c>
      <c r="P429" s="33" t="s">
        <v>1152</v>
      </c>
      <c r="Q429" s="2" t="s">
        <v>947</v>
      </c>
      <c r="R429" s="2" t="s">
        <v>1003</v>
      </c>
    </row>
    <row r="430" spans="1:18" hidden="1" x14ac:dyDescent="0.25">
      <c r="A430">
        <v>4748</v>
      </c>
      <c r="B430" s="56">
        <v>883</v>
      </c>
      <c r="C430" t="s">
        <v>891</v>
      </c>
      <c r="D430" t="s">
        <v>892</v>
      </c>
      <c r="E430">
        <v>1.0385310054184227E-3</v>
      </c>
      <c r="F430">
        <v>429</v>
      </c>
      <c r="L430" s="33" t="s">
        <v>1108</v>
      </c>
      <c r="M430" s="2" t="s">
        <v>891</v>
      </c>
      <c r="N430" s="2" t="s">
        <v>892</v>
      </c>
      <c r="O430" s="33" t="s">
        <v>1173</v>
      </c>
      <c r="P430" s="33" t="s">
        <v>1174</v>
      </c>
      <c r="Q430" s="2" t="s">
        <v>891</v>
      </c>
      <c r="R430" s="2" t="s">
        <v>1006</v>
      </c>
    </row>
    <row r="431" spans="1:18" hidden="1" x14ac:dyDescent="0.25">
      <c r="A431">
        <v>4748</v>
      </c>
      <c r="B431" s="56">
        <v>1172</v>
      </c>
      <c r="C431" t="s">
        <v>903</v>
      </c>
      <c r="D431" t="s">
        <v>904</v>
      </c>
      <c r="E431">
        <v>1.0385310054184227E-3</v>
      </c>
      <c r="F431">
        <v>430</v>
      </c>
      <c r="L431" s="33" t="s">
        <v>1108</v>
      </c>
      <c r="M431" s="2" t="s">
        <v>903</v>
      </c>
      <c r="N431" s="2" t="s">
        <v>904</v>
      </c>
      <c r="O431" s="33" t="s">
        <v>1173</v>
      </c>
      <c r="P431" s="33" t="s">
        <v>1232</v>
      </c>
      <c r="Q431" s="2" t="s">
        <v>903</v>
      </c>
      <c r="R431" s="2" t="s">
        <v>1012</v>
      </c>
    </row>
    <row r="432" spans="1:18" hidden="1" x14ac:dyDescent="0.25">
      <c r="A432">
        <v>4748</v>
      </c>
      <c r="B432" s="56">
        <v>487</v>
      </c>
      <c r="C432" t="s">
        <v>834</v>
      </c>
      <c r="D432" t="s">
        <v>835</v>
      </c>
      <c r="E432">
        <v>9.9337748344370861E-4</v>
      </c>
      <c r="F432">
        <v>431</v>
      </c>
      <c r="L432" s="33" t="s">
        <v>1108</v>
      </c>
      <c r="M432" s="2" t="s">
        <v>834</v>
      </c>
      <c r="N432" s="2" t="s">
        <v>835</v>
      </c>
      <c r="O432" s="33" t="s">
        <v>1946</v>
      </c>
      <c r="P432" s="33" t="s">
        <v>1947</v>
      </c>
      <c r="Q432" s="2" t="s">
        <v>834</v>
      </c>
      <c r="R432" s="2" t="s">
        <v>1075</v>
      </c>
    </row>
    <row r="433" spans="1:18" hidden="1" x14ac:dyDescent="0.25">
      <c r="A433">
        <v>4748</v>
      </c>
      <c r="B433" s="56">
        <v>2513</v>
      </c>
      <c r="C433" t="s">
        <v>624</v>
      </c>
      <c r="D433" t="s">
        <v>625</v>
      </c>
      <c r="E433">
        <v>8.5791691751956663E-4</v>
      </c>
      <c r="F433">
        <v>432</v>
      </c>
      <c r="L433" s="33" t="s">
        <v>1108</v>
      </c>
      <c r="M433" s="2" t="s">
        <v>624</v>
      </c>
      <c r="N433" s="2" t="s">
        <v>625</v>
      </c>
      <c r="O433" s="33" t="s">
        <v>1610</v>
      </c>
      <c r="P433" s="33" t="s">
        <v>146</v>
      </c>
      <c r="Q433" s="2" t="s">
        <v>624</v>
      </c>
      <c r="R433" s="2" t="s">
        <v>534</v>
      </c>
    </row>
    <row r="434" spans="1:18" hidden="1" x14ac:dyDescent="0.25">
      <c r="A434">
        <v>4748</v>
      </c>
      <c r="B434" s="56">
        <v>887</v>
      </c>
      <c r="C434" t="s">
        <v>905</v>
      </c>
      <c r="D434" t="s">
        <v>906</v>
      </c>
      <c r="E434">
        <v>8.5791691751956663E-4</v>
      </c>
      <c r="F434">
        <v>433</v>
      </c>
      <c r="L434" s="33" t="s">
        <v>1108</v>
      </c>
      <c r="M434" s="2" t="s">
        <v>905</v>
      </c>
      <c r="N434" s="2" t="s">
        <v>906</v>
      </c>
      <c r="O434" s="33" t="s">
        <v>1610</v>
      </c>
      <c r="P434" s="33" t="s">
        <v>1611</v>
      </c>
      <c r="Q434" s="2" t="s">
        <v>905</v>
      </c>
      <c r="R434" s="2" t="s">
        <v>1038</v>
      </c>
    </row>
    <row r="435" spans="1:18" hidden="1" x14ac:dyDescent="0.25">
      <c r="A435">
        <v>4748</v>
      </c>
      <c r="B435" s="56">
        <v>2559</v>
      </c>
      <c r="C435" t="s">
        <v>939</v>
      </c>
      <c r="D435" t="s">
        <v>940</v>
      </c>
      <c r="E435">
        <v>7.6760987357013847E-4</v>
      </c>
      <c r="F435">
        <v>434</v>
      </c>
      <c r="L435" s="33" t="s">
        <v>1108</v>
      </c>
      <c r="M435" s="2" t="s">
        <v>939</v>
      </c>
      <c r="N435" s="2" t="s">
        <v>940</v>
      </c>
      <c r="O435" s="33" t="s">
        <v>1217</v>
      </c>
      <c r="P435" s="33" t="s">
        <v>1268</v>
      </c>
      <c r="Q435" s="2" t="s">
        <v>939</v>
      </c>
      <c r="R435" s="2" t="s">
        <v>534</v>
      </c>
    </row>
    <row r="436" spans="1:18" hidden="1" x14ac:dyDescent="0.25">
      <c r="A436">
        <v>4748</v>
      </c>
      <c r="B436" s="56">
        <v>858</v>
      </c>
      <c r="C436" t="s">
        <v>955</v>
      </c>
      <c r="D436" t="s">
        <v>956</v>
      </c>
      <c r="E436">
        <v>7.6760987357013847E-4</v>
      </c>
      <c r="F436">
        <v>435</v>
      </c>
      <c r="L436" s="33" t="s">
        <v>1108</v>
      </c>
      <c r="M436" s="2" t="s">
        <v>955</v>
      </c>
      <c r="N436" s="2" t="s">
        <v>956</v>
      </c>
      <c r="O436" s="33" t="s">
        <v>1217</v>
      </c>
      <c r="P436" s="33" t="s">
        <v>1218</v>
      </c>
      <c r="Q436" s="2" t="s">
        <v>955</v>
      </c>
      <c r="R436" s="2" t="s">
        <v>1010</v>
      </c>
    </row>
    <row r="437" spans="1:18" hidden="1" x14ac:dyDescent="0.25">
      <c r="A437">
        <v>4748</v>
      </c>
      <c r="B437" s="56">
        <v>905</v>
      </c>
      <c r="C437" t="s">
        <v>897</v>
      </c>
      <c r="D437" t="s">
        <v>898</v>
      </c>
      <c r="E437">
        <v>6.321493076459965E-4</v>
      </c>
      <c r="F437">
        <v>436</v>
      </c>
      <c r="L437" s="33" t="s">
        <v>1108</v>
      </c>
      <c r="M437" s="2" t="s">
        <v>897</v>
      </c>
      <c r="N437" s="2" t="s">
        <v>898</v>
      </c>
      <c r="O437" s="33" t="s">
        <v>1305</v>
      </c>
      <c r="P437" s="33" t="s">
        <v>1306</v>
      </c>
      <c r="Q437" s="2" t="s">
        <v>897</v>
      </c>
      <c r="R437" s="2" t="s">
        <v>1019</v>
      </c>
    </row>
    <row r="438" spans="1:18" hidden="1" x14ac:dyDescent="0.25">
      <c r="A438">
        <v>4748</v>
      </c>
      <c r="B438" s="56">
        <v>865</v>
      </c>
      <c r="C438" t="s">
        <v>941</v>
      </c>
      <c r="D438" t="s">
        <v>942</v>
      </c>
      <c r="E438">
        <v>5.8699578567128236E-4</v>
      </c>
      <c r="F438">
        <v>437</v>
      </c>
      <c r="L438" s="33" t="s">
        <v>1108</v>
      </c>
      <c r="M438" s="2" t="s">
        <v>941</v>
      </c>
      <c r="N438" s="2" t="s">
        <v>942</v>
      </c>
      <c r="O438" s="33" t="s">
        <v>1275</v>
      </c>
      <c r="P438" s="33" t="s">
        <v>1276</v>
      </c>
      <c r="Q438" s="2" t="s">
        <v>941</v>
      </c>
      <c r="R438" s="2" t="s">
        <v>1018</v>
      </c>
    </row>
    <row r="439" spans="1:18" hidden="1" x14ac:dyDescent="0.25">
      <c r="A439">
        <v>4748</v>
      </c>
      <c r="B439" s="56">
        <v>612</v>
      </c>
      <c r="C439" t="s">
        <v>799</v>
      </c>
      <c r="D439" t="s">
        <v>800</v>
      </c>
      <c r="E439">
        <v>5.4184226369656833E-4</v>
      </c>
      <c r="F439">
        <v>438</v>
      </c>
      <c r="L439" s="33" t="s">
        <v>1108</v>
      </c>
      <c r="M439" s="2" t="s">
        <v>799</v>
      </c>
      <c r="N439" s="2" t="s">
        <v>800</v>
      </c>
      <c r="O439" s="33" t="s">
        <v>1767</v>
      </c>
      <c r="P439" s="33" t="s">
        <v>1768</v>
      </c>
      <c r="Q439" s="2" t="s">
        <v>799</v>
      </c>
      <c r="R439" s="2" t="s">
        <v>1052</v>
      </c>
    </row>
    <row r="440" spans="1:18" hidden="1" x14ac:dyDescent="0.25">
      <c r="A440">
        <v>4748</v>
      </c>
      <c r="B440" s="56">
        <v>855</v>
      </c>
      <c r="C440" t="s">
        <v>953</v>
      </c>
      <c r="D440" t="s">
        <v>954</v>
      </c>
      <c r="E440">
        <v>4.966887417218543E-4</v>
      </c>
      <c r="F440">
        <v>439</v>
      </c>
      <c r="L440" s="33" t="s">
        <v>1108</v>
      </c>
      <c r="M440" s="2" t="s">
        <v>953</v>
      </c>
      <c r="N440" s="2" t="s">
        <v>954</v>
      </c>
      <c r="O440" s="33" t="s">
        <v>1145</v>
      </c>
      <c r="P440" s="33" t="s">
        <v>1146</v>
      </c>
      <c r="Q440" s="2" t="s">
        <v>953</v>
      </c>
      <c r="R440" s="2" t="s">
        <v>1002</v>
      </c>
    </row>
    <row r="441" spans="1:18" hidden="1" x14ac:dyDescent="0.25">
      <c r="A441">
        <v>4748</v>
      </c>
      <c r="B441" s="56">
        <v>1610</v>
      </c>
      <c r="C441" t="s">
        <v>945</v>
      </c>
      <c r="D441" t="s">
        <v>946</v>
      </c>
      <c r="E441">
        <v>2.7092113184828417E-4</v>
      </c>
      <c r="F441">
        <v>440</v>
      </c>
      <c r="L441" s="33" t="s">
        <v>1108</v>
      </c>
      <c r="M441" s="2" t="s">
        <v>945</v>
      </c>
      <c r="N441" s="2" t="s">
        <v>946</v>
      </c>
      <c r="O441" s="33" t="s">
        <v>1251</v>
      </c>
      <c r="P441" s="33" t="s">
        <v>1252</v>
      </c>
      <c r="Q441" s="2" t="s">
        <v>945</v>
      </c>
      <c r="R441" s="2" t="s">
        <v>1015</v>
      </c>
    </row>
    <row r="442" spans="1:18" hidden="1" x14ac:dyDescent="0.25">
      <c r="A442">
        <v>4748</v>
      </c>
      <c r="B442" s="56">
        <v>695</v>
      </c>
      <c r="C442" t="s">
        <v>815</v>
      </c>
      <c r="D442" t="s">
        <v>816</v>
      </c>
      <c r="E442">
        <v>2.2576760987357014E-4</v>
      </c>
      <c r="F442">
        <v>441</v>
      </c>
      <c r="L442" s="33" t="s">
        <v>1108</v>
      </c>
      <c r="M442" s="2" t="s">
        <v>815</v>
      </c>
      <c r="N442" s="2" t="s">
        <v>816</v>
      </c>
      <c r="O442" s="33" t="s">
        <v>1811</v>
      </c>
      <c r="P442" s="33" t="s">
        <v>1812</v>
      </c>
      <c r="Q442" s="2" t="s">
        <v>815</v>
      </c>
      <c r="R442" s="2" t="s">
        <v>1057</v>
      </c>
    </row>
    <row r="443" spans="1:18" hidden="1" x14ac:dyDescent="0.25">
      <c r="A443">
        <v>4748</v>
      </c>
      <c r="B443" s="56">
        <v>917</v>
      </c>
      <c r="C443" t="s">
        <v>927</v>
      </c>
      <c r="D443" t="s">
        <v>928</v>
      </c>
      <c r="E443">
        <v>1.1378687537627936E-4</v>
      </c>
      <c r="F443">
        <v>442</v>
      </c>
      <c r="L443" s="33" t="s">
        <v>1108</v>
      </c>
      <c r="M443" s="2" t="s">
        <v>927</v>
      </c>
      <c r="N443" s="2" t="s">
        <v>928</v>
      </c>
      <c r="O443" s="33" t="s">
        <v>1652</v>
      </c>
      <c r="P443" s="33" t="s">
        <v>1653</v>
      </c>
      <c r="Q443" s="2" t="s">
        <v>927</v>
      </c>
      <c r="R443" s="2" t="s">
        <v>927</v>
      </c>
    </row>
    <row r="444" spans="1:18" hidden="1" x14ac:dyDescent="0.25">
      <c r="A444">
        <v>4748</v>
      </c>
      <c r="B444" s="56">
        <v>930</v>
      </c>
      <c r="C444" t="s">
        <v>921</v>
      </c>
      <c r="D444" t="s">
        <v>922</v>
      </c>
      <c r="E444">
        <v>8.5340156532209523E-5</v>
      </c>
      <c r="F444">
        <v>443</v>
      </c>
      <c r="L444" s="33" t="s">
        <v>1108</v>
      </c>
      <c r="M444" s="2" t="s">
        <v>921</v>
      </c>
      <c r="N444" s="2" t="s">
        <v>922</v>
      </c>
      <c r="O444" s="33" t="s">
        <v>1360</v>
      </c>
      <c r="P444" s="33" t="s">
        <v>1361</v>
      </c>
      <c r="Q444" s="2" t="s">
        <v>921</v>
      </c>
      <c r="R444" s="2" t="s">
        <v>921</v>
      </c>
    </row>
    <row r="445" spans="1:18" hidden="1" x14ac:dyDescent="0.25">
      <c r="A445">
        <v>4748</v>
      </c>
      <c r="B445" s="56">
        <v>926</v>
      </c>
      <c r="C445" t="s">
        <v>935</v>
      </c>
      <c r="D445" t="s">
        <v>936</v>
      </c>
      <c r="E445">
        <v>6.8633353401565327E-5</v>
      </c>
      <c r="F445">
        <v>444</v>
      </c>
      <c r="L445" s="33" t="s">
        <v>1108</v>
      </c>
      <c r="M445" s="2" t="s">
        <v>935</v>
      </c>
      <c r="N445" s="2" t="s">
        <v>936</v>
      </c>
      <c r="O445" s="33" t="s">
        <v>4</v>
      </c>
      <c r="P445" s="33" t="s">
        <v>5</v>
      </c>
      <c r="Q445" s="2" t="s">
        <v>935</v>
      </c>
      <c r="R445" s="2" t="s">
        <v>1089</v>
      </c>
    </row>
    <row r="446" spans="1:18" hidden="1" x14ac:dyDescent="0.25">
      <c r="A446">
        <v>4748</v>
      </c>
      <c r="B446" s="56">
        <v>586</v>
      </c>
      <c r="C446" t="s">
        <v>791</v>
      </c>
      <c r="D446" t="s">
        <v>792</v>
      </c>
      <c r="E446">
        <v>4.5153521974714034E-5</v>
      </c>
      <c r="F446">
        <v>445</v>
      </c>
      <c r="L446" s="33" t="s">
        <v>1108</v>
      </c>
      <c r="M446" s="2" t="s">
        <v>791</v>
      </c>
      <c r="N446" s="2" t="s">
        <v>792</v>
      </c>
      <c r="O446" s="33" t="s">
        <v>1718</v>
      </c>
      <c r="P446" s="33" t="s">
        <v>1761</v>
      </c>
      <c r="Q446" s="2" t="s">
        <v>791</v>
      </c>
      <c r="R446" s="2" t="s">
        <v>1051</v>
      </c>
    </row>
    <row r="447" spans="1:18" hidden="1" x14ac:dyDescent="0.25">
      <c r="A447">
        <v>4748</v>
      </c>
      <c r="B447" s="56">
        <v>307</v>
      </c>
      <c r="C447" t="s">
        <v>807</v>
      </c>
      <c r="D447" t="s">
        <v>808</v>
      </c>
      <c r="E447">
        <v>4.5153521974714034E-5</v>
      </c>
      <c r="F447">
        <v>446</v>
      </c>
      <c r="L447" s="33" t="s">
        <v>1108</v>
      </c>
      <c r="M447" s="2" t="s">
        <v>807</v>
      </c>
      <c r="N447" s="2" t="s">
        <v>808</v>
      </c>
      <c r="O447" s="33" t="s">
        <v>1718</v>
      </c>
      <c r="P447" s="33" t="s">
        <v>1993</v>
      </c>
      <c r="Q447" s="2" t="s">
        <v>807</v>
      </c>
      <c r="R447" s="2" t="s">
        <v>1078</v>
      </c>
    </row>
    <row r="448" spans="1:18" hidden="1" x14ac:dyDescent="0.25">
      <c r="A448">
        <v>4748</v>
      </c>
      <c r="B448" s="56">
        <v>520</v>
      </c>
      <c r="C448" t="s">
        <v>811</v>
      </c>
      <c r="D448" t="s">
        <v>812</v>
      </c>
      <c r="E448">
        <v>4.5153521974714034E-5</v>
      </c>
      <c r="F448">
        <v>447</v>
      </c>
      <c r="L448" s="33" t="s">
        <v>1108</v>
      </c>
      <c r="M448" s="2" t="s">
        <v>811</v>
      </c>
      <c r="N448" s="2" t="s">
        <v>812</v>
      </c>
      <c r="O448" s="33" t="s">
        <v>1718</v>
      </c>
      <c r="P448" s="33" t="s">
        <v>1719</v>
      </c>
      <c r="Q448" s="2" t="s">
        <v>811</v>
      </c>
      <c r="R448" s="2" t="s">
        <v>1047</v>
      </c>
    </row>
    <row r="449" spans="1:18" hidden="1" x14ac:dyDescent="0.25">
      <c r="A449">
        <v>4748</v>
      </c>
      <c r="B449" s="56">
        <v>298</v>
      </c>
      <c r="C449" t="s">
        <v>817</v>
      </c>
      <c r="D449" t="s">
        <v>818</v>
      </c>
      <c r="E449">
        <v>4.5153521974714034E-5</v>
      </c>
      <c r="F449">
        <v>448</v>
      </c>
      <c r="L449" s="33" t="s">
        <v>1108</v>
      </c>
      <c r="M449" s="2" t="s">
        <v>817</v>
      </c>
      <c r="N449" s="2" t="s">
        <v>818</v>
      </c>
      <c r="O449" s="33" t="s">
        <v>1718</v>
      </c>
      <c r="P449" s="33" t="s">
        <v>1852</v>
      </c>
      <c r="Q449" s="2" t="s">
        <v>817</v>
      </c>
      <c r="R449" s="2" t="s">
        <v>1063</v>
      </c>
    </row>
    <row r="450" spans="1:18" hidden="1" x14ac:dyDescent="0.25">
      <c r="A450">
        <v>4748</v>
      </c>
      <c r="B450" s="56">
        <v>528</v>
      </c>
      <c r="C450" t="s">
        <v>830</v>
      </c>
      <c r="D450" t="s">
        <v>831</v>
      </c>
      <c r="E450">
        <v>4.5153521974714034E-5</v>
      </c>
      <c r="F450">
        <v>449</v>
      </c>
      <c r="L450" s="33" t="s">
        <v>1108</v>
      </c>
      <c r="M450" s="2" t="s">
        <v>830</v>
      </c>
      <c r="N450" s="2" t="s">
        <v>831</v>
      </c>
      <c r="O450" s="33" t="s">
        <v>1718</v>
      </c>
      <c r="P450" s="33" t="s">
        <v>1749</v>
      </c>
      <c r="Q450" s="2" t="s">
        <v>830</v>
      </c>
      <c r="R450" s="2" t="s">
        <v>1050</v>
      </c>
    </row>
    <row r="451" spans="1:18" hidden="1" x14ac:dyDescent="0.25">
      <c r="A451">
        <v>4748</v>
      </c>
      <c r="B451" s="56">
        <v>1852</v>
      </c>
      <c r="C451" t="s">
        <v>840</v>
      </c>
      <c r="D451" t="s">
        <v>841</v>
      </c>
      <c r="E451">
        <v>4.5153521974714034E-5</v>
      </c>
      <c r="F451">
        <v>450</v>
      </c>
      <c r="L451" s="33" t="s">
        <v>1108</v>
      </c>
      <c r="M451" s="2" t="s">
        <v>840</v>
      </c>
      <c r="N451" s="2" t="s">
        <v>841</v>
      </c>
      <c r="O451" s="33" t="s">
        <v>1718</v>
      </c>
      <c r="P451" s="33" t="s">
        <v>1775</v>
      </c>
      <c r="Q451" s="2" t="s">
        <v>840</v>
      </c>
      <c r="R451" s="2" t="s">
        <v>534</v>
      </c>
    </row>
    <row r="452" spans="1:18" hidden="1" x14ac:dyDescent="0.25">
      <c r="A452">
        <v>4748</v>
      </c>
      <c r="B452" s="56">
        <v>689</v>
      </c>
      <c r="C452" t="s">
        <v>848</v>
      </c>
      <c r="D452" t="s">
        <v>849</v>
      </c>
      <c r="E452">
        <v>4.5153521974714034E-5</v>
      </c>
      <c r="F452">
        <v>451</v>
      </c>
      <c r="L452" s="33" t="s">
        <v>1108</v>
      </c>
      <c r="M452" s="2" t="s">
        <v>848</v>
      </c>
      <c r="N452" s="2" t="s">
        <v>849</v>
      </c>
      <c r="O452" s="33" t="s">
        <v>1718</v>
      </c>
      <c r="P452" s="33" t="s">
        <v>1792</v>
      </c>
      <c r="Q452" s="2" t="s">
        <v>848</v>
      </c>
      <c r="R452" s="2" t="s">
        <v>1055</v>
      </c>
    </row>
    <row r="453" spans="1:18" hidden="1" x14ac:dyDescent="0.25">
      <c r="A453">
        <v>4748</v>
      </c>
      <c r="B453" s="56">
        <v>697</v>
      </c>
      <c r="C453" t="s">
        <v>858</v>
      </c>
      <c r="D453" t="s">
        <v>859</v>
      </c>
      <c r="E453">
        <v>4.5153521974714034E-5</v>
      </c>
      <c r="F453">
        <v>452</v>
      </c>
      <c r="L453" s="33" t="s">
        <v>1108</v>
      </c>
      <c r="M453" s="2" t="s">
        <v>858</v>
      </c>
      <c r="N453" s="2" t="s">
        <v>859</v>
      </c>
      <c r="O453" s="33" t="s">
        <v>1718</v>
      </c>
      <c r="P453" s="33" t="s">
        <v>1820</v>
      </c>
      <c r="Q453" s="2" t="s">
        <v>858</v>
      </c>
      <c r="R453" s="2" t="s">
        <v>1058</v>
      </c>
    </row>
    <row r="454" spans="1:18" hidden="1" x14ac:dyDescent="0.25">
      <c r="A454">
        <v>4748</v>
      </c>
      <c r="B454" s="56">
        <v>777</v>
      </c>
      <c r="C454" t="s">
        <v>866</v>
      </c>
      <c r="D454" t="s">
        <v>867</v>
      </c>
      <c r="E454">
        <v>4.5153521974714034E-5</v>
      </c>
      <c r="F454">
        <v>453</v>
      </c>
      <c r="L454" s="33" t="s">
        <v>1108</v>
      </c>
      <c r="M454" s="2" t="s">
        <v>866</v>
      </c>
      <c r="N454" s="2" t="s">
        <v>867</v>
      </c>
      <c r="O454" s="33" t="s">
        <v>1718</v>
      </c>
      <c r="P454" s="33" t="s">
        <v>1910</v>
      </c>
      <c r="Q454" s="2" t="s">
        <v>866</v>
      </c>
      <c r="R454" s="2" t="s">
        <v>1071</v>
      </c>
    </row>
    <row r="455" spans="1:18" hidden="1" x14ac:dyDescent="0.25">
      <c r="A455">
        <v>4748</v>
      </c>
      <c r="B455" s="56">
        <v>779</v>
      </c>
      <c r="C455" t="s">
        <v>868</v>
      </c>
      <c r="D455" t="s">
        <v>869</v>
      </c>
      <c r="E455">
        <v>4.5153521974714034E-5</v>
      </c>
      <c r="F455">
        <v>454</v>
      </c>
      <c r="L455" s="33" t="s">
        <v>1108</v>
      </c>
      <c r="M455" s="2" t="s">
        <v>868</v>
      </c>
      <c r="N455" s="2" t="s">
        <v>869</v>
      </c>
      <c r="O455" s="33" t="s">
        <v>1718</v>
      </c>
      <c r="P455" s="33" t="s">
        <v>1931</v>
      </c>
      <c r="Q455" s="2" t="s">
        <v>868</v>
      </c>
      <c r="R455" s="2" t="s">
        <v>1073</v>
      </c>
    </row>
    <row r="456" spans="1:18" hidden="1" x14ac:dyDescent="0.25">
      <c r="A456">
        <v>4748</v>
      </c>
      <c r="B456" s="56">
        <v>2555</v>
      </c>
      <c r="C456" t="s">
        <v>929</v>
      </c>
      <c r="D456" t="s">
        <v>930</v>
      </c>
      <c r="E456">
        <v>1.8512944009632751E-5</v>
      </c>
      <c r="F456">
        <v>455</v>
      </c>
      <c r="L456" s="33" t="s">
        <v>1108</v>
      </c>
      <c r="M456" s="2" t="s">
        <v>929</v>
      </c>
      <c r="N456" s="2" t="s">
        <v>930</v>
      </c>
      <c r="O456" s="33" t="s">
        <v>2128</v>
      </c>
      <c r="P456" s="33" t="s">
        <v>2129</v>
      </c>
      <c r="Q456" s="2" t="s">
        <v>929</v>
      </c>
      <c r="R456" s="2" t="s">
        <v>534</v>
      </c>
    </row>
    <row r="457" spans="1:18" hidden="1" x14ac:dyDescent="0.25">
      <c r="A457">
        <v>4748</v>
      </c>
      <c r="B457" s="56">
        <v>931</v>
      </c>
      <c r="C457" t="s">
        <v>915</v>
      </c>
      <c r="D457" t="s">
        <v>916</v>
      </c>
      <c r="E457">
        <v>1.399759181216135E-5</v>
      </c>
      <c r="F457">
        <v>456</v>
      </c>
      <c r="L457" s="33" t="s">
        <v>1108</v>
      </c>
      <c r="M457" s="2" t="s">
        <v>915</v>
      </c>
      <c r="N457" s="2" t="s">
        <v>916</v>
      </c>
      <c r="O457" s="33" t="s">
        <v>1556</v>
      </c>
      <c r="P457" s="33" t="s">
        <v>1557</v>
      </c>
      <c r="Q457" s="2" t="s">
        <v>915</v>
      </c>
      <c r="R457" s="2" t="s">
        <v>915</v>
      </c>
    </row>
    <row r="458" spans="1:18" hidden="1" x14ac:dyDescent="0.25">
      <c r="A458">
        <v>4748</v>
      </c>
      <c r="B458" s="56">
        <v>928</v>
      </c>
      <c r="C458" t="s">
        <v>931</v>
      </c>
      <c r="D458" t="s">
        <v>932</v>
      </c>
      <c r="E458">
        <v>8.5791691751956659E-6</v>
      </c>
      <c r="F458">
        <v>457</v>
      </c>
      <c r="L458" s="33" t="s">
        <v>1108</v>
      </c>
      <c r="M458" s="2" t="s">
        <v>931</v>
      </c>
      <c r="N458" s="2" t="s">
        <v>932</v>
      </c>
      <c r="O458" s="33" t="s">
        <v>2079</v>
      </c>
      <c r="P458" s="33" t="s">
        <v>2080</v>
      </c>
      <c r="Q458" s="2" t="s">
        <v>931</v>
      </c>
      <c r="R458" s="2" t="s">
        <v>931</v>
      </c>
    </row>
    <row r="459" spans="1:18" hidden="1" x14ac:dyDescent="0.25">
      <c r="A459">
        <v>4748</v>
      </c>
      <c r="B459" s="56">
        <v>973</v>
      </c>
      <c r="C459" t="s">
        <v>925</v>
      </c>
      <c r="D459" t="s">
        <v>926</v>
      </c>
      <c r="E459">
        <v>6.7730282962071033E-6</v>
      </c>
      <c r="F459">
        <v>458</v>
      </c>
      <c r="L459" s="33" t="s">
        <v>1108</v>
      </c>
      <c r="M459" s="2" t="s">
        <v>925</v>
      </c>
      <c r="N459" s="2" t="s">
        <v>926</v>
      </c>
      <c r="O459" s="33" t="s">
        <v>492</v>
      </c>
      <c r="P459" s="33" t="s">
        <v>493</v>
      </c>
      <c r="Q459" s="2" t="s">
        <v>925</v>
      </c>
      <c r="R459" s="2" t="s">
        <v>534</v>
      </c>
    </row>
    <row r="460" spans="1:18" hidden="1" x14ac:dyDescent="0.25">
      <c r="A460">
        <v>4748</v>
      </c>
      <c r="B460" s="56">
        <v>2506</v>
      </c>
      <c r="C460" t="s">
        <v>917</v>
      </c>
      <c r="D460" t="s">
        <v>918</v>
      </c>
      <c r="E460">
        <v>2.2576760987357014E-6</v>
      </c>
      <c r="F460">
        <v>459</v>
      </c>
      <c r="L460" s="33" t="s">
        <v>1108</v>
      </c>
      <c r="M460" s="2" t="s">
        <v>917</v>
      </c>
      <c r="N460" s="2" t="s">
        <v>918</v>
      </c>
      <c r="O460" s="33" t="s">
        <v>488</v>
      </c>
      <c r="P460" s="33" t="s">
        <v>489</v>
      </c>
      <c r="Q460" s="2" t="s">
        <v>917</v>
      </c>
      <c r="R460" s="2" t="s">
        <v>534</v>
      </c>
    </row>
    <row r="461" spans="1:18" hidden="1" x14ac:dyDescent="0.25">
      <c r="A461">
        <v>4748</v>
      </c>
      <c r="B461" s="56">
        <v>2510</v>
      </c>
      <c r="C461" t="s">
        <v>919</v>
      </c>
      <c r="D461" t="s">
        <v>920</v>
      </c>
      <c r="E461">
        <v>2.2576760987357014E-6</v>
      </c>
      <c r="F461">
        <v>460</v>
      </c>
      <c r="L461" s="33" t="s">
        <v>1108</v>
      </c>
      <c r="M461" s="2" t="s">
        <v>919</v>
      </c>
      <c r="N461" s="2" t="s">
        <v>920</v>
      </c>
      <c r="O461" s="33" t="s">
        <v>488</v>
      </c>
      <c r="P461" s="33" t="s">
        <v>494</v>
      </c>
      <c r="Q461" s="2" t="s">
        <v>919</v>
      </c>
      <c r="R461" s="2" t="s">
        <v>534</v>
      </c>
    </row>
    <row r="462" spans="1:18" hidden="1" x14ac:dyDescent="0.25">
      <c r="A462">
        <v>4748</v>
      </c>
      <c r="B462" s="56">
        <v>2509</v>
      </c>
      <c r="C462" t="s">
        <v>913</v>
      </c>
      <c r="D462" t="s">
        <v>914</v>
      </c>
      <c r="E462">
        <v>1.3546056592414211E-6</v>
      </c>
      <c r="F462">
        <v>461</v>
      </c>
      <c r="L462" s="33" t="s">
        <v>1108</v>
      </c>
      <c r="M462" s="2" t="s">
        <v>913</v>
      </c>
      <c r="N462" s="2" t="s">
        <v>914</v>
      </c>
      <c r="O462" s="33" t="s">
        <v>1953</v>
      </c>
      <c r="P462" s="33" t="s">
        <v>490</v>
      </c>
      <c r="Q462" s="2" t="s">
        <v>913</v>
      </c>
      <c r="R462" s="2" t="s">
        <v>534</v>
      </c>
    </row>
    <row r="463" spans="1:18" hidden="1" x14ac:dyDescent="0.25">
      <c r="A463">
        <v>4748</v>
      </c>
      <c r="B463" s="56">
        <v>927</v>
      </c>
      <c r="C463" t="s">
        <v>933</v>
      </c>
      <c r="D463" t="s">
        <v>934</v>
      </c>
      <c r="E463">
        <v>1.3546056592414211E-6</v>
      </c>
      <c r="F463">
        <v>462</v>
      </c>
      <c r="L463" s="33" t="s">
        <v>1108</v>
      </c>
      <c r="M463" s="2" t="s">
        <v>933</v>
      </c>
      <c r="N463" s="2" t="s">
        <v>934</v>
      </c>
      <c r="O463" s="33" t="s">
        <v>1953</v>
      </c>
      <c r="P463" s="33" t="s">
        <v>1954</v>
      </c>
      <c r="Q463" s="2" t="s">
        <v>933</v>
      </c>
      <c r="R463" s="2" t="s">
        <v>933</v>
      </c>
    </row>
    <row r="464" spans="1:18" hidden="1" x14ac:dyDescent="0.25">
      <c r="A464">
        <v>4749</v>
      </c>
      <c r="B464" s="56">
        <v>436</v>
      </c>
      <c r="C464" t="s">
        <v>881</v>
      </c>
      <c r="D464" t="s">
        <v>882</v>
      </c>
      <c r="E464">
        <v>82.545111451822137</v>
      </c>
      <c r="F464">
        <v>463</v>
      </c>
      <c r="L464" s="33" t="s">
        <v>1111</v>
      </c>
      <c r="M464" s="2" t="s">
        <v>881</v>
      </c>
      <c r="N464" s="2" t="s">
        <v>882</v>
      </c>
      <c r="O464" s="33" t="s">
        <v>58</v>
      </c>
      <c r="P464" s="33" t="s">
        <v>59</v>
      </c>
      <c r="Q464" s="2" t="s">
        <v>881</v>
      </c>
      <c r="R464" s="2" t="s">
        <v>534</v>
      </c>
    </row>
    <row r="465" spans="1:18" hidden="1" x14ac:dyDescent="0.25">
      <c r="A465">
        <v>4749</v>
      </c>
      <c r="B465" s="56">
        <v>626</v>
      </c>
      <c r="C465" t="s">
        <v>885</v>
      </c>
      <c r="D465" t="s">
        <v>886</v>
      </c>
      <c r="E465">
        <v>63.332940205212871</v>
      </c>
      <c r="F465">
        <v>464</v>
      </c>
      <c r="L465" s="33" t="s">
        <v>1111</v>
      </c>
      <c r="M465" s="2" t="s">
        <v>885</v>
      </c>
      <c r="N465" s="2" t="s">
        <v>886</v>
      </c>
      <c r="O465" s="33" t="s">
        <v>82</v>
      </c>
      <c r="P465" s="33" t="s">
        <v>83</v>
      </c>
      <c r="Q465" s="2" t="s">
        <v>885</v>
      </c>
      <c r="R465" s="2" t="s">
        <v>534</v>
      </c>
    </row>
    <row r="466" spans="1:18" x14ac:dyDescent="0.25">
      <c r="A466">
        <v>4749</v>
      </c>
      <c r="B466" s="57">
        <v>830</v>
      </c>
      <c r="C466" t="s">
        <v>999</v>
      </c>
      <c r="D466" s="14" t="s">
        <v>1102</v>
      </c>
      <c r="E466">
        <v>20.91048472697252</v>
      </c>
      <c r="F466">
        <v>465</v>
      </c>
      <c r="L466" s="33" t="s">
        <v>1111</v>
      </c>
      <c r="M466" s="2" t="s">
        <v>999</v>
      </c>
      <c r="N466" s="2" t="s">
        <v>1102</v>
      </c>
      <c r="O466" s="33" t="s">
        <v>1139</v>
      </c>
      <c r="P466" s="33" t="s">
        <v>1140</v>
      </c>
      <c r="Q466" s="2" t="s">
        <v>534</v>
      </c>
      <c r="R466" s="2" t="s">
        <v>534</v>
      </c>
    </row>
    <row r="467" spans="1:18" hidden="1" x14ac:dyDescent="0.25">
      <c r="A467">
        <v>4749</v>
      </c>
      <c r="B467" s="56">
        <v>797</v>
      </c>
      <c r="C467" t="s">
        <v>883</v>
      </c>
      <c r="D467" t="s">
        <v>884</v>
      </c>
      <c r="E467">
        <v>19.21217124660927</v>
      </c>
      <c r="F467">
        <v>466</v>
      </c>
      <c r="L467" s="33" t="s">
        <v>1111</v>
      </c>
      <c r="M467" s="2" t="s">
        <v>883</v>
      </c>
      <c r="N467" s="2" t="s">
        <v>884</v>
      </c>
      <c r="O467" s="33" t="s">
        <v>70</v>
      </c>
      <c r="P467" s="33" t="s">
        <v>71</v>
      </c>
      <c r="Q467" s="2" t="s">
        <v>883</v>
      </c>
      <c r="R467" s="2" t="s">
        <v>534</v>
      </c>
    </row>
    <row r="468" spans="1:18" hidden="1" x14ac:dyDescent="0.25">
      <c r="A468">
        <v>4749</v>
      </c>
      <c r="B468" s="56">
        <v>700</v>
      </c>
      <c r="C468" t="s">
        <v>784</v>
      </c>
      <c r="D468" t="s">
        <v>785</v>
      </c>
      <c r="E468">
        <v>0.27862955537209572</v>
      </c>
      <c r="F468">
        <v>467</v>
      </c>
      <c r="L468" s="33" t="s">
        <v>1111</v>
      </c>
      <c r="M468" s="2" t="s">
        <v>784</v>
      </c>
      <c r="N468" s="2" t="s">
        <v>785</v>
      </c>
      <c r="O468" s="33" t="s">
        <v>1972</v>
      </c>
      <c r="P468" s="33" t="s">
        <v>1973</v>
      </c>
      <c r="Q468" s="2" t="s">
        <v>784</v>
      </c>
      <c r="R468" s="2" t="s">
        <v>1076</v>
      </c>
    </row>
    <row r="469" spans="1:18" hidden="1" x14ac:dyDescent="0.25">
      <c r="A469">
        <v>4749</v>
      </c>
      <c r="B469" s="56">
        <v>699</v>
      </c>
      <c r="C469" t="s">
        <v>875</v>
      </c>
      <c r="D469" t="s">
        <v>876</v>
      </c>
      <c r="E469">
        <v>0.27632975586743713</v>
      </c>
      <c r="F469">
        <v>468</v>
      </c>
      <c r="L469" s="33" t="s">
        <v>1111</v>
      </c>
      <c r="M469" s="2" t="s">
        <v>875</v>
      </c>
      <c r="N469" s="2" t="s">
        <v>876</v>
      </c>
      <c r="O469" s="33" t="s">
        <v>2055</v>
      </c>
      <c r="P469" s="33" t="s">
        <v>1906</v>
      </c>
      <c r="Q469" s="2" t="s">
        <v>875</v>
      </c>
      <c r="R469" s="2" t="s">
        <v>1085</v>
      </c>
    </row>
    <row r="470" spans="1:18" hidden="1" x14ac:dyDescent="0.25">
      <c r="A470">
        <v>4749</v>
      </c>
      <c r="B470" s="56">
        <v>329</v>
      </c>
      <c r="C470" t="s">
        <v>793</v>
      </c>
      <c r="D470" t="s">
        <v>794</v>
      </c>
      <c r="E470">
        <v>0.13091166411133387</v>
      </c>
      <c r="F470">
        <v>469</v>
      </c>
      <c r="L470" s="33" t="s">
        <v>1111</v>
      </c>
      <c r="M470" s="2" t="s">
        <v>793</v>
      </c>
      <c r="N470" s="2" t="s">
        <v>794</v>
      </c>
      <c r="O470" s="33" t="s">
        <v>1940</v>
      </c>
      <c r="P470" s="33" t="s">
        <v>1941</v>
      </c>
      <c r="Q470" s="2" t="s">
        <v>793</v>
      </c>
      <c r="R470" s="2" t="s">
        <v>1074</v>
      </c>
    </row>
    <row r="471" spans="1:18" hidden="1" x14ac:dyDescent="0.25">
      <c r="A471">
        <v>4749</v>
      </c>
      <c r="B471" s="56">
        <v>1048</v>
      </c>
      <c r="C471" t="s">
        <v>732</v>
      </c>
      <c r="D471" t="s">
        <v>733</v>
      </c>
      <c r="E471">
        <v>0.12857648307583441</v>
      </c>
      <c r="F471">
        <v>470</v>
      </c>
      <c r="L471" s="33" t="s">
        <v>1111</v>
      </c>
      <c r="M471" s="2" t="s">
        <v>732</v>
      </c>
      <c r="N471" s="2" t="s">
        <v>733</v>
      </c>
      <c r="O471" s="33" t="s">
        <v>1339</v>
      </c>
      <c r="P471" s="33" t="s">
        <v>1340</v>
      </c>
      <c r="Q471" s="2" t="s">
        <v>732</v>
      </c>
      <c r="R471" s="2" t="s">
        <v>1022</v>
      </c>
    </row>
    <row r="472" spans="1:18" hidden="1" x14ac:dyDescent="0.25">
      <c r="A472">
        <v>4749</v>
      </c>
      <c r="B472" s="56">
        <v>666</v>
      </c>
      <c r="C472" t="s">
        <v>782</v>
      </c>
      <c r="D472" t="s">
        <v>783</v>
      </c>
      <c r="E472">
        <v>8.463262177143531E-2</v>
      </c>
      <c r="F472">
        <v>471</v>
      </c>
      <c r="L472" s="33" t="s">
        <v>1111</v>
      </c>
      <c r="M472" s="2" t="s">
        <v>782</v>
      </c>
      <c r="N472" s="2" t="s">
        <v>783</v>
      </c>
      <c r="O472" s="33" t="s">
        <v>1984</v>
      </c>
      <c r="P472" s="33" t="s">
        <v>1985</v>
      </c>
      <c r="Q472" s="2" t="s">
        <v>782</v>
      </c>
      <c r="R472" s="2" t="s">
        <v>1077</v>
      </c>
    </row>
    <row r="473" spans="1:18" hidden="1" x14ac:dyDescent="0.25">
      <c r="A473">
        <v>4749</v>
      </c>
      <c r="B473" s="56">
        <v>665</v>
      </c>
      <c r="C473" t="s">
        <v>879</v>
      </c>
      <c r="D473" t="s">
        <v>880</v>
      </c>
      <c r="E473">
        <v>7.5008845382710229E-2</v>
      </c>
      <c r="F473">
        <v>472</v>
      </c>
      <c r="L473" s="33" t="s">
        <v>1111</v>
      </c>
      <c r="M473" s="2" t="s">
        <v>879</v>
      </c>
      <c r="N473" s="2" t="s">
        <v>880</v>
      </c>
      <c r="O473" s="33" t="s">
        <v>2015</v>
      </c>
      <c r="P473" s="33" t="s">
        <v>2016</v>
      </c>
      <c r="Q473" s="2" t="s">
        <v>879</v>
      </c>
      <c r="R473" s="2" t="s">
        <v>1082</v>
      </c>
    </row>
    <row r="474" spans="1:18" hidden="1" x14ac:dyDescent="0.25">
      <c r="A474">
        <v>4749</v>
      </c>
      <c r="B474" s="57">
        <v>784</v>
      </c>
      <c r="C474" t="s">
        <v>1000</v>
      </c>
      <c r="D474" s="14" t="s">
        <v>1101</v>
      </c>
      <c r="E474">
        <v>7.3239768840665159E-2</v>
      </c>
      <c r="F474">
        <v>473</v>
      </c>
      <c r="L474" s="33" t="s">
        <v>1111</v>
      </c>
      <c r="M474" s="2" t="s">
        <v>1000</v>
      </c>
      <c r="N474" s="2" t="s">
        <v>1101</v>
      </c>
      <c r="O474" s="33" t="s">
        <v>1127</v>
      </c>
      <c r="P474" s="33" t="s">
        <v>1128</v>
      </c>
      <c r="Q474" s="2" t="s">
        <v>534</v>
      </c>
      <c r="R474" s="2" t="s">
        <v>534</v>
      </c>
    </row>
    <row r="475" spans="1:18" hidden="1" x14ac:dyDescent="0.25">
      <c r="A475">
        <v>4749</v>
      </c>
      <c r="B475" s="56">
        <v>1043</v>
      </c>
      <c r="C475" t="s">
        <v>730</v>
      </c>
      <c r="D475" t="s">
        <v>731</v>
      </c>
      <c r="E475">
        <v>7.0833824743483889E-2</v>
      </c>
      <c r="F475">
        <v>474</v>
      </c>
      <c r="L475" s="33" t="s">
        <v>1111</v>
      </c>
      <c r="M475" s="2" t="s">
        <v>730</v>
      </c>
      <c r="N475" s="2" t="s">
        <v>731</v>
      </c>
      <c r="O475" s="33" t="s">
        <v>1406</v>
      </c>
      <c r="P475" s="33" t="s">
        <v>1407</v>
      </c>
      <c r="Q475" s="2" t="s">
        <v>730</v>
      </c>
      <c r="R475" s="2" t="s">
        <v>730</v>
      </c>
    </row>
    <row r="476" spans="1:18" hidden="1" x14ac:dyDescent="0.25">
      <c r="A476">
        <v>4749</v>
      </c>
      <c r="B476" s="56">
        <v>778</v>
      </c>
      <c r="C476" t="s">
        <v>780</v>
      </c>
      <c r="D476" t="s">
        <v>781</v>
      </c>
      <c r="E476">
        <v>6.8321736053779919E-2</v>
      </c>
      <c r="F476">
        <v>475</v>
      </c>
      <c r="L476" s="33" t="s">
        <v>1111</v>
      </c>
      <c r="M476" s="2" t="s">
        <v>780</v>
      </c>
      <c r="N476" s="2" t="s">
        <v>781</v>
      </c>
      <c r="O476" s="33" t="s">
        <v>1921</v>
      </c>
      <c r="P476" s="33" t="s">
        <v>1922</v>
      </c>
      <c r="Q476" s="2" t="s">
        <v>780</v>
      </c>
      <c r="R476" s="2" t="s">
        <v>1072</v>
      </c>
    </row>
    <row r="477" spans="1:18" hidden="1" x14ac:dyDescent="0.25">
      <c r="A477">
        <v>4749</v>
      </c>
      <c r="B477" s="56">
        <v>694</v>
      </c>
      <c r="C477" t="s">
        <v>795</v>
      </c>
      <c r="D477" t="s">
        <v>796</v>
      </c>
      <c r="E477">
        <v>6.1457719070645123E-2</v>
      </c>
      <c r="F477">
        <v>476</v>
      </c>
      <c r="L477" s="33" t="s">
        <v>1111</v>
      </c>
      <c r="M477" s="2" t="s">
        <v>795</v>
      </c>
      <c r="N477" s="2" t="s">
        <v>796</v>
      </c>
      <c r="O477" s="33" t="s">
        <v>1803</v>
      </c>
      <c r="P477" s="33" t="s">
        <v>1804</v>
      </c>
      <c r="Q477" s="2" t="s">
        <v>795</v>
      </c>
      <c r="R477" s="2" t="s">
        <v>1056</v>
      </c>
    </row>
    <row r="478" spans="1:18" hidden="1" x14ac:dyDescent="0.25">
      <c r="A478">
        <v>4749</v>
      </c>
      <c r="B478" s="56">
        <v>1605</v>
      </c>
      <c r="C478" t="s">
        <v>756</v>
      </c>
      <c r="D478" t="s">
        <v>757</v>
      </c>
      <c r="E478">
        <v>5.5265951173487433E-2</v>
      </c>
      <c r="F478">
        <v>477</v>
      </c>
      <c r="L478" s="33" t="s">
        <v>1111</v>
      </c>
      <c r="M478" s="2" t="s">
        <v>756</v>
      </c>
      <c r="N478" s="2" t="s">
        <v>757</v>
      </c>
      <c r="O478" s="33" t="s">
        <v>1511</v>
      </c>
      <c r="P478" s="33" t="s">
        <v>1512</v>
      </c>
      <c r="Q478" s="2" t="s">
        <v>756</v>
      </c>
      <c r="R478" s="2" t="s">
        <v>1031</v>
      </c>
    </row>
    <row r="479" spans="1:18" hidden="1" x14ac:dyDescent="0.25">
      <c r="A479">
        <v>4749</v>
      </c>
      <c r="B479" s="56">
        <v>1599</v>
      </c>
      <c r="C479" t="s">
        <v>746</v>
      </c>
      <c r="D479" t="s">
        <v>747</v>
      </c>
      <c r="E479">
        <v>5.1373982780988314E-2</v>
      </c>
      <c r="F479">
        <v>478</v>
      </c>
      <c r="L479" s="33" t="s">
        <v>1111</v>
      </c>
      <c r="M479" s="2" t="s">
        <v>746</v>
      </c>
      <c r="N479" s="2" t="s">
        <v>747</v>
      </c>
      <c r="O479" s="33" t="s">
        <v>1453</v>
      </c>
      <c r="P479" s="33" t="s">
        <v>1454</v>
      </c>
      <c r="Q479" s="2" t="s">
        <v>746</v>
      </c>
      <c r="R479" s="2" t="s">
        <v>1027</v>
      </c>
    </row>
    <row r="480" spans="1:18" hidden="1" x14ac:dyDescent="0.25">
      <c r="A480">
        <v>4749</v>
      </c>
      <c r="B480" s="56">
        <v>2554</v>
      </c>
      <c r="C480" t="s">
        <v>672</v>
      </c>
      <c r="D480" t="s">
        <v>673</v>
      </c>
      <c r="E480">
        <v>4.2139403231513148E-2</v>
      </c>
      <c r="F480">
        <v>479</v>
      </c>
      <c r="L480" s="33" t="s">
        <v>1111</v>
      </c>
      <c r="M480" s="2" t="s">
        <v>672</v>
      </c>
      <c r="N480" s="2" t="s">
        <v>673</v>
      </c>
      <c r="O480" s="33" t="s">
        <v>2150</v>
      </c>
      <c r="P480" s="33" t="s">
        <v>2151</v>
      </c>
      <c r="Q480" s="2" t="s">
        <v>672</v>
      </c>
      <c r="R480" s="2" t="s">
        <v>534</v>
      </c>
    </row>
    <row r="481" spans="1:18" hidden="1" x14ac:dyDescent="0.25">
      <c r="A481">
        <v>4749</v>
      </c>
      <c r="B481" s="56">
        <v>795</v>
      </c>
      <c r="C481" t="s">
        <v>822</v>
      </c>
      <c r="D481" t="s">
        <v>823</v>
      </c>
      <c r="E481">
        <v>4.114872036796792E-2</v>
      </c>
      <c r="F481">
        <v>480</v>
      </c>
      <c r="L481" s="33" t="s">
        <v>1111</v>
      </c>
      <c r="M481" s="2" t="s">
        <v>822</v>
      </c>
      <c r="N481" s="2" t="s">
        <v>823</v>
      </c>
      <c r="O481" s="33" t="s">
        <v>2110</v>
      </c>
      <c r="P481" s="33" t="s">
        <v>2111</v>
      </c>
      <c r="Q481" s="2" t="s">
        <v>822</v>
      </c>
      <c r="R481" s="2" t="s">
        <v>1087</v>
      </c>
    </row>
    <row r="482" spans="1:18" hidden="1" x14ac:dyDescent="0.25">
      <c r="A482">
        <v>4749</v>
      </c>
      <c r="B482" s="33">
        <v>999</v>
      </c>
      <c r="C482" t="s">
        <v>668</v>
      </c>
      <c r="D482" t="s">
        <v>669</v>
      </c>
      <c r="E482">
        <v>3.9025828517513857E-2</v>
      </c>
      <c r="F482">
        <v>481</v>
      </c>
      <c r="L482" s="33" t="s">
        <v>1111</v>
      </c>
      <c r="M482" s="2" t="s">
        <v>668</v>
      </c>
      <c r="N482" s="2" t="s">
        <v>669</v>
      </c>
      <c r="O482" s="33" t="s">
        <v>38</v>
      </c>
      <c r="P482" s="33" t="s">
        <v>39</v>
      </c>
      <c r="Q482" s="2" t="s">
        <v>534</v>
      </c>
      <c r="R482" s="2" t="s">
        <v>534</v>
      </c>
    </row>
    <row r="483" spans="1:18" hidden="1" x14ac:dyDescent="0.25">
      <c r="A483">
        <v>4749</v>
      </c>
      <c r="B483" s="56">
        <v>1601</v>
      </c>
      <c r="C483" t="s">
        <v>750</v>
      </c>
      <c r="D483" t="s">
        <v>751</v>
      </c>
      <c r="E483">
        <v>3.5204623186696545E-2</v>
      </c>
      <c r="F483">
        <v>482</v>
      </c>
      <c r="L483" s="33" t="s">
        <v>1111</v>
      </c>
      <c r="M483" s="2" t="s">
        <v>750</v>
      </c>
      <c r="N483" s="2" t="s">
        <v>751</v>
      </c>
      <c r="O483" s="33" t="s">
        <v>1350</v>
      </c>
      <c r="P483" s="33" t="s">
        <v>1351</v>
      </c>
      <c r="Q483" s="2" t="s">
        <v>750</v>
      </c>
      <c r="R483" s="2" t="s">
        <v>1023</v>
      </c>
    </row>
    <row r="484" spans="1:18" hidden="1" x14ac:dyDescent="0.25">
      <c r="A484">
        <v>4749</v>
      </c>
      <c r="B484" s="56">
        <v>1391</v>
      </c>
      <c r="C484" t="s">
        <v>662</v>
      </c>
      <c r="D484" t="s">
        <v>663</v>
      </c>
      <c r="E484">
        <v>3.4815426347446631E-2</v>
      </c>
      <c r="F484">
        <v>483</v>
      </c>
      <c r="L484" s="33" t="s">
        <v>1111</v>
      </c>
      <c r="M484" s="2" t="s">
        <v>662</v>
      </c>
      <c r="N484" s="2" t="s">
        <v>663</v>
      </c>
      <c r="O484" s="33" t="s">
        <v>289</v>
      </c>
      <c r="P484" s="33" t="s">
        <v>290</v>
      </c>
      <c r="Q484" s="2" t="s">
        <v>662</v>
      </c>
      <c r="R484" s="2" t="s">
        <v>534</v>
      </c>
    </row>
    <row r="485" spans="1:18" hidden="1" x14ac:dyDescent="0.25">
      <c r="A485">
        <v>4749</v>
      </c>
      <c r="B485" s="56">
        <v>1606</v>
      </c>
      <c r="C485" t="s">
        <v>758</v>
      </c>
      <c r="D485" t="s">
        <v>759</v>
      </c>
      <c r="E485">
        <v>3.3895506545583202E-2</v>
      </c>
      <c r="F485">
        <v>484</v>
      </c>
      <c r="L485" s="33" t="s">
        <v>1111</v>
      </c>
      <c r="M485" s="2" t="s">
        <v>758</v>
      </c>
      <c r="N485" s="2" t="s">
        <v>759</v>
      </c>
      <c r="O485" s="33" t="s">
        <v>1327</v>
      </c>
      <c r="P485" s="33" t="s">
        <v>1328</v>
      </c>
      <c r="Q485" s="2" t="s">
        <v>758</v>
      </c>
      <c r="R485" s="2" t="s">
        <v>1021</v>
      </c>
    </row>
    <row r="486" spans="1:18" hidden="1" x14ac:dyDescent="0.25">
      <c r="A486">
        <v>4749</v>
      </c>
      <c r="B486" s="56">
        <v>1047</v>
      </c>
      <c r="C486" t="s">
        <v>734</v>
      </c>
      <c r="D486" t="s">
        <v>735</v>
      </c>
      <c r="E486">
        <v>3.2161811534379053E-2</v>
      </c>
      <c r="F486">
        <v>485</v>
      </c>
      <c r="L486" s="33" t="s">
        <v>1111</v>
      </c>
      <c r="M486" s="2" t="s">
        <v>734</v>
      </c>
      <c r="N486" s="2" t="s">
        <v>735</v>
      </c>
      <c r="O486" s="33" t="s">
        <v>1418</v>
      </c>
      <c r="P486" s="33" t="s">
        <v>1419</v>
      </c>
      <c r="Q486" s="2" t="s">
        <v>734</v>
      </c>
      <c r="R486" s="2" t="s">
        <v>734</v>
      </c>
    </row>
    <row r="487" spans="1:18" hidden="1" x14ac:dyDescent="0.25">
      <c r="A487">
        <v>4749</v>
      </c>
      <c r="B487" s="56">
        <v>1600</v>
      </c>
      <c r="C487" t="s">
        <v>748</v>
      </c>
      <c r="D487" t="s">
        <v>749</v>
      </c>
      <c r="E487">
        <v>3.1878759287651846E-2</v>
      </c>
      <c r="F487">
        <v>486</v>
      </c>
      <c r="L487" s="33" t="s">
        <v>1111</v>
      </c>
      <c r="M487" s="2" t="s">
        <v>748</v>
      </c>
      <c r="N487" s="2" t="s">
        <v>749</v>
      </c>
      <c r="O487" s="33" t="s">
        <v>1465</v>
      </c>
      <c r="P487" s="33" t="s">
        <v>1466</v>
      </c>
      <c r="Q487" s="2" t="s">
        <v>748</v>
      </c>
      <c r="R487" s="2" t="s">
        <v>1028</v>
      </c>
    </row>
    <row r="488" spans="1:18" hidden="1" x14ac:dyDescent="0.25">
      <c r="A488">
        <v>4749</v>
      </c>
      <c r="B488" s="56">
        <v>1042</v>
      </c>
      <c r="C488" t="s">
        <v>736</v>
      </c>
      <c r="D488" t="s">
        <v>737</v>
      </c>
      <c r="E488">
        <v>3.0605024177379404E-2</v>
      </c>
      <c r="F488">
        <v>487</v>
      </c>
      <c r="L488" s="33" t="s">
        <v>1111</v>
      </c>
      <c r="M488" s="2" t="s">
        <v>736</v>
      </c>
      <c r="N488" s="2" t="s">
        <v>737</v>
      </c>
      <c r="O488" s="33" t="s">
        <v>1192</v>
      </c>
      <c r="P488" s="33" t="s">
        <v>1193</v>
      </c>
      <c r="Q488" s="2" t="s">
        <v>736</v>
      </c>
      <c r="R488" s="2" t="s">
        <v>736</v>
      </c>
    </row>
    <row r="489" spans="1:18" hidden="1" x14ac:dyDescent="0.25">
      <c r="A489">
        <v>4749</v>
      </c>
      <c r="B489" s="56">
        <v>1603</v>
      </c>
      <c r="C489" t="s">
        <v>754</v>
      </c>
      <c r="D489" t="s">
        <v>755</v>
      </c>
      <c r="E489">
        <v>2.8552895388607148E-2</v>
      </c>
      <c r="F489">
        <v>488</v>
      </c>
      <c r="L489" s="33" t="s">
        <v>1111</v>
      </c>
      <c r="M489" s="2" t="s">
        <v>754</v>
      </c>
      <c r="N489" s="2" t="s">
        <v>755</v>
      </c>
      <c r="O489" s="33" t="s">
        <v>1494</v>
      </c>
      <c r="P489" s="33" t="s">
        <v>1495</v>
      </c>
      <c r="Q489" s="2" t="s">
        <v>754</v>
      </c>
      <c r="R489" s="2" t="s">
        <v>1030</v>
      </c>
    </row>
    <row r="490" spans="1:18" hidden="1" x14ac:dyDescent="0.25">
      <c r="A490">
        <v>4749</v>
      </c>
      <c r="B490" s="56">
        <v>2553</v>
      </c>
      <c r="C490" t="s">
        <v>674</v>
      </c>
      <c r="D490" t="s">
        <v>675</v>
      </c>
      <c r="E490">
        <v>2.6854581908243896E-2</v>
      </c>
      <c r="F490">
        <v>489</v>
      </c>
      <c r="L490" s="33" t="s">
        <v>1111</v>
      </c>
      <c r="M490" s="2" t="s">
        <v>674</v>
      </c>
      <c r="N490" s="2" t="s">
        <v>675</v>
      </c>
      <c r="O490" s="33" t="s">
        <v>2138</v>
      </c>
      <c r="P490" s="33" t="s">
        <v>2139</v>
      </c>
      <c r="Q490" s="2" t="s">
        <v>674</v>
      </c>
      <c r="R490" s="2" t="s">
        <v>534</v>
      </c>
    </row>
    <row r="491" spans="1:18" hidden="1" x14ac:dyDescent="0.25">
      <c r="A491">
        <v>4749</v>
      </c>
      <c r="B491" s="56">
        <v>1602</v>
      </c>
      <c r="C491" t="s">
        <v>752</v>
      </c>
      <c r="D491" t="s">
        <v>753</v>
      </c>
      <c r="E491">
        <v>2.5828517513857764E-2</v>
      </c>
      <c r="F491">
        <v>490</v>
      </c>
      <c r="L491" s="33" t="s">
        <v>1111</v>
      </c>
      <c r="M491" s="2" t="s">
        <v>752</v>
      </c>
      <c r="N491" s="2" t="s">
        <v>753</v>
      </c>
      <c r="O491" s="33" t="s">
        <v>1477</v>
      </c>
      <c r="P491" s="33" t="s">
        <v>1478</v>
      </c>
      <c r="Q491" s="2" t="s">
        <v>752</v>
      </c>
      <c r="R491" s="2" t="s">
        <v>1029</v>
      </c>
    </row>
    <row r="492" spans="1:18" hidden="1" x14ac:dyDescent="0.25">
      <c r="A492">
        <v>4749</v>
      </c>
      <c r="B492" s="56">
        <v>2542</v>
      </c>
      <c r="C492" t="s">
        <v>676</v>
      </c>
      <c r="D492" t="s">
        <v>677</v>
      </c>
      <c r="E492">
        <v>2.4873216181153436E-2</v>
      </c>
      <c r="F492">
        <v>491</v>
      </c>
      <c r="L492" s="33" t="s">
        <v>1111</v>
      </c>
      <c r="M492" s="2" t="s">
        <v>676</v>
      </c>
      <c r="N492" s="2" t="s">
        <v>677</v>
      </c>
      <c r="O492" s="33" t="s">
        <v>310</v>
      </c>
      <c r="P492" s="33" t="s">
        <v>311</v>
      </c>
      <c r="Q492" s="2" t="s">
        <v>676</v>
      </c>
      <c r="R492" s="2" t="s">
        <v>534</v>
      </c>
    </row>
    <row r="493" spans="1:18" hidden="1" x14ac:dyDescent="0.25">
      <c r="A493">
        <v>4749</v>
      </c>
      <c r="B493" s="56">
        <v>1045</v>
      </c>
      <c r="C493" t="s">
        <v>728</v>
      </c>
      <c r="D493" t="s">
        <v>729</v>
      </c>
      <c r="E493">
        <v>2.4660926996108029E-2</v>
      </c>
      <c r="F493">
        <v>492</v>
      </c>
      <c r="L493" s="33" t="s">
        <v>1111</v>
      </c>
      <c r="M493" s="2" t="s">
        <v>728</v>
      </c>
      <c r="N493" s="2" t="s">
        <v>729</v>
      </c>
      <c r="O493" s="33" t="s">
        <v>1315</v>
      </c>
      <c r="P493" s="33" t="s">
        <v>1316</v>
      </c>
      <c r="Q493" s="2" t="s">
        <v>728</v>
      </c>
      <c r="R493" s="2" t="s">
        <v>1020</v>
      </c>
    </row>
    <row r="494" spans="1:18" hidden="1" x14ac:dyDescent="0.25">
      <c r="A494">
        <v>4749</v>
      </c>
      <c r="B494" s="56">
        <v>1595</v>
      </c>
      <c r="C494" t="s">
        <v>738</v>
      </c>
      <c r="D494" t="s">
        <v>739</v>
      </c>
      <c r="E494">
        <v>2.2361127491449462E-2</v>
      </c>
      <c r="F494">
        <v>493</v>
      </c>
      <c r="L494" s="33" t="s">
        <v>1111</v>
      </c>
      <c r="M494" s="2" t="s">
        <v>738</v>
      </c>
      <c r="N494" s="2" t="s">
        <v>739</v>
      </c>
      <c r="O494" s="33" t="s">
        <v>1430</v>
      </c>
      <c r="P494" s="33" t="s">
        <v>1431</v>
      </c>
      <c r="Q494" s="2" t="s">
        <v>738</v>
      </c>
      <c r="R494" s="2" t="s">
        <v>1025</v>
      </c>
    </row>
    <row r="495" spans="1:18" hidden="1" x14ac:dyDescent="0.25">
      <c r="A495">
        <v>4749</v>
      </c>
      <c r="B495" s="56">
        <v>1596</v>
      </c>
      <c r="C495" t="s">
        <v>740</v>
      </c>
      <c r="D495" t="s">
        <v>741</v>
      </c>
      <c r="E495">
        <v>2.2361127491449462E-2</v>
      </c>
      <c r="F495">
        <v>494</v>
      </c>
      <c r="L495" s="33" t="s">
        <v>1111</v>
      </c>
      <c r="M495" s="2" t="s">
        <v>740</v>
      </c>
      <c r="N495" s="2" t="s">
        <v>741</v>
      </c>
      <c r="O495" s="33" t="s">
        <v>1430</v>
      </c>
      <c r="P495" s="33" t="s">
        <v>1442</v>
      </c>
      <c r="Q495" s="2" t="s">
        <v>740</v>
      </c>
      <c r="R495" s="2" t="s">
        <v>1026</v>
      </c>
    </row>
    <row r="496" spans="1:18" hidden="1" x14ac:dyDescent="0.25">
      <c r="A496">
        <v>4749</v>
      </c>
      <c r="B496" s="56">
        <v>1598</v>
      </c>
      <c r="C496" t="s">
        <v>744</v>
      </c>
      <c r="D496" t="s">
        <v>745</v>
      </c>
      <c r="E496">
        <v>2.2078075244722255E-2</v>
      </c>
      <c r="F496">
        <v>495</v>
      </c>
      <c r="L496" s="33" t="s">
        <v>1111</v>
      </c>
      <c r="M496" s="2" t="s">
        <v>744</v>
      </c>
      <c r="N496" s="2" t="s">
        <v>745</v>
      </c>
      <c r="O496" s="33" t="s">
        <v>1546</v>
      </c>
      <c r="P496" s="33" t="s">
        <v>1547</v>
      </c>
      <c r="Q496" s="2" t="s">
        <v>744</v>
      </c>
      <c r="R496" s="2" t="s">
        <v>1034</v>
      </c>
    </row>
    <row r="497" spans="1:18" hidden="1" x14ac:dyDescent="0.25">
      <c r="A497">
        <v>4749</v>
      </c>
      <c r="B497" s="56">
        <v>1705</v>
      </c>
      <c r="C497" t="s">
        <v>722</v>
      </c>
      <c r="D497" t="s">
        <v>723</v>
      </c>
      <c r="E497">
        <v>2.1228918504540627E-2</v>
      </c>
      <c r="F497">
        <v>496</v>
      </c>
      <c r="L497" s="33" t="s">
        <v>1111</v>
      </c>
      <c r="M497" s="2" t="s">
        <v>722</v>
      </c>
      <c r="N497" s="2" t="s">
        <v>723</v>
      </c>
      <c r="O497" s="33" t="s">
        <v>1524</v>
      </c>
      <c r="P497" s="33" t="s">
        <v>1525</v>
      </c>
      <c r="Q497" s="2" t="s">
        <v>722</v>
      </c>
      <c r="R497" s="2" t="s">
        <v>722</v>
      </c>
    </row>
    <row r="498" spans="1:18" hidden="1" x14ac:dyDescent="0.25">
      <c r="A498">
        <v>4749</v>
      </c>
      <c r="B498" s="56">
        <v>1597</v>
      </c>
      <c r="C498" t="s">
        <v>742</v>
      </c>
      <c r="D498" t="s">
        <v>743</v>
      </c>
      <c r="E498">
        <v>1.9636749616700082E-2</v>
      </c>
      <c r="F498">
        <v>497</v>
      </c>
      <c r="L498" s="33" t="s">
        <v>1111</v>
      </c>
      <c r="M498" s="2" t="s">
        <v>742</v>
      </c>
      <c r="N498" s="2" t="s">
        <v>743</v>
      </c>
      <c r="O498" s="33" t="s">
        <v>1535</v>
      </c>
      <c r="P498" s="33" t="s">
        <v>1536</v>
      </c>
      <c r="Q498" s="2" t="s">
        <v>742</v>
      </c>
      <c r="R498" s="2" t="s">
        <v>1033</v>
      </c>
    </row>
    <row r="499" spans="1:18" hidden="1" x14ac:dyDescent="0.25">
      <c r="A499">
        <v>4749</v>
      </c>
      <c r="B499" s="56">
        <v>1731</v>
      </c>
      <c r="C499" t="s">
        <v>772</v>
      </c>
      <c r="D499" t="s">
        <v>773</v>
      </c>
      <c r="E499">
        <v>1.9636749616700082E-2</v>
      </c>
      <c r="F499">
        <v>498</v>
      </c>
      <c r="L499" s="33" t="s">
        <v>1111</v>
      </c>
      <c r="M499" s="2" t="s">
        <v>772</v>
      </c>
      <c r="N499" s="2" t="s">
        <v>773</v>
      </c>
      <c r="O499" s="33" t="s">
        <v>1535</v>
      </c>
      <c r="P499" s="33" t="s">
        <v>2072</v>
      </c>
      <c r="Q499" s="2" t="s">
        <v>772</v>
      </c>
      <c r="R499" s="2" t="s">
        <v>772</v>
      </c>
    </row>
    <row r="500" spans="1:18" hidden="1" x14ac:dyDescent="0.25">
      <c r="A500">
        <v>4749</v>
      </c>
      <c r="B500" s="56">
        <v>1603</v>
      </c>
      <c r="C500" t="s">
        <v>754</v>
      </c>
      <c r="D500" t="s">
        <v>755</v>
      </c>
      <c r="E500">
        <v>1.9318315839131975E-2</v>
      </c>
      <c r="F500">
        <v>499</v>
      </c>
      <c r="L500" s="33" t="s">
        <v>1111</v>
      </c>
      <c r="M500" s="2" t="s">
        <v>754</v>
      </c>
      <c r="N500" s="2" t="s">
        <v>755</v>
      </c>
      <c r="O500" s="33" t="s">
        <v>1496</v>
      </c>
      <c r="P500" s="33" t="s">
        <v>1497</v>
      </c>
      <c r="Q500" s="2" t="s">
        <v>754</v>
      </c>
      <c r="R500" s="2" t="s">
        <v>1030</v>
      </c>
    </row>
    <row r="501" spans="1:18" hidden="1" x14ac:dyDescent="0.25">
      <c r="A501">
        <v>4749</v>
      </c>
      <c r="B501" s="56">
        <v>1732</v>
      </c>
      <c r="C501" t="s">
        <v>774</v>
      </c>
      <c r="D501" t="s">
        <v>775</v>
      </c>
      <c r="E501">
        <v>1.7903054605495929E-2</v>
      </c>
      <c r="F501">
        <v>500</v>
      </c>
      <c r="L501" s="33" t="s">
        <v>1111</v>
      </c>
      <c r="M501" s="2" t="s">
        <v>774</v>
      </c>
      <c r="N501" s="2" t="s">
        <v>775</v>
      </c>
      <c r="O501" s="33" t="s">
        <v>1643</v>
      </c>
      <c r="P501" s="33" t="s">
        <v>1644</v>
      </c>
      <c r="Q501" s="2" t="s">
        <v>774</v>
      </c>
      <c r="R501" s="2" t="s">
        <v>1040</v>
      </c>
    </row>
    <row r="502" spans="1:18" hidden="1" x14ac:dyDescent="0.25">
      <c r="A502">
        <v>4749</v>
      </c>
      <c r="B502" s="56">
        <v>1704</v>
      </c>
      <c r="C502" t="s">
        <v>720</v>
      </c>
      <c r="D502" t="s">
        <v>721</v>
      </c>
      <c r="E502">
        <v>1.7620002358768722E-2</v>
      </c>
      <c r="F502">
        <v>501</v>
      </c>
      <c r="L502" s="33" t="s">
        <v>1111</v>
      </c>
      <c r="M502" s="2" t="s">
        <v>720</v>
      </c>
      <c r="N502" s="2" t="s">
        <v>721</v>
      </c>
      <c r="O502" s="33" t="s">
        <v>1604</v>
      </c>
      <c r="P502" s="33" t="s">
        <v>1605</v>
      </c>
      <c r="Q502" s="2" t="s">
        <v>720</v>
      </c>
      <c r="R502" s="2" t="s">
        <v>720</v>
      </c>
    </row>
    <row r="503" spans="1:18" hidden="1" x14ac:dyDescent="0.25">
      <c r="A503">
        <v>4749</v>
      </c>
      <c r="B503" s="56">
        <v>613</v>
      </c>
      <c r="C503" t="s">
        <v>873</v>
      </c>
      <c r="D503" t="s">
        <v>874</v>
      </c>
      <c r="E503">
        <v>1.6983134803632501E-2</v>
      </c>
      <c r="F503">
        <v>502</v>
      </c>
      <c r="L503" s="33" t="s">
        <v>1111</v>
      </c>
      <c r="M503" s="2" t="s">
        <v>873</v>
      </c>
      <c r="N503" s="2" t="s">
        <v>874</v>
      </c>
      <c r="O503" s="33" t="s">
        <v>2035</v>
      </c>
      <c r="P503" s="33" t="s">
        <v>2036</v>
      </c>
      <c r="Q503" s="2" t="s">
        <v>873</v>
      </c>
      <c r="R503" s="2" t="s">
        <v>1083</v>
      </c>
    </row>
    <row r="504" spans="1:18" hidden="1" x14ac:dyDescent="0.25">
      <c r="A504">
        <v>4749</v>
      </c>
      <c r="B504" s="56">
        <v>1733</v>
      </c>
      <c r="C504" t="s">
        <v>776</v>
      </c>
      <c r="D504" t="s">
        <v>777</v>
      </c>
      <c r="E504">
        <v>1.6876990211109798E-2</v>
      </c>
      <c r="F504">
        <v>503</v>
      </c>
      <c r="L504" s="33" t="s">
        <v>1111</v>
      </c>
      <c r="M504" s="2" t="s">
        <v>776</v>
      </c>
      <c r="N504" s="2" t="s">
        <v>777</v>
      </c>
      <c r="O504" s="33" t="s">
        <v>2102</v>
      </c>
      <c r="P504" s="33" t="s">
        <v>2103</v>
      </c>
      <c r="Q504" s="2" t="s">
        <v>776</v>
      </c>
      <c r="R504" s="2" t="s">
        <v>776</v>
      </c>
    </row>
    <row r="505" spans="1:18" hidden="1" x14ac:dyDescent="0.25">
      <c r="A505">
        <v>4749</v>
      </c>
      <c r="B505" s="56">
        <v>2544</v>
      </c>
      <c r="C505" t="s">
        <v>680</v>
      </c>
      <c r="D505" t="s">
        <v>681</v>
      </c>
      <c r="E505">
        <v>1.6664701026064391E-2</v>
      </c>
      <c r="F505">
        <v>504</v>
      </c>
      <c r="L505" s="33" t="s">
        <v>1111</v>
      </c>
      <c r="M505" s="2" t="s">
        <v>680</v>
      </c>
      <c r="N505" s="2" t="s">
        <v>681</v>
      </c>
      <c r="O505" s="33" t="s">
        <v>331</v>
      </c>
      <c r="P505" s="33" t="s">
        <v>332</v>
      </c>
      <c r="Q505" s="2" t="s">
        <v>680</v>
      </c>
      <c r="R505" s="2" t="s">
        <v>534</v>
      </c>
    </row>
    <row r="506" spans="1:18" hidden="1" x14ac:dyDescent="0.25">
      <c r="A506">
        <v>4749</v>
      </c>
      <c r="B506" s="56">
        <v>1734</v>
      </c>
      <c r="C506" t="s">
        <v>778</v>
      </c>
      <c r="D506" t="s">
        <v>779</v>
      </c>
      <c r="E506">
        <v>1.5284821323269252E-2</v>
      </c>
      <c r="F506">
        <v>505</v>
      </c>
      <c r="L506" s="33" t="s">
        <v>1111</v>
      </c>
      <c r="M506" s="2" t="s">
        <v>778</v>
      </c>
      <c r="N506" s="2" t="s">
        <v>779</v>
      </c>
      <c r="O506" s="33" t="s">
        <v>1631</v>
      </c>
      <c r="P506" s="33" t="s">
        <v>1632</v>
      </c>
      <c r="Q506" s="2" t="s">
        <v>778</v>
      </c>
      <c r="R506" s="2" t="s">
        <v>778</v>
      </c>
    </row>
    <row r="507" spans="1:18" hidden="1" x14ac:dyDescent="0.25">
      <c r="A507">
        <v>4749</v>
      </c>
      <c r="B507" s="56">
        <v>2550</v>
      </c>
      <c r="C507" t="s">
        <v>613</v>
      </c>
      <c r="D507" t="s">
        <v>614</v>
      </c>
      <c r="E507">
        <v>1.4824861422337538E-2</v>
      </c>
      <c r="F507">
        <v>506</v>
      </c>
      <c r="L507" s="33" t="s">
        <v>1111</v>
      </c>
      <c r="M507" s="2" t="s">
        <v>613</v>
      </c>
      <c r="N507" s="2" t="s">
        <v>614</v>
      </c>
      <c r="O507" s="33" t="s">
        <v>25</v>
      </c>
      <c r="P507" s="33" t="s">
        <v>26</v>
      </c>
      <c r="Q507" s="2" t="s">
        <v>613</v>
      </c>
      <c r="R507" s="2" t="s">
        <v>534</v>
      </c>
    </row>
    <row r="508" spans="1:18" hidden="1" x14ac:dyDescent="0.25">
      <c r="A508">
        <v>4749</v>
      </c>
      <c r="B508" s="56">
        <v>2538</v>
      </c>
      <c r="C508" t="s">
        <v>664</v>
      </c>
      <c r="D508" t="s">
        <v>665</v>
      </c>
      <c r="E508">
        <v>1.4400283052246728E-2</v>
      </c>
      <c r="F508">
        <v>507</v>
      </c>
      <c r="L508" s="33" t="s">
        <v>1111</v>
      </c>
      <c r="M508" s="2" t="s">
        <v>664</v>
      </c>
      <c r="N508" s="2" t="s">
        <v>665</v>
      </c>
      <c r="O508" s="33" t="s">
        <v>300</v>
      </c>
      <c r="P508" s="33" t="s">
        <v>301</v>
      </c>
      <c r="Q508" s="2" t="s">
        <v>664</v>
      </c>
      <c r="R508" s="2" t="s">
        <v>534</v>
      </c>
    </row>
    <row r="509" spans="1:18" hidden="1" x14ac:dyDescent="0.25">
      <c r="A509">
        <v>4749</v>
      </c>
      <c r="B509" s="56">
        <v>519</v>
      </c>
      <c r="C509" t="s">
        <v>838</v>
      </c>
      <c r="D509" t="s">
        <v>839</v>
      </c>
      <c r="E509">
        <v>1.4329519990564926E-2</v>
      </c>
      <c r="F509">
        <v>508</v>
      </c>
      <c r="L509" s="33" t="s">
        <v>1111</v>
      </c>
      <c r="M509" s="2" t="s">
        <v>838</v>
      </c>
      <c r="N509" s="2" t="s">
        <v>839</v>
      </c>
      <c r="O509" s="33" t="s">
        <v>1708</v>
      </c>
      <c r="P509" s="33" t="s">
        <v>1709</v>
      </c>
      <c r="Q509" s="2" t="s">
        <v>838</v>
      </c>
      <c r="R509" s="2" t="s">
        <v>1046</v>
      </c>
    </row>
    <row r="510" spans="1:18" hidden="1" x14ac:dyDescent="0.25">
      <c r="A510">
        <v>4749</v>
      </c>
      <c r="B510" s="56">
        <v>300</v>
      </c>
      <c r="C510" t="s">
        <v>805</v>
      </c>
      <c r="D510" t="s">
        <v>806</v>
      </c>
      <c r="E510">
        <v>1.4046467743837717E-2</v>
      </c>
      <c r="F510">
        <v>509</v>
      </c>
      <c r="L510" s="33" t="s">
        <v>1111</v>
      </c>
      <c r="M510" s="2" t="s">
        <v>805</v>
      </c>
      <c r="N510" s="2" t="s">
        <v>806</v>
      </c>
      <c r="O510" s="33" t="s">
        <v>1859</v>
      </c>
      <c r="P510" s="33" t="s">
        <v>1860</v>
      </c>
      <c r="Q510" s="2" t="s">
        <v>805</v>
      </c>
      <c r="R510" s="2" t="s">
        <v>1064</v>
      </c>
    </row>
    <row r="511" spans="1:18" hidden="1" x14ac:dyDescent="0.25">
      <c r="A511">
        <v>4749</v>
      </c>
      <c r="B511" s="56">
        <v>1862</v>
      </c>
      <c r="C511" t="s">
        <v>824</v>
      </c>
      <c r="D511" t="s">
        <v>825</v>
      </c>
      <c r="E511">
        <v>1.3657270904587803E-2</v>
      </c>
      <c r="F511">
        <v>510</v>
      </c>
      <c r="L511" s="33" t="s">
        <v>1111</v>
      </c>
      <c r="M511" s="2" t="s">
        <v>824</v>
      </c>
      <c r="N511" s="2" t="s">
        <v>825</v>
      </c>
      <c r="O511" s="33" t="s">
        <v>1887</v>
      </c>
      <c r="P511" s="33" t="s">
        <v>1888</v>
      </c>
      <c r="Q511" s="2" t="s">
        <v>824</v>
      </c>
      <c r="R511" s="2" t="s">
        <v>1067</v>
      </c>
    </row>
    <row r="512" spans="1:18" hidden="1" x14ac:dyDescent="0.25">
      <c r="A512">
        <v>4749</v>
      </c>
      <c r="B512" s="56">
        <v>1730</v>
      </c>
      <c r="C512" t="s">
        <v>770</v>
      </c>
      <c r="D512" t="s">
        <v>771</v>
      </c>
      <c r="E512">
        <v>1.3268074065337891E-2</v>
      </c>
      <c r="F512">
        <v>511</v>
      </c>
      <c r="L512" s="33" t="s">
        <v>1111</v>
      </c>
      <c r="M512" s="2" t="s">
        <v>770</v>
      </c>
      <c r="N512" s="2" t="s">
        <v>771</v>
      </c>
      <c r="O512" s="33" t="s">
        <v>1684</v>
      </c>
      <c r="P512" s="33" t="s">
        <v>1685</v>
      </c>
      <c r="Q512" s="2" t="s">
        <v>770</v>
      </c>
      <c r="R512" s="2" t="s">
        <v>1043</v>
      </c>
    </row>
    <row r="513" spans="1:18" hidden="1" x14ac:dyDescent="0.25">
      <c r="A513">
        <v>4749</v>
      </c>
      <c r="B513" s="56">
        <v>2541</v>
      </c>
      <c r="C513" t="s">
        <v>678</v>
      </c>
      <c r="D513" t="s">
        <v>679</v>
      </c>
      <c r="E513">
        <v>1.3161929472815191E-2</v>
      </c>
      <c r="F513">
        <v>512</v>
      </c>
      <c r="L513" s="33" t="s">
        <v>1111</v>
      </c>
      <c r="M513" s="2" t="s">
        <v>678</v>
      </c>
      <c r="N513" s="2" t="s">
        <v>679</v>
      </c>
      <c r="O513" s="33" t="s">
        <v>320</v>
      </c>
      <c r="P513" s="33" t="s">
        <v>321</v>
      </c>
      <c r="Q513" s="2" t="s">
        <v>678</v>
      </c>
      <c r="R513" s="2" t="s">
        <v>534</v>
      </c>
    </row>
    <row r="514" spans="1:18" hidden="1" x14ac:dyDescent="0.25">
      <c r="A514">
        <v>4749</v>
      </c>
      <c r="B514" s="56">
        <v>2546</v>
      </c>
      <c r="C514" t="s">
        <v>684</v>
      </c>
      <c r="D514" t="s">
        <v>685</v>
      </c>
      <c r="E514">
        <v>1.2100483547588159E-2</v>
      </c>
      <c r="F514">
        <v>513</v>
      </c>
      <c r="L514" s="33" t="s">
        <v>1111</v>
      </c>
      <c r="M514" s="2" t="s">
        <v>684</v>
      </c>
      <c r="N514" s="2" t="s">
        <v>685</v>
      </c>
      <c r="O514" s="33" t="s">
        <v>348</v>
      </c>
      <c r="P514" s="33" t="s">
        <v>349</v>
      </c>
      <c r="Q514" s="2" t="s">
        <v>684</v>
      </c>
      <c r="R514" s="2" t="s">
        <v>534</v>
      </c>
    </row>
    <row r="515" spans="1:18" hidden="1" x14ac:dyDescent="0.25">
      <c r="A515">
        <v>4749</v>
      </c>
      <c r="B515" s="56">
        <v>2508</v>
      </c>
      <c r="C515" t="s">
        <v>615</v>
      </c>
      <c r="D515" t="s">
        <v>616</v>
      </c>
      <c r="E515">
        <v>1.2100483547588159E-2</v>
      </c>
      <c r="F515">
        <v>514</v>
      </c>
      <c r="L515" s="33" t="s">
        <v>1111</v>
      </c>
      <c r="M515" s="2" t="s">
        <v>615</v>
      </c>
      <c r="N515" s="2" t="s">
        <v>616</v>
      </c>
      <c r="O515" s="33" t="s">
        <v>348</v>
      </c>
      <c r="P515" s="33" t="s">
        <v>484</v>
      </c>
      <c r="Q515" s="2" t="s">
        <v>615</v>
      </c>
      <c r="R515" s="2" t="s">
        <v>534</v>
      </c>
    </row>
    <row r="516" spans="1:18" hidden="1" x14ac:dyDescent="0.25">
      <c r="A516">
        <v>4749</v>
      </c>
      <c r="B516" s="56">
        <v>525</v>
      </c>
      <c r="C516" t="s">
        <v>786</v>
      </c>
      <c r="D516" t="s">
        <v>787</v>
      </c>
      <c r="E516">
        <v>1.2065102016747259E-2</v>
      </c>
      <c r="F516">
        <v>515</v>
      </c>
      <c r="L516" s="33" t="s">
        <v>1111</v>
      </c>
      <c r="M516" s="2" t="s">
        <v>786</v>
      </c>
      <c r="N516" s="2" t="s">
        <v>787</v>
      </c>
      <c r="O516" s="33" t="s">
        <v>1726</v>
      </c>
      <c r="P516" s="33" t="s">
        <v>1727</v>
      </c>
      <c r="Q516" s="2" t="s">
        <v>786</v>
      </c>
      <c r="R516" s="2" t="s">
        <v>1048</v>
      </c>
    </row>
    <row r="517" spans="1:18" hidden="1" x14ac:dyDescent="0.25">
      <c r="A517">
        <v>4749</v>
      </c>
      <c r="B517" s="56">
        <v>1017</v>
      </c>
      <c r="C517" t="s">
        <v>593</v>
      </c>
      <c r="D517" t="s">
        <v>594</v>
      </c>
      <c r="E517">
        <v>1.1640523646656445E-2</v>
      </c>
      <c r="F517">
        <v>516</v>
      </c>
      <c r="L517" s="33" t="s">
        <v>1111</v>
      </c>
      <c r="M517" s="2" t="s">
        <v>593</v>
      </c>
      <c r="N517" s="2" t="s">
        <v>594</v>
      </c>
      <c r="O517" s="33" t="s">
        <v>425</v>
      </c>
      <c r="P517" s="33" t="s">
        <v>426</v>
      </c>
      <c r="Q517" s="2" t="s">
        <v>593</v>
      </c>
      <c r="R517" s="2" t="s">
        <v>534</v>
      </c>
    </row>
    <row r="518" spans="1:18" hidden="1" x14ac:dyDescent="0.25">
      <c r="A518">
        <v>4749</v>
      </c>
      <c r="B518" s="56">
        <v>2548</v>
      </c>
      <c r="C518" t="s">
        <v>688</v>
      </c>
      <c r="D518" t="s">
        <v>689</v>
      </c>
      <c r="E518">
        <v>1.1109800684042929E-2</v>
      </c>
      <c r="F518">
        <v>517</v>
      </c>
      <c r="L518" s="33" t="s">
        <v>1111</v>
      </c>
      <c r="M518" s="2" t="s">
        <v>688</v>
      </c>
      <c r="N518" s="2" t="s">
        <v>689</v>
      </c>
      <c r="O518" s="33" t="s">
        <v>358</v>
      </c>
      <c r="P518" s="33" t="s">
        <v>359</v>
      </c>
      <c r="Q518" s="2" t="s">
        <v>688</v>
      </c>
      <c r="R518" s="2" t="s">
        <v>534</v>
      </c>
    </row>
    <row r="519" spans="1:18" hidden="1" x14ac:dyDescent="0.25">
      <c r="A519">
        <v>4749</v>
      </c>
      <c r="B519" s="56">
        <v>1708</v>
      </c>
      <c r="C519" t="s">
        <v>768</v>
      </c>
      <c r="D519" t="s">
        <v>769</v>
      </c>
      <c r="E519">
        <v>1.0543696190588512E-2</v>
      </c>
      <c r="F519">
        <v>518</v>
      </c>
      <c r="L519" s="33" t="s">
        <v>1111</v>
      </c>
      <c r="M519" s="2" t="s">
        <v>768</v>
      </c>
      <c r="N519" s="2" t="s">
        <v>769</v>
      </c>
      <c r="O519" s="33" t="s">
        <v>1673</v>
      </c>
      <c r="P519" s="33" t="s">
        <v>1674</v>
      </c>
      <c r="Q519" s="2" t="s">
        <v>768</v>
      </c>
      <c r="R519" s="2" t="s">
        <v>1042</v>
      </c>
    </row>
    <row r="520" spans="1:18" hidden="1" x14ac:dyDescent="0.25">
      <c r="A520">
        <v>4749</v>
      </c>
      <c r="B520" s="56">
        <v>1413</v>
      </c>
      <c r="C520" t="s">
        <v>595</v>
      </c>
      <c r="D520" t="s">
        <v>596</v>
      </c>
      <c r="E520">
        <v>1.0012973227974996E-2</v>
      </c>
      <c r="F520">
        <v>519</v>
      </c>
      <c r="L520" s="33" t="s">
        <v>1111</v>
      </c>
      <c r="M520" s="2" t="s">
        <v>595</v>
      </c>
      <c r="N520" s="2" t="s">
        <v>596</v>
      </c>
      <c r="O520" s="33" t="s">
        <v>499</v>
      </c>
      <c r="P520" s="33" t="s">
        <v>1703</v>
      </c>
      <c r="Q520" s="2" t="s">
        <v>595</v>
      </c>
      <c r="R520" s="2" t="s">
        <v>534</v>
      </c>
    </row>
    <row r="521" spans="1:18" hidden="1" x14ac:dyDescent="0.25">
      <c r="A521">
        <v>4749</v>
      </c>
      <c r="B521" s="56">
        <v>2549</v>
      </c>
      <c r="C521" t="s">
        <v>652</v>
      </c>
      <c r="D521" t="s">
        <v>653</v>
      </c>
      <c r="E521">
        <v>9.9422101662931944E-3</v>
      </c>
      <c r="F521">
        <v>520</v>
      </c>
      <c r="L521" s="33" t="s">
        <v>1111</v>
      </c>
      <c r="M521" s="2" t="s">
        <v>652</v>
      </c>
      <c r="N521" s="2" t="s">
        <v>653</v>
      </c>
      <c r="O521" s="33" t="s">
        <v>254</v>
      </c>
      <c r="P521" s="33" t="s">
        <v>1716</v>
      </c>
      <c r="Q521" s="2" t="s">
        <v>652</v>
      </c>
      <c r="R521" s="2" t="s">
        <v>534</v>
      </c>
    </row>
    <row r="522" spans="1:18" hidden="1" x14ac:dyDescent="0.25">
      <c r="A522">
        <v>4749</v>
      </c>
      <c r="B522" s="56">
        <v>2507</v>
      </c>
      <c r="C522" t="s">
        <v>611</v>
      </c>
      <c r="D522" t="s">
        <v>612</v>
      </c>
      <c r="E522">
        <v>9.7299209812477892E-3</v>
      </c>
      <c r="F522">
        <v>521</v>
      </c>
      <c r="L522" s="33" t="s">
        <v>1111</v>
      </c>
      <c r="M522" s="2" t="s">
        <v>611</v>
      </c>
      <c r="N522" s="2" t="s">
        <v>612</v>
      </c>
      <c r="O522" s="33" t="s">
        <v>1875</v>
      </c>
      <c r="P522" s="33" t="s">
        <v>475</v>
      </c>
      <c r="Q522" s="2" t="s">
        <v>611</v>
      </c>
      <c r="R522" s="2" t="s">
        <v>534</v>
      </c>
    </row>
    <row r="523" spans="1:18" hidden="1" x14ac:dyDescent="0.25">
      <c r="A523">
        <v>4749</v>
      </c>
      <c r="B523" s="56">
        <v>1861</v>
      </c>
      <c r="C523" t="s">
        <v>803</v>
      </c>
      <c r="D523" t="s">
        <v>804</v>
      </c>
      <c r="E523">
        <v>9.7299209812477892E-3</v>
      </c>
      <c r="F523">
        <v>522</v>
      </c>
      <c r="L523" s="33" t="s">
        <v>1111</v>
      </c>
      <c r="M523" s="2" t="s">
        <v>803</v>
      </c>
      <c r="N523" s="2" t="s">
        <v>804</v>
      </c>
      <c r="O523" s="33" t="s">
        <v>1875</v>
      </c>
      <c r="P523" s="33" t="s">
        <v>1876</v>
      </c>
      <c r="Q523" s="2" t="s">
        <v>803</v>
      </c>
      <c r="R523" s="2" t="s">
        <v>1066</v>
      </c>
    </row>
    <row r="524" spans="1:18" hidden="1" x14ac:dyDescent="0.25">
      <c r="A524">
        <v>4749</v>
      </c>
      <c r="B524" s="56">
        <v>2543</v>
      </c>
      <c r="C524" t="s">
        <v>682</v>
      </c>
      <c r="D524" t="s">
        <v>683</v>
      </c>
      <c r="E524">
        <v>8.8807642410661629E-3</v>
      </c>
      <c r="F524">
        <v>523</v>
      </c>
      <c r="L524" s="33" t="s">
        <v>1111</v>
      </c>
      <c r="M524" s="2" t="s">
        <v>682</v>
      </c>
      <c r="N524" s="2" t="s">
        <v>683</v>
      </c>
      <c r="O524" s="33" t="s">
        <v>340</v>
      </c>
      <c r="P524" s="33" t="s">
        <v>341</v>
      </c>
      <c r="Q524" s="2" t="s">
        <v>682</v>
      </c>
      <c r="R524" s="2" t="s">
        <v>534</v>
      </c>
    </row>
    <row r="525" spans="1:18" hidden="1" x14ac:dyDescent="0.25">
      <c r="A525">
        <v>4749</v>
      </c>
      <c r="B525" s="56">
        <v>1410</v>
      </c>
      <c r="C525" t="s">
        <v>607</v>
      </c>
      <c r="D525" t="s">
        <v>608</v>
      </c>
      <c r="E525">
        <v>8.6684750560207576E-3</v>
      </c>
      <c r="F525">
        <v>524</v>
      </c>
      <c r="L525" s="33" t="s">
        <v>1111</v>
      </c>
      <c r="M525" s="2" t="s">
        <v>607</v>
      </c>
      <c r="N525" s="2" t="s">
        <v>608</v>
      </c>
      <c r="O525" s="33" t="s">
        <v>136</v>
      </c>
      <c r="P525" s="33" t="s">
        <v>137</v>
      </c>
      <c r="Q525" s="2" t="s">
        <v>607</v>
      </c>
      <c r="R525" s="2" t="s">
        <v>534</v>
      </c>
    </row>
    <row r="526" spans="1:18" hidden="1" x14ac:dyDescent="0.25">
      <c r="A526">
        <v>4749</v>
      </c>
      <c r="B526" s="57">
        <v>294</v>
      </c>
      <c r="C526" t="s">
        <v>998</v>
      </c>
      <c r="D526" s="14" t="s">
        <v>1096</v>
      </c>
      <c r="E526">
        <v>8.4915674018162506E-3</v>
      </c>
      <c r="F526">
        <v>525</v>
      </c>
      <c r="L526" s="33" t="s">
        <v>1111</v>
      </c>
      <c r="M526" s="2" t="s">
        <v>998</v>
      </c>
      <c r="N526" s="2" t="s">
        <v>1096</v>
      </c>
      <c r="O526" s="33" t="s">
        <v>1112</v>
      </c>
      <c r="P526" s="33" t="s">
        <v>1113</v>
      </c>
      <c r="Q526" s="2" t="s">
        <v>534</v>
      </c>
      <c r="R526" s="2" t="s">
        <v>534</v>
      </c>
    </row>
    <row r="527" spans="1:18" hidden="1" x14ac:dyDescent="0.25">
      <c r="A527">
        <v>4749</v>
      </c>
      <c r="B527" s="56">
        <v>2534</v>
      </c>
      <c r="C527" t="s">
        <v>599</v>
      </c>
      <c r="D527" t="s">
        <v>600</v>
      </c>
      <c r="E527">
        <v>8.4208043401344489E-3</v>
      </c>
      <c r="F527">
        <v>526</v>
      </c>
      <c r="L527" s="33" t="s">
        <v>1111</v>
      </c>
      <c r="M527" s="2" t="s">
        <v>599</v>
      </c>
      <c r="N527" s="2" t="s">
        <v>600</v>
      </c>
      <c r="O527" s="33" t="s">
        <v>439</v>
      </c>
      <c r="P527" s="33" t="s">
        <v>1733</v>
      </c>
      <c r="Q527" s="2" t="s">
        <v>599</v>
      </c>
      <c r="R527" s="2" t="s">
        <v>534</v>
      </c>
    </row>
    <row r="528" spans="1:18" hidden="1" x14ac:dyDescent="0.25">
      <c r="A528">
        <v>4749</v>
      </c>
      <c r="B528" s="56">
        <v>2531</v>
      </c>
      <c r="C528" t="s">
        <v>605</v>
      </c>
      <c r="D528" t="s">
        <v>606</v>
      </c>
      <c r="E528">
        <v>8.3146597476117454E-3</v>
      </c>
      <c r="F528">
        <v>527</v>
      </c>
      <c r="L528" s="33" t="s">
        <v>1111</v>
      </c>
      <c r="M528" s="2" t="s">
        <v>605</v>
      </c>
      <c r="N528" s="2" t="s">
        <v>606</v>
      </c>
      <c r="O528" s="33" t="s">
        <v>456</v>
      </c>
      <c r="P528" s="33" t="s">
        <v>457</v>
      </c>
      <c r="Q528" s="2" t="s">
        <v>605</v>
      </c>
      <c r="R528" s="2" t="s">
        <v>534</v>
      </c>
    </row>
    <row r="529" spans="1:18" hidden="1" x14ac:dyDescent="0.25">
      <c r="A529">
        <v>4749</v>
      </c>
      <c r="B529" s="56">
        <v>1870</v>
      </c>
      <c r="C529" t="s">
        <v>832</v>
      </c>
      <c r="D529" t="s">
        <v>833</v>
      </c>
      <c r="E529">
        <v>8.0316075008845383E-3</v>
      </c>
      <c r="F529">
        <v>528</v>
      </c>
      <c r="L529" s="33" t="s">
        <v>1111</v>
      </c>
      <c r="M529" s="2" t="s">
        <v>832</v>
      </c>
      <c r="N529" s="2" t="s">
        <v>833</v>
      </c>
      <c r="O529" s="33" t="s">
        <v>1960</v>
      </c>
      <c r="P529" s="33" t="s">
        <v>1746</v>
      </c>
      <c r="Q529" s="2" t="s">
        <v>832</v>
      </c>
      <c r="R529" s="2" t="s">
        <v>534</v>
      </c>
    </row>
    <row r="530" spans="1:18" hidden="1" x14ac:dyDescent="0.25">
      <c r="A530">
        <v>4749</v>
      </c>
      <c r="B530" s="56">
        <v>2552</v>
      </c>
      <c r="C530" t="s">
        <v>617</v>
      </c>
      <c r="D530" t="s">
        <v>618</v>
      </c>
      <c r="E530">
        <v>7.9608444392027349E-3</v>
      </c>
      <c r="F530">
        <v>529</v>
      </c>
      <c r="L530" s="33" t="s">
        <v>1111</v>
      </c>
      <c r="M530" s="2" t="s">
        <v>617</v>
      </c>
      <c r="N530" s="2" t="s">
        <v>618</v>
      </c>
      <c r="O530" s="33" t="s">
        <v>2160</v>
      </c>
      <c r="P530" s="33" t="s">
        <v>2161</v>
      </c>
      <c r="Q530" s="2" t="s">
        <v>617</v>
      </c>
      <c r="R530" s="2" t="s">
        <v>534</v>
      </c>
    </row>
    <row r="531" spans="1:18" hidden="1" x14ac:dyDescent="0.25">
      <c r="A531">
        <v>4749</v>
      </c>
      <c r="B531" s="56">
        <v>2526</v>
      </c>
      <c r="C531" t="s">
        <v>648</v>
      </c>
      <c r="D531" t="s">
        <v>649</v>
      </c>
      <c r="E531">
        <v>7.5362660691119234E-3</v>
      </c>
      <c r="F531">
        <v>530</v>
      </c>
      <c r="L531" s="33" t="s">
        <v>1111</v>
      </c>
      <c r="M531" s="2" t="s">
        <v>648</v>
      </c>
      <c r="N531" s="2" t="s">
        <v>649</v>
      </c>
      <c r="O531" s="33" t="s">
        <v>239</v>
      </c>
      <c r="P531" s="33" t="s">
        <v>240</v>
      </c>
      <c r="Q531" s="2" t="s">
        <v>648</v>
      </c>
      <c r="R531" s="2" t="s">
        <v>534</v>
      </c>
    </row>
    <row r="532" spans="1:18" hidden="1" x14ac:dyDescent="0.25">
      <c r="A532">
        <v>4749</v>
      </c>
      <c r="B532" s="56">
        <v>2547</v>
      </c>
      <c r="C532" t="s">
        <v>690</v>
      </c>
      <c r="D532" t="s">
        <v>691</v>
      </c>
      <c r="E532">
        <v>6.9701615756575068E-3</v>
      </c>
      <c r="F532">
        <v>531</v>
      </c>
      <c r="L532" s="33" t="s">
        <v>1111</v>
      </c>
      <c r="M532" s="2" t="s">
        <v>690</v>
      </c>
      <c r="N532" s="2" t="s">
        <v>691</v>
      </c>
      <c r="O532" s="33" t="s">
        <v>361</v>
      </c>
      <c r="P532" s="33" t="s">
        <v>362</v>
      </c>
      <c r="Q532" s="2" t="s">
        <v>690</v>
      </c>
      <c r="R532" s="2" t="s">
        <v>534</v>
      </c>
    </row>
    <row r="533" spans="1:18" hidden="1" x14ac:dyDescent="0.25">
      <c r="A533">
        <v>4749</v>
      </c>
      <c r="B533" s="56">
        <v>1680</v>
      </c>
      <c r="C533" t="s">
        <v>877</v>
      </c>
      <c r="D533" t="s">
        <v>878</v>
      </c>
      <c r="E533">
        <v>6.7224908597711998E-3</v>
      </c>
      <c r="F533">
        <v>532</v>
      </c>
      <c r="L533" s="33" t="s">
        <v>1111</v>
      </c>
      <c r="M533" s="2" t="s">
        <v>877</v>
      </c>
      <c r="N533" s="2" t="s">
        <v>878</v>
      </c>
      <c r="O533" s="33" t="s">
        <v>2042</v>
      </c>
      <c r="P533" s="33" t="s">
        <v>2043</v>
      </c>
      <c r="Q533" s="2" t="s">
        <v>877</v>
      </c>
      <c r="R533" s="2" t="s">
        <v>1084</v>
      </c>
    </row>
    <row r="534" spans="1:18" hidden="1" x14ac:dyDescent="0.25">
      <c r="A534">
        <v>4749</v>
      </c>
      <c r="B534" s="56">
        <v>2535</v>
      </c>
      <c r="C534" t="s">
        <v>658</v>
      </c>
      <c r="D534" t="s">
        <v>659</v>
      </c>
      <c r="E534">
        <v>6.5455832055666937E-3</v>
      </c>
      <c r="F534">
        <v>533</v>
      </c>
      <c r="L534" s="33" t="s">
        <v>1111</v>
      </c>
      <c r="M534" s="2" t="s">
        <v>658</v>
      </c>
      <c r="N534" s="2" t="s">
        <v>659</v>
      </c>
      <c r="O534" s="33" t="s">
        <v>280</v>
      </c>
      <c r="P534" s="33" t="s">
        <v>281</v>
      </c>
      <c r="Q534" s="2" t="s">
        <v>658</v>
      </c>
      <c r="R534" s="2" t="s">
        <v>534</v>
      </c>
    </row>
    <row r="535" spans="1:18" hidden="1" x14ac:dyDescent="0.25">
      <c r="A535">
        <v>4749</v>
      </c>
      <c r="B535" s="56">
        <v>2524</v>
      </c>
      <c r="C535" t="s">
        <v>591</v>
      </c>
      <c r="D535" t="s">
        <v>592</v>
      </c>
      <c r="E535">
        <v>6.4040570822030893E-3</v>
      </c>
      <c r="F535">
        <v>534</v>
      </c>
      <c r="L535" s="33" t="s">
        <v>1111</v>
      </c>
      <c r="M535" s="2" t="s">
        <v>591</v>
      </c>
      <c r="N535" s="2" t="s">
        <v>592</v>
      </c>
      <c r="O535" s="33" t="s">
        <v>415</v>
      </c>
      <c r="P535" s="33" t="s">
        <v>416</v>
      </c>
      <c r="Q535" s="2" t="s">
        <v>591</v>
      </c>
      <c r="R535" s="2" t="s">
        <v>534</v>
      </c>
    </row>
    <row r="536" spans="1:18" hidden="1" x14ac:dyDescent="0.25">
      <c r="A536">
        <v>4749</v>
      </c>
      <c r="B536" s="56">
        <v>2557</v>
      </c>
      <c r="C536" t="s">
        <v>597</v>
      </c>
      <c r="D536" t="s">
        <v>598</v>
      </c>
      <c r="E536">
        <v>6.227149427998584E-3</v>
      </c>
      <c r="F536">
        <v>535</v>
      </c>
      <c r="L536" s="33" t="s">
        <v>1111</v>
      </c>
      <c r="M536" s="2" t="s">
        <v>597</v>
      </c>
      <c r="N536" s="2" t="s">
        <v>598</v>
      </c>
      <c r="O536" s="33" t="s">
        <v>1295</v>
      </c>
      <c r="P536" s="33" t="s">
        <v>1296</v>
      </c>
      <c r="Q536" s="2" t="s">
        <v>597</v>
      </c>
      <c r="R536" s="2" t="s">
        <v>534</v>
      </c>
    </row>
    <row r="537" spans="1:18" hidden="1" x14ac:dyDescent="0.25">
      <c r="A537">
        <v>4749</v>
      </c>
      <c r="B537" s="56">
        <v>1853</v>
      </c>
      <c r="C537" t="s">
        <v>846</v>
      </c>
      <c r="D537" t="s">
        <v>847</v>
      </c>
      <c r="E537">
        <v>6.0856233046349796E-3</v>
      </c>
      <c r="F537">
        <v>536</v>
      </c>
      <c r="L537" s="33" t="s">
        <v>1111</v>
      </c>
      <c r="M537" s="2" t="s">
        <v>846</v>
      </c>
      <c r="N537" s="2" t="s">
        <v>847</v>
      </c>
      <c r="O537" s="33" t="s">
        <v>2091</v>
      </c>
      <c r="P537" s="33" t="s">
        <v>2092</v>
      </c>
      <c r="Q537" s="2" t="s">
        <v>846</v>
      </c>
      <c r="R537" s="2" t="s">
        <v>534</v>
      </c>
    </row>
    <row r="538" spans="1:18" hidden="1" x14ac:dyDescent="0.25">
      <c r="A538">
        <v>4749</v>
      </c>
      <c r="B538" s="56">
        <v>2545</v>
      </c>
      <c r="C538" t="s">
        <v>686</v>
      </c>
      <c r="D538" t="s">
        <v>687</v>
      </c>
      <c r="E538">
        <v>5.8025710579077726E-3</v>
      </c>
      <c r="F538">
        <v>537</v>
      </c>
      <c r="L538" s="33" t="s">
        <v>1111</v>
      </c>
      <c r="M538" s="2" t="s">
        <v>686</v>
      </c>
      <c r="N538" s="2" t="s">
        <v>687</v>
      </c>
      <c r="O538" s="33" t="s">
        <v>354</v>
      </c>
      <c r="P538" s="33" t="s">
        <v>355</v>
      </c>
      <c r="Q538" s="2" t="s">
        <v>686</v>
      </c>
      <c r="R538" s="2" t="s">
        <v>534</v>
      </c>
    </row>
    <row r="539" spans="1:18" hidden="1" x14ac:dyDescent="0.25">
      <c r="A539">
        <v>4749</v>
      </c>
      <c r="B539" s="56">
        <v>2551</v>
      </c>
      <c r="C539" t="s">
        <v>603</v>
      </c>
      <c r="D539" t="s">
        <v>604</v>
      </c>
      <c r="E539">
        <v>5.7671895270668717E-3</v>
      </c>
      <c r="F539">
        <v>538</v>
      </c>
      <c r="L539" s="33" t="s">
        <v>1111</v>
      </c>
      <c r="M539" s="2" t="s">
        <v>603</v>
      </c>
      <c r="N539" s="2" t="s">
        <v>604</v>
      </c>
      <c r="O539" s="33" t="s">
        <v>15</v>
      </c>
      <c r="P539" s="33" t="s">
        <v>16</v>
      </c>
      <c r="Q539" s="2" t="s">
        <v>603</v>
      </c>
      <c r="R539" s="2" t="s">
        <v>534</v>
      </c>
    </row>
    <row r="540" spans="1:18" hidden="1" x14ac:dyDescent="0.25">
      <c r="A540">
        <v>4749</v>
      </c>
      <c r="B540" s="56">
        <v>1847</v>
      </c>
      <c r="C540" t="s">
        <v>860</v>
      </c>
      <c r="D540" t="s">
        <v>861</v>
      </c>
      <c r="E540">
        <v>5.5195188111805639E-3</v>
      </c>
      <c r="F540">
        <v>539</v>
      </c>
      <c r="L540" s="33" t="s">
        <v>1111</v>
      </c>
      <c r="M540" s="2" t="s">
        <v>860</v>
      </c>
      <c r="N540" s="2" t="s">
        <v>861</v>
      </c>
      <c r="O540" s="33" t="s">
        <v>2001</v>
      </c>
      <c r="P540" s="33" t="s">
        <v>2002</v>
      </c>
      <c r="Q540" s="2" t="s">
        <v>860</v>
      </c>
      <c r="R540" s="2" t="s">
        <v>1080</v>
      </c>
    </row>
    <row r="541" spans="1:18" hidden="1" x14ac:dyDescent="0.25">
      <c r="A541">
        <v>4749</v>
      </c>
      <c r="B541" s="56">
        <v>2529</v>
      </c>
      <c r="C541" t="s">
        <v>609</v>
      </c>
      <c r="D541" t="s">
        <v>610</v>
      </c>
      <c r="E541">
        <v>5.4841372803396621E-3</v>
      </c>
      <c r="F541">
        <v>540</v>
      </c>
      <c r="L541" s="33" t="s">
        <v>1111</v>
      </c>
      <c r="M541" s="2" t="s">
        <v>609</v>
      </c>
      <c r="N541" s="2" t="s">
        <v>610</v>
      </c>
      <c r="O541" s="33" t="s">
        <v>466</v>
      </c>
      <c r="P541" s="33" t="s">
        <v>467</v>
      </c>
      <c r="Q541" s="2" t="s">
        <v>609</v>
      </c>
      <c r="R541" s="2" t="s">
        <v>534</v>
      </c>
    </row>
    <row r="542" spans="1:18" hidden="1" x14ac:dyDescent="0.25">
      <c r="A542">
        <v>4749</v>
      </c>
      <c r="B542" s="56">
        <v>1396</v>
      </c>
      <c r="C542" t="s">
        <v>670</v>
      </c>
      <c r="D542" t="s">
        <v>671</v>
      </c>
      <c r="E542">
        <v>5.2364665644533551E-3</v>
      </c>
      <c r="F542">
        <v>541</v>
      </c>
      <c r="L542" s="33" t="s">
        <v>1111</v>
      </c>
      <c r="M542" s="2" t="s">
        <v>670</v>
      </c>
      <c r="N542" s="2" t="s">
        <v>671</v>
      </c>
      <c r="O542" s="33" t="s">
        <v>1573</v>
      </c>
      <c r="P542" s="33" t="s">
        <v>1574</v>
      </c>
      <c r="Q542" s="2" t="s">
        <v>670</v>
      </c>
      <c r="R542" s="2" t="s">
        <v>1036</v>
      </c>
    </row>
    <row r="543" spans="1:18" hidden="1" x14ac:dyDescent="0.25">
      <c r="A543">
        <v>4749</v>
      </c>
      <c r="B543" s="56">
        <v>1010</v>
      </c>
      <c r="C543" t="s">
        <v>702</v>
      </c>
      <c r="D543" t="s">
        <v>703</v>
      </c>
      <c r="E543">
        <v>4.776506663521642E-3</v>
      </c>
      <c r="F543">
        <v>542</v>
      </c>
      <c r="L543" s="33" t="s">
        <v>1111</v>
      </c>
      <c r="M543" s="2" t="s">
        <v>702</v>
      </c>
      <c r="N543" s="2" t="s">
        <v>703</v>
      </c>
      <c r="O543" s="33" t="s">
        <v>1592</v>
      </c>
      <c r="P543" s="33" t="s">
        <v>92</v>
      </c>
      <c r="Q543" s="2" t="s">
        <v>702</v>
      </c>
      <c r="R543" s="2" t="s">
        <v>534</v>
      </c>
    </row>
    <row r="544" spans="1:18" hidden="1" x14ac:dyDescent="0.25">
      <c r="A544">
        <v>4749</v>
      </c>
      <c r="B544" s="56">
        <v>1843</v>
      </c>
      <c r="C544" t="s">
        <v>766</v>
      </c>
      <c r="D544" t="s">
        <v>767</v>
      </c>
      <c r="E544">
        <v>4.776506663521642E-3</v>
      </c>
      <c r="F544">
        <v>543</v>
      </c>
      <c r="L544" s="33" t="s">
        <v>1111</v>
      </c>
      <c r="M544" s="2" t="s">
        <v>766</v>
      </c>
      <c r="N544" s="2" t="s">
        <v>767</v>
      </c>
      <c r="O544" s="33" t="s">
        <v>1592</v>
      </c>
      <c r="P544" s="33" t="s">
        <v>1593</v>
      </c>
      <c r="Q544" s="2" t="s">
        <v>766</v>
      </c>
      <c r="R544" s="2" t="s">
        <v>766</v>
      </c>
    </row>
    <row r="545" spans="1:18" hidden="1" x14ac:dyDescent="0.25">
      <c r="A545">
        <v>4749</v>
      </c>
      <c r="B545" s="56">
        <v>1409</v>
      </c>
      <c r="C545" t="s">
        <v>714</v>
      </c>
      <c r="D545" t="s">
        <v>715</v>
      </c>
      <c r="E545">
        <v>4.6703620709989385E-3</v>
      </c>
      <c r="F545">
        <v>544</v>
      </c>
      <c r="L545" s="33" t="s">
        <v>1111</v>
      </c>
      <c r="M545" s="2" t="s">
        <v>714</v>
      </c>
      <c r="N545" s="2" t="s">
        <v>715</v>
      </c>
      <c r="O545" s="33" t="s">
        <v>396</v>
      </c>
      <c r="P545" s="33" t="s">
        <v>397</v>
      </c>
      <c r="Q545" s="2" t="s">
        <v>714</v>
      </c>
      <c r="R545" s="2" t="s">
        <v>534</v>
      </c>
    </row>
    <row r="546" spans="1:18" hidden="1" x14ac:dyDescent="0.25">
      <c r="A546">
        <v>4749</v>
      </c>
      <c r="B546" s="56">
        <v>2540</v>
      </c>
      <c r="C546" t="s">
        <v>656</v>
      </c>
      <c r="D546" t="s">
        <v>657</v>
      </c>
      <c r="E546">
        <v>4.6349805401580376E-3</v>
      </c>
      <c r="F546">
        <v>545</v>
      </c>
      <c r="L546" s="33" t="s">
        <v>1111</v>
      </c>
      <c r="M546" s="2" t="s">
        <v>656</v>
      </c>
      <c r="N546" s="2" t="s">
        <v>657</v>
      </c>
      <c r="O546" s="33" t="s">
        <v>271</v>
      </c>
      <c r="P546" s="33" t="s">
        <v>272</v>
      </c>
      <c r="Q546" s="2" t="s">
        <v>656</v>
      </c>
      <c r="R546" s="2" t="s">
        <v>534</v>
      </c>
    </row>
    <row r="547" spans="1:18" hidden="1" x14ac:dyDescent="0.25">
      <c r="A547">
        <v>4749</v>
      </c>
      <c r="B547" s="56">
        <v>1392</v>
      </c>
      <c r="C547" t="s">
        <v>666</v>
      </c>
      <c r="D547" t="s">
        <v>667</v>
      </c>
      <c r="E547">
        <v>4.5288359476353341E-3</v>
      </c>
      <c r="F547">
        <v>546</v>
      </c>
      <c r="L547" s="33" t="s">
        <v>1111</v>
      </c>
      <c r="M547" s="2" t="s">
        <v>666</v>
      </c>
      <c r="N547" s="2" t="s">
        <v>667</v>
      </c>
      <c r="O547" s="33" t="s">
        <v>1619</v>
      </c>
      <c r="P547" s="33" t="s">
        <v>1620</v>
      </c>
      <c r="Q547" s="2" t="s">
        <v>666</v>
      </c>
      <c r="R547" s="2" t="s">
        <v>1039</v>
      </c>
    </row>
    <row r="548" spans="1:18" hidden="1" x14ac:dyDescent="0.25">
      <c r="A548">
        <v>4749</v>
      </c>
      <c r="B548" s="56">
        <v>296</v>
      </c>
      <c r="C548" t="s">
        <v>850</v>
      </c>
      <c r="D548" t="s">
        <v>851</v>
      </c>
      <c r="E548">
        <v>3.9981129850218183E-3</v>
      </c>
      <c r="F548">
        <v>547</v>
      </c>
      <c r="L548" s="33" t="s">
        <v>1111</v>
      </c>
      <c r="M548" s="2" t="s">
        <v>850</v>
      </c>
      <c r="N548" s="2" t="s">
        <v>851</v>
      </c>
      <c r="O548" s="33" t="s">
        <v>1845</v>
      </c>
      <c r="P548" s="33" t="s">
        <v>1846</v>
      </c>
      <c r="Q548" s="2" t="s">
        <v>850</v>
      </c>
      <c r="R548" s="2" t="s">
        <v>1062</v>
      </c>
    </row>
    <row r="549" spans="1:18" hidden="1" x14ac:dyDescent="0.25">
      <c r="A549">
        <v>4749</v>
      </c>
      <c r="B549" s="56">
        <v>292</v>
      </c>
      <c r="C549" t="s">
        <v>801</v>
      </c>
      <c r="D549" t="s">
        <v>802</v>
      </c>
      <c r="E549">
        <v>3.8919683924991157E-3</v>
      </c>
      <c r="F549">
        <v>548</v>
      </c>
      <c r="L549" s="33" t="s">
        <v>1111</v>
      </c>
      <c r="M549" s="2" t="s">
        <v>801</v>
      </c>
      <c r="N549" s="2" t="s">
        <v>802</v>
      </c>
      <c r="O549" s="33" t="s">
        <v>1692</v>
      </c>
      <c r="P549" s="33" t="s">
        <v>1693</v>
      </c>
      <c r="Q549" s="2" t="s">
        <v>801</v>
      </c>
      <c r="R549" s="2" t="s">
        <v>1044</v>
      </c>
    </row>
    <row r="550" spans="1:18" hidden="1" x14ac:dyDescent="0.25">
      <c r="A550">
        <v>4749</v>
      </c>
      <c r="B550" s="56">
        <v>2521</v>
      </c>
      <c r="C550" t="s">
        <v>634</v>
      </c>
      <c r="D550" t="s">
        <v>635</v>
      </c>
      <c r="E550">
        <v>3.5381530840901047E-3</v>
      </c>
      <c r="F550">
        <v>549</v>
      </c>
      <c r="L550" s="33" t="s">
        <v>1111</v>
      </c>
      <c r="M550" s="2" t="s">
        <v>634</v>
      </c>
      <c r="N550" s="2" t="s">
        <v>635</v>
      </c>
      <c r="O550" s="33" t="s">
        <v>181</v>
      </c>
      <c r="P550" s="33" t="s">
        <v>182</v>
      </c>
      <c r="Q550" s="2" t="s">
        <v>634</v>
      </c>
      <c r="R550" s="2" t="s">
        <v>534</v>
      </c>
    </row>
    <row r="551" spans="1:18" hidden="1" x14ac:dyDescent="0.25">
      <c r="A551">
        <v>4749</v>
      </c>
      <c r="B551" s="56">
        <v>714</v>
      </c>
      <c r="C551" t="s">
        <v>856</v>
      </c>
      <c r="D551" t="s">
        <v>857</v>
      </c>
      <c r="E551">
        <v>3.4320084915674016E-3</v>
      </c>
      <c r="F551">
        <v>550</v>
      </c>
      <c r="L551" s="33" t="s">
        <v>1111</v>
      </c>
      <c r="M551" s="2" t="s">
        <v>856</v>
      </c>
      <c r="N551" s="2" t="s">
        <v>857</v>
      </c>
      <c r="O551" s="33" t="s">
        <v>1831</v>
      </c>
      <c r="P551" s="33" t="s">
        <v>1832</v>
      </c>
      <c r="Q551" s="2" t="s">
        <v>856</v>
      </c>
      <c r="R551" s="2" t="s">
        <v>1059</v>
      </c>
    </row>
    <row r="552" spans="1:18" hidden="1" x14ac:dyDescent="0.25">
      <c r="A552">
        <v>4749</v>
      </c>
      <c r="B552" s="56">
        <v>1409</v>
      </c>
      <c r="C552" t="s">
        <v>710</v>
      </c>
      <c r="D552" t="s">
        <v>711</v>
      </c>
      <c r="E552">
        <v>3.3612454298855999E-3</v>
      </c>
      <c r="F552">
        <v>551</v>
      </c>
      <c r="L552" s="33" t="s">
        <v>1111</v>
      </c>
      <c r="M552" s="2" t="s">
        <v>710</v>
      </c>
      <c r="N552" s="2" t="s">
        <v>711</v>
      </c>
      <c r="O552" s="33" t="s">
        <v>124</v>
      </c>
      <c r="P552" s="33" t="s">
        <v>125</v>
      </c>
      <c r="Q552" s="2" t="s">
        <v>710</v>
      </c>
      <c r="R552" s="2" t="s">
        <v>534</v>
      </c>
    </row>
    <row r="553" spans="1:18" hidden="1" x14ac:dyDescent="0.25">
      <c r="A553">
        <v>4749</v>
      </c>
      <c r="B553" s="56">
        <v>2516</v>
      </c>
      <c r="C553" t="s">
        <v>696</v>
      </c>
      <c r="D553" t="s">
        <v>697</v>
      </c>
      <c r="E553">
        <v>3.2904823682037977E-3</v>
      </c>
      <c r="F553">
        <v>552</v>
      </c>
      <c r="L553" s="33" t="s">
        <v>1111</v>
      </c>
      <c r="M553" s="2" t="s">
        <v>696</v>
      </c>
      <c r="N553" s="2" t="s">
        <v>697</v>
      </c>
      <c r="O553" s="33" t="s">
        <v>367</v>
      </c>
      <c r="P553" s="33" t="s">
        <v>368</v>
      </c>
      <c r="Q553" s="2" t="s">
        <v>696</v>
      </c>
      <c r="R553" s="2" t="s">
        <v>534</v>
      </c>
    </row>
    <row r="554" spans="1:18" hidden="1" x14ac:dyDescent="0.25">
      <c r="A554">
        <v>4749</v>
      </c>
      <c r="B554" s="56">
        <v>2530</v>
      </c>
      <c r="C554" t="s">
        <v>601</v>
      </c>
      <c r="D554" t="s">
        <v>602</v>
      </c>
      <c r="E554">
        <v>3.2904823682037977E-3</v>
      </c>
      <c r="F554">
        <v>553</v>
      </c>
      <c r="L554" s="33" t="s">
        <v>1111</v>
      </c>
      <c r="M554" s="2" t="s">
        <v>601</v>
      </c>
      <c r="N554" s="2" t="s">
        <v>602</v>
      </c>
      <c r="O554" s="33" t="s">
        <v>367</v>
      </c>
      <c r="P554" s="33" t="s">
        <v>450</v>
      </c>
      <c r="Q554" s="2" t="s">
        <v>601</v>
      </c>
      <c r="R554" s="2" t="s">
        <v>534</v>
      </c>
    </row>
    <row r="555" spans="1:18" hidden="1" x14ac:dyDescent="0.25">
      <c r="A555">
        <v>4749</v>
      </c>
      <c r="B555" s="56">
        <v>2518</v>
      </c>
      <c r="C555" t="s">
        <v>628</v>
      </c>
      <c r="D555" t="s">
        <v>629</v>
      </c>
      <c r="E555">
        <v>3.0781931831583907E-3</v>
      </c>
      <c r="F555">
        <v>554</v>
      </c>
      <c r="L555" s="33" t="s">
        <v>1111</v>
      </c>
      <c r="M555" s="2" t="s">
        <v>628</v>
      </c>
      <c r="N555" s="2" t="s">
        <v>629</v>
      </c>
      <c r="O555" s="33" t="s">
        <v>155</v>
      </c>
      <c r="P555" s="33" t="s">
        <v>156</v>
      </c>
      <c r="Q555" s="2" t="s">
        <v>628</v>
      </c>
      <c r="R555" s="2" t="s">
        <v>534</v>
      </c>
    </row>
    <row r="556" spans="1:18" hidden="1" x14ac:dyDescent="0.25">
      <c r="A556">
        <v>4749</v>
      </c>
      <c r="B556" s="56">
        <v>2532</v>
      </c>
      <c r="C556" t="s">
        <v>712</v>
      </c>
      <c r="D556" t="s">
        <v>713</v>
      </c>
      <c r="E556">
        <v>3.0781931831583907E-3</v>
      </c>
      <c r="F556">
        <v>555</v>
      </c>
      <c r="L556" s="33" t="s">
        <v>1111</v>
      </c>
      <c r="M556" s="2" t="s">
        <v>712</v>
      </c>
      <c r="N556" s="2" t="s">
        <v>713</v>
      </c>
      <c r="O556" s="33" t="s">
        <v>155</v>
      </c>
      <c r="P556" s="33" t="s">
        <v>386</v>
      </c>
      <c r="Q556" s="2" t="s">
        <v>712</v>
      </c>
      <c r="R556" s="2" t="s">
        <v>534</v>
      </c>
    </row>
    <row r="557" spans="1:18" hidden="1" x14ac:dyDescent="0.25">
      <c r="A557">
        <v>4749</v>
      </c>
      <c r="B557" s="56">
        <v>1718</v>
      </c>
      <c r="C557" t="s">
        <v>764</v>
      </c>
      <c r="D557" t="s">
        <v>765</v>
      </c>
      <c r="E557">
        <v>3.0428116523174898E-3</v>
      </c>
      <c r="F557">
        <v>556</v>
      </c>
      <c r="L557" s="33" t="s">
        <v>1111</v>
      </c>
      <c r="M557" s="2" t="s">
        <v>764</v>
      </c>
      <c r="N557" s="2" t="s">
        <v>765</v>
      </c>
      <c r="O557" s="33" t="s">
        <v>1663</v>
      </c>
      <c r="P557" s="33" t="s">
        <v>1664</v>
      </c>
      <c r="Q557" s="2" t="s">
        <v>764</v>
      </c>
      <c r="R557" s="2" t="s">
        <v>1041</v>
      </c>
    </row>
    <row r="558" spans="1:18" hidden="1" x14ac:dyDescent="0.25">
      <c r="A558">
        <v>4749</v>
      </c>
      <c r="B558" s="56">
        <v>1408</v>
      </c>
      <c r="C558" t="s">
        <v>708</v>
      </c>
      <c r="D558" t="s">
        <v>709</v>
      </c>
      <c r="E558">
        <v>2.9012855289538863E-3</v>
      </c>
      <c r="F558">
        <v>557</v>
      </c>
      <c r="L558" s="33" t="s">
        <v>1111</v>
      </c>
      <c r="M558" s="2" t="s">
        <v>708</v>
      </c>
      <c r="N558" s="2" t="s">
        <v>709</v>
      </c>
      <c r="O558" s="33" t="s">
        <v>116</v>
      </c>
      <c r="P558" s="33" t="s">
        <v>117</v>
      </c>
      <c r="Q558" s="2" t="s">
        <v>708</v>
      </c>
      <c r="R558" s="2" t="s">
        <v>534</v>
      </c>
    </row>
    <row r="559" spans="1:18" hidden="1" x14ac:dyDescent="0.25">
      <c r="A559">
        <v>4749</v>
      </c>
      <c r="B559" s="56">
        <v>1391</v>
      </c>
      <c r="C559" t="s">
        <v>660</v>
      </c>
      <c r="D559" t="s">
        <v>661</v>
      </c>
      <c r="E559">
        <v>2.8305224672720837E-3</v>
      </c>
      <c r="F559">
        <v>558</v>
      </c>
      <c r="L559" s="33" t="s">
        <v>1111</v>
      </c>
      <c r="M559" s="2" t="s">
        <v>660</v>
      </c>
      <c r="N559" s="2" t="s">
        <v>661</v>
      </c>
      <c r="O559" s="33" t="s">
        <v>2124</v>
      </c>
      <c r="P559" s="33" t="s">
        <v>2125</v>
      </c>
      <c r="Q559" s="2" t="s">
        <v>660</v>
      </c>
      <c r="R559" s="2" t="s">
        <v>1088</v>
      </c>
    </row>
    <row r="560" spans="1:18" hidden="1" x14ac:dyDescent="0.25">
      <c r="A560">
        <v>4749</v>
      </c>
      <c r="B560" s="56">
        <v>2534</v>
      </c>
      <c r="C560" t="s">
        <v>599</v>
      </c>
      <c r="D560" t="s">
        <v>600</v>
      </c>
      <c r="E560">
        <v>2.8305224672720837E-3</v>
      </c>
      <c r="F560">
        <v>559</v>
      </c>
      <c r="L560" s="33" t="s">
        <v>1111</v>
      </c>
      <c r="M560" s="2" t="s">
        <v>599</v>
      </c>
      <c r="N560" s="2" t="s">
        <v>600</v>
      </c>
      <c r="O560" s="33" t="s">
        <v>2124</v>
      </c>
      <c r="P560" s="33" t="s">
        <v>440</v>
      </c>
      <c r="Q560" s="2" t="s">
        <v>599</v>
      </c>
      <c r="R560" s="2" t="s">
        <v>534</v>
      </c>
    </row>
    <row r="561" spans="1:18" hidden="1" x14ac:dyDescent="0.25">
      <c r="A561">
        <v>4749</v>
      </c>
      <c r="B561" s="56">
        <v>1409</v>
      </c>
      <c r="C561" t="s">
        <v>714</v>
      </c>
      <c r="D561" t="s">
        <v>715</v>
      </c>
      <c r="E561">
        <v>2.6889963439084793E-3</v>
      </c>
      <c r="F561">
        <v>560</v>
      </c>
      <c r="L561" s="33" t="s">
        <v>1111</v>
      </c>
      <c r="M561" s="2" t="s">
        <v>714</v>
      </c>
      <c r="N561" s="2" t="s">
        <v>715</v>
      </c>
      <c r="O561" s="33" t="s">
        <v>398</v>
      </c>
      <c r="P561" s="33" t="s">
        <v>399</v>
      </c>
      <c r="Q561" s="2" t="s">
        <v>714</v>
      </c>
      <c r="R561" s="2" t="s">
        <v>534</v>
      </c>
    </row>
    <row r="562" spans="1:18" hidden="1" x14ac:dyDescent="0.25">
      <c r="A562">
        <v>4749</v>
      </c>
      <c r="B562" s="56">
        <v>526</v>
      </c>
      <c r="C562" t="s">
        <v>789</v>
      </c>
      <c r="D562" t="s">
        <v>790</v>
      </c>
      <c r="E562">
        <v>2.6536148130675784E-3</v>
      </c>
      <c r="F562">
        <v>561</v>
      </c>
      <c r="L562" s="33" t="s">
        <v>1111</v>
      </c>
      <c r="M562" s="2" t="s">
        <v>789</v>
      </c>
      <c r="N562" s="2" t="s">
        <v>790</v>
      </c>
      <c r="O562" s="33" t="s">
        <v>1738</v>
      </c>
      <c r="P562" s="33" t="s">
        <v>1739</v>
      </c>
      <c r="Q562" s="2" t="s">
        <v>789</v>
      </c>
      <c r="R562" s="2" t="s">
        <v>1049</v>
      </c>
    </row>
    <row r="563" spans="1:18" hidden="1" x14ac:dyDescent="0.25">
      <c r="A563">
        <v>4749</v>
      </c>
      <c r="B563" s="56">
        <v>2539</v>
      </c>
      <c r="C563" t="s">
        <v>654</v>
      </c>
      <c r="D563" t="s">
        <v>655</v>
      </c>
      <c r="E563">
        <v>2.6182332822266776E-3</v>
      </c>
      <c r="F563">
        <v>562</v>
      </c>
      <c r="L563" s="33" t="s">
        <v>1111</v>
      </c>
      <c r="M563" s="2" t="s">
        <v>654</v>
      </c>
      <c r="N563" s="2" t="s">
        <v>655</v>
      </c>
      <c r="O563" s="33" t="s">
        <v>262</v>
      </c>
      <c r="P563" s="33" t="s">
        <v>263</v>
      </c>
      <c r="Q563" s="2" t="s">
        <v>654</v>
      </c>
      <c r="R563" s="2" t="s">
        <v>534</v>
      </c>
    </row>
    <row r="564" spans="1:18" hidden="1" x14ac:dyDescent="0.25">
      <c r="A564">
        <v>4749</v>
      </c>
      <c r="B564" s="56">
        <v>2482</v>
      </c>
      <c r="C564" t="s">
        <v>704</v>
      </c>
      <c r="D564" t="s">
        <v>705</v>
      </c>
      <c r="E564">
        <v>2.4413256280221727E-3</v>
      </c>
      <c r="F564">
        <v>563</v>
      </c>
      <c r="L564" s="33" t="s">
        <v>1111</v>
      </c>
      <c r="M564" s="2" t="s">
        <v>704</v>
      </c>
      <c r="N564" s="2" t="s">
        <v>705</v>
      </c>
      <c r="O564" s="33" t="s">
        <v>102</v>
      </c>
      <c r="P564" s="33" t="s">
        <v>103</v>
      </c>
      <c r="Q564" s="2" t="s">
        <v>704</v>
      </c>
      <c r="R564" s="2" t="s">
        <v>534</v>
      </c>
    </row>
    <row r="565" spans="1:18" hidden="1" x14ac:dyDescent="0.25">
      <c r="A565">
        <v>4749</v>
      </c>
      <c r="B565" s="56">
        <v>2520</v>
      </c>
      <c r="C565" t="s">
        <v>632</v>
      </c>
      <c r="D565" t="s">
        <v>633</v>
      </c>
      <c r="E565">
        <v>2.4059440971812714E-3</v>
      </c>
      <c r="F565">
        <v>564</v>
      </c>
      <c r="L565" s="33" t="s">
        <v>1111</v>
      </c>
      <c r="M565" s="2" t="s">
        <v>632</v>
      </c>
      <c r="N565" s="2" t="s">
        <v>633</v>
      </c>
      <c r="O565" s="33" t="s">
        <v>1285</v>
      </c>
      <c r="P565" s="33" t="s">
        <v>174</v>
      </c>
      <c r="Q565" s="2" t="s">
        <v>632</v>
      </c>
      <c r="R565" s="2" t="s">
        <v>534</v>
      </c>
    </row>
    <row r="566" spans="1:18" hidden="1" x14ac:dyDescent="0.25">
      <c r="A566">
        <v>4749</v>
      </c>
      <c r="B566" s="56">
        <v>2558</v>
      </c>
      <c r="C566" t="s">
        <v>718</v>
      </c>
      <c r="D566" t="s">
        <v>719</v>
      </c>
      <c r="E566">
        <v>2.4059440971812714E-3</v>
      </c>
      <c r="F566">
        <v>565</v>
      </c>
      <c r="L566" s="33" t="s">
        <v>1111</v>
      </c>
      <c r="M566" s="2" t="s">
        <v>718</v>
      </c>
      <c r="N566" s="2" t="s">
        <v>719</v>
      </c>
      <c r="O566" s="33" t="s">
        <v>1285</v>
      </c>
      <c r="P566" s="33" t="s">
        <v>1286</v>
      </c>
      <c r="Q566" s="2" t="s">
        <v>718</v>
      </c>
      <c r="R566" s="2" t="s">
        <v>534</v>
      </c>
    </row>
    <row r="567" spans="1:18" hidden="1" x14ac:dyDescent="0.25">
      <c r="A567">
        <v>4749</v>
      </c>
      <c r="B567" s="56">
        <v>2517</v>
      </c>
      <c r="C567" t="s">
        <v>700</v>
      </c>
      <c r="D567" t="s">
        <v>701</v>
      </c>
      <c r="E567">
        <v>2.3705625663403701E-3</v>
      </c>
      <c r="F567">
        <v>566</v>
      </c>
      <c r="L567" s="33" t="s">
        <v>1111</v>
      </c>
      <c r="M567" s="2" t="s">
        <v>700</v>
      </c>
      <c r="N567" s="2" t="s">
        <v>701</v>
      </c>
      <c r="O567" s="33" t="s">
        <v>378</v>
      </c>
      <c r="P567" s="33" t="s">
        <v>379</v>
      </c>
      <c r="Q567" s="2" t="s">
        <v>700</v>
      </c>
      <c r="R567" s="2" t="s">
        <v>534</v>
      </c>
    </row>
    <row r="568" spans="1:18" hidden="1" x14ac:dyDescent="0.25">
      <c r="A568">
        <v>4749</v>
      </c>
      <c r="B568" s="56">
        <v>2519</v>
      </c>
      <c r="C568" t="s">
        <v>630</v>
      </c>
      <c r="D568" t="s">
        <v>631</v>
      </c>
      <c r="E568">
        <v>2.1936549121358648E-3</v>
      </c>
      <c r="F568">
        <v>567</v>
      </c>
      <c r="L568" s="33" t="s">
        <v>1111</v>
      </c>
      <c r="M568" s="2" t="s">
        <v>630</v>
      </c>
      <c r="N568" s="2" t="s">
        <v>631</v>
      </c>
      <c r="O568" s="33" t="s">
        <v>1786</v>
      </c>
      <c r="P568" s="33" t="s">
        <v>166</v>
      </c>
      <c r="Q568" s="2" t="s">
        <v>630</v>
      </c>
      <c r="R568" s="2" t="s">
        <v>534</v>
      </c>
    </row>
    <row r="569" spans="1:18" hidden="1" x14ac:dyDescent="0.25">
      <c r="A569">
        <v>4749</v>
      </c>
      <c r="B569" s="56">
        <v>2536</v>
      </c>
      <c r="C569" t="s">
        <v>644</v>
      </c>
      <c r="D569" t="s">
        <v>645</v>
      </c>
      <c r="E569">
        <v>2.1936549121358648E-3</v>
      </c>
      <c r="F569">
        <v>568</v>
      </c>
      <c r="L569" s="33" t="s">
        <v>1111</v>
      </c>
      <c r="M569" s="2" t="s">
        <v>644</v>
      </c>
      <c r="N569" s="2" t="s">
        <v>645</v>
      </c>
      <c r="O569" s="33" t="s">
        <v>1786</v>
      </c>
      <c r="P569" s="33" t="s">
        <v>221</v>
      </c>
      <c r="Q569" s="2" t="s">
        <v>644</v>
      </c>
      <c r="R569" s="2" t="s">
        <v>534</v>
      </c>
    </row>
    <row r="570" spans="1:18" hidden="1" x14ac:dyDescent="0.25">
      <c r="A570">
        <v>4749</v>
      </c>
      <c r="B570" s="56">
        <v>669</v>
      </c>
      <c r="C570" t="s">
        <v>836</v>
      </c>
      <c r="D570" t="s">
        <v>837</v>
      </c>
      <c r="E570">
        <v>2.1936549121358648E-3</v>
      </c>
      <c r="F570">
        <v>569</v>
      </c>
      <c r="L570" s="33" t="s">
        <v>1111</v>
      </c>
      <c r="M570" s="2" t="s">
        <v>836</v>
      </c>
      <c r="N570" s="2" t="s">
        <v>837</v>
      </c>
      <c r="O570" s="33" t="s">
        <v>1786</v>
      </c>
      <c r="P570" s="33" t="s">
        <v>1787</v>
      </c>
      <c r="Q570" s="2" t="s">
        <v>836</v>
      </c>
      <c r="R570" s="2" t="s">
        <v>1054</v>
      </c>
    </row>
    <row r="571" spans="1:18" hidden="1" x14ac:dyDescent="0.25">
      <c r="A571">
        <v>4749</v>
      </c>
      <c r="B571" s="56">
        <v>2525</v>
      </c>
      <c r="C571" t="s">
        <v>650</v>
      </c>
      <c r="D571" t="s">
        <v>651</v>
      </c>
      <c r="E571">
        <v>2.158273381294964E-3</v>
      </c>
      <c r="F571">
        <v>570</v>
      </c>
      <c r="L571" s="33" t="s">
        <v>1111</v>
      </c>
      <c r="M571" s="2" t="s">
        <v>650</v>
      </c>
      <c r="N571" s="2" t="s">
        <v>651</v>
      </c>
      <c r="O571" s="33" t="s">
        <v>247</v>
      </c>
      <c r="P571" s="33" t="s">
        <v>248</v>
      </c>
      <c r="Q571" s="2" t="s">
        <v>650</v>
      </c>
      <c r="R571" s="2" t="s">
        <v>534</v>
      </c>
    </row>
    <row r="572" spans="1:18" hidden="1" x14ac:dyDescent="0.25">
      <c r="A572">
        <v>4749</v>
      </c>
      <c r="B572" s="56">
        <v>2537</v>
      </c>
      <c r="C572" t="s">
        <v>646</v>
      </c>
      <c r="D572" t="s">
        <v>647</v>
      </c>
      <c r="E572">
        <v>1.9459841962495578E-3</v>
      </c>
      <c r="F572">
        <v>571</v>
      </c>
      <c r="L572" s="33" t="s">
        <v>1111</v>
      </c>
      <c r="M572" s="2" t="s">
        <v>646</v>
      </c>
      <c r="N572" s="2" t="s">
        <v>647</v>
      </c>
      <c r="O572" s="33" t="s">
        <v>229</v>
      </c>
      <c r="P572" s="33" t="s">
        <v>230</v>
      </c>
      <c r="Q572" s="2" t="s">
        <v>646</v>
      </c>
      <c r="R572" s="2" t="s">
        <v>534</v>
      </c>
    </row>
    <row r="573" spans="1:18" hidden="1" x14ac:dyDescent="0.25">
      <c r="A573">
        <v>4749</v>
      </c>
      <c r="B573" s="56">
        <v>2527</v>
      </c>
      <c r="C573" t="s">
        <v>640</v>
      </c>
      <c r="D573" t="s">
        <v>641</v>
      </c>
      <c r="E573">
        <v>1.8044580728859535E-3</v>
      </c>
      <c r="F573">
        <v>572</v>
      </c>
      <c r="L573" s="33" t="s">
        <v>1111</v>
      </c>
      <c r="M573" s="2" t="s">
        <v>640</v>
      </c>
      <c r="N573" s="2" t="s">
        <v>641</v>
      </c>
      <c r="O573" s="33" t="s">
        <v>205</v>
      </c>
      <c r="P573" s="33" t="s">
        <v>206</v>
      </c>
      <c r="Q573" s="2" t="s">
        <v>640</v>
      </c>
      <c r="R573" s="2" t="s">
        <v>534</v>
      </c>
    </row>
    <row r="574" spans="1:18" hidden="1" x14ac:dyDescent="0.25">
      <c r="A574">
        <v>4749</v>
      </c>
      <c r="B574" s="56">
        <v>2528</v>
      </c>
      <c r="C574" t="s">
        <v>642</v>
      </c>
      <c r="D574" t="s">
        <v>643</v>
      </c>
      <c r="E574">
        <v>1.7690765420450524E-3</v>
      </c>
      <c r="F574">
        <v>573</v>
      </c>
      <c r="L574" s="33" t="s">
        <v>1111</v>
      </c>
      <c r="M574" s="2" t="s">
        <v>642</v>
      </c>
      <c r="N574" s="2" t="s">
        <v>643</v>
      </c>
      <c r="O574" s="33" t="s">
        <v>215</v>
      </c>
      <c r="P574" s="33" t="s">
        <v>216</v>
      </c>
      <c r="Q574" s="2" t="s">
        <v>642</v>
      </c>
      <c r="R574" s="2" t="s">
        <v>534</v>
      </c>
    </row>
    <row r="575" spans="1:18" hidden="1" x14ac:dyDescent="0.25">
      <c r="A575">
        <v>4749</v>
      </c>
      <c r="B575" s="56">
        <v>1407</v>
      </c>
      <c r="C575" t="s">
        <v>706</v>
      </c>
      <c r="D575" t="s">
        <v>707</v>
      </c>
      <c r="E575">
        <v>1.6983134803632504E-3</v>
      </c>
      <c r="F575">
        <v>574</v>
      </c>
      <c r="L575" s="33" t="s">
        <v>1111</v>
      </c>
      <c r="M575" s="2" t="s">
        <v>706</v>
      </c>
      <c r="N575" s="2" t="s">
        <v>707</v>
      </c>
      <c r="O575" s="33" t="s">
        <v>110</v>
      </c>
      <c r="P575" s="33" t="s">
        <v>111</v>
      </c>
      <c r="Q575" s="2" t="s">
        <v>706</v>
      </c>
      <c r="R575" s="2" t="s">
        <v>534</v>
      </c>
    </row>
    <row r="576" spans="1:18" hidden="1" x14ac:dyDescent="0.25">
      <c r="A576">
        <v>4749</v>
      </c>
      <c r="B576" s="56">
        <v>347</v>
      </c>
      <c r="C576" t="s">
        <v>797</v>
      </c>
      <c r="D576" t="s">
        <v>798</v>
      </c>
      <c r="E576">
        <v>1.6275504186814484E-3</v>
      </c>
      <c r="F576">
        <v>575</v>
      </c>
      <c r="L576" s="33" t="s">
        <v>1111</v>
      </c>
      <c r="M576" s="2" t="s">
        <v>797</v>
      </c>
      <c r="N576" s="2" t="s">
        <v>798</v>
      </c>
      <c r="O576" s="33" t="s">
        <v>1894</v>
      </c>
      <c r="P576" s="33" t="s">
        <v>1895</v>
      </c>
      <c r="Q576" s="2" t="s">
        <v>797</v>
      </c>
      <c r="R576" s="2" t="s">
        <v>1068</v>
      </c>
    </row>
    <row r="577" spans="1:18" hidden="1" x14ac:dyDescent="0.25">
      <c r="A577">
        <v>4749</v>
      </c>
      <c r="B577" s="56">
        <v>1851</v>
      </c>
      <c r="C577" t="s">
        <v>842</v>
      </c>
      <c r="D577" t="s">
        <v>843</v>
      </c>
      <c r="E577">
        <v>1.5921688878405469E-3</v>
      </c>
      <c r="F577">
        <v>576</v>
      </c>
      <c r="L577" s="33" t="s">
        <v>1111</v>
      </c>
      <c r="M577" s="2" t="s">
        <v>842</v>
      </c>
      <c r="N577" s="2" t="s">
        <v>843</v>
      </c>
      <c r="O577" s="33" t="s">
        <v>46</v>
      </c>
      <c r="P577" s="33" t="s">
        <v>47</v>
      </c>
      <c r="Q577" s="2" t="s">
        <v>842</v>
      </c>
      <c r="R577" s="2" t="s">
        <v>534</v>
      </c>
    </row>
    <row r="578" spans="1:18" hidden="1" x14ac:dyDescent="0.25">
      <c r="A578">
        <v>4749</v>
      </c>
      <c r="B578" s="56">
        <v>2523</v>
      </c>
      <c r="C578" t="s">
        <v>638</v>
      </c>
      <c r="D578" t="s">
        <v>639</v>
      </c>
      <c r="E578">
        <v>1.1675905177497346E-3</v>
      </c>
      <c r="F578">
        <v>577</v>
      </c>
      <c r="L578" s="33" t="s">
        <v>1111</v>
      </c>
      <c r="M578" s="2" t="s">
        <v>638</v>
      </c>
      <c r="N578" s="2" t="s">
        <v>639</v>
      </c>
      <c r="O578" s="33" t="s">
        <v>197</v>
      </c>
      <c r="P578" s="33" t="s">
        <v>198</v>
      </c>
      <c r="Q578" s="2" t="s">
        <v>638</v>
      </c>
      <c r="R578" s="2" t="s">
        <v>534</v>
      </c>
    </row>
    <row r="579" spans="1:18" hidden="1" x14ac:dyDescent="0.25">
      <c r="A579">
        <v>4749</v>
      </c>
      <c r="B579" s="56">
        <v>2533</v>
      </c>
      <c r="C579" t="s">
        <v>716</v>
      </c>
      <c r="D579" t="s">
        <v>717</v>
      </c>
      <c r="E579">
        <v>1.1675905177497346E-3</v>
      </c>
      <c r="F579">
        <v>578</v>
      </c>
      <c r="L579" s="33" t="s">
        <v>1111</v>
      </c>
      <c r="M579" s="2" t="s">
        <v>716</v>
      </c>
      <c r="N579" s="2" t="s">
        <v>717</v>
      </c>
      <c r="O579" s="33" t="s">
        <v>197</v>
      </c>
      <c r="P579" s="33" t="s">
        <v>407</v>
      </c>
      <c r="Q579" s="2" t="s">
        <v>716</v>
      </c>
      <c r="R579" s="2" t="s">
        <v>534</v>
      </c>
    </row>
    <row r="580" spans="1:18" hidden="1" x14ac:dyDescent="0.25">
      <c r="A580">
        <v>4749</v>
      </c>
      <c r="B580" s="56">
        <v>2522</v>
      </c>
      <c r="C580" t="s">
        <v>636</v>
      </c>
      <c r="D580" t="s">
        <v>637</v>
      </c>
      <c r="E580">
        <v>1.1322089869088335E-3</v>
      </c>
      <c r="F580">
        <v>579</v>
      </c>
      <c r="L580" s="33" t="s">
        <v>1111</v>
      </c>
      <c r="M580" s="2" t="s">
        <v>636</v>
      </c>
      <c r="N580" s="2" t="s">
        <v>637</v>
      </c>
      <c r="O580" s="33" t="s">
        <v>190</v>
      </c>
      <c r="P580" s="33" t="s">
        <v>191</v>
      </c>
      <c r="Q580" s="2" t="s">
        <v>636</v>
      </c>
      <c r="R580" s="2" t="s">
        <v>534</v>
      </c>
    </row>
    <row r="581" spans="1:18" hidden="1" x14ac:dyDescent="0.25">
      <c r="A581">
        <v>4749</v>
      </c>
      <c r="B581" s="56">
        <v>487</v>
      </c>
      <c r="C581" t="s">
        <v>834</v>
      </c>
      <c r="D581" t="s">
        <v>835</v>
      </c>
      <c r="E581">
        <v>1.0614459252270313E-3</v>
      </c>
      <c r="F581">
        <v>580</v>
      </c>
      <c r="L581" s="33" t="s">
        <v>1111</v>
      </c>
      <c r="M581" s="2" t="s">
        <v>834</v>
      </c>
      <c r="N581" s="2" t="s">
        <v>835</v>
      </c>
      <c r="O581" s="33" t="s">
        <v>1948</v>
      </c>
      <c r="P581" s="33" t="s">
        <v>1949</v>
      </c>
      <c r="Q581" s="2" t="s">
        <v>834</v>
      </c>
      <c r="R581" s="2" t="s">
        <v>1075</v>
      </c>
    </row>
    <row r="582" spans="1:18" hidden="1" x14ac:dyDescent="0.25">
      <c r="A582">
        <v>4749</v>
      </c>
      <c r="B582" s="56">
        <v>1051</v>
      </c>
      <c r="C582" t="s">
        <v>546</v>
      </c>
      <c r="D582" t="s">
        <v>547</v>
      </c>
      <c r="E582">
        <v>1.0260643943861304E-3</v>
      </c>
      <c r="F582">
        <v>581</v>
      </c>
      <c r="L582" s="33" t="s">
        <v>1111</v>
      </c>
      <c r="M582" s="2" t="s">
        <v>546</v>
      </c>
      <c r="N582" s="2" t="s">
        <v>547</v>
      </c>
      <c r="O582" s="33" t="s">
        <v>1385</v>
      </c>
      <c r="P582" s="33" t="s">
        <v>1386</v>
      </c>
      <c r="Q582" s="2" t="s">
        <v>546</v>
      </c>
      <c r="R582" s="2" t="s">
        <v>546</v>
      </c>
    </row>
    <row r="583" spans="1:18" hidden="1" x14ac:dyDescent="0.25">
      <c r="A583">
        <v>4749</v>
      </c>
      <c r="B583" s="56">
        <v>2513</v>
      </c>
      <c r="C583" t="s">
        <v>624</v>
      </c>
      <c r="D583" t="s">
        <v>625</v>
      </c>
      <c r="E583">
        <v>7.78393678499823E-4</v>
      </c>
      <c r="F583">
        <v>582</v>
      </c>
      <c r="L583" s="33" t="s">
        <v>1111</v>
      </c>
      <c r="M583" s="2" t="s">
        <v>624</v>
      </c>
      <c r="N583" s="2" t="s">
        <v>625</v>
      </c>
      <c r="O583" s="33" t="s">
        <v>1395</v>
      </c>
      <c r="P583" s="33" t="s">
        <v>147</v>
      </c>
      <c r="Q583" s="2" t="s">
        <v>624</v>
      </c>
      <c r="R583" s="2" t="s">
        <v>534</v>
      </c>
    </row>
    <row r="584" spans="1:18" hidden="1" x14ac:dyDescent="0.25">
      <c r="A584">
        <v>4749</v>
      </c>
      <c r="B584" s="56">
        <v>1049</v>
      </c>
      <c r="C584" t="s">
        <v>548</v>
      </c>
      <c r="D584" t="s">
        <v>549</v>
      </c>
      <c r="E584">
        <v>7.78393678499823E-4</v>
      </c>
      <c r="F584">
        <v>583</v>
      </c>
      <c r="L584" s="33" t="s">
        <v>1111</v>
      </c>
      <c r="M584" s="2" t="s">
        <v>548</v>
      </c>
      <c r="N584" s="2" t="s">
        <v>549</v>
      </c>
      <c r="O584" s="33" t="s">
        <v>1395</v>
      </c>
      <c r="P584" s="33" t="s">
        <v>1396</v>
      </c>
      <c r="Q584" s="2" t="s">
        <v>548</v>
      </c>
      <c r="R584" s="2" t="s">
        <v>548</v>
      </c>
    </row>
    <row r="585" spans="1:18" hidden="1" x14ac:dyDescent="0.25">
      <c r="A585">
        <v>4749</v>
      </c>
      <c r="B585" s="56">
        <v>695</v>
      </c>
      <c r="C585" t="s">
        <v>815</v>
      </c>
      <c r="D585" t="s">
        <v>816</v>
      </c>
      <c r="E585">
        <v>7.78393678499823E-4</v>
      </c>
      <c r="F585">
        <v>584</v>
      </c>
      <c r="L585" s="33" t="s">
        <v>1111</v>
      </c>
      <c r="M585" s="2" t="s">
        <v>815</v>
      </c>
      <c r="N585" s="2" t="s">
        <v>816</v>
      </c>
      <c r="O585" s="33" t="s">
        <v>1395</v>
      </c>
      <c r="P585" s="33" t="s">
        <v>1813</v>
      </c>
      <c r="Q585" s="2" t="s">
        <v>815</v>
      </c>
      <c r="R585" s="2" t="s">
        <v>1057</v>
      </c>
    </row>
    <row r="586" spans="1:18" hidden="1" x14ac:dyDescent="0.25">
      <c r="A586">
        <v>4749</v>
      </c>
      <c r="B586" s="56">
        <v>380</v>
      </c>
      <c r="C586" t="s">
        <v>809</v>
      </c>
      <c r="D586" t="s">
        <v>810</v>
      </c>
      <c r="E586">
        <v>5.6610449345441676E-4</v>
      </c>
      <c r="F586">
        <v>585</v>
      </c>
      <c r="L586" s="33" t="s">
        <v>1111</v>
      </c>
      <c r="M586" s="2" t="s">
        <v>809</v>
      </c>
      <c r="N586" s="2" t="s">
        <v>810</v>
      </c>
      <c r="O586" s="33" t="s">
        <v>1900</v>
      </c>
      <c r="P586" s="33" t="s">
        <v>1901</v>
      </c>
      <c r="Q586" s="2" t="s">
        <v>809</v>
      </c>
      <c r="R586" s="2" t="s">
        <v>1069</v>
      </c>
    </row>
    <row r="587" spans="1:18" hidden="1" x14ac:dyDescent="0.25">
      <c r="A587">
        <v>4749</v>
      </c>
      <c r="B587" s="56">
        <v>649</v>
      </c>
      <c r="C587" t="s">
        <v>844</v>
      </c>
      <c r="D587" t="s">
        <v>845</v>
      </c>
      <c r="E587">
        <v>3.1843377756810942E-4</v>
      </c>
      <c r="F587">
        <v>586</v>
      </c>
      <c r="L587" s="33" t="s">
        <v>1111</v>
      </c>
      <c r="M587" s="2" t="s">
        <v>844</v>
      </c>
      <c r="N587" s="2" t="s">
        <v>845</v>
      </c>
      <c r="O587" s="33" t="s">
        <v>1779</v>
      </c>
      <c r="P587" s="33" t="s">
        <v>1758</v>
      </c>
      <c r="Q587" s="2" t="s">
        <v>844</v>
      </c>
      <c r="R587" s="2" t="s">
        <v>1053</v>
      </c>
    </row>
    <row r="588" spans="1:18" hidden="1" x14ac:dyDescent="0.25">
      <c r="A588">
        <v>4749</v>
      </c>
      <c r="B588" s="56">
        <v>328</v>
      </c>
      <c r="C588" t="s">
        <v>820</v>
      </c>
      <c r="D588" t="s">
        <v>821</v>
      </c>
      <c r="E588">
        <v>2.122891850454063E-4</v>
      </c>
      <c r="F588">
        <v>587</v>
      </c>
      <c r="L588" s="33" t="s">
        <v>1111</v>
      </c>
      <c r="M588" s="2" t="s">
        <v>820</v>
      </c>
      <c r="N588" s="2" t="s">
        <v>821</v>
      </c>
      <c r="O588" s="33" t="s">
        <v>1865</v>
      </c>
      <c r="P588" s="33" t="s">
        <v>1866</v>
      </c>
      <c r="Q588" s="2" t="s">
        <v>820</v>
      </c>
      <c r="R588" s="2" t="s">
        <v>1065</v>
      </c>
    </row>
    <row r="589" spans="1:18" hidden="1" x14ac:dyDescent="0.25">
      <c r="A589">
        <v>4749</v>
      </c>
      <c r="B589" s="56">
        <v>610</v>
      </c>
      <c r="C589" t="s">
        <v>724</v>
      </c>
      <c r="D589" t="s">
        <v>725</v>
      </c>
      <c r="E589">
        <v>1.4152612336360419E-4</v>
      </c>
      <c r="F589">
        <v>588</v>
      </c>
      <c r="L589" s="33" t="s">
        <v>1111</v>
      </c>
      <c r="M589" s="2" t="s">
        <v>724</v>
      </c>
      <c r="N589" s="2" t="s">
        <v>725</v>
      </c>
      <c r="O589" s="33" t="s">
        <v>1377</v>
      </c>
      <c r="P589" s="33" t="s">
        <v>1564</v>
      </c>
      <c r="Q589" s="2" t="s">
        <v>724</v>
      </c>
      <c r="R589" s="2" t="s">
        <v>1035</v>
      </c>
    </row>
    <row r="590" spans="1:18" hidden="1" x14ac:dyDescent="0.25">
      <c r="A590">
        <v>4749</v>
      </c>
      <c r="B590" s="56">
        <v>609</v>
      </c>
      <c r="C590" t="s">
        <v>544</v>
      </c>
      <c r="D590" t="s">
        <v>545</v>
      </c>
      <c r="E590">
        <v>1.4152612336360419E-4</v>
      </c>
      <c r="F590">
        <v>589</v>
      </c>
      <c r="L590" s="33" t="s">
        <v>1111</v>
      </c>
      <c r="M590" s="2" t="s">
        <v>544</v>
      </c>
      <c r="N590" s="2" t="s">
        <v>545</v>
      </c>
      <c r="O590" s="33" t="s">
        <v>1377</v>
      </c>
      <c r="P590" s="33" t="s">
        <v>1378</v>
      </c>
      <c r="Q590" s="2" t="s">
        <v>544</v>
      </c>
      <c r="R590" s="2" t="s">
        <v>1024</v>
      </c>
    </row>
    <row r="591" spans="1:18" hidden="1" x14ac:dyDescent="0.25">
      <c r="A591">
        <v>4749</v>
      </c>
      <c r="B591" s="56">
        <v>379</v>
      </c>
      <c r="C591" t="s">
        <v>826</v>
      </c>
      <c r="D591" t="s">
        <v>827</v>
      </c>
      <c r="E591">
        <v>1.0614459252270315E-4</v>
      </c>
      <c r="F591">
        <v>590</v>
      </c>
      <c r="L591" s="33" t="s">
        <v>1111</v>
      </c>
      <c r="M591" s="2" t="s">
        <v>826</v>
      </c>
      <c r="N591" s="2" t="s">
        <v>827</v>
      </c>
      <c r="O591" s="33" t="s">
        <v>1896</v>
      </c>
      <c r="P591" s="33" t="s">
        <v>1897</v>
      </c>
      <c r="Q591" s="2" t="s">
        <v>826</v>
      </c>
      <c r="R591" s="2" t="s">
        <v>826</v>
      </c>
    </row>
    <row r="592" spans="1:18" hidden="1" x14ac:dyDescent="0.25">
      <c r="A592">
        <v>4749</v>
      </c>
      <c r="B592" s="56">
        <v>586</v>
      </c>
      <c r="C592" t="s">
        <v>791</v>
      </c>
      <c r="D592" t="s">
        <v>792</v>
      </c>
      <c r="E592">
        <v>7.0763061681802095E-5</v>
      </c>
      <c r="F592">
        <v>591</v>
      </c>
      <c r="L592" s="33" t="s">
        <v>1111</v>
      </c>
      <c r="M592" s="2" t="s">
        <v>791</v>
      </c>
      <c r="N592" s="2" t="s">
        <v>792</v>
      </c>
      <c r="O592" s="33" t="s">
        <v>1720</v>
      </c>
      <c r="P592" s="33" t="s">
        <v>1762</v>
      </c>
      <c r="Q592" s="2" t="s">
        <v>791</v>
      </c>
      <c r="R592" s="2" t="s">
        <v>1051</v>
      </c>
    </row>
    <row r="593" spans="1:18" hidden="1" x14ac:dyDescent="0.25">
      <c r="A593">
        <v>4749</v>
      </c>
      <c r="B593" s="56">
        <v>520</v>
      </c>
      <c r="C593" t="s">
        <v>811</v>
      </c>
      <c r="D593" t="s">
        <v>812</v>
      </c>
      <c r="E593">
        <v>7.0763061681802095E-5</v>
      </c>
      <c r="F593">
        <v>592</v>
      </c>
      <c r="L593" s="33" t="s">
        <v>1111</v>
      </c>
      <c r="M593" s="2" t="s">
        <v>811</v>
      </c>
      <c r="N593" s="2" t="s">
        <v>812</v>
      </c>
      <c r="O593" s="33" t="s">
        <v>1720</v>
      </c>
      <c r="P593" s="33" t="s">
        <v>1721</v>
      </c>
      <c r="Q593" s="2" t="s">
        <v>811</v>
      </c>
      <c r="R593" s="2" t="s">
        <v>1047</v>
      </c>
    </row>
    <row r="594" spans="1:18" hidden="1" x14ac:dyDescent="0.25">
      <c r="A594">
        <v>4749</v>
      </c>
      <c r="B594" s="56">
        <v>307</v>
      </c>
      <c r="C594" t="s">
        <v>807</v>
      </c>
      <c r="D594" t="s">
        <v>808</v>
      </c>
      <c r="E594">
        <v>3.5381530840901047E-5</v>
      </c>
      <c r="F594">
        <v>593</v>
      </c>
      <c r="L594" s="33" t="s">
        <v>1111</v>
      </c>
      <c r="M594" s="2" t="s">
        <v>807</v>
      </c>
      <c r="N594" s="2" t="s">
        <v>808</v>
      </c>
      <c r="O594" s="33" t="s">
        <v>1750</v>
      </c>
      <c r="P594" s="33" t="s">
        <v>1994</v>
      </c>
      <c r="Q594" s="2" t="s">
        <v>807</v>
      </c>
      <c r="R594" s="2" t="s">
        <v>1078</v>
      </c>
    </row>
    <row r="595" spans="1:18" hidden="1" x14ac:dyDescent="0.25">
      <c r="A595">
        <v>4749</v>
      </c>
      <c r="B595" s="56">
        <v>528</v>
      </c>
      <c r="C595" t="s">
        <v>830</v>
      </c>
      <c r="D595" t="s">
        <v>831</v>
      </c>
      <c r="E595">
        <v>3.5381530840901047E-5</v>
      </c>
      <c r="F595">
        <v>594</v>
      </c>
      <c r="L595" s="33" t="s">
        <v>1111</v>
      </c>
      <c r="M595" s="2" t="s">
        <v>830</v>
      </c>
      <c r="N595" s="2" t="s">
        <v>831</v>
      </c>
      <c r="O595" s="33" t="s">
        <v>1750</v>
      </c>
      <c r="P595" s="33" t="s">
        <v>1751</v>
      </c>
      <c r="Q595" s="2" t="s">
        <v>830</v>
      </c>
      <c r="R595" s="2" t="s">
        <v>1050</v>
      </c>
    </row>
    <row r="596" spans="1:18" hidden="1" x14ac:dyDescent="0.25">
      <c r="A596">
        <v>4749</v>
      </c>
      <c r="B596" s="56">
        <v>1852</v>
      </c>
      <c r="C596" t="s">
        <v>840</v>
      </c>
      <c r="D596" t="s">
        <v>841</v>
      </c>
      <c r="E596">
        <v>3.5381530840901047E-5</v>
      </c>
      <c r="F596">
        <v>595</v>
      </c>
      <c r="L596" s="33" t="s">
        <v>1111</v>
      </c>
      <c r="M596" s="2" t="s">
        <v>840</v>
      </c>
      <c r="N596" s="2" t="s">
        <v>841</v>
      </c>
      <c r="O596" s="33" t="s">
        <v>1750</v>
      </c>
      <c r="P596" s="33" t="s">
        <v>1776</v>
      </c>
      <c r="Q596" s="2" t="s">
        <v>840</v>
      </c>
      <c r="R596" s="2" t="s">
        <v>534</v>
      </c>
    </row>
    <row r="597" spans="1:18" hidden="1" x14ac:dyDescent="0.25">
      <c r="A597">
        <v>4749</v>
      </c>
      <c r="B597" s="56">
        <v>689</v>
      </c>
      <c r="C597" t="s">
        <v>848</v>
      </c>
      <c r="D597" t="s">
        <v>849</v>
      </c>
      <c r="E597">
        <v>3.5381530840901047E-5</v>
      </c>
      <c r="F597">
        <v>596</v>
      </c>
      <c r="L597" s="33" t="s">
        <v>1111</v>
      </c>
      <c r="M597" s="2" t="s">
        <v>848</v>
      </c>
      <c r="N597" s="2" t="s">
        <v>849</v>
      </c>
      <c r="O597" s="33" t="s">
        <v>1750</v>
      </c>
      <c r="P597" s="33" t="s">
        <v>1793</v>
      </c>
      <c r="Q597" s="2" t="s">
        <v>848</v>
      </c>
      <c r="R597" s="2" t="s">
        <v>1055</v>
      </c>
    </row>
    <row r="598" spans="1:18" hidden="1" x14ac:dyDescent="0.25">
      <c r="A598">
        <v>4749</v>
      </c>
      <c r="B598" s="56">
        <v>697</v>
      </c>
      <c r="C598" t="s">
        <v>858</v>
      </c>
      <c r="D598" t="s">
        <v>859</v>
      </c>
      <c r="E598">
        <v>3.5381530840901047E-5</v>
      </c>
      <c r="F598">
        <v>597</v>
      </c>
      <c r="L598" s="33" t="s">
        <v>1111</v>
      </c>
      <c r="M598" s="2" t="s">
        <v>858</v>
      </c>
      <c r="N598" s="2" t="s">
        <v>859</v>
      </c>
      <c r="O598" s="33" t="s">
        <v>1750</v>
      </c>
      <c r="P598" s="33" t="s">
        <v>1821</v>
      </c>
      <c r="Q598" s="2" t="s">
        <v>858</v>
      </c>
      <c r="R598" s="2" t="s">
        <v>1058</v>
      </c>
    </row>
    <row r="599" spans="1:18" hidden="1" x14ac:dyDescent="0.25">
      <c r="A599">
        <v>4749</v>
      </c>
      <c r="B599" s="56">
        <v>777</v>
      </c>
      <c r="C599" t="s">
        <v>866</v>
      </c>
      <c r="D599" t="s">
        <v>867</v>
      </c>
      <c r="E599">
        <v>3.5381530840901047E-5</v>
      </c>
      <c r="F599">
        <v>598</v>
      </c>
      <c r="L599" s="33" t="s">
        <v>1111</v>
      </c>
      <c r="M599" s="2" t="s">
        <v>866</v>
      </c>
      <c r="N599" s="2" t="s">
        <v>867</v>
      </c>
      <c r="O599" s="33" t="s">
        <v>1750</v>
      </c>
      <c r="P599" s="33" t="s">
        <v>1911</v>
      </c>
      <c r="Q599" s="2" t="s">
        <v>866</v>
      </c>
      <c r="R599" s="2" t="s">
        <v>1071</v>
      </c>
    </row>
    <row r="600" spans="1:18" hidden="1" x14ac:dyDescent="0.25">
      <c r="A600">
        <v>4749</v>
      </c>
      <c r="B600" s="56">
        <v>779</v>
      </c>
      <c r="C600" t="s">
        <v>868</v>
      </c>
      <c r="D600" t="s">
        <v>869</v>
      </c>
      <c r="E600">
        <v>3.5381530840901047E-5</v>
      </c>
      <c r="F600">
        <v>599</v>
      </c>
      <c r="L600" s="33" t="s">
        <v>1111</v>
      </c>
      <c r="M600" s="2" t="s">
        <v>868</v>
      </c>
      <c r="N600" s="2" t="s">
        <v>869</v>
      </c>
      <c r="O600" s="33" t="s">
        <v>1750</v>
      </c>
      <c r="P600" s="33" t="s">
        <v>1181</v>
      </c>
      <c r="Q600" s="2" t="s">
        <v>868</v>
      </c>
      <c r="R600" s="2" t="s">
        <v>1073</v>
      </c>
    </row>
    <row r="601" spans="1:18" hidden="1" x14ac:dyDescent="0.25">
      <c r="A601">
        <v>4750</v>
      </c>
      <c r="B601" s="56">
        <v>436</v>
      </c>
      <c r="C601" t="s">
        <v>881</v>
      </c>
      <c r="D601" t="s">
        <v>882</v>
      </c>
      <c r="E601">
        <v>89.705347399054205</v>
      </c>
      <c r="F601">
        <v>600</v>
      </c>
      <c r="L601" s="33" t="s">
        <v>1114</v>
      </c>
      <c r="M601" s="2" t="s">
        <v>881</v>
      </c>
      <c r="N601" s="2" t="s">
        <v>882</v>
      </c>
      <c r="O601" s="33" t="s">
        <v>60</v>
      </c>
      <c r="P601" s="33" t="s">
        <v>61</v>
      </c>
      <c r="Q601" s="2" t="s">
        <v>881</v>
      </c>
      <c r="R601" s="2" t="s">
        <v>534</v>
      </c>
    </row>
    <row r="602" spans="1:18" x14ac:dyDescent="0.25">
      <c r="A602">
        <v>4750</v>
      </c>
      <c r="B602" s="57">
        <v>830</v>
      </c>
      <c r="C602" t="s">
        <v>999</v>
      </c>
      <c r="D602" s="14" t="s">
        <v>1102</v>
      </c>
      <c r="E602">
        <v>57.075300109130588</v>
      </c>
      <c r="F602">
        <v>601</v>
      </c>
      <c r="L602" s="33" t="s">
        <v>1114</v>
      </c>
      <c r="M602" s="2" t="s">
        <v>999</v>
      </c>
      <c r="N602" s="2" t="s">
        <v>1102</v>
      </c>
      <c r="O602" s="33" t="s">
        <v>1141</v>
      </c>
      <c r="P602" s="33" t="s">
        <v>1142</v>
      </c>
      <c r="Q602" s="2" t="s">
        <v>534</v>
      </c>
      <c r="R602" s="2" t="s">
        <v>534</v>
      </c>
    </row>
    <row r="603" spans="1:18" hidden="1" x14ac:dyDescent="0.25">
      <c r="A603">
        <v>4750</v>
      </c>
      <c r="B603" s="56">
        <v>797</v>
      </c>
      <c r="C603" t="s">
        <v>883</v>
      </c>
      <c r="D603" t="s">
        <v>884</v>
      </c>
      <c r="E603">
        <v>45.83484903601309</v>
      </c>
      <c r="F603">
        <v>602</v>
      </c>
      <c r="L603" s="33" t="s">
        <v>1114</v>
      </c>
      <c r="M603" s="2" t="s">
        <v>883</v>
      </c>
      <c r="N603" s="2" t="s">
        <v>884</v>
      </c>
      <c r="O603" s="33" t="s">
        <v>72</v>
      </c>
      <c r="P603" s="33" t="s">
        <v>73</v>
      </c>
      <c r="Q603" s="2" t="s">
        <v>883</v>
      </c>
      <c r="R603" s="2" t="s">
        <v>534</v>
      </c>
    </row>
    <row r="604" spans="1:18" hidden="1" x14ac:dyDescent="0.25">
      <c r="A604">
        <v>4750</v>
      </c>
      <c r="B604" s="56">
        <v>626</v>
      </c>
      <c r="C604" t="s">
        <v>885</v>
      </c>
      <c r="D604" t="s">
        <v>886</v>
      </c>
      <c r="E604">
        <v>43.870498363041108</v>
      </c>
      <c r="F604">
        <v>603</v>
      </c>
      <c r="L604" s="33" t="s">
        <v>1114</v>
      </c>
      <c r="M604" s="2" t="s">
        <v>885</v>
      </c>
      <c r="N604" s="2" t="s">
        <v>886</v>
      </c>
      <c r="O604" s="33" t="s">
        <v>84</v>
      </c>
      <c r="P604" s="33" t="s">
        <v>85</v>
      </c>
      <c r="Q604" s="2" t="s">
        <v>885</v>
      </c>
      <c r="R604" s="2" t="s">
        <v>534</v>
      </c>
    </row>
    <row r="605" spans="1:18" hidden="1" x14ac:dyDescent="0.25">
      <c r="A605">
        <v>4750</v>
      </c>
      <c r="B605" s="56">
        <v>699</v>
      </c>
      <c r="C605" t="s">
        <v>875</v>
      </c>
      <c r="D605" t="s">
        <v>876</v>
      </c>
      <c r="E605">
        <v>0.66351400509276093</v>
      </c>
      <c r="F605">
        <v>604</v>
      </c>
      <c r="L605" s="33" t="s">
        <v>1114</v>
      </c>
      <c r="M605" s="2" t="s">
        <v>875</v>
      </c>
      <c r="N605" s="2" t="s">
        <v>876</v>
      </c>
      <c r="O605" s="33" t="s">
        <v>2056</v>
      </c>
      <c r="P605" s="33" t="s">
        <v>2057</v>
      </c>
      <c r="Q605" s="2" t="s">
        <v>875</v>
      </c>
      <c r="R605" s="2" t="s">
        <v>1085</v>
      </c>
    </row>
    <row r="606" spans="1:18" hidden="1" x14ac:dyDescent="0.25">
      <c r="A606">
        <v>4750</v>
      </c>
      <c r="B606" s="56">
        <v>694</v>
      </c>
      <c r="C606" t="s">
        <v>795</v>
      </c>
      <c r="D606" t="s">
        <v>796</v>
      </c>
      <c r="E606">
        <v>0.46533284830847577</v>
      </c>
      <c r="F606">
        <v>605</v>
      </c>
      <c r="L606" s="33" t="s">
        <v>1114</v>
      </c>
      <c r="M606" s="2" t="s">
        <v>795</v>
      </c>
      <c r="N606" s="2" t="s">
        <v>796</v>
      </c>
      <c r="O606" s="33" t="s">
        <v>1805</v>
      </c>
      <c r="P606" s="33" t="s">
        <v>1806</v>
      </c>
      <c r="Q606" s="2" t="s">
        <v>795</v>
      </c>
      <c r="R606" s="2" t="s">
        <v>1056</v>
      </c>
    </row>
    <row r="607" spans="1:18" hidden="1" x14ac:dyDescent="0.25">
      <c r="A607">
        <v>4750</v>
      </c>
      <c r="B607" s="56">
        <v>329</v>
      </c>
      <c r="C607" t="s">
        <v>793</v>
      </c>
      <c r="D607" t="s">
        <v>794</v>
      </c>
      <c r="E607">
        <v>0.43488541287740989</v>
      </c>
      <c r="F607">
        <v>606</v>
      </c>
      <c r="L607" s="33" t="s">
        <v>1114</v>
      </c>
      <c r="M607" s="2" t="s">
        <v>793</v>
      </c>
      <c r="N607" s="2" t="s">
        <v>794</v>
      </c>
      <c r="O607" s="33" t="s">
        <v>1942</v>
      </c>
      <c r="P607" s="33" t="s">
        <v>1943</v>
      </c>
      <c r="Q607" s="2" t="s">
        <v>793</v>
      </c>
      <c r="R607" s="2" t="s">
        <v>1074</v>
      </c>
    </row>
    <row r="608" spans="1:18" hidden="1" x14ac:dyDescent="0.25">
      <c r="A608">
        <v>4750</v>
      </c>
      <c r="B608" s="56">
        <v>665</v>
      </c>
      <c r="C608" t="s">
        <v>879</v>
      </c>
      <c r="D608" t="s">
        <v>880</v>
      </c>
      <c r="E608">
        <v>0.17897417242633684</v>
      </c>
      <c r="F608">
        <v>607</v>
      </c>
      <c r="L608" s="33" t="s">
        <v>1114</v>
      </c>
      <c r="M608" s="2" t="s">
        <v>879</v>
      </c>
      <c r="N608" s="2" t="s">
        <v>880</v>
      </c>
      <c r="O608" s="33" t="s">
        <v>2017</v>
      </c>
      <c r="P608" s="33" t="s">
        <v>2018</v>
      </c>
      <c r="Q608" s="2" t="s">
        <v>879</v>
      </c>
      <c r="R608" s="2" t="s">
        <v>1082</v>
      </c>
    </row>
    <row r="609" spans="1:18" hidden="1" x14ac:dyDescent="0.25">
      <c r="A609">
        <v>4750</v>
      </c>
      <c r="B609" s="56">
        <v>778</v>
      </c>
      <c r="C609" t="s">
        <v>780</v>
      </c>
      <c r="D609" t="s">
        <v>781</v>
      </c>
      <c r="E609">
        <v>0.17253546744270642</v>
      </c>
      <c r="F609">
        <v>608</v>
      </c>
      <c r="L609" s="33" t="s">
        <v>1114</v>
      </c>
      <c r="M609" s="2" t="s">
        <v>780</v>
      </c>
      <c r="N609" s="2" t="s">
        <v>781</v>
      </c>
      <c r="O609" s="33" t="s">
        <v>1923</v>
      </c>
      <c r="P609" s="33" t="s">
        <v>1924</v>
      </c>
      <c r="Q609" s="2" t="s">
        <v>780</v>
      </c>
      <c r="R609" s="2" t="s">
        <v>1072</v>
      </c>
    </row>
    <row r="610" spans="1:18" hidden="1" x14ac:dyDescent="0.25">
      <c r="A610">
        <v>4750</v>
      </c>
      <c r="B610" s="56">
        <v>613</v>
      </c>
      <c r="C610" t="s">
        <v>873</v>
      </c>
      <c r="D610" t="s">
        <v>874</v>
      </c>
      <c r="E610">
        <v>0.12877409967260819</v>
      </c>
      <c r="F610">
        <v>609</v>
      </c>
      <c r="L610" s="33" t="s">
        <v>1114</v>
      </c>
      <c r="M610" s="2" t="s">
        <v>873</v>
      </c>
      <c r="N610" s="2" t="s">
        <v>874</v>
      </c>
      <c r="O610" s="33" t="s">
        <v>2037</v>
      </c>
      <c r="P610" s="33" t="s">
        <v>1374</v>
      </c>
      <c r="Q610" s="2" t="s">
        <v>873</v>
      </c>
      <c r="R610" s="2" t="s">
        <v>1083</v>
      </c>
    </row>
    <row r="611" spans="1:18" hidden="1" x14ac:dyDescent="0.25">
      <c r="A611">
        <v>4750</v>
      </c>
      <c r="B611" s="57">
        <v>784</v>
      </c>
      <c r="C611" t="s">
        <v>1000</v>
      </c>
      <c r="D611" s="14" t="s">
        <v>1101</v>
      </c>
      <c r="E611">
        <v>0.12331757002546379</v>
      </c>
      <c r="F611">
        <v>610</v>
      </c>
      <c r="L611" s="33" t="s">
        <v>1114</v>
      </c>
      <c r="M611" s="2" t="s">
        <v>1000</v>
      </c>
      <c r="N611" s="2" t="s">
        <v>1101</v>
      </c>
      <c r="O611" s="33" t="s">
        <v>1129</v>
      </c>
      <c r="P611" s="33" t="s">
        <v>1130</v>
      </c>
      <c r="Q611" s="2" t="s">
        <v>534</v>
      </c>
      <c r="R611" s="2" t="s">
        <v>534</v>
      </c>
    </row>
    <row r="612" spans="1:18" hidden="1" x14ac:dyDescent="0.25">
      <c r="A612">
        <v>4750</v>
      </c>
      <c r="B612" s="56">
        <v>700</v>
      </c>
      <c r="C612" t="s">
        <v>784</v>
      </c>
      <c r="D612" t="s">
        <v>785</v>
      </c>
      <c r="E612">
        <v>0.12124408875954892</v>
      </c>
      <c r="F612">
        <v>611</v>
      </c>
      <c r="L612" s="33" t="s">
        <v>1114</v>
      </c>
      <c r="M612" s="2" t="s">
        <v>784</v>
      </c>
      <c r="N612" s="2" t="s">
        <v>785</v>
      </c>
      <c r="O612" s="33" t="s">
        <v>1974</v>
      </c>
      <c r="P612" s="33" t="s">
        <v>1975</v>
      </c>
      <c r="Q612" s="2" t="s">
        <v>784</v>
      </c>
      <c r="R612" s="2" t="s">
        <v>1076</v>
      </c>
    </row>
    <row r="613" spans="1:18" hidden="1" x14ac:dyDescent="0.25">
      <c r="A613">
        <v>4750</v>
      </c>
      <c r="B613" s="56">
        <v>1048</v>
      </c>
      <c r="C613" t="s">
        <v>732</v>
      </c>
      <c r="D613" t="s">
        <v>733</v>
      </c>
      <c r="E613">
        <v>0.10050927610040016</v>
      </c>
      <c r="F613">
        <v>612</v>
      </c>
      <c r="L613" s="33" t="s">
        <v>1114</v>
      </c>
      <c r="M613" s="2" t="s">
        <v>732</v>
      </c>
      <c r="N613" s="2" t="s">
        <v>733</v>
      </c>
      <c r="O613" s="33" t="s">
        <v>1341</v>
      </c>
      <c r="P613" s="33" t="s">
        <v>1342</v>
      </c>
      <c r="Q613" s="2" t="s">
        <v>732</v>
      </c>
      <c r="R613" s="2" t="s">
        <v>1022</v>
      </c>
    </row>
    <row r="614" spans="1:18" hidden="1" x14ac:dyDescent="0.25">
      <c r="A614">
        <v>4750</v>
      </c>
      <c r="B614" s="56">
        <v>1043</v>
      </c>
      <c r="C614" t="s">
        <v>730</v>
      </c>
      <c r="D614" t="s">
        <v>731</v>
      </c>
      <c r="E614">
        <v>9.4288832302655501E-2</v>
      </c>
      <c r="F614">
        <v>613</v>
      </c>
      <c r="L614" s="33" t="s">
        <v>1114</v>
      </c>
      <c r="M614" s="2" t="s">
        <v>730</v>
      </c>
      <c r="N614" s="2" t="s">
        <v>731</v>
      </c>
      <c r="O614" s="33" t="s">
        <v>1408</v>
      </c>
      <c r="P614" s="33" t="s">
        <v>1409</v>
      </c>
      <c r="Q614" s="2" t="s">
        <v>730</v>
      </c>
      <c r="R614" s="2" t="s">
        <v>730</v>
      </c>
    </row>
    <row r="615" spans="1:18" hidden="1" x14ac:dyDescent="0.25">
      <c r="A615">
        <v>4750</v>
      </c>
      <c r="B615" s="56">
        <v>292</v>
      </c>
      <c r="C615" t="s">
        <v>801</v>
      </c>
      <c r="D615" t="s">
        <v>802</v>
      </c>
      <c r="E615">
        <v>8.9268825027282644E-2</v>
      </c>
      <c r="F615">
        <v>614</v>
      </c>
      <c r="L615" s="33" t="s">
        <v>1114</v>
      </c>
      <c r="M615" s="2" t="s">
        <v>801</v>
      </c>
      <c r="N615" s="2" t="s">
        <v>802</v>
      </c>
      <c r="O615" s="33" t="s">
        <v>1694</v>
      </c>
      <c r="P615" s="33" t="s">
        <v>1695</v>
      </c>
      <c r="Q615" s="2" t="s">
        <v>801</v>
      </c>
      <c r="R615" s="2" t="s">
        <v>1044</v>
      </c>
    </row>
    <row r="616" spans="1:18" hidden="1" x14ac:dyDescent="0.25">
      <c r="A616">
        <v>4750</v>
      </c>
      <c r="B616" s="56">
        <v>666</v>
      </c>
      <c r="C616" t="s">
        <v>782</v>
      </c>
      <c r="D616" t="s">
        <v>783</v>
      </c>
      <c r="E616">
        <v>6.8970534739905415E-2</v>
      </c>
      <c r="F616">
        <v>615</v>
      </c>
      <c r="L616" s="33" t="s">
        <v>1114</v>
      </c>
      <c r="M616" s="2" t="s">
        <v>782</v>
      </c>
      <c r="N616" s="2" t="s">
        <v>783</v>
      </c>
      <c r="O616" s="33" t="s">
        <v>1986</v>
      </c>
      <c r="P616" s="33" t="s">
        <v>1987</v>
      </c>
      <c r="Q616" s="2" t="s">
        <v>782</v>
      </c>
      <c r="R616" s="2" t="s">
        <v>1077</v>
      </c>
    </row>
    <row r="617" spans="1:18" hidden="1" x14ac:dyDescent="0.25">
      <c r="A617">
        <v>4750</v>
      </c>
      <c r="B617" s="56">
        <v>525</v>
      </c>
      <c r="C617" t="s">
        <v>786</v>
      </c>
      <c r="D617" t="s">
        <v>787</v>
      </c>
      <c r="E617">
        <v>6.8752273554019638E-2</v>
      </c>
      <c r="F617">
        <v>616</v>
      </c>
      <c r="L617" s="33" t="s">
        <v>1114</v>
      </c>
      <c r="M617" s="2" t="s">
        <v>786</v>
      </c>
      <c r="N617" s="2" t="s">
        <v>787</v>
      </c>
      <c r="O617" s="33" t="s">
        <v>1728</v>
      </c>
      <c r="P617" s="33" t="s">
        <v>1729</v>
      </c>
      <c r="Q617" s="2" t="s">
        <v>786</v>
      </c>
      <c r="R617" s="2" t="s">
        <v>1048</v>
      </c>
    </row>
    <row r="618" spans="1:18" hidden="1" x14ac:dyDescent="0.25">
      <c r="A618">
        <v>4750</v>
      </c>
      <c r="B618" s="56">
        <v>337</v>
      </c>
      <c r="C618" t="s">
        <v>870</v>
      </c>
      <c r="D618" t="s">
        <v>871</v>
      </c>
      <c r="E618">
        <v>6.0021826118588577E-2</v>
      </c>
      <c r="F618">
        <v>617</v>
      </c>
      <c r="L618" s="33" t="s">
        <v>1114</v>
      </c>
      <c r="M618" s="2" t="s">
        <v>870</v>
      </c>
      <c r="N618" s="2" t="s">
        <v>871</v>
      </c>
      <c r="O618" s="33" t="s">
        <v>2065</v>
      </c>
      <c r="P618" s="33" t="s">
        <v>2066</v>
      </c>
      <c r="Q618" s="2" t="s">
        <v>870</v>
      </c>
      <c r="R618" s="2" t="s">
        <v>1086</v>
      </c>
    </row>
    <row r="619" spans="1:18" hidden="1" x14ac:dyDescent="0.25">
      <c r="A619">
        <v>4750</v>
      </c>
      <c r="B619" s="56">
        <v>795</v>
      </c>
      <c r="C619" t="s">
        <v>822</v>
      </c>
      <c r="D619" t="s">
        <v>823</v>
      </c>
      <c r="E619">
        <v>4.2560931247726447E-2</v>
      </c>
      <c r="F619">
        <v>618</v>
      </c>
      <c r="L619" s="33" t="s">
        <v>1114</v>
      </c>
      <c r="M619" s="2" t="s">
        <v>822</v>
      </c>
      <c r="N619" s="2" t="s">
        <v>823</v>
      </c>
      <c r="O619" s="33" t="s">
        <v>2112</v>
      </c>
      <c r="P619" s="33" t="s">
        <v>2113</v>
      </c>
      <c r="Q619" s="2" t="s">
        <v>822</v>
      </c>
      <c r="R619" s="2" t="s">
        <v>1087</v>
      </c>
    </row>
    <row r="620" spans="1:18" hidden="1" x14ac:dyDescent="0.25">
      <c r="A620">
        <v>4750</v>
      </c>
      <c r="B620" s="56">
        <v>1045</v>
      </c>
      <c r="C620" t="s">
        <v>728</v>
      </c>
      <c r="D620" t="s">
        <v>729</v>
      </c>
      <c r="E620">
        <v>3.8304838122953801E-2</v>
      </c>
      <c r="F620">
        <v>619</v>
      </c>
      <c r="L620" s="33" t="s">
        <v>1114</v>
      </c>
      <c r="M620" s="2" t="s">
        <v>728</v>
      </c>
      <c r="N620" s="2" t="s">
        <v>729</v>
      </c>
      <c r="O620" s="33" t="s">
        <v>1317</v>
      </c>
      <c r="P620" s="33" t="s">
        <v>1318</v>
      </c>
      <c r="Q620" s="2" t="s">
        <v>728</v>
      </c>
      <c r="R620" s="2" t="s">
        <v>1020</v>
      </c>
    </row>
    <row r="621" spans="1:18" hidden="1" x14ac:dyDescent="0.25">
      <c r="A621">
        <v>4750</v>
      </c>
      <c r="B621" s="56">
        <v>1599</v>
      </c>
      <c r="C621" t="s">
        <v>746</v>
      </c>
      <c r="D621" t="s">
        <v>747</v>
      </c>
      <c r="E621">
        <v>3.0556566024008733E-2</v>
      </c>
      <c r="F621">
        <v>620</v>
      </c>
      <c r="L621" s="33" t="s">
        <v>1114</v>
      </c>
      <c r="M621" s="2" t="s">
        <v>746</v>
      </c>
      <c r="N621" s="2" t="s">
        <v>747</v>
      </c>
      <c r="O621" s="33" t="s">
        <v>1455</v>
      </c>
      <c r="P621" s="33" t="s">
        <v>1456</v>
      </c>
      <c r="Q621" s="2" t="s">
        <v>746</v>
      </c>
      <c r="R621" s="2" t="s">
        <v>1027</v>
      </c>
    </row>
    <row r="622" spans="1:18" hidden="1" x14ac:dyDescent="0.25">
      <c r="A622">
        <v>4750</v>
      </c>
      <c r="B622" s="56">
        <v>1704</v>
      </c>
      <c r="C622" t="s">
        <v>720</v>
      </c>
      <c r="D622" t="s">
        <v>721</v>
      </c>
      <c r="E622">
        <v>2.9465260094579851E-2</v>
      </c>
      <c r="F622">
        <v>621</v>
      </c>
      <c r="L622" s="33" t="s">
        <v>1114</v>
      </c>
      <c r="M622" s="2" t="s">
        <v>720</v>
      </c>
      <c r="N622" s="2" t="s">
        <v>721</v>
      </c>
      <c r="O622" s="33" t="s">
        <v>1606</v>
      </c>
      <c r="P622" s="33" t="s">
        <v>1607</v>
      </c>
      <c r="Q622" s="2" t="s">
        <v>720</v>
      </c>
      <c r="R622" s="2" t="s">
        <v>720</v>
      </c>
    </row>
    <row r="623" spans="1:18" hidden="1" x14ac:dyDescent="0.25">
      <c r="A623">
        <v>4750</v>
      </c>
      <c r="B623" s="56">
        <v>1047</v>
      </c>
      <c r="C623" t="s">
        <v>734</v>
      </c>
      <c r="D623" t="s">
        <v>735</v>
      </c>
      <c r="E623">
        <v>2.5973081120407419E-2</v>
      </c>
      <c r="F623">
        <v>622</v>
      </c>
      <c r="L623" s="33" t="s">
        <v>1114</v>
      </c>
      <c r="M623" s="2" t="s">
        <v>734</v>
      </c>
      <c r="N623" s="2" t="s">
        <v>735</v>
      </c>
      <c r="O623" s="33" t="s">
        <v>1420</v>
      </c>
      <c r="P623" s="33" t="s">
        <v>1421</v>
      </c>
      <c r="Q623" s="2" t="s">
        <v>734</v>
      </c>
      <c r="R623" s="2" t="s">
        <v>734</v>
      </c>
    </row>
    <row r="624" spans="1:18" hidden="1" x14ac:dyDescent="0.25">
      <c r="A624">
        <v>4750</v>
      </c>
      <c r="B624" s="56">
        <v>1596</v>
      </c>
      <c r="C624" t="s">
        <v>740</v>
      </c>
      <c r="D624" t="s">
        <v>741</v>
      </c>
      <c r="E624">
        <v>2.4226991633321208E-2</v>
      </c>
      <c r="F624">
        <v>623</v>
      </c>
      <c r="L624" s="33" t="s">
        <v>1114</v>
      </c>
      <c r="M624" s="2" t="s">
        <v>740</v>
      </c>
      <c r="N624" s="2" t="s">
        <v>741</v>
      </c>
      <c r="O624" s="33" t="s">
        <v>1443</v>
      </c>
      <c r="P624" s="33" t="s">
        <v>1444</v>
      </c>
      <c r="Q624" s="2" t="s">
        <v>740</v>
      </c>
      <c r="R624" s="2" t="s">
        <v>1026</v>
      </c>
    </row>
    <row r="625" spans="1:18" hidden="1" x14ac:dyDescent="0.25">
      <c r="A625">
        <v>4750</v>
      </c>
      <c r="B625" s="56">
        <v>1705</v>
      </c>
      <c r="C625" t="s">
        <v>722</v>
      </c>
      <c r="D625" t="s">
        <v>723</v>
      </c>
      <c r="E625">
        <v>2.269916333212077E-2</v>
      </c>
      <c r="F625">
        <v>624</v>
      </c>
      <c r="L625" s="33" t="s">
        <v>1114</v>
      </c>
      <c r="M625" s="2" t="s">
        <v>722</v>
      </c>
      <c r="N625" s="2" t="s">
        <v>723</v>
      </c>
      <c r="O625" s="33" t="s">
        <v>1526</v>
      </c>
      <c r="P625" s="33" t="s">
        <v>1527</v>
      </c>
      <c r="Q625" s="2" t="s">
        <v>722</v>
      </c>
      <c r="R625" s="2" t="s">
        <v>722</v>
      </c>
    </row>
    <row r="626" spans="1:18" hidden="1" x14ac:dyDescent="0.25">
      <c r="A626">
        <v>4750</v>
      </c>
      <c r="B626" s="56">
        <v>1597</v>
      </c>
      <c r="C626" t="s">
        <v>742</v>
      </c>
      <c r="D626" t="s">
        <v>743</v>
      </c>
      <c r="E626">
        <v>2.1935249181520552E-2</v>
      </c>
      <c r="F626">
        <v>625</v>
      </c>
      <c r="L626" s="33" t="s">
        <v>1114</v>
      </c>
      <c r="M626" s="2" t="s">
        <v>742</v>
      </c>
      <c r="N626" s="2" t="s">
        <v>743</v>
      </c>
      <c r="O626" s="33" t="s">
        <v>1537</v>
      </c>
      <c r="P626" s="33" t="s">
        <v>1538</v>
      </c>
      <c r="Q626" s="2" t="s">
        <v>742</v>
      </c>
      <c r="R626" s="2" t="s">
        <v>1033</v>
      </c>
    </row>
    <row r="627" spans="1:18" hidden="1" x14ac:dyDescent="0.25">
      <c r="A627">
        <v>4750</v>
      </c>
      <c r="B627" s="56">
        <v>1602</v>
      </c>
      <c r="C627" t="s">
        <v>752</v>
      </c>
      <c r="D627" t="s">
        <v>753</v>
      </c>
      <c r="E627">
        <v>2.1062204437977444E-2</v>
      </c>
      <c r="F627">
        <v>626</v>
      </c>
      <c r="L627" s="33" t="s">
        <v>1114</v>
      </c>
      <c r="M627" s="2" t="s">
        <v>752</v>
      </c>
      <c r="N627" s="2" t="s">
        <v>753</v>
      </c>
      <c r="O627" s="33" t="s">
        <v>1479</v>
      </c>
      <c r="P627" s="33" t="s">
        <v>1480</v>
      </c>
      <c r="Q627" s="2" t="s">
        <v>752</v>
      </c>
      <c r="R627" s="2" t="s">
        <v>1029</v>
      </c>
    </row>
    <row r="628" spans="1:18" hidden="1" x14ac:dyDescent="0.25">
      <c r="A628">
        <v>4750</v>
      </c>
      <c r="B628" s="33">
        <v>999</v>
      </c>
      <c r="C628" t="s">
        <v>668</v>
      </c>
      <c r="D628" t="s">
        <v>669</v>
      </c>
      <c r="E628">
        <v>2.0953073845034559E-2</v>
      </c>
      <c r="F628">
        <v>627</v>
      </c>
      <c r="L628" s="33" t="s">
        <v>1114</v>
      </c>
      <c r="M628" s="2" t="s">
        <v>668</v>
      </c>
      <c r="N628" s="2" t="s">
        <v>669</v>
      </c>
      <c r="O628" s="33" t="s">
        <v>1194</v>
      </c>
      <c r="P628" s="33" t="s">
        <v>40</v>
      </c>
      <c r="Q628" s="2" t="s">
        <v>534</v>
      </c>
      <c r="R628" s="2" t="s">
        <v>534</v>
      </c>
    </row>
    <row r="629" spans="1:18" hidden="1" x14ac:dyDescent="0.25">
      <c r="A629">
        <v>4750</v>
      </c>
      <c r="B629" s="56">
        <v>1042</v>
      </c>
      <c r="C629" t="s">
        <v>736</v>
      </c>
      <c r="D629" t="s">
        <v>737</v>
      </c>
      <c r="E629">
        <v>2.0953073845034559E-2</v>
      </c>
      <c r="F629">
        <v>628</v>
      </c>
      <c r="L629" s="33" t="s">
        <v>1114</v>
      </c>
      <c r="M629" s="2" t="s">
        <v>736</v>
      </c>
      <c r="N629" s="2" t="s">
        <v>737</v>
      </c>
      <c r="O629" s="33" t="s">
        <v>1194</v>
      </c>
      <c r="P629" s="33" t="s">
        <v>1195</v>
      </c>
      <c r="Q629" s="2" t="s">
        <v>736</v>
      </c>
      <c r="R629" s="2" t="s">
        <v>736</v>
      </c>
    </row>
    <row r="630" spans="1:18" hidden="1" x14ac:dyDescent="0.25">
      <c r="A630">
        <v>4750</v>
      </c>
      <c r="B630" s="56">
        <v>1603</v>
      </c>
      <c r="C630" t="s">
        <v>754</v>
      </c>
      <c r="D630" t="s">
        <v>755</v>
      </c>
      <c r="E630">
        <v>2.0407420880320114E-2</v>
      </c>
      <c r="F630">
        <v>629</v>
      </c>
      <c r="L630" s="33" t="s">
        <v>1114</v>
      </c>
      <c r="M630" s="2" t="s">
        <v>754</v>
      </c>
      <c r="N630" s="2" t="s">
        <v>755</v>
      </c>
      <c r="O630" s="33" t="s">
        <v>1498</v>
      </c>
      <c r="P630" s="33" t="s">
        <v>1499</v>
      </c>
      <c r="Q630" s="2" t="s">
        <v>754</v>
      </c>
      <c r="R630" s="2" t="s">
        <v>1030</v>
      </c>
    </row>
    <row r="631" spans="1:18" hidden="1" x14ac:dyDescent="0.25">
      <c r="A631">
        <v>4750</v>
      </c>
      <c r="B631" s="56">
        <v>1391</v>
      </c>
      <c r="C631" t="s">
        <v>662</v>
      </c>
      <c r="D631" t="s">
        <v>663</v>
      </c>
      <c r="E631">
        <v>1.9970898508548562E-2</v>
      </c>
      <c r="F631">
        <v>630</v>
      </c>
      <c r="L631" s="33" t="s">
        <v>1114</v>
      </c>
      <c r="M631" s="2" t="s">
        <v>662</v>
      </c>
      <c r="N631" s="2" t="s">
        <v>663</v>
      </c>
      <c r="O631" s="33" t="s">
        <v>291</v>
      </c>
      <c r="P631" s="33" t="s">
        <v>292</v>
      </c>
      <c r="Q631" s="2" t="s">
        <v>662</v>
      </c>
      <c r="R631" s="2" t="s">
        <v>534</v>
      </c>
    </row>
    <row r="632" spans="1:18" hidden="1" x14ac:dyDescent="0.25">
      <c r="A632">
        <v>4750</v>
      </c>
      <c r="B632" s="56">
        <v>1598</v>
      </c>
      <c r="C632" t="s">
        <v>744</v>
      </c>
      <c r="D632" t="s">
        <v>745</v>
      </c>
      <c r="E632">
        <v>1.9316114950891233E-2</v>
      </c>
      <c r="F632">
        <v>631</v>
      </c>
      <c r="L632" s="33" t="s">
        <v>1114</v>
      </c>
      <c r="M632" s="2" t="s">
        <v>744</v>
      </c>
      <c r="N632" s="2" t="s">
        <v>745</v>
      </c>
      <c r="O632" s="33" t="s">
        <v>1548</v>
      </c>
      <c r="P632" s="33" t="s">
        <v>1549</v>
      </c>
      <c r="Q632" s="2" t="s">
        <v>744</v>
      </c>
      <c r="R632" s="2" t="s">
        <v>1034</v>
      </c>
    </row>
    <row r="633" spans="1:18" hidden="1" x14ac:dyDescent="0.25">
      <c r="A633">
        <v>4750</v>
      </c>
      <c r="B633" s="56">
        <v>300</v>
      </c>
      <c r="C633" t="s">
        <v>805</v>
      </c>
      <c r="D633" t="s">
        <v>806</v>
      </c>
      <c r="E633">
        <v>1.9206984357948344E-2</v>
      </c>
      <c r="F633">
        <v>632</v>
      </c>
      <c r="L633" s="33" t="s">
        <v>1114</v>
      </c>
      <c r="M633" s="2" t="s">
        <v>805</v>
      </c>
      <c r="N633" s="2" t="s">
        <v>806</v>
      </c>
      <c r="O633" s="33" t="s">
        <v>1861</v>
      </c>
      <c r="P633" s="33" t="s">
        <v>1862</v>
      </c>
      <c r="Q633" s="2" t="s">
        <v>805</v>
      </c>
      <c r="R633" s="2" t="s">
        <v>1064</v>
      </c>
    </row>
    <row r="634" spans="1:18" hidden="1" x14ac:dyDescent="0.25">
      <c r="A634">
        <v>4750</v>
      </c>
      <c r="B634" s="56">
        <v>2554</v>
      </c>
      <c r="C634" t="s">
        <v>672</v>
      </c>
      <c r="D634" t="s">
        <v>673</v>
      </c>
      <c r="E634">
        <v>1.8770461986176788E-2</v>
      </c>
      <c r="F634">
        <v>633</v>
      </c>
      <c r="L634" s="33" t="s">
        <v>1114</v>
      </c>
      <c r="M634" s="2" t="s">
        <v>672</v>
      </c>
      <c r="N634" s="2" t="s">
        <v>673</v>
      </c>
      <c r="O634" s="33" t="s">
        <v>1432</v>
      </c>
      <c r="P634" s="33" t="s">
        <v>2152</v>
      </c>
      <c r="Q634" s="2" t="s">
        <v>672</v>
      </c>
      <c r="R634" s="2" t="s">
        <v>534</v>
      </c>
    </row>
    <row r="635" spans="1:18" hidden="1" x14ac:dyDescent="0.25">
      <c r="A635">
        <v>4750</v>
      </c>
      <c r="B635" s="56">
        <v>1595</v>
      </c>
      <c r="C635" t="s">
        <v>738</v>
      </c>
      <c r="D635" t="s">
        <v>739</v>
      </c>
      <c r="E635">
        <v>1.8770461986176788E-2</v>
      </c>
      <c r="F635">
        <v>634</v>
      </c>
      <c r="L635" s="33" t="s">
        <v>1114</v>
      </c>
      <c r="M635" s="2" t="s">
        <v>738</v>
      </c>
      <c r="N635" s="2" t="s">
        <v>739</v>
      </c>
      <c r="O635" s="33" t="s">
        <v>1432</v>
      </c>
      <c r="P635" s="33" t="s">
        <v>1433</v>
      </c>
      <c r="Q635" s="2" t="s">
        <v>738</v>
      </c>
      <c r="R635" s="2" t="s">
        <v>1025</v>
      </c>
    </row>
    <row r="636" spans="1:18" hidden="1" x14ac:dyDescent="0.25">
      <c r="A636">
        <v>4750</v>
      </c>
      <c r="B636" s="56">
        <v>1680</v>
      </c>
      <c r="C636" t="s">
        <v>877</v>
      </c>
      <c r="D636" t="s">
        <v>878</v>
      </c>
      <c r="E636">
        <v>1.8552200800291015E-2</v>
      </c>
      <c r="F636">
        <v>635</v>
      </c>
      <c r="L636" s="33" t="s">
        <v>1114</v>
      </c>
      <c r="M636" s="2" t="s">
        <v>877</v>
      </c>
      <c r="N636" s="2" t="s">
        <v>878</v>
      </c>
      <c r="O636" s="33" t="s">
        <v>2044</v>
      </c>
      <c r="P636" s="33" t="s">
        <v>2045</v>
      </c>
      <c r="Q636" s="2" t="s">
        <v>877</v>
      </c>
      <c r="R636" s="2" t="s">
        <v>1084</v>
      </c>
    </row>
    <row r="637" spans="1:18" hidden="1" x14ac:dyDescent="0.25">
      <c r="A637">
        <v>4750</v>
      </c>
      <c r="B637" s="56">
        <v>1603</v>
      </c>
      <c r="C637" t="s">
        <v>754</v>
      </c>
      <c r="D637" t="s">
        <v>755</v>
      </c>
      <c r="E637">
        <v>1.7570025463805018E-2</v>
      </c>
      <c r="F637">
        <v>636</v>
      </c>
      <c r="L637" s="33" t="s">
        <v>1114</v>
      </c>
      <c r="M637" s="2" t="s">
        <v>754</v>
      </c>
      <c r="N637" s="2" t="s">
        <v>755</v>
      </c>
      <c r="O637" s="33" t="s">
        <v>1500</v>
      </c>
      <c r="P637" s="33" t="s">
        <v>1501</v>
      </c>
      <c r="Q637" s="2" t="s">
        <v>754</v>
      </c>
      <c r="R637" s="2" t="s">
        <v>1030</v>
      </c>
    </row>
    <row r="638" spans="1:18" hidden="1" x14ac:dyDescent="0.25">
      <c r="A638">
        <v>4750</v>
      </c>
      <c r="B638" s="56">
        <v>519</v>
      </c>
      <c r="C638" t="s">
        <v>838</v>
      </c>
      <c r="D638" t="s">
        <v>839</v>
      </c>
      <c r="E638">
        <v>1.7242633684976354E-2</v>
      </c>
      <c r="F638">
        <v>637</v>
      </c>
      <c r="L638" s="33" t="s">
        <v>1114</v>
      </c>
      <c r="M638" s="2" t="s">
        <v>838</v>
      </c>
      <c r="N638" s="2" t="s">
        <v>839</v>
      </c>
      <c r="O638" s="33" t="s">
        <v>1710</v>
      </c>
      <c r="P638" s="33" t="s">
        <v>1711</v>
      </c>
      <c r="Q638" s="2" t="s">
        <v>838</v>
      </c>
      <c r="R638" s="2" t="s">
        <v>1046</v>
      </c>
    </row>
    <row r="639" spans="1:18" hidden="1" x14ac:dyDescent="0.25">
      <c r="A639">
        <v>4750</v>
      </c>
      <c r="B639" s="56">
        <v>902</v>
      </c>
      <c r="C639" t="s">
        <v>893</v>
      </c>
      <c r="D639" t="s">
        <v>894</v>
      </c>
      <c r="E639">
        <v>1.7024372499090577E-2</v>
      </c>
      <c r="F639">
        <v>638</v>
      </c>
      <c r="L639" s="33" t="s">
        <v>1114</v>
      </c>
      <c r="M639" s="2" t="s">
        <v>893</v>
      </c>
      <c r="N639" s="2" t="s">
        <v>894</v>
      </c>
      <c r="O639" s="33" t="s">
        <v>1166</v>
      </c>
      <c r="P639" s="33" t="s">
        <v>1167</v>
      </c>
      <c r="Q639" s="2" t="s">
        <v>893</v>
      </c>
      <c r="R639" s="2" t="s">
        <v>1005</v>
      </c>
    </row>
    <row r="640" spans="1:18" hidden="1" x14ac:dyDescent="0.25">
      <c r="A640">
        <v>4750</v>
      </c>
      <c r="B640" s="56">
        <v>1605</v>
      </c>
      <c r="C640" t="s">
        <v>756</v>
      </c>
      <c r="D640" t="s">
        <v>757</v>
      </c>
      <c r="E640">
        <v>1.6806111313204801E-2</v>
      </c>
      <c r="F640">
        <v>639</v>
      </c>
      <c r="L640" s="33" t="s">
        <v>1114</v>
      </c>
      <c r="M640" s="2" t="s">
        <v>756</v>
      </c>
      <c r="N640" s="2" t="s">
        <v>757</v>
      </c>
      <c r="O640" s="33" t="s">
        <v>1513</v>
      </c>
      <c r="P640" s="33" t="s">
        <v>1514</v>
      </c>
      <c r="Q640" s="2" t="s">
        <v>756</v>
      </c>
      <c r="R640" s="2" t="s">
        <v>1031</v>
      </c>
    </row>
    <row r="641" spans="1:18" hidden="1" x14ac:dyDescent="0.25">
      <c r="A641">
        <v>4750</v>
      </c>
      <c r="B641" s="56">
        <v>1862</v>
      </c>
      <c r="C641" t="s">
        <v>824</v>
      </c>
      <c r="D641" t="s">
        <v>825</v>
      </c>
      <c r="E641">
        <v>1.6587850127319025E-2</v>
      </c>
      <c r="F641">
        <v>640</v>
      </c>
      <c r="L641" s="33" t="s">
        <v>1114</v>
      </c>
      <c r="M641" s="2" t="s">
        <v>824</v>
      </c>
      <c r="N641" s="2" t="s">
        <v>825</v>
      </c>
      <c r="O641" s="33" t="s">
        <v>1889</v>
      </c>
      <c r="P641" s="33" t="s">
        <v>1890</v>
      </c>
      <c r="Q641" s="2" t="s">
        <v>824</v>
      </c>
      <c r="R641" s="2" t="s">
        <v>1067</v>
      </c>
    </row>
    <row r="642" spans="1:18" hidden="1" x14ac:dyDescent="0.25">
      <c r="A642">
        <v>4750</v>
      </c>
      <c r="B642" s="56">
        <v>1861</v>
      </c>
      <c r="C642" t="s">
        <v>803</v>
      </c>
      <c r="D642" t="s">
        <v>804</v>
      </c>
      <c r="E642">
        <v>1.4296107675518371E-2</v>
      </c>
      <c r="F642">
        <v>641</v>
      </c>
      <c r="L642" s="33" t="s">
        <v>1114</v>
      </c>
      <c r="M642" s="2" t="s">
        <v>803</v>
      </c>
      <c r="N642" s="2" t="s">
        <v>804</v>
      </c>
      <c r="O642" s="33" t="s">
        <v>1877</v>
      </c>
      <c r="P642" s="33" t="s">
        <v>1878</v>
      </c>
      <c r="Q642" s="2" t="s">
        <v>803</v>
      </c>
      <c r="R642" s="2" t="s">
        <v>1066</v>
      </c>
    </row>
    <row r="643" spans="1:18" hidden="1" x14ac:dyDescent="0.25">
      <c r="A643">
        <v>4750</v>
      </c>
      <c r="B643" s="56">
        <v>1601</v>
      </c>
      <c r="C643" t="s">
        <v>750</v>
      </c>
      <c r="D643" t="s">
        <v>751</v>
      </c>
      <c r="E643">
        <v>1.4186977082575483E-2</v>
      </c>
      <c r="F643">
        <v>642</v>
      </c>
      <c r="L643" s="33" t="s">
        <v>1114</v>
      </c>
      <c r="M643" s="2" t="s">
        <v>750</v>
      </c>
      <c r="N643" s="2" t="s">
        <v>751</v>
      </c>
      <c r="O643" s="33" t="s">
        <v>1352</v>
      </c>
      <c r="P643" s="33" t="s">
        <v>1353</v>
      </c>
      <c r="Q643" s="2" t="s">
        <v>750</v>
      </c>
      <c r="R643" s="2" t="s">
        <v>1023</v>
      </c>
    </row>
    <row r="644" spans="1:18" hidden="1" x14ac:dyDescent="0.25">
      <c r="A644">
        <v>4750</v>
      </c>
      <c r="B644" s="56">
        <v>1600</v>
      </c>
      <c r="C644" t="s">
        <v>748</v>
      </c>
      <c r="D644" t="s">
        <v>749</v>
      </c>
      <c r="E644">
        <v>1.3859585303746817E-2</v>
      </c>
      <c r="F644">
        <v>643</v>
      </c>
      <c r="L644" s="33" t="s">
        <v>1114</v>
      </c>
      <c r="M644" s="2" t="s">
        <v>748</v>
      </c>
      <c r="N644" s="2" t="s">
        <v>749</v>
      </c>
      <c r="O644" s="33" t="s">
        <v>1467</v>
      </c>
      <c r="P644" s="33" t="s">
        <v>1468</v>
      </c>
      <c r="Q644" s="2" t="s">
        <v>748</v>
      </c>
      <c r="R644" s="2" t="s">
        <v>1028</v>
      </c>
    </row>
    <row r="645" spans="1:18" hidden="1" x14ac:dyDescent="0.25">
      <c r="A645">
        <v>4750</v>
      </c>
      <c r="B645" s="56">
        <v>1731</v>
      </c>
      <c r="C645" t="s">
        <v>772</v>
      </c>
      <c r="D645" t="s">
        <v>773</v>
      </c>
      <c r="E645">
        <v>1.1786104037831938E-2</v>
      </c>
      <c r="F645">
        <v>644</v>
      </c>
      <c r="L645" s="33" t="s">
        <v>1114</v>
      </c>
      <c r="M645" s="2" t="s">
        <v>772</v>
      </c>
      <c r="N645" s="2" t="s">
        <v>773</v>
      </c>
      <c r="O645" s="33" t="s">
        <v>2073</v>
      </c>
      <c r="P645" s="33" t="s">
        <v>2074</v>
      </c>
      <c r="Q645" s="2" t="s">
        <v>772</v>
      </c>
      <c r="R645" s="2" t="s">
        <v>772</v>
      </c>
    </row>
    <row r="646" spans="1:18" hidden="1" x14ac:dyDescent="0.25">
      <c r="A646">
        <v>4750</v>
      </c>
      <c r="B646" s="56">
        <v>2553</v>
      </c>
      <c r="C646" t="s">
        <v>674</v>
      </c>
      <c r="D646" t="s">
        <v>675</v>
      </c>
      <c r="E646">
        <v>1.1567842851946161E-2</v>
      </c>
      <c r="F646">
        <v>645</v>
      </c>
      <c r="L646" s="33" t="s">
        <v>1114</v>
      </c>
      <c r="M646" s="2" t="s">
        <v>674</v>
      </c>
      <c r="N646" s="2" t="s">
        <v>675</v>
      </c>
      <c r="O646" s="33" t="s">
        <v>2140</v>
      </c>
      <c r="P646" s="33" t="s">
        <v>2141</v>
      </c>
      <c r="Q646" s="2" t="s">
        <v>674</v>
      </c>
      <c r="R646" s="2" t="s">
        <v>534</v>
      </c>
    </row>
    <row r="647" spans="1:18" hidden="1" x14ac:dyDescent="0.25">
      <c r="A647">
        <v>4750</v>
      </c>
      <c r="B647" s="56">
        <v>2542</v>
      </c>
      <c r="C647" t="s">
        <v>676</v>
      </c>
      <c r="D647" t="s">
        <v>677</v>
      </c>
      <c r="E647">
        <v>1.1131320480174607E-2</v>
      </c>
      <c r="F647">
        <v>646</v>
      </c>
      <c r="L647" s="33" t="s">
        <v>1114</v>
      </c>
      <c r="M647" s="2" t="s">
        <v>676</v>
      </c>
      <c r="N647" s="2" t="s">
        <v>677</v>
      </c>
      <c r="O647" s="33" t="s">
        <v>312</v>
      </c>
      <c r="P647" s="33" t="s">
        <v>313</v>
      </c>
      <c r="Q647" s="2" t="s">
        <v>676</v>
      </c>
      <c r="R647" s="2" t="s">
        <v>534</v>
      </c>
    </row>
    <row r="648" spans="1:18" hidden="1" x14ac:dyDescent="0.25">
      <c r="A648">
        <v>4750</v>
      </c>
      <c r="B648" s="56">
        <v>1853</v>
      </c>
      <c r="C648" t="s">
        <v>846</v>
      </c>
      <c r="D648" t="s">
        <v>847</v>
      </c>
      <c r="E648">
        <v>1.0803928701345944E-2</v>
      </c>
      <c r="F648">
        <v>647</v>
      </c>
      <c r="L648" s="33" t="s">
        <v>1114</v>
      </c>
      <c r="M648" s="2" t="s">
        <v>846</v>
      </c>
      <c r="N648" s="2" t="s">
        <v>847</v>
      </c>
      <c r="O648" s="33" t="s">
        <v>2093</v>
      </c>
      <c r="P648" s="33" t="s">
        <v>2094</v>
      </c>
      <c r="Q648" s="2" t="s">
        <v>846</v>
      </c>
      <c r="R648" s="2" t="s">
        <v>534</v>
      </c>
    </row>
    <row r="649" spans="1:18" hidden="1" x14ac:dyDescent="0.25">
      <c r="A649">
        <v>4750</v>
      </c>
      <c r="B649" s="56">
        <v>1732</v>
      </c>
      <c r="C649" t="s">
        <v>774</v>
      </c>
      <c r="D649" t="s">
        <v>775</v>
      </c>
      <c r="E649">
        <v>9.494361586031284E-3</v>
      </c>
      <c r="F649">
        <v>648</v>
      </c>
      <c r="L649" s="33" t="s">
        <v>1114</v>
      </c>
      <c r="M649" s="2" t="s">
        <v>774</v>
      </c>
      <c r="N649" s="2" t="s">
        <v>775</v>
      </c>
      <c r="O649" s="33" t="s">
        <v>1645</v>
      </c>
      <c r="P649" s="33" t="s">
        <v>1646</v>
      </c>
      <c r="Q649" s="2" t="s">
        <v>774</v>
      </c>
      <c r="R649" s="2" t="s">
        <v>1040</v>
      </c>
    </row>
    <row r="650" spans="1:18" hidden="1" x14ac:dyDescent="0.25">
      <c r="A650">
        <v>4750</v>
      </c>
      <c r="B650" s="56">
        <v>1733</v>
      </c>
      <c r="C650" t="s">
        <v>776</v>
      </c>
      <c r="D650" t="s">
        <v>777</v>
      </c>
      <c r="E650">
        <v>8.7304474354310668E-3</v>
      </c>
      <c r="F650">
        <v>649</v>
      </c>
      <c r="L650" s="33" t="s">
        <v>1114</v>
      </c>
      <c r="M650" s="2" t="s">
        <v>776</v>
      </c>
      <c r="N650" s="2" t="s">
        <v>777</v>
      </c>
      <c r="O650" s="33" t="s">
        <v>2104</v>
      </c>
      <c r="P650" s="33" t="s">
        <v>1780</v>
      </c>
      <c r="Q650" s="2" t="s">
        <v>776</v>
      </c>
      <c r="R650" s="2" t="s">
        <v>776</v>
      </c>
    </row>
    <row r="651" spans="1:18" hidden="1" x14ac:dyDescent="0.25">
      <c r="A651">
        <v>4750</v>
      </c>
      <c r="B651" s="56">
        <v>1017</v>
      </c>
      <c r="C651" t="s">
        <v>593</v>
      </c>
      <c r="D651" t="s">
        <v>594</v>
      </c>
      <c r="E651">
        <v>8.6213168424881768E-3</v>
      </c>
      <c r="F651">
        <v>650</v>
      </c>
      <c r="L651" s="33" t="s">
        <v>1114</v>
      </c>
      <c r="M651" s="2" t="s">
        <v>593</v>
      </c>
      <c r="N651" s="2" t="s">
        <v>594</v>
      </c>
      <c r="O651" s="33" t="s">
        <v>427</v>
      </c>
      <c r="P651" s="33" t="s">
        <v>428</v>
      </c>
      <c r="Q651" s="2" t="s">
        <v>593</v>
      </c>
      <c r="R651" s="2" t="s">
        <v>534</v>
      </c>
    </row>
    <row r="652" spans="1:18" hidden="1" x14ac:dyDescent="0.25">
      <c r="A652">
        <v>4750</v>
      </c>
      <c r="B652" s="56">
        <v>1730</v>
      </c>
      <c r="C652" t="s">
        <v>770</v>
      </c>
      <c r="D652" t="s">
        <v>771</v>
      </c>
      <c r="E652">
        <v>8.2939250636595123E-3</v>
      </c>
      <c r="F652">
        <v>651</v>
      </c>
      <c r="L652" s="33" t="s">
        <v>1114</v>
      </c>
      <c r="M652" s="2" t="s">
        <v>770</v>
      </c>
      <c r="N652" s="2" t="s">
        <v>771</v>
      </c>
      <c r="O652" s="33" t="s">
        <v>1686</v>
      </c>
      <c r="P652" s="33" t="s">
        <v>1687</v>
      </c>
      <c r="Q652" s="2" t="s">
        <v>770</v>
      </c>
      <c r="R652" s="2" t="s">
        <v>1043</v>
      </c>
    </row>
    <row r="653" spans="1:18" hidden="1" x14ac:dyDescent="0.25">
      <c r="A653">
        <v>4750</v>
      </c>
      <c r="B653" s="56">
        <v>714</v>
      </c>
      <c r="C653" t="s">
        <v>856</v>
      </c>
      <c r="D653" t="s">
        <v>857</v>
      </c>
      <c r="E653">
        <v>7.966533284830846E-3</v>
      </c>
      <c r="F653">
        <v>652</v>
      </c>
      <c r="L653" s="33" t="s">
        <v>1114</v>
      </c>
      <c r="M653" s="2" t="s">
        <v>856</v>
      </c>
      <c r="N653" s="2" t="s">
        <v>857</v>
      </c>
      <c r="O653" s="33" t="s">
        <v>1833</v>
      </c>
      <c r="P653" s="33" t="s">
        <v>1834</v>
      </c>
      <c r="Q653" s="2" t="s">
        <v>856</v>
      </c>
      <c r="R653" s="2" t="s">
        <v>1059</v>
      </c>
    </row>
    <row r="654" spans="1:18" hidden="1" x14ac:dyDescent="0.25">
      <c r="A654">
        <v>4750</v>
      </c>
      <c r="B654" s="56">
        <v>2538</v>
      </c>
      <c r="C654" t="s">
        <v>664</v>
      </c>
      <c r="D654" t="s">
        <v>665</v>
      </c>
      <c r="E654">
        <v>7.8574026918879578E-3</v>
      </c>
      <c r="F654">
        <v>653</v>
      </c>
      <c r="L654" s="33" t="s">
        <v>1114</v>
      </c>
      <c r="M654" s="2" t="s">
        <v>664</v>
      </c>
      <c r="N654" s="2" t="s">
        <v>665</v>
      </c>
      <c r="O654" s="33" t="s">
        <v>302</v>
      </c>
      <c r="P654" s="33" t="s">
        <v>303</v>
      </c>
      <c r="Q654" s="2" t="s">
        <v>664</v>
      </c>
      <c r="R654" s="2" t="s">
        <v>534</v>
      </c>
    </row>
    <row r="655" spans="1:18" hidden="1" x14ac:dyDescent="0.25">
      <c r="A655">
        <v>4750</v>
      </c>
      <c r="B655" s="57">
        <v>294</v>
      </c>
      <c r="C655" t="s">
        <v>998</v>
      </c>
      <c r="D655" s="14" t="s">
        <v>1096</v>
      </c>
      <c r="E655">
        <v>7.6391415060021832E-3</v>
      </c>
      <c r="F655">
        <v>654</v>
      </c>
      <c r="L655" s="33" t="s">
        <v>1114</v>
      </c>
      <c r="M655" s="2" t="s">
        <v>998</v>
      </c>
      <c r="N655" s="2" t="s">
        <v>1096</v>
      </c>
      <c r="O655" s="33" t="s">
        <v>1115</v>
      </c>
      <c r="P655" s="33" t="s">
        <v>1116</v>
      </c>
      <c r="Q655" s="2" t="s">
        <v>534</v>
      </c>
      <c r="R655" s="2" t="s">
        <v>534</v>
      </c>
    </row>
    <row r="656" spans="1:18" hidden="1" x14ac:dyDescent="0.25">
      <c r="A656">
        <v>4750</v>
      </c>
      <c r="B656" s="56">
        <v>1855</v>
      </c>
      <c r="C656" t="s">
        <v>852</v>
      </c>
      <c r="D656" t="s">
        <v>853</v>
      </c>
      <c r="E656">
        <v>7.420880320116406E-3</v>
      </c>
      <c r="F656">
        <v>655</v>
      </c>
      <c r="L656" s="33" t="s">
        <v>1114</v>
      </c>
      <c r="M656" s="2" t="s">
        <v>852</v>
      </c>
      <c r="N656" s="2" t="s">
        <v>853</v>
      </c>
      <c r="O656" s="33" t="s">
        <v>2026</v>
      </c>
      <c r="P656" s="33" t="s">
        <v>2027</v>
      </c>
      <c r="Q656" s="2" t="s">
        <v>852</v>
      </c>
      <c r="R656" s="2" t="s">
        <v>534</v>
      </c>
    </row>
    <row r="657" spans="1:18" hidden="1" x14ac:dyDescent="0.25">
      <c r="A657">
        <v>4750</v>
      </c>
      <c r="B657" s="56">
        <v>1734</v>
      </c>
      <c r="C657" t="s">
        <v>778</v>
      </c>
      <c r="D657" t="s">
        <v>779</v>
      </c>
      <c r="E657">
        <v>6.9843579483448524E-3</v>
      </c>
      <c r="F657">
        <v>656</v>
      </c>
      <c r="L657" s="33" t="s">
        <v>1114</v>
      </c>
      <c r="M657" s="2" t="s">
        <v>778</v>
      </c>
      <c r="N657" s="2" t="s">
        <v>779</v>
      </c>
      <c r="O657" s="33" t="s">
        <v>1633</v>
      </c>
      <c r="P657" s="33" t="s">
        <v>1634</v>
      </c>
      <c r="Q657" s="2" t="s">
        <v>778</v>
      </c>
      <c r="R657" s="2" t="s">
        <v>778</v>
      </c>
    </row>
    <row r="658" spans="1:18" hidden="1" x14ac:dyDescent="0.25">
      <c r="A658">
        <v>4750</v>
      </c>
      <c r="B658" s="56">
        <v>1847</v>
      </c>
      <c r="C658" t="s">
        <v>860</v>
      </c>
      <c r="D658" t="s">
        <v>861</v>
      </c>
      <c r="E658">
        <v>6.766096762459076E-3</v>
      </c>
      <c r="F658">
        <v>657</v>
      </c>
      <c r="L658" s="33" t="s">
        <v>1114</v>
      </c>
      <c r="M658" s="2" t="s">
        <v>860</v>
      </c>
      <c r="N658" s="2" t="s">
        <v>861</v>
      </c>
      <c r="O658" s="33" t="s">
        <v>2003</v>
      </c>
      <c r="P658" s="33" t="s">
        <v>2004</v>
      </c>
      <c r="Q658" s="2" t="s">
        <v>860</v>
      </c>
      <c r="R658" s="2" t="s">
        <v>1080</v>
      </c>
    </row>
    <row r="659" spans="1:18" hidden="1" x14ac:dyDescent="0.25">
      <c r="A659">
        <v>4750</v>
      </c>
      <c r="B659" s="56">
        <v>2549</v>
      </c>
      <c r="C659" t="s">
        <v>652</v>
      </c>
      <c r="D659" t="s">
        <v>653</v>
      </c>
      <c r="E659">
        <v>6.6569661695161869E-3</v>
      </c>
      <c r="F659">
        <v>658</v>
      </c>
      <c r="L659" s="33" t="s">
        <v>1114</v>
      </c>
      <c r="M659" s="2" t="s">
        <v>652</v>
      </c>
      <c r="N659" s="2" t="s">
        <v>653</v>
      </c>
      <c r="O659" s="33" t="s">
        <v>1961</v>
      </c>
      <c r="P659" s="33" t="s">
        <v>255</v>
      </c>
      <c r="Q659" s="2" t="s">
        <v>652</v>
      </c>
      <c r="R659" s="2" t="s">
        <v>534</v>
      </c>
    </row>
    <row r="660" spans="1:18" hidden="1" x14ac:dyDescent="0.25">
      <c r="A660">
        <v>4750</v>
      </c>
      <c r="B660" s="56">
        <v>2550</v>
      </c>
      <c r="C660" t="s">
        <v>613</v>
      </c>
      <c r="D660" t="s">
        <v>614</v>
      </c>
      <c r="E660">
        <v>6.6569661695161869E-3</v>
      </c>
      <c r="F660">
        <v>659</v>
      </c>
      <c r="L660" s="33" t="s">
        <v>1114</v>
      </c>
      <c r="M660" s="2" t="s">
        <v>613</v>
      </c>
      <c r="N660" s="2" t="s">
        <v>614</v>
      </c>
      <c r="O660" s="33" t="s">
        <v>1961</v>
      </c>
      <c r="P660" s="33" t="s">
        <v>27</v>
      </c>
      <c r="Q660" s="2" t="s">
        <v>613</v>
      </c>
      <c r="R660" s="2" t="s">
        <v>534</v>
      </c>
    </row>
    <row r="661" spans="1:18" hidden="1" x14ac:dyDescent="0.25">
      <c r="A661">
        <v>4750</v>
      </c>
      <c r="B661" s="56">
        <v>1870</v>
      </c>
      <c r="C661" t="s">
        <v>832</v>
      </c>
      <c r="D661" t="s">
        <v>833</v>
      </c>
      <c r="E661">
        <v>6.6569661695161869E-3</v>
      </c>
      <c r="F661">
        <v>660</v>
      </c>
      <c r="L661" s="33" t="s">
        <v>1114</v>
      </c>
      <c r="M661" s="2" t="s">
        <v>832</v>
      </c>
      <c r="N661" s="2" t="s">
        <v>833</v>
      </c>
      <c r="O661" s="33" t="s">
        <v>1961</v>
      </c>
      <c r="P661" s="33" t="s">
        <v>1962</v>
      </c>
      <c r="Q661" s="2" t="s">
        <v>832</v>
      </c>
      <c r="R661" s="2" t="s">
        <v>534</v>
      </c>
    </row>
    <row r="662" spans="1:18" hidden="1" x14ac:dyDescent="0.25">
      <c r="A662">
        <v>4750</v>
      </c>
      <c r="B662" s="56">
        <v>1708</v>
      </c>
      <c r="C662" t="s">
        <v>768</v>
      </c>
      <c r="D662" t="s">
        <v>769</v>
      </c>
      <c r="E662">
        <v>6.5478355765732996E-3</v>
      </c>
      <c r="F662">
        <v>661</v>
      </c>
      <c r="L662" s="33" t="s">
        <v>1114</v>
      </c>
      <c r="M662" s="2" t="s">
        <v>768</v>
      </c>
      <c r="N662" s="2" t="s">
        <v>769</v>
      </c>
      <c r="O662" s="33" t="s">
        <v>1675</v>
      </c>
      <c r="P662" s="33" t="s">
        <v>1676</v>
      </c>
      <c r="Q662" s="2" t="s">
        <v>768</v>
      </c>
      <c r="R662" s="2" t="s">
        <v>1042</v>
      </c>
    </row>
    <row r="663" spans="1:18" hidden="1" x14ac:dyDescent="0.25">
      <c r="A663">
        <v>4750</v>
      </c>
      <c r="B663" s="56">
        <v>2544</v>
      </c>
      <c r="C663" t="s">
        <v>680</v>
      </c>
      <c r="D663" t="s">
        <v>681</v>
      </c>
      <c r="E663">
        <v>6.4387049836304106E-3</v>
      </c>
      <c r="F663">
        <v>662</v>
      </c>
      <c r="L663" s="33" t="s">
        <v>1114</v>
      </c>
      <c r="M663" s="2" t="s">
        <v>680</v>
      </c>
      <c r="N663" s="2" t="s">
        <v>681</v>
      </c>
      <c r="O663" s="33" t="s">
        <v>1740</v>
      </c>
      <c r="P663" s="33" t="s">
        <v>333</v>
      </c>
      <c r="Q663" s="2" t="s">
        <v>680</v>
      </c>
      <c r="R663" s="2" t="s">
        <v>534</v>
      </c>
    </row>
    <row r="664" spans="1:18" hidden="1" x14ac:dyDescent="0.25">
      <c r="A664">
        <v>4750</v>
      </c>
      <c r="B664" s="56">
        <v>2534</v>
      </c>
      <c r="C664" t="s">
        <v>599</v>
      </c>
      <c r="D664" t="s">
        <v>600</v>
      </c>
      <c r="E664">
        <v>6.4387049836304106E-3</v>
      </c>
      <c r="F664">
        <v>663</v>
      </c>
      <c r="L664" s="33" t="s">
        <v>1114</v>
      </c>
      <c r="M664" s="2" t="s">
        <v>599</v>
      </c>
      <c r="N664" s="2" t="s">
        <v>600</v>
      </c>
      <c r="O664" s="33" t="s">
        <v>1740</v>
      </c>
      <c r="P664" s="33" t="s">
        <v>441</v>
      </c>
      <c r="Q664" s="2" t="s">
        <v>599</v>
      </c>
      <c r="R664" s="2" t="s">
        <v>534</v>
      </c>
    </row>
    <row r="665" spans="1:18" hidden="1" x14ac:dyDescent="0.25">
      <c r="A665">
        <v>4750</v>
      </c>
      <c r="B665" s="56">
        <v>526</v>
      </c>
      <c r="C665" t="s">
        <v>789</v>
      </c>
      <c r="D665" t="s">
        <v>790</v>
      </c>
      <c r="E665">
        <v>6.4387049836304106E-3</v>
      </c>
      <c r="F665">
        <v>664</v>
      </c>
      <c r="L665" s="33" t="s">
        <v>1114</v>
      </c>
      <c r="M665" s="2" t="s">
        <v>789</v>
      </c>
      <c r="N665" s="2" t="s">
        <v>790</v>
      </c>
      <c r="O665" s="33" t="s">
        <v>1740</v>
      </c>
      <c r="P665" s="33" t="s">
        <v>1741</v>
      </c>
      <c r="Q665" s="2" t="s">
        <v>789</v>
      </c>
      <c r="R665" s="2" t="s">
        <v>1049</v>
      </c>
    </row>
    <row r="666" spans="1:18" hidden="1" x14ac:dyDescent="0.25">
      <c r="A666">
        <v>4750</v>
      </c>
      <c r="B666" s="56">
        <v>2526</v>
      </c>
      <c r="C666" t="s">
        <v>648</v>
      </c>
      <c r="D666" t="s">
        <v>649</v>
      </c>
      <c r="E666">
        <v>6.1113132048017452E-3</v>
      </c>
      <c r="F666">
        <v>665</v>
      </c>
      <c r="L666" s="33" t="s">
        <v>1114</v>
      </c>
      <c r="M666" s="2" t="s">
        <v>648</v>
      </c>
      <c r="N666" s="2" t="s">
        <v>649</v>
      </c>
      <c r="O666" s="33" t="s">
        <v>241</v>
      </c>
      <c r="P666" s="33" t="s">
        <v>2010</v>
      </c>
      <c r="Q666" s="2" t="s">
        <v>648</v>
      </c>
      <c r="R666" s="2" t="s">
        <v>534</v>
      </c>
    </row>
    <row r="667" spans="1:18" hidden="1" x14ac:dyDescent="0.25">
      <c r="A667">
        <v>4750</v>
      </c>
      <c r="B667" s="56">
        <v>296</v>
      </c>
      <c r="C667" t="s">
        <v>850</v>
      </c>
      <c r="D667" t="s">
        <v>851</v>
      </c>
      <c r="E667">
        <v>5.8930520189159688E-3</v>
      </c>
      <c r="F667">
        <v>666</v>
      </c>
      <c r="L667" s="33" t="s">
        <v>1114</v>
      </c>
      <c r="M667" s="2" t="s">
        <v>850</v>
      </c>
      <c r="N667" s="2" t="s">
        <v>851</v>
      </c>
      <c r="O667" s="33" t="s">
        <v>1847</v>
      </c>
      <c r="P667" s="33" t="s">
        <v>1848</v>
      </c>
      <c r="Q667" s="2" t="s">
        <v>850</v>
      </c>
      <c r="R667" s="2" t="s">
        <v>1062</v>
      </c>
    </row>
    <row r="668" spans="1:18" hidden="1" x14ac:dyDescent="0.25">
      <c r="A668">
        <v>4750</v>
      </c>
      <c r="B668" s="56">
        <v>2541</v>
      </c>
      <c r="C668" t="s">
        <v>678</v>
      </c>
      <c r="D668" t="s">
        <v>679</v>
      </c>
      <c r="E668">
        <v>5.6747908330301924E-3</v>
      </c>
      <c r="F668">
        <v>667</v>
      </c>
      <c r="L668" s="33" t="s">
        <v>1114</v>
      </c>
      <c r="M668" s="2" t="s">
        <v>678</v>
      </c>
      <c r="N668" s="2" t="s">
        <v>679</v>
      </c>
      <c r="O668" s="33" t="s">
        <v>322</v>
      </c>
      <c r="P668" s="33" t="s">
        <v>323</v>
      </c>
      <c r="Q668" s="2" t="s">
        <v>678</v>
      </c>
      <c r="R668" s="2" t="s">
        <v>534</v>
      </c>
    </row>
    <row r="669" spans="1:18" hidden="1" x14ac:dyDescent="0.25">
      <c r="A669">
        <v>4750</v>
      </c>
      <c r="B669" s="56">
        <v>1606</v>
      </c>
      <c r="C669" t="s">
        <v>758</v>
      </c>
      <c r="D669" t="s">
        <v>759</v>
      </c>
      <c r="E669">
        <v>5.4565296471444161E-3</v>
      </c>
      <c r="F669">
        <v>668</v>
      </c>
      <c r="L669" s="33" t="s">
        <v>1114</v>
      </c>
      <c r="M669" s="2" t="s">
        <v>758</v>
      </c>
      <c r="N669" s="2" t="s">
        <v>759</v>
      </c>
      <c r="O669" s="33" t="s">
        <v>1329</v>
      </c>
      <c r="P669" s="33" t="s">
        <v>1330</v>
      </c>
      <c r="Q669" s="2" t="s">
        <v>758</v>
      </c>
      <c r="R669" s="2" t="s">
        <v>1021</v>
      </c>
    </row>
    <row r="670" spans="1:18" hidden="1" x14ac:dyDescent="0.25">
      <c r="A670">
        <v>4750</v>
      </c>
      <c r="B670" s="56">
        <v>2508</v>
      </c>
      <c r="C670" t="s">
        <v>615</v>
      </c>
      <c r="D670" t="s">
        <v>616</v>
      </c>
      <c r="E670">
        <v>5.3473990542015279E-3</v>
      </c>
      <c r="F670">
        <v>669</v>
      </c>
      <c r="L670" s="33" t="s">
        <v>1114</v>
      </c>
      <c r="M670" s="2" t="s">
        <v>615</v>
      </c>
      <c r="N670" s="2" t="s">
        <v>616</v>
      </c>
      <c r="O670" s="33" t="s">
        <v>485</v>
      </c>
      <c r="P670" s="33" t="s">
        <v>1783</v>
      </c>
      <c r="Q670" s="2" t="s">
        <v>615</v>
      </c>
      <c r="R670" s="2" t="s">
        <v>534</v>
      </c>
    </row>
    <row r="671" spans="1:18" hidden="1" x14ac:dyDescent="0.25">
      <c r="A671">
        <v>4750</v>
      </c>
      <c r="B671" s="56">
        <v>2524</v>
      </c>
      <c r="C671" t="s">
        <v>591</v>
      </c>
      <c r="D671" t="s">
        <v>592</v>
      </c>
      <c r="E671">
        <v>5.2382684612586397E-3</v>
      </c>
      <c r="F671">
        <v>670</v>
      </c>
      <c r="L671" s="33" t="s">
        <v>1114</v>
      </c>
      <c r="M671" s="2" t="s">
        <v>591</v>
      </c>
      <c r="N671" s="2" t="s">
        <v>592</v>
      </c>
      <c r="O671" s="33" t="s">
        <v>417</v>
      </c>
      <c r="P671" s="33" t="s">
        <v>418</v>
      </c>
      <c r="Q671" s="2" t="s">
        <v>591</v>
      </c>
      <c r="R671" s="2" t="s">
        <v>534</v>
      </c>
    </row>
    <row r="672" spans="1:18" hidden="1" x14ac:dyDescent="0.25">
      <c r="A672">
        <v>4750</v>
      </c>
      <c r="B672" s="56">
        <v>2531</v>
      </c>
      <c r="C672" t="s">
        <v>605</v>
      </c>
      <c r="D672" t="s">
        <v>606</v>
      </c>
      <c r="E672">
        <v>5.2382684612586397E-3</v>
      </c>
      <c r="F672">
        <v>671</v>
      </c>
      <c r="L672" s="33" t="s">
        <v>1114</v>
      </c>
      <c r="M672" s="2" t="s">
        <v>605</v>
      </c>
      <c r="N672" s="2" t="s">
        <v>606</v>
      </c>
      <c r="O672" s="33" t="s">
        <v>417</v>
      </c>
      <c r="P672" s="33" t="s">
        <v>458</v>
      </c>
      <c r="Q672" s="2" t="s">
        <v>605</v>
      </c>
      <c r="R672" s="2" t="s">
        <v>534</v>
      </c>
    </row>
    <row r="673" spans="1:18" hidden="1" x14ac:dyDescent="0.25">
      <c r="A673">
        <v>4750</v>
      </c>
      <c r="B673" s="56">
        <v>1410</v>
      </c>
      <c r="C673" t="s">
        <v>607</v>
      </c>
      <c r="D673" t="s">
        <v>608</v>
      </c>
      <c r="E673">
        <v>5.1291378683157515E-3</v>
      </c>
      <c r="F673">
        <v>672</v>
      </c>
      <c r="L673" s="33" t="s">
        <v>1114</v>
      </c>
      <c r="M673" s="2" t="s">
        <v>607</v>
      </c>
      <c r="N673" s="2" t="s">
        <v>608</v>
      </c>
      <c r="O673" s="33" t="s">
        <v>138</v>
      </c>
      <c r="P673" s="33" t="s">
        <v>139</v>
      </c>
      <c r="Q673" s="2" t="s">
        <v>607</v>
      </c>
      <c r="R673" s="2" t="s">
        <v>534</v>
      </c>
    </row>
    <row r="674" spans="1:18" hidden="1" x14ac:dyDescent="0.25">
      <c r="A674">
        <v>4750</v>
      </c>
      <c r="B674" s="56">
        <v>2557</v>
      </c>
      <c r="C674" t="s">
        <v>597</v>
      </c>
      <c r="D674" t="s">
        <v>598</v>
      </c>
      <c r="E674">
        <v>4.5834849036013097E-3</v>
      </c>
      <c r="F674">
        <v>673</v>
      </c>
      <c r="L674" s="33" t="s">
        <v>1114</v>
      </c>
      <c r="M674" s="2" t="s">
        <v>597</v>
      </c>
      <c r="N674" s="2" t="s">
        <v>598</v>
      </c>
      <c r="O674" s="33" t="s">
        <v>1297</v>
      </c>
      <c r="P674" s="33" t="s">
        <v>1298</v>
      </c>
      <c r="Q674" s="2" t="s">
        <v>597</v>
      </c>
      <c r="R674" s="2" t="s">
        <v>534</v>
      </c>
    </row>
    <row r="675" spans="1:18" hidden="1" x14ac:dyDescent="0.25">
      <c r="A675">
        <v>4750</v>
      </c>
      <c r="B675" s="56">
        <v>2507</v>
      </c>
      <c r="C675" t="s">
        <v>611</v>
      </c>
      <c r="D675" t="s">
        <v>612</v>
      </c>
      <c r="E675">
        <v>4.4743543106584207E-3</v>
      </c>
      <c r="F675">
        <v>674</v>
      </c>
      <c r="L675" s="33" t="s">
        <v>1114</v>
      </c>
      <c r="M675" s="2" t="s">
        <v>611</v>
      </c>
      <c r="N675" s="2" t="s">
        <v>612</v>
      </c>
      <c r="O675" s="33" t="s">
        <v>476</v>
      </c>
      <c r="P675" s="33" t="s">
        <v>477</v>
      </c>
      <c r="Q675" s="2" t="s">
        <v>611</v>
      </c>
      <c r="R675" s="2" t="s">
        <v>534</v>
      </c>
    </row>
    <row r="676" spans="1:18" hidden="1" x14ac:dyDescent="0.25">
      <c r="A676">
        <v>4750</v>
      </c>
      <c r="B676" s="56">
        <v>1049</v>
      </c>
      <c r="C676" t="s">
        <v>548</v>
      </c>
      <c r="D676" t="s">
        <v>549</v>
      </c>
      <c r="E676">
        <v>4.3652237177155334E-3</v>
      </c>
      <c r="F676">
        <v>675</v>
      </c>
      <c r="L676" s="33" t="s">
        <v>1114</v>
      </c>
      <c r="M676" s="2" t="s">
        <v>548</v>
      </c>
      <c r="N676" s="2" t="s">
        <v>549</v>
      </c>
      <c r="O676" s="33" t="s">
        <v>1397</v>
      </c>
      <c r="P676" s="33" t="s">
        <v>1398</v>
      </c>
      <c r="Q676" s="2" t="s">
        <v>548</v>
      </c>
      <c r="R676" s="2" t="s">
        <v>548</v>
      </c>
    </row>
    <row r="677" spans="1:18" hidden="1" x14ac:dyDescent="0.25">
      <c r="A677">
        <v>4750</v>
      </c>
      <c r="B677" s="56">
        <v>1010</v>
      </c>
      <c r="C677" t="s">
        <v>702</v>
      </c>
      <c r="D677" t="s">
        <v>703</v>
      </c>
      <c r="E677">
        <v>4.1469625318297561E-3</v>
      </c>
      <c r="F677">
        <v>676</v>
      </c>
      <c r="L677" s="33" t="s">
        <v>1114</v>
      </c>
      <c r="M677" s="2" t="s">
        <v>702</v>
      </c>
      <c r="N677" s="2" t="s">
        <v>703</v>
      </c>
      <c r="O677" s="33" t="s">
        <v>93</v>
      </c>
      <c r="P677" s="33" t="s">
        <v>94</v>
      </c>
      <c r="Q677" s="2" t="s">
        <v>702</v>
      </c>
      <c r="R677" s="2" t="s">
        <v>534</v>
      </c>
    </row>
    <row r="678" spans="1:18" hidden="1" x14ac:dyDescent="0.25">
      <c r="A678">
        <v>4750</v>
      </c>
      <c r="B678" s="56">
        <v>904</v>
      </c>
      <c r="C678" t="s">
        <v>901</v>
      </c>
      <c r="D678" t="s">
        <v>902</v>
      </c>
      <c r="E678">
        <v>4.037831938886868E-3</v>
      </c>
      <c r="F678">
        <v>677</v>
      </c>
      <c r="L678" s="33" t="s">
        <v>1114</v>
      </c>
      <c r="M678" s="2" t="s">
        <v>901</v>
      </c>
      <c r="N678" s="2" t="s">
        <v>902</v>
      </c>
      <c r="O678" s="33" t="s">
        <v>1213</v>
      </c>
      <c r="P678" s="33" t="s">
        <v>1214</v>
      </c>
      <c r="Q678" s="2" t="s">
        <v>901</v>
      </c>
      <c r="R678" s="2" t="s">
        <v>1009</v>
      </c>
    </row>
    <row r="679" spans="1:18" hidden="1" x14ac:dyDescent="0.25">
      <c r="A679">
        <v>4750</v>
      </c>
      <c r="B679" s="56">
        <v>2551</v>
      </c>
      <c r="C679" t="s">
        <v>603</v>
      </c>
      <c r="D679" t="s">
        <v>604</v>
      </c>
      <c r="E679">
        <v>3.9287013459439789E-3</v>
      </c>
      <c r="F679">
        <v>678</v>
      </c>
      <c r="L679" s="33" t="s">
        <v>1114</v>
      </c>
      <c r="M679" s="2" t="s">
        <v>603</v>
      </c>
      <c r="N679" s="2" t="s">
        <v>604</v>
      </c>
      <c r="O679" s="33" t="s">
        <v>17</v>
      </c>
      <c r="P679" s="33" t="s">
        <v>18</v>
      </c>
      <c r="Q679" s="2" t="s">
        <v>603</v>
      </c>
      <c r="R679" s="2" t="s">
        <v>534</v>
      </c>
    </row>
    <row r="680" spans="1:18" hidden="1" x14ac:dyDescent="0.25">
      <c r="A680">
        <v>4750</v>
      </c>
      <c r="B680" s="56">
        <v>2516</v>
      </c>
      <c r="C680" t="s">
        <v>696</v>
      </c>
      <c r="D680" t="s">
        <v>697</v>
      </c>
      <c r="E680">
        <v>3.8195707530010916E-3</v>
      </c>
      <c r="F680">
        <v>679</v>
      </c>
      <c r="L680" s="33" t="s">
        <v>1114</v>
      </c>
      <c r="M680" s="2" t="s">
        <v>696</v>
      </c>
      <c r="N680" s="2" t="s">
        <v>697</v>
      </c>
      <c r="O680" s="33" t="s">
        <v>48</v>
      </c>
      <c r="P680" s="33" t="s">
        <v>369</v>
      </c>
      <c r="Q680" s="2" t="s">
        <v>696</v>
      </c>
      <c r="R680" s="2" t="s">
        <v>534</v>
      </c>
    </row>
    <row r="681" spans="1:18" hidden="1" x14ac:dyDescent="0.25">
      <c r="A681">
        <v>4750</v>
      </c>
      <c r="B681" s="56">
        <v>1851</v>
      </c>
      <c r="C681" t="s">
        <v>842</v>
      </c>
      <c r="D681" t="s">
        <v>843</v>
      </c>
      <c r="E681">
        <v>3.8195707530010916E-3</v>
      </c>
      <c r="F681">
        <v>680</v>
      </c>
      <c r="L681" s="33" t="s">
        <v>1114</v>
      </c>
      <c r="M681" s="2" t="s">
        <v>842</v>
      </c>
      <c r="N681" s="2" t="s">
        <v>843</v>
      </c>
      <c r="O681" s="33" t="s">
        <v>48</v>
      </c>
      <c r="P681" s="33" t="s">
        <v>49</v>
      </c>
      <c r="Q681" s="2" t="s">
        <v>842</v>
      </c>
      <c r="R681" s="2" t="s">
        <v>534</v>
      </c>
    </row>
    <row r="682" spans="1:18" hidden="1" x14ac:dyDescent="0.25">
      <c r="A682">
        <v>4750</v>
      </c>
      <c r="B682" s="56">
        <v>2521</v>
      </c>
      <c r="C682" t="s">
        <v>634</v>
      </c>
      <c r="D682" t="s">
        <v>635</v>
      </c>
      <c r="E682">
        <v>3.710440160058203E-3</v>
      </c>
      <c r="F682">
        <v>681</v>
      </c>
      <c r="L682" s="33" t="s">
        <v>1114</v>
      </c>
      <c r="M682" s="2" t="s">
        <v>634</v>
      </c>
      <c r="N682" s="2" t="s">
        <v>635</v>
      </c>
      <c r="O682" s="33" t="s">
        <v>183</v>
      </c>
      <c r="P682" s="33" t="s">
        <v>184</v>
      </c>
      <c r="Q682" s="2" t="s">
        <v>634</v>
      </c>
      <c r="R682" s="2" t="s">
        <v>534</v>
      </c>
    </row>
    <row r="683" spans="1:18" hidden="1" x14ac:dyDescent="0.25">
      <c r="A683">
        <v>4750</v>
      </c>
      <c r="B683" s="56">
        <v>2518</v>
      </c>
      <c r="C683" t="s">
        <v>628</v>
      </c>
      <c r="D683" t="s">
        <v>629</v>
      </c>
      <c r="E683">
        <v>3.4921789741724262E-3</v>
      </c>
      <c r="F683">
        <v>682</v>
      </c>
      <c r="L683" s="33" t="s">
        <v>1114</v>
      </c>
      <c r="M683" s="2" t="s">
        <v>628</v>
      </c>
      <c r="N683" s="2" t="s">
        <v>629</v>
      </c>
      <c r="O683" s="33" t="s">
        <v>157</v>
      </c>
      <c r="P683" s="33" t="s">
        <v>158</v>
      </c>
      <c r="Q683" s="2" t="s">
        <v>628</v>
      </c>
      <c r="R683" s="2" t="s">
        <v>534</v>
      </c>
    </row>
    <row r="684" spans="1:18" hidden="1" x14ac:dyDescent="0.25">
      <c r="A684">
        <v>4750</v>
      </c>
      <c r="B684" s="56">
        <v>2552</v>
      </c>
      <c r="C684" t="s">
        <v>617</v>
      </c>
      <c r="D684" t="s">
        <v>618</v>
      </c>
      <c r="E684">
        <v>3.383048381229538E-3</v>
      </c>
      <c r="F684">
        <v>683</v>
      </c>
      <c r="L684" s="33" t="s">
        <v>1114</v>
      </c>
      <c r="M684" s="2" t="s">
        <v>617</v>
      </c>
      <c r="N684" s="2" t="s">
        <v>618</v>
      </c>
      <c r="O684" s="33" t="s">
        <v>1247</v>
      </c>
      <c r="P684" s="33" t="s">
        <v>2162</v>
      </c>
      <c r="Q684" s="2" t="s">
        <v>617</v>
      </c>
      <c r="R684" s="2" t="s">
        <v>534</v>
      </c>
    </row>
    <row r="685" spans="1:18" hidden="1" x14ac:dyDescent="0.25">
      <c r="A685">
        <v>4750</v>
      </c>
      <c r="B685" s="56">
        <v>380</v>
      </c>
      <c r="C685" t="s">
        <v>809</v>
      </c>
      <c r="D685" t="s">
        <v>810</v>
      </c>
      <c r="E685">
        <v>3.383048381229538E-3</v>
      </c>
      <c r="F685">
        <v>684</v>
      </c>
      <c r="L685" s="33" t="s">
        <v>1114</v>
      </c>
      <c r="M685" s="2" t="s">
        <v>809</v>
      </c>
      <c r="N685" s="2" t="s">
        <v>810</v>
      </c>
      <c r="O685" s="33" t="s">
        <v>1247</v>
      </c>
      <c r="P685" s="33" t="s">
        <v>1903</v>
      </c>
      <c r="Q685" s="2" t="s">
        <v>809</v>
      </c>
      <c r="R685" s="2" t="s">
        <v>1069</v>
      </c>
    </row>
    <row r="686" spans="1:18" hidden="1" x14ac:dyDescent="0.25">
      <c r="A686">
        <v>4750</v>
      </c>
      <c r="B686" s="56">
        <v>882</v>
      </c>
      <c r="C686" t="s">
        <v>899</v>
      </c>
      <c r="D686" t="s">
        <v>900</v>
      </c>
      <c r="E686">
        <v>3.383048381229538E-3</v>
      </c>
      <c r="F686">
        <v>685</v>
      </c>
      <c r="L686" s="33" t="s">
        <v>1114</v>
      </c>
      <c r="M686" s="2" t="s">
        <v>899</v>
      </c>
      <c r="N686" s="2" t="s">
        <v>900</v>
      </c>
      <c r="O686" s="33" t="s">
        <v>1247</v>
      </c>
      <c r="P686" s="33" t="s">
        <v>1248</v>
      </c>
      <c r="Q686" s="2" t="s">
        <v>899</v>
      </c>
      <c r="R686" s="2" t="s">
        <v>1014</v>
      </c>
    </row>
    <row r="687" spans="1:18" hidden="1" x14ac:dyDescent="0.25">
      <c r="A687">
        <v>4750</v>
      </c>
      <c r="B687" s="56">
        <v>2543</v>
      </c>
      <c r="C687" t="s">
        <v>682</v>
      </c>
      <c r="D687" t="s">
        <v>683</v>
      </c>
      <c r="E687">
        <v>3.0556566024008726E-3</v>
      </c>
      <c r="F687">
        <v>686</v>
      </c>
      <c r="L687" s="33" t="s">
        <v>1114</v>
      </c>
      <c r="M687" s="2" t="s">
        <v>682</v>
      </c>
      <c r="N687" s="2" t="s">
        <v>683</v>
      </c>
      <c r="O687" s="33" t="s">
        <v>342</v>
      </c>
      <c r="P687" s="33" t="s">
        <v>343</v>
      </c>
      <c r="Q687" s="2" t="s">
        <v>682</v>
      </c>
      <c r="R687" s="2" t="s">
        <v>534</v>
      </c>
    </row>
    <row r="688" spans="1:18" hidden="1" x14ac:dyDescent="0.25">
      <c r="A688">
        <v>4750</v>
      </c>
      <c r="B688" s="56">
        <v>2534</v>
      </c>
      <c r="C688" t="s">
        <v>599</v>
      </c>
      <c r="D688" t="s">
        <v>600</v>
      </c>
      <c r="E688">
        <v>3.0556566024008726E-3</v>
      </c>
      <c r="F688">
        <v>687</v>
      </c>
      <c r="L688" s="33" t="s">
        <v>1114</v>
      </c>
      <c r="M688" s="2" t="s">
        <v>599</v>
      </c>
      <c r="N688" s="2" t="s">
        <v>600</v>
      </c>
      <c r="O688" s="33" t="s">
        <v>342</v>
      </c>
      <c r="P688" s="33" t="s">
        <v>442</v>
      </c>
      <c r="Q688" s="2" t="s">
        <v>599</v>
      </c>
      <c r="R688" s="2" t="s">
        <v>534</v>
      </c>
    </row>
    <row r="689" spans="1:18" hidden="1" x14ac:dyDescent="0.25">
      <c r="A689">
        <v>4750</v>
      </c>
      <c r="B689" s="56">
        <v>2529</v>
      </c>
      <c r="C689" t="s">
        <v>609</v>
      </c>
      <c r="D689" t="s">
        <v>610</v>
      </c>
      <c r="E689">
        <v>2.9465260094579844E-3</v>
      </c>
      <c r="F689">
        <v>688</v>
      </c>
      <c r="L689" s="33" t="s">
        <v>1114</v>
      </c>
      <c r="M689" s="2" t="s">
        <v>609</v>
      </c>
      <c r="N689" s="2" t="s">
        <v>610</v>
      </c>
      <c r="O689" s="33" t="s">
        <v>1594</v>
      </c>
      <c r="P689" s="33" t="s">
        <v>468</v>
      </c>
      <c r="Q689" s="2" t="s">
        <v>609</v>
      </c>
      <c r="R689" s="2" t="s">
        <v>534</v>
      </c>
    </row>
    <row r="690" spans="1:18" hidden="1" x14ac:dyDescent="0.25">
      <c r="A690">
        <v>4750</v>
      </c>
      <c r="B690" s="56">
        <v>1843</v>
      </c>
      <c r="C690" t="s">
        <v>766</v>
      </c>
      <c r="D690" t="s">
        <v>767</v>
      </c>
      <c r="E690">
        <v>2.9465260094579844E-3</v>
      </c>
      <c r="F690">
        <v>689</v>
      </c>
      <c r="L690" s="33" t="s">
        <v>1114</v>
      </c>
      <c r="M690" s="2" t="s">
        <v>766</v>
      </c>
      <c r="N690" s="2" t="s">
        <v>767</v>
      </c>
      <c r="O690" s="33" t="s">
        <v>1594</v>
      </c>
      <c r="P690" s="33" t="s">
        <v>1595</v>
      </c>
      <c r="Q690" s="2" t="s">
        <v>766</v>
      </c>
      <c r="R690" s="2" t="s">
        <v>766</v>
      </c>
    </row>
    <row r="691" spans="1:18" hidden="1" x14ac:dyDescent="0.25">
      <c r="A691">
        <v>4750</v>
      </c>
      <c r="B691" s="56">
        <v>2540</v>
      </c>
      <c r="C691" t="s">
        <v>656</v>
      </c>
      <c r="D691" t="s">
        <v>657</v>
      </c>
      <c r="E691">
        <v>2.8373954165150962E-3</v>
      </c>
      <c r="F691">
        <v>690</v>
      </c>
      <c r="L691" s="33" t="s">
        <v>1114</v>
      </c>
      <c r="M691" s="2" t="s">
        <v>656</v>
      </c>
      <c r="N691" s="2" t="s">
        <v>657</v>
      </c>
      <c r="O691" s="33" t="s">
        <v>273</v>
      </c>
      <c r="P691" s="33" t="s">
        <v>274</v>
      </c>
      <c r="Q691" s="2" t="s">
        <v>656</v>
      </c>
      <c r="R691" s="2" t="s">
        <v>534</v>
      </c>
    </row>
    <row r="692" spans="1:18" hidden="1" x14ac:dyDescent="0.25">
      <c r="A692">
        <v>4750</v>
      </c>
      <c r="B692" s="56">
        <v>2535</v>
      </c>
      <c r="C692" t="s">
        <v>658</v>
      </c>
      <c r="D692" t="s">
        <v>659</v>
      </c>
      <c r="E692">
        <v>2.8373954165150962E-3</v>
      </c>
      <c r="F692">
        <v>691</v>
      </c>
      <c r="L692" s="33" t="s">
        <v>1114</v>
      </c>
      <c r="M692" s="2" t="s">
        <v>658</v>
      </c>
      <c r="N692" s="2" t="s">
        <v>659</v>
      </c>
      <c r="O692" s="33" t="s">
        <v>273</v>
      </c>
      <c r="P692" s="33" t="s">
        <v>282</v>
      </c>
      <c r="Q692" s="2" t="s">
        <v>658</v>
      </c>
      <c r="R692" s="2" t="s">
        <v>534</v>
      </c>
    </row>
    <row r="693" spans="1:18" hidden="1" x14ac:dyDescent="0.25">
      <c r="A693">
        <v>4750</v>
      </c>
      <c r="B693" s="56">
        <v>1409</v>
      </c>
      <c r="C693" t="s">
        <v>710</v>
      </c>
      <c r="D693" t="s">
        <v>711</v>
      </c>
      <c r="E693">
        <v>2.6191342306293199E-3</v>
      </c>
      <c r="F693">
        <v>692</v>
      </c>
      <c r="L693" s="33" t="s">
        <v>1114</v>
      </c>
      <c r="M693" s="2" t="s">
        <v>710</v>
      </c>
      <c r="N693" s="2" t="s">
        <v>711</v>
      </c>
      <c r="O693" s="33" t="s">
        <v>126</v>
      </c>
      <c r="P693" s="33" t="s">
        <v>127</v>
      </c>
      <c r="Q693" s="2" t="s">
        <v>710</v>
      </c>
      <c r="R693" s="2" t="s">
        <v>534</v>
      </c>
    </row>
    <row r="694" spans="1:18" hidden="1" x14ac:dyDescent="0.25">
      <c r="A694">
        <v>4750</v>
      </c>
      <c r="B694" s="56">
        <v>2530</v>
      </c>
      <c r="C694" t="s">
        <v>601</v>
      </c>
      <c r="D694" t="s">
        <v>602</v>
      </c>
      <c r="E694">
        <v>2.6191342306293199E-3</v>
      </c>
      <c r="F694">
        <v>693</v>
      </c>
      <c r="L694" s="33" t="s">
        <v>1114</v>
      </c>
      <c r="M694" s="2" t="s">
        <v>601</v>
      </c>
      <c r="N694" s="2" t="s">
        <v>602</v>
      </c>
      <c r="O694" s="33" t="s">
        <v>126</v>
      </c>
      <c r="P694" s="33" t="s">
        <v>1998</v>
      </c>
      <c r="Q694" s="2" t="s">
        <v>601</v>
      </c>
      <c r="R694" s="2" t="s">
        <v>534</v>
      </c>
    </row>
    <row r="695" spans="1:18" hidden="1" x14ac:dyDescent="0.25">
      <c r="A695">
        <v>4750</v>
      </c>
      <c r="B695" s="56">
        <v>2520</v>
      </c>
      <c r="C695" t="s">
        <v>632</v>
      </c>
      <c r="D695" t="s">
        <v>633</v>
      </c>
      <c r="E695">
        <v>2.5100036376864312E-3</v>
      </c>
      <c r="F695">
        <v>694</v>
      </c>
      <c r="L695" s="33" t="s">
        <v>1114</v>
      </c>
      <c r="M695" s="2" t="s">
        <v>632</v>
      </c>
      <c r="N695" s="2" t="s">
        <v>633</v>
      </c>
      <c r="O695" s="33" t="s">
        <v>1575</v>
      </c>
      <c r="P695" s="33" t="s">
        <v>1798</v>
      </c>
      <c r="Q695" s="2" t="s">
        <v>632</v>
      </c>
      <c r="R695" s="2" t="s">
        <v>534</v>
      </c>
    </row>
    <row r="696" spans="1:18" hidden="1" x14ac:dyDescent="0.25">
      <c r="A696">
        <v>4750</v>
      </c>
      <c r="B696" s="56">
        <v>1396</v>
      </c>
      <c r="C696" t="s">
        <v>670</v>
      </c>
      <c r="D696" t="s">
        <v>671</v>
      </c>
      <c r="E696">
        <v>2.5100036376864312E-3</v>
      </c>
      <c r="F696">
        <v>695</v>
      </c>
      <c r="L696" s="33" t="s">
        <v>1114</v>
      </c>
      <c r="M696" s="2" t="s">
        <v>670</v>
      </c>
      <c r="N696" s="2" t="s">
        <v>671</v>
      </c>
      <c r="O696" s="33" t="s">
        <v>1575</v>
      </c>
      <c r="P696" s="33" t="s">
        <v>1576</v>
      </c>
      <c r="Q696" s="2" t="s">
        <v>670</v>
      </c>
      <c r="R696" s="2" t="s">
        <v>1036</v>
      </c>
    </row>
    <row r="697" spans="1:18" hidden="1" x14ac:dyDescent="0.25">
      <c r="A697">
        <v>4750</v>
      </c>
      <c r="B697" s="56">
        <v>2532</v>
      </c>
      <c r="C697" t="s">
        <v>712</v>
      </c>
      <c r="D697" t="s">
        <v>713</v>
      </c>
      <c r="E697">
        <v>2.5100036376864312E-3</v>
      </c>
      <c r="F697">
        <v>696</v>
      </c>
      <c r="L697" s="33" t="s">
        <v>1114</v>
      </c>
      <c r="M697" s="2" t="s">
        <v>712</v>
      </c>
      <c r="N697" s="2" t="s">
        <v>713</v>
      </c>
      <c r="O697" s="33" t="s">
        <v>1575</v>
      </c>
      <c r="P697" s="33" t="s">
        <v>387</v>
      </c>
      <c r="Q697" s="2" t="s">
        <v>712</v>
      </c>
      <c r="R697" s="2" t="s">
        <v>534</v>
      </c>
    </row>
    <row r="698" spans="1:18" hidden="1" x14ac:dyDescent="0.25">
      <c r="A698">
        <v>4750</v>
      </c>
      <c r="B698" s="56">
        <v>1409</v>
      </c>
      <c r="C698" t="s">
        <v>714</v>
      </c>
      <c r="D698" t="s">
        <v>715</v>
      </c>
      <c r="E698">
        <v>2.5100036376864312E-3</v>
      </c>
      <c r="F698">
        <v>697</v>
      </c>
      <c r="L698" s="33" t="s">
        <v>1114</v>
      </c>
      <c r="M698" s="2" t="s">
        <v>714</v>
      </c>
      <c r="N698" s="2" t="s">
        <v>715</v>
      </c>
      <c r="O698" s="33" t="s">
        <v>1575</v>
      </c>
      <c r="P698" s="33" t="s">
        <v>1817</v>
      </c>
      <c r="Q698" s="2" t="s">
        <v>714</v>
      </c>
      <c r="R698" s="2" t="s">
        <v>534</v>
      </c>
    </row>
    <row r="699" spans="1:18" hidden="1" x14ac:dyDescent="0.25">
      <c r="A699">
        <v>4750</v>
      </c>
      <c r="B699" s="56">
        <v>2517</v>
      </c>
      <c r="C699" t="s">
        <v>700</v>
      </c>
      <c r="D699" t="s">
        <v>701</v>
      </c>
      <c r="E699">
        <v>2.2917424518006549E-3</v>
      </c>
      <c r="F699">
        <v>698</v>
      </c>
      <c r="L699" s="33" t="s">
        <v>1114</v>
      </c>
      <c r="M699" s="2" t="s">
        <v>700</v>
      </c>
      <c r="N699" s="2" t="s">
        <v>701</v>
      </c>
      <c r="O699" s="33" t="s">
        <v>118</v>
      </c>
      <c r="P699" s="33" t="s">
        <v>380</v>
      </c>
      <c r="Q699" s="2" t="s">
        <v>700</v>
      </c>
      <c r="R699" s="2" t="s">
        <v>534</v>
      </c>
    </row>
    <row r="700" spans="1:18" hidden="1" x14ac:dyDescent="0.25">
      <c r="A700">
        <v>4750</v>
      </c>
      <c r="B700" s="56">
        <v>1408</v>
      </c>
      <c r="C700" t="s">
        <v>708</v>
      </c>
      <c r="D700" t="s">
        <v>709</v>
      </c>
      <c r="E700">
        <v>2.2917424518006549E-3</v>
      </c>
      <c r="F700">
        <v>699</v>
      </c>
      <c r="L700" s="33" t="s">
        <v>1114</v>
      </c>
      <c r="M700" s="2" t="s">
        <v>708</v>
      </c>
      <c r="N700" s="2" t="s">
        <v>709</v>
      </c>
      <c r="O700" s="33" t="s">
        <v>118</v>
      </c>
      <c r="P700" s="33" t="s">
        <v>2050</v>
      </c>
      <c r="Q700" s="2" t="s">
        <v>708</v>
      </c>
      <c r="R700" s="2" t="s">
        <v>534</v>
      </c>
    </row>
    <row r="701" spans="1:18" hidden="1" x14ac:dyDescent="0.25">
      <c r="A701">
        <v>4750</v>
      </c>
      <c r="B701" s="56">
        <v>1413</v>
      </c>
      <c r="C701" t="s">
        <v>595</v>
      </c>
      <c r="D701" t="s">
        <v>596</v>
      </c>
      <c r="E701">
        <v>2.1826118588577667E-3</v>
      </c>
      <c r="F701">
        <v>700</v>
      </c>
      <c r="L701" s="33" t="s">
        <v>1114</v>
      </c>
      <c r="M701" s="2" t="s">
        <v>595</v>
      </c>
      <c r="N701" s="2" t="s">
        <v>596</v>
      </c>
      <c r="O701" s="33" t="s">
        <v>500</v>
      </c>
      <c r="P701" s="33" t="s">
        <v>1967</v>
      </c>
      <c r="Q701" s="2" t="s">
        <v>595</v>
      </c>
      <c r="R701" s="2" t="s">
        <v>534</v>
      </c>
    </row>
    <row r="702" spans="1:18" hidden="1" x14ac:dyDescent="0.25">
      <c r="A702">
        <v>4750</v>
      </c>
      <c r="B702" s="56">
        <v>1392</v>
      </c>
      <c r="C702" t="s">
        <v>666</v>
      </c>
      <c r="D702" t="s">
        <v>667</v>
      </c>
      <c r="E702">
        <v>2.0734812659148781E-3</v>
      </c>
      <c r="F702">
        <v>701</v>
      </c>
      <c r="L702" s="33" t="s">
        <v>1114</v>
      </c>
      <c r="M702" s="2" t="s">
        <v>666</v>
      </c>
      <c r="N702" s="2" t="s">
        <v>667</v>
      </c>
      <c r="O702" s="33" t="s">
        <v>1621</v>
      </c>
      <c r="P702" s="33" t="s">
        <v>1622</v>
      </c>
      <c r="Q702" s="2" t="s">
        <v>666</v>
      </c>
      <c r="R702" s="2" t="s">
        <v>1039</v>
      </c>
    </row>
    <row r="703" spans="1:18" hidden="1" x14ac:dyDescent="0.25">
      <c r="A703">
        <v>4750</v>
      </c>
      <c r="B703" s="56">
        <v>1409</v>
      </c>
      <c r="C703" t="s">
        <v>714</v>
      </c>
      <c r="D703" t="s">
        <v>715</v>
      </c>
      <c r="E703">
        <v>2.0734812659148781E-3</v>
      </c>
      <c r="F703">
        <v>702</v>
      </c>
      <c r="L703" s="33" t="s">
        <v>1114</v>
      </c>
      <c r="M703" s="2" t="s">
        <v>714</v>
      </c>
      <c r="N703" s="2" t="s">
        <v>715</v>
      </c>
      <c r="O703" s="33" t="s">
        <v>1621</v>
      </c>
      <c r="P703" s="33" t="s">
        <v>400</v>
      </c>
      <c r="Q703" s="2" t="s">
        <v>714</v>
      </c>
      <c r="R703" s="2" t="s">
        <v>534</v>
      </c>
    </row>
    <row r="704" spans="1:18" hidden="1" x14ac:dyDescent="0.25">
      <c r="A704">
        <v>4750</v>
      </c>
      <c r="B704" s="56">
        <v>2482</v>
      </c>
      <c r="C704" t="s">
        <v>704</v>
      </c>
      <c r="D704" t="s">
        <v>705</v>
      </c>
      <c r="E704">
        <v>1.9643506729719895E-3</v>
      </c>
      <c r="F704">
        <v>703</v>
      </c>
      <c r="L704" s="33" t="s">
        <v>1114</v>
      </c>
      <c r="M704" s="2" t="s">
        <v>704</v>
      </c>
      <c r="N704" s="2" t="s">
        <v>705</v>
      </c>
      <c r="O704" s="33" t="s">
        <v>1665</v>
      </c>
      <c r="P704" s="33" t="s">
        <v>104</v>
      </c>
      <c r="Q704" s="2" t="s">
        <v>704</v>
      </c>
      <c r="R704" s="2" t="s">
        <v>534</v>
      </c>
    </row>
    <row r="705" spans="1:18" hidden="1" x14ac:dyDescent="0.25">
      <c r="A705">
        <v>4750</v>
      </c>
      <c r="B705" s="56">
        <v>1718</v>
      </c>
      <c r="C705" t="s">
        <v>764</v>
      </c>
      <c r="D705" t="s">
        <v>765</v>
      </c>
      <c r="E705">
        <v>1.9643506729719895E-3</v>
      </c>
      <c r="F705">
        <v>704</v>
      </c>
      <c r="L705" s="33" t="s">
        <v>1114</v>
      </c>
      <c r="M705" s="2" t="s">
        <v>764</v>
      </c>
      <c r="N705" s="2" t="s">
        <v>765</v>
      </c>
      <c r="O705" s="33" t="s">
        <v>1665</v>
      </c>
      <c r="P705" s="33" t="s">
        <v>1666</v>
      </c>
      <c r="Q705" s="2" t="s">
        <v>764</v>
      </c>
      <c r="R705" s="2" t="s">
        <v>1041</v>
      </c>
    </row>
    <row r="706" spans="1:18" hidden="1" x14ac:dyDescent="0.25">
      <c r="A706">
        <v>4750</v>
      </c>
      <c r="B706" s="56">
        <v>2539</v>
      </c>
      <c r="C706" t="s">
        <v>654</v>
      </c>
      <c r="D706" t="s">
        <v>655</v>
      </c>
      <c r="E706">
        <v>1.7460894870862131E-3</v>
      </c>
      <c r="F706">
        <v>705</v>
      </c>
      <c r="L706" s="33" t="s">
        <v>1114</v>
      </c>
      <c r="M706" s="2" t="s">
        <v>654</v>
      </c>
      <c r="N706" s="2" t="s">
        <v>655</v>
      </c>
      <c r="O706" s="33" t="s">
        <v>1583</v>
      </c>
      <c r="P706" s="33" t="s">
        <v>264</v>
      </c>
      <c r="Q706" s="2" t="s">
        <v>654</v>
      </c>
      <c r="R706" s="2" t="s">
        <v>534</v>
      </c>
    </row>
    <row r="707" spans="1:18" hidden="1" x14ac:dyDescent="0.25">
      <c r="A707">
        <v>4750</v>
      </c>
      <c r="B707" s="56">
        <v>1167</v>
      </c>
      <c r="C707" t="s">
        <v>907</v>
      </c>
      <c r="D707" t="s">
        <v>908</v>
      </c>
      <c r="E707">
        <v>1.7460894870862131E-3</v>
      </c>
      <c r="F707">
        <v>706</v>
      </c>
      <c r="L707" s="33" t="s">
        <v>1114</v>
      </c>
      <c r="M707" s="2" t="s">
        <v>907</v>
      </c>
      <c r="N707" s="2" t="s">
        <v>908</v>
      </c>
      <c r="O707" s="33" t="s">
        <v>1583</v>
      </c>
      <c r="P707" s="33" t="s">
        <v>1584</v>
      </c>
      <c r="Q707" s="2" t="s">
        <v>907</v>
      </c>
      <c r="R707" s="2" t="s">
        <v>1037</v>
      </c>
    </row>
    <row r="708" spans="1:18" hidden="1" x14ac:dyDescent="0.25">
      <c r="A708">
        <v>4750</v>
      </c>
      <c r="B708" s="56">
        <v>2536</v>
      </c>
      <c r="C708" t="s">
        <v>644</v>
      </c>
      <c r="D708" t="s">
        <v>645</v>
      </c>
      <c r="E708">
        <v>1.5278283012004363E-3</v>
      </c>
      <c r="F708">
        <v>707</v>
      </c>
      <c r="L708" s="33" t="s">
        <v>1114</v>
      </c>
      <c r="M708" s="2" t="s">
        <v>644</v>
      </c>
      <c r="N708" s="2" t="s">
        <v>645</v>
      </c>
      <c r="O708" s="33" t="s">
        <v>222</v>
      </c>
      <c r="P708" s="33" t="s">
        <v>223</v>
      </c>
      <c r="Q708" s="2" t="s">
        <v>644</v>
      </c>
      <c r="R708" s="2" t="s">
        <v>534</v>
      </c>
    </row>
    <row r="709" spans="1:18" hidden="1" x14ac:dyDescent="0.25">
      <c r="A709">
        <v>4750</v>
      </c>
      <c r="B709" s="56">
        <v>2523</v>
      </c>
      <c r="C709" t="s">
        <v>638</v>
      </c>
      <c r="D709" t="s">
        <v>639</v>
      </c>
      <c r="E709">
        <v>1.4186977082575481E-3</v>
      </c>
      <c r="F709">
        <v>708</v>
      </c>
      <c r="L709" s="33" t="s">
        <v>1114</v>
      </c>
      <c r="M709" s="2" t="s">
        <v>638</v>
      </c>
      <c r="N709" s="2" t="s">
        <v>639</v>
      </c>
      <c r="O709" s="33" t="s">
        <v>1202</v>
      </c>
      <c r="P709" s="33" t="s">
        <v>199</v>
      </c>
      <c r="Q709" s="2" t="s">
        <v>638</v>
      </c>
      <c r="R709" s="2" t="s">
        <v>534</v>
      </c>
    </row>
    <row r="710" spans="1:18" hidden="1" x14ac:dyDescent="0.25">
      <c r="A710">
        <v>4750</v>
      </c>
      <c r="B710" s="56">
        <v>2528</v>
      </c>
      <c r="C710" t="s">
        <v>642</v>
      </c>
      <c r="D710" t="s">
        <v>643</v>
      </c>
      <c r="E710">
        <v>1.4186977082575481E-3</v>
      </c>
      <c r="F710">
        <v>709</v>
      </c>
      <c r="L710" s="33" t="s">
        <v>1114</v>
      </c>
      <c r="M710" s="2" t="s">
        <v>642</v>
      </c>
      <c r="N710" s="2" t="s">
        <v>643</v>
      </c>
      <c r="O710" s="33" t="s">
        <v>1202</v>
      </c>
      <c r="P710" s="33" t="s">
        <v>217</v>
      </c>
      <c r="Q710" s="2" t="s">
        <v>642</v>
      </c>
      <c r="R710" s="2" t="s">
        <v>534</v>
      </c>
    </row>
    <row r="711" spans="1:18" hidden="1" x14ac:dyDescent="0.25">
      <c r="A711">
        <v>4750</v>
      </c>
      <c r="B711" s="56">
        <v>2537</v>
      </c>
      <c r="C711" t="s">
        <v>646</v>
      </c>
      <c r="D711" t="s">
        <v>647</v>
      </c>
      <c r="E711">
        <v>1.4186977082575481E-3</v>
      </c>
      <c r="F711">
        <v>710</v>
      </c>
      <c r="L711" s="33" t="s">
        <v>1114</v>
      </c>
      <c r="M711" s="2" t="s">
        <v>646</v>
      </c>
      <c r="N711" s="2" t="s">
        <v>647</v>
      </c>
      <c r="O711" s="33" t="s">
        <v>1202</v>
      </c>
      <c r="P711" s="33" t="s">
        <v>231</v>
      </c>
      <c r="Q711" s="2" t="s">
        <v>646</v>
      </c>
      <c r="R711" s="2" t="s">
        <v>534</v>
      </c>
    </row>
    <row r="712" spans="1:18" hidden="1" x14ac:dyDescent="0.25">
      <c r="A712">
        <v>4750</v>
      </c>
      <c r="B712" s="56">
        <v>1407</v>
      </c>
      <c r="C712" t="s">
        <v>706</v>
      </c>
      <c r="D712" t="s">
        <v>707</v>
      </c>
      <c r="E712">
        <v>1.4186977082575481E-3</v>
      </c>
      <c r="F712">
        <v>711</v>
      </c>
      <c r="L712" s="33" t="s">
        <v>1114</v>
      </c>
      <c r="M712" s="2" t="s">
        <v>706</v>
      </c>
      <c r="N712" s="2" t="s">
        <v>707</v>
      </c>
      <c r="O712" s="33" t="s">
        <v>1202</v>
      </c>
      <c r="P712" s="33" t="s">
        <v>112</v>
      </c>
      <c r="Q712" s="2" t="s">
        <v>706</v>
      </c>
      <c r="R712" s="2" t="s">
        <v>534</v>
      </c>
    </row>
    <row r="713" spans="1:18" hidden="1" x14ac:dyDescent="0.25">
      <c r="A713">
        <v>4750</v>
      </c>
      <c r="B713" s="56">
        <v>852</v>
      </c>
      <c r="C713" t="s">
        <v>895</v>
      </c>
      <c r="D713" t="s">
        <v>896</v>
      </c>
      <c r="E713">
        <v>1.4186977082575481E-3</v>
      </c>
      <c r="F713">
        <v>712</v>
      </c>
      <c r="L713" s="33" t="s">
        <v>1114</v>
      </c>
      <c r="M713" s="2" t="s">
        <v>895</v>
      </c>
      <c r="N713" s="2" t="s">
        <v>896</v>
      </c>
      <c r="O713" s="33" t="s">
        <v>1202</v>
      </c>
      <c r="P713" s="33" t="s">
        <v>1203</v>
      </c>
      <c r="Q713" s="2" t="s">
        <v>895</v>
      </c>
      <c r="R713" s="2" t="s">
        <v>1008</v>
      </c>
    </row>
    <row r="714" spans="1:18" hidden="1" x14ac:dyDescent="0.25">
      <c r="A714">
        <v>4750</v>
      </c>
      <c r="B714" s="56">
        <v>695</v>
      </c>
      <c r="C714" t="s">
        <v>815</v>
      </c>
      <c r="D714" t="s">
        <v>816</v>
      </c>
      <c r="E714">
        <v>1.3095671153146599E-3</v>
      </c>
      <c r="F714">
        <v>713</v>
      </c>
      <c r="L714" s="33" t="s">
        <v>1114</v>
      </c>
      <c r="M714" s="2" t="s">
        <v>815</v>
      </c>
      <c r="N714" s="2" t="s">
        <v>816</v>
      </c>
      <c r="O714" s="33" t="s">
        <v>1814</v>
      </c>
      <c r="P714" s="33" t="s">
        <v>1815</v>
      </c>
      <c r="Q714" s="2" t="s">
        <v>815</v>
      </c>
      <c r="R714" s="2" t="s">
        <v>1057</v>
      </c>
    </row>
    <row r="715" spans="1:18" hidden="1" x14ac:dyDescent="0.25">
      <c r="A715">
        <v>4750</v>
      </c>
      <c r="B715" s="56">
        <v>2522</v>
      </c>
      <c r="C715" t="s">
        <v>636</v>
      </c>
      <c r="D715" t="s">
        <v>637</v>
      </c>
      <c r="E715">
        <v>1.2004365223717715E-3</v>
      </c>
      <c r="F715">
        <v>714</v>
      </c>
      <c r="L715" s="33" t="s">
        <v>1114</v>
      </c>
      <c r="M715" s="2" t="s">
        <v>636</v>
      </c>
      <c r="N715" s="2" t="s">
        <v>637</v>
      </c>
      <c r="O715" s="33" t="s">
        <v>2126</v>
      </c>
      <c r="P715" s="33" t="s">
        <v>1826</v>
      </c>
      <c r="Q715" s="2" t="s">
        <v>636</v>
      </c>
      <c r="R715" s="2" t="s">
        <v>534</v>
      </c>
    </row>
    <row r="716" spans="1:18" hidden="1" x14ac:dyDescent="0.25">
      <c r="A716">
        <v>4750</v>
      </c>
      <c r="B716" s="56">
        <v>1391</v>
      </c>
      <c r="C716" t="s">
        <v>660</v>
      </c>
      <c r="D716" t="s">
        <v>661</v>
      </c>
      <c r="E716">
        <v>1.2004365223717715E-3</v>
      </c>
      <c r="F716">
        <v>715</v>
      </c>
      <c r="L716" s="33" t="s">
        <v>1114</v>
      </c>
      <c r="M716" s="2" t="s">
        <v>660</v>
      </c>
      <c r="N716" s="2" t="s">
        <v>661</v>
      </c>
      <c r="O716" s="33" t="s">
        <v>2126</v>
      </c>
      <c r="P716" s="33" t="s">
        <v>1839</v>
      </c>
      <c r="Q716" s="2" t="s">
        <v>660</v>
      </c>
      <c r="R716" s="2" t="s">
        <v>1088</v>
      </c>
    </row>
    <row r="717" spans="1:18" hidden="1" x14ac:dyDescent="0.25">
      <c r="A717">
        <v>4750</v>
      </c>
      <c r="B717" s="56">
        <v>917</v>
      </c>
      <c r="C717" t="s">
        <v>927</v>
      </c>
      <c r="D717" t="s">
        <v>928</v>
      </c>
      <c r="E717">
        <v>1.1764277919243361E-3</v>
      </c>
      <c r="F717">
        <v>716</v>
      </c>
      <c r="L717" s="33" t="s">
        <v>1114</v>
      </c>
      <c r="M717" s="2" t="s">
        <v>927</v>
      </c>
      <c r="N717" s="2" t="s">
        <v>928</v>
      </c>
      <c r="O717" s="33" t="s">
        <v>1654</v>
      </c>
      <c r="P717" s="33" t="s">
        <v>1655</v>
      </c>
      <c r="Q717" s="2" t="s">
        <v>927</v>
      </c>
      <c r="R717" s="2" t="s">
        <v>927</v>
      </c>
    </row>
    <row r="718" spans="1:18" hidden="1" x14ac:dyDescent="0.25">
      <c r="A718">
        <v>4750</v>
      </c>
      <c r="B718" s="56">
        <v>2533</v>
      </c>
      <c r="C718" t="s">
        <v>716</v>
      </c>
      <c r="D718" t="s">
        <v>717</v>
      </c>
      <c r="E718">
        <v>1.0913059294288833E-3</v>
      </c>
      <c r="F718">
        <v>717</v>
      </c>
      <c r="L718" s="33" t="s">
        <v>1114</v>
      </c>
      <c r="M718" s="2" t="s">
        <v>716</v>
      </c>
      <c r="N718" s="2" t="s">
        <v>717</v>
      </c>
      <c r="O718" s="33" t="s">
        <v>408</v>
      </c>
      <c r="P718" s="33" t="s">
        <v>409</v>
      </c>
      <c r="Q718" s="2" t="s">
        <v>716</v>
      </c>
      <c r="R718" s="2" t="s">
        <v>534</v>
      </c>
    </row>
    <row r="719" spans="1:18" hidden="1" x14ac:dyDescent="0.25">
      <c r="A719">
        <v>4750</v>
      </c>
      <c r="B719" s="56">
        <v>2527</v>
      </c>
      <c r="C719" t="s">
        <v>640</v>
      </c>
      <c r="D719" t="s">
        <v>641</v>
      </c>
      <c r="E719">
        <v>9.8217533648599473E-4</v>
      </c>
      <c r="F719">
        <v>718</v>
      </c>
      <c r="L719" s="33" t="s">
        <v>1114</v>
      </c>
      <c r="M719" s="2" t="s">
        <v>640</v>
      </c>
      <c r="N719" s="2" t="s">
        <v>641</v>
      </c>
      <c r="O719" s="33" t="s">
        <v>1238</v>
      </c>
      <c r="P719" s="33" t="s">
        <v>207</v>
      </c>
      <c r="Q719" s="2" t="s">
        <v>640</v>
      </c>
      <c r="R719" s="2" t="s">
        <v>534</v>
      </c>
    </row>
    <row r="720" spans="1:18" hidden="1" x14ac:dyDescent="0.25">
      <c r="A720">
        <v>4750</v>
      </c>
      <c r="B720" s="56">
        <v>2515</v>
      </c>
      <c r="C720" t="s">
        <v>698</v>
      </c>
      <c r="D720" t="s">
        <v>699</v>
      </c>
      <c r="E720">
        <v>9.8217533648599473E-4</v>
      </c>
      <c r="F720">
        <v>719</v>
      </c>
      <c r="L720" s="33" t="s">
        <v>1114</v>
      </c>
      <c r="M720" s="2" t="s">
        <v>698</v>
      </c>
      <c r="N720" s="2" t="s">
        <v>699</v>
      </c>
      <c r="O720" s="33" t="s">
        <v>1238</v>
      </c>
      <c r="P720" s="33" t="s">
        <v>372</v>
      </c>
      <c r="Q720" s="2" t="s">
        <v>698</v>
      </c>
      <c r="R720" s="2" t="s">
        <v>534</v>
      </c>
    </row>
    <row r="721" spans="1:18" hidden="1" x14ac:dyDescent="0.25">
      <c r="A721">
        <v>4750</v>
      </c>
      <c r="B721" s="56">
        <v>1171</v>
      </c>
      <c r="C721" t="s">
        <v>943</v>
      </c>
      <c r="D721" t="s">
        <v>944</v>
      </c>
      <c r="E721">
        <v>9.8217533648599473E-4</v>
      </c>
      <c r="F721">
        <v>720</v>
      </c>
      <c r="L721" s="33" t="s">
        <v>1114</v>
      </c>
      <c r="M721" s="2" t="s">
        <v>943</v>
      </c>
      <c r="N721" s="2" t="s">
        <v>944</v>
      </c>
      <c r="O721" s="33" t="s">
        <v>1238</v>
      </c>
      <c r="P721" s="33" t="s">
        <v>1239</v>
      </c>
      <c r="Q721" s="2" t="s">
        <v>943</v>
      </c>
      <c r="R721" s="2" t="s">
        <v>1013</v>
      </c>
    </row>
    <row r="722" spans="1:18" hidden="1" x14ac:dyDescent="0.25">
      <c r="A722">
        <v>4750</v>
      </c>
      <c r="B722" s="56">
        <v>487</v>
      </c>
      <c r="C722" t="s">
        <v>834</v>
      </c>
      <c r="D722" t="s">
        <v>835</v>
      </c>
      <c r="E722">
        <v>8.7304474354310655E-4</v>
      </c>
      <c r="F722">
        <v>721</v>
      </c>
      <c r="L722" s="33" t="s">
        <v>1114</v>
      </c>
      <c r="M722" s="2" t="s">
        <v>834</v>
      </c>
      <c r="N722" s="2" t="s">
        <v>835</v>
      </c>
      <c r="O722" s="33" t="s">
        <v>1262</v>
      </c>
      <c r="P722" s="33" t="s">
        <v>1950</v>
      </c>
      <c r="Q722" s="2" t="s">
        <v>834</v>
      </c>
      <c r="R722" s="2" t="s">
        <v>1075</v>
      </c>
    </row>
    <row r="723" spans="1:18" hidden="1" x14ac:dyDescent="0.25">
      <c r="A723">
        <v>4750</v>
      </c>
      <c r="B723" s="56">
        <v>867</v>
      </c>
      <c r="C723" t="s">
        <v>949</v>
      </c>
      <c r="D723" t="s">
        <v>950</v>
      </c>
      <c r="E723">
        <v>8.7304474354310655E-4</v>
      </c>
      <c r="F723">
        <v>722</v>
      </c>
      <c r="L723" s="33" t="s">
        <v>1114</v>
      </c>
      <c r="M723" s="2" t="s">
        <v>949</v>
      </c>
      <c r="N723" s="2" t="s">
        <v>950</v>
      </c>
      <c r="O723" s="33" t="s">
        <v>1262</v>
      </c>
      <c r="P723" s="33" t="s">
        <v>1263</v>
      </c>
      <c r="Q723" s="2" t="s">
        <v>949</v>
      </c>
      <c r="R723" s="2" t="s">
        <v>1017</v>
      </c>
    </row>
    <row r="724" spans="1:18" hidden="1" x14ac:dyDescent="0.25">
      <c r="A724">
        <v>4750</v>
      </c>
      <c r="B724" s="56">
        <v>1172</v>
      </c>
      <c r="C724" t="s">
        <v>903</v>
      </c>
      <c r="D724" t="s">
        <v>904</v>
      </c>
      <c r="E724">
        <v>7.6391415060021815E-4</v>
      </c>
      <c r="F724">
        <v>723</v>
      </c>
      <c r="L724" s="33" t="s">
        <v>1114</v>
      </c>
      <c r="M724" s="2" t="s">
        <v>903</v>
      </c>
      <c r="N724" s="2" t="s">
        <v>904</v>
      </c>
      <c r="O724" s="33" t="s">
        <v>1225</v>
      </c>
      <c r="P724" s="33" t="s">
        <v>1233</v>
      </c>
      <c r="Q724" s="2" t="s">
        <v>903</v>
      </c>
      <c r="R724" s="2" t="s">
        <v>1012</v>
      </c>
    </row>
    <row r="725" spans="1:18" hidden="1" x14ac:dyDescent="0.25">
      <c r="A725">
        <v>4750</v>
      </c>
      <c r="B725" s="56">
        <v>857</v>
      </c>
      <c r="C725" t="s">
        <v>951</v>
      </c>
      <c r="D725" t="s">
        <v>952</v>
      </c>
      <c r="E725">
        <v>7.6391415060021815E-4</v>
      </c>
      <c r="F725">
        <v>724</v>
      </c>
      <c r="L725" s="33" t="s">
        <v>1114</v>
      </c>
      <c r="M725" s="2" t="s">
        <v>951</v>
      </c>
      <c r="N725" s="2" t="s">
        <v>952</v>
      </c>
      <c r="O725" s="33" t="s">
        <v>1225</v>
      </c>
      <c r="P725" s="33" t="s">
        <v>1226</v>
      </c>
      <c r="Q725" s="2" t="s">
        <v>951</v>
      </c>
      <c r="R725" s="2" t="s">
        <v>1011</v>
      </c>
    </row>
    <row r="726" spans="1:18" hidden="1" x14ac:dyDescent="0.25">
      <c r="A726">
        <v>4750</v>
      </c>
      <c r="B726" s="56">
        <v>854</v>
      </c>
      <c r="C726" t="s">
        <v>947</v>
      </c>
      <c r="D726" t="s">
        <v>948</v>
      </c>
      <c r="E726">
        <v>6.5478355765732996E-4</v>
      </c>
      <c r="F726">
        <v>725</v>
      </c>
      <c r="L726" s="33" t="s">
        <v>1114</v>
      </c>
      <c r="M726" s="2" t="s">
        <v>947</v>
      </c>
      <c r="N726" s="2" t="s">
        <v>948</v>
      </c>
      <c r="O726" s="33" t="s">
        <v>1153</v>
      </c>
      <c r="P726" s="33" t="s">
        <v>1154</v>
      </c>
      <c r="Q726" s="2" t="s">
        <v>947</v>
      </c>
      <c r="R726" s="2" t="s">
        <v>1003</v>
      </c>
    </row>
    <row r="727" spans="1:18" hidden="1" x14ac:dyDescent="0.25">
      <c r="A727">
        <v>4750</v>
      </c>
      <c r="B727" s="56">
        <v>930</v>
      </c>
      <c r="C727" t="s">
        <v>921</v>
      </c>
      <c r="D727" t="s">
        <v>922</v>
      </c>
      <c r="E727">
        <v>6.1440523826846122E-4</v>
      </c>
      <c r="F727">
        <v>726</v>
      </c>
      <c r="L727" s="33" t="s">
        <v>1114</v>
      </c>
      <c r="M727" s="2" t="s">
        <v>921</v>
      </c>
      <c r="N727" s="2" t="s">
        <v>922</v>
      </c>
      <c r="O727" s="33" t="s">
        <v>1362</v>
      </c>
      <c r="P727" s="33" t="s">
        <v>1363</v>
      </c>
      <c r="Q727" s="2" t="s">
        <v>921</v>
      </c>
      <c r="R727" s="2" t="s">
        <v>921</v>
      </c>
    </row>
    <row r="728" spans="1:18" hidden="1" x14ac:dyDescent="0.25">
      <c r="A728">
        <v>4750</v>
      </c>
      <c r="B728" s="56">
        <v>2519</v>
      </c>
      <c r="C728" t="s">
        <v>630</v>
      </c>
      <c r="D728" t="s">
        <v>631</v>
      </c>
      <c r="E728">
        <v>5.4565296471444167E-4</v>
      </c>
      <c r="F728">
        <v>727</v>
      </c>
      <c r="L728" s="33" t="s">
        <v>1114</v>
      </c>
      <c r="M728" s="2" t="s">
        <v>630</v>
      </c>
      <c r="N728" s="2" t="s">
        <v>631</v>
      </c>
      <c r="O728" s="33" t="s">
        <v>1175</v>
      </c>
      <c r="P728" s="33" t="s">
        <v>167</v>
      </c>
      <c r="Q728" s="2" t="s">
        <v>630</v>
      </c>
      <c r="R728" s="2" t="s">
        <v>534</v>
      </c>
    </row>
    <row r="729" spans="1:18" hidden="1" x14ac:dyDescent="0.25">
      <c r="A729">
        <v>4750</v>
      </c>
      <c r="B729" s="56">
        <v>883</v>
      </c>
      <c r="C729" t="s">
        <v>891</v>
      </c>
      <c r="D729" t="s">
        <v>892</v>
      </c>
      <c r="E729">
        <v>5.4565296471444167E-4</v>
      </c>
      <c r="F729">
        <v>728</v>
      </c>
      <c r="L729" s="33" t="s">
        <v>1114</v>
      </c>
      <c r="M729" s="2" t="s">
        <v>891</v>
      </c>
      <c r="N729" s="2" t="s">
        <v>892</v>
      </c>
      <c r="O729" s="33" t="s">
        <v>1175</v>
      </c>
      <c r="P729" s="33" t="s">
        <v>1176</v>
      </c>
      <c r="Q729" s="2" t="s">
        <v>891</v>
      </c>
      <c r="R729" s="2" t="s">
        <v>1006</v>
      </c>
    </row>
    <row r="730" spans="1:18" hidden="1" x14ac:dyDescent="0.25">
      <c r="A730">
        <v>4750</v>
      </c>
      <c r="B730" s="56">
        <v>520</v>
      </c>
      <c r="C730" t="s">
        <v>811</v>
      </c>
      <c r="D730" t="s">
        <v>812</v>
      </c>
      <c r="E730">
        <v>4.3652237177155327E-4</v>
      </c>
      <c r="F730">
        <v>729</v>
      </c>
      <c r="L730" s="33" t="s">
        <v>1114</v>
      </c>
      <c r="M730" s="2" t="s">
        <v>811</v>
      </c>
      <c r="N730" s="2" t="s">
        <v>812</v>
      </c>
      <c r="O730" s="33" t="s">
        <v>1269</v>
      </c>
      <c r="P730" s="33" t="s">
        <v>1722</v>
      </c>
      <c r="Q730" s="2" t="s">
        <v>811</v>
      </c>
      <c r="R730" s="2" t="s">
        <v>1047</v>
      </c>
    </row>
    <row r="731" spans="1:18" hidden="1" x14ac:dyDescent="0.25">
      <c r="A731">
        <v>4750</v>
      </c>
      <c r="B731" s="56">
        <v>328</v>
      </c>
      <c r="C731" t="s">
        <v>820</v>
      </c>
      <c r="D731" t="s">
        <v>821</v>
      </c>
      <c r="E731">
        <v>4.3652237177155327E-4</v>
      </c>
      <c r="F731">
        <v>730</v>
      </c>
      <c r="L731" s="33" t="s">
        <v>1114</v>
      </c>
      <c r="M731" s="2" t="s">
        <v>820</v>
      </c>
      <c r="N731" s="2" t="s">
        <v>821</v>
      </c>
      <c r="O731" s="33" t="s">
        <v>1269</v>
      </c>
      <c r="P731" s="33" t="s">
        <v>1867</v>
      </c>
      <c r="Q731" s="2" t="s">
        <v>820</v>
      </c>
      <c r="R731" s="2" t="s">
        <v>1065</v>
      </c>
    </row>
    <row r="732" spans="1:18" hidden="1" x14ac:dyDescent="0.25">
      <c r="A732">
        <v>4750</v>
      </c>
      <c r="B732" s="56">
        <v>905</v>
      </c>
      <c r="C732" t="s">
        <v>897</v>
      </c>
      <c r="D732" t="s">
        <v>898</v>
      </c>
      <c r="E732">
        <v>4.3652237177155327E-4</v>
      </c>
      <c r="F732">
        <v>731</v>
      </c>
      <c r="L732" s="33" t="s">
        <v>1114</v>
      </c>
      <c r="M732" s="2" t="s">
        <v>897</v>
      </c>
      <c r="N732" s="2" t="s">
        <v>898</v>
      </c>
      <c r="O732" s="33" t="s">
        <v>1269</v>
      </c>
      <c r="P732" s="33" t="s">
        <v>1307</v>
      </c>
      <c r="Q732" s="2" t="s">
        <v>897</v>
      </c>
      <c r="R732" s="2" t="s">
        <v>1019</v>
      </c>
    </row>
    <row r="733" spans="1:18" hidden="1" x14ac:dyDescent="0.25">
      <c r="A733">
        <v>4750</v>
      </c>
      <c r="B733" s="56">
        <v>887</v>
      </c>
      <c r="C733" t="s">
        <v>905</v>
      </c>
      <c r="D733" t="s">
        <v>906</v>
      </c>
      <c r="E733">
        <v>4.3652237177155327E-4</v>
      </c>
      <c r="F733">
        <v>732</v>
      </c>
      <c r="L733" s="33" t="s">
        <v>1114</v>
      </c>
      <c r="M733" s="2" t="s">
        <v>905</v>
      </c>
      <c r="N733" s="2" t="s">
        <v>906</v>
      </c>
      <c r="O733" s="33" t="s">
        <v>1269</v>
      </c>
      <c r="P733" s="33" t="s">
        <v>1612</v>
      </c>
      <c r="Q733" s="2" t="s">
        <v>905</v>
      </c>
      <c r="R733" s="2" t="s">
        <v>1038</v>
      </c>
    </row>
    <row r="734" spans="1:18" hidden="1" x14ac:dyDescent="0.25">
      <c r="A734">
        <v>4750</v>
      </c>
      <c r="B734" s="56">
        <v>2559</v>
      </c>
      <c r="C734" t="s">
        <v>939</v>
      </c>
      <c r="D734" t="s">
        <v>940</v>
      </c>
      <c r="E734">
        <v>4.3652237177155327E-4</v>
      </c>
      <c r="F734">
        <v>733</v>
      </c>
      <c r="L734" s="33" t="s">
        <v>1114</v>
      </c>
      <c r="M734" s="2" t="s">
        <v>939</v>
      </c>
      <c r="N734" s="2" t="s">
        <v>940</v>
      </c>
      <c r="O734" s="33" t="s">
        <v>1269</v>
      </c>
      <c r="P734" s="33" t="s">
        <v>1270</v>
      </c>
      <c r="Q734" s="2" t="s">
        <v>939</v>
      </c>
      <c r="R734" s="2" t="s">
        <v>534</v>
      </c>
    </row>
    <row r="735" spans="1:18" hidden="1" x14ac:dyDescent="0.25">
      <c r="A735">
        <v>4750</v>
      </c>
      <c r="B735" s="56">
        <v>610</v>
      </c>
      <c r="C735" t="s">
        <v>724</v>
      </c>
      <c r="D735" t="s">
        <v>725</v>
      </c>
      <c r="E735">
        <v>3.2739177882866498E-4</v>
      </c>
      <c r="F735">
        <v>734</v>
      </c>
      <c r="L735" s="33" t="s">
        <v>1114</v>
      </c>
      <c r="M735" s="2" t="s">
        <v>724</v>
      </c>
      <c r="N735" s="2" t="s">
        <v>725</v>
      </c>
      <c r="O735" s="33" t="s">
        <v>1387</v>
      </c>
      <c r="P735" s="33" t="s">
        <v>1565</v>
      </c>
      <c r="Q735" s="2" t="s">
        <v>724</v>
      </c>
      <c r="R735" s="2" t="s">
        <v>1035</v>
      </c>
    </row>
    <row r="736" spans="1:18" hidden="1" x14ac:dyDescent="0.25">
      <c r="A736">
        <v>4750</v>
      </c>
      <c r="B736" s="56">
        <v>1051</v>
      </c>
      <c r="C736" t="s">
        <v>546</v>
      </c>
      <c r="D736" t="s">
        <v>547</v>
      </c>
      <c r="E736">
        <v>3.2739177882866498E-4</v>
      </c>
      <c r="F736">
        <v>735</v>
      </c>
      <c r="L736" s="33" t="s">
        <v>1114</v>
      </c>
      <c r="M736" s="2" t="s">
        <v>546</v>
      </c>
      <c r="N736" s="2" t="s">
        <v>547</v>
      </c>
      <c r="O736" s="33" t="s">
        <v>1387</v>
      </c>
      <c r="P736" s="33" t="s">
        <v>1388</v>
      </c>
      <c r="Q736" s="2" t="s">
        <v>546</v>
      </c>
      <c r="R736" s="2" t="s">
        <v>546</v>
      </c>
    </row>
    <row r="737" spans="1:18" hidden="1" x14ac:dyDescent="0.25">
      <c r="A737">
        <v>4750</v>
      </c>
      <c r="B737" s="56">
        <v>307</v>
      </c>
      <c r="C737" t="s">
        <v>807</v>
      </c>
      <c r="D737" t="s">
        <v>808</v>
      </c>
      <c r="E737">
        <v>3.2739177882866498E-4</v>
      </c>
      <c r="F737">
        <v>736</v>
      </c>
      <c r="L737" s="33" t="s">
        <v>1114</v>
      </c>
      <c r="M737" s="2" t="s">
        <v>807</v>
      </c>
      <c r="N737" s="2" t="s">
        <v>808</v>
      </c>
      <c r="O737" s="33" t="s">
        <v>1387</v>
      </c>
      <c r="P737" s="33" t="s">
        <v>1995</v>
      </c>
      <c r="Q737" s="2" t="s">
        <v>807</v>
      </c>
      <c r="R737" s="2" t="s">
        <v>1078</v>
      </c>
    </row>
    <row r="738" spans="1:18" hidden="1" x14ac:dyDescent="0.25">
      <c r="A738">
        <v>4750</v>
      </c>
      <c r="B738" s="56">
        <v>586</v>
      </c>
      <c r="C738" t="s">
        <v>791</v>
      </c>
      <c r="D738" t="s">
        <v>792</v>
      </c>
      <c r="E738">
        <v>2.1826118588577664E-4</v>
      </c>
      <c r="F738">
        <v>737</v>
      </c>
      <c r="L738" s="33" t="s">
        <v>1114</v>
      </c>
      <c r="M738" s="2" t="s">
        <v>791</v>
      </c>
      <c r="N738" s="2" t="s">
        <v>792</v>
      </c>
      <c r="O738" s="33" t="s">
        <v>1159</v>
      </c>
      <c r="P738" s="33" t="s">
        <v>1763</v>
      </c>
      <c r="Q738" s="2" t="s">
        <v>791</v>
      </c>
      <c r="R738" s="2" t="s">
        <v>1051</v>
      </c>
    </row>
    <row r="739" spans="1:18" hidden="1" x14ac:dyDescent="0.25">
      <c r="A739">
        <v>4750</v>
      </c>
      <c r="B739" s="56">
        <v>1852</v>
      </c>
      <c r="C739" t="s">
        <v>840</v>
      </c>
      <c r="D739" t="s">
        <v>841</v>
      </c>
      <c r="E739">
        <v>2.1826118588577664E-4</v>
      </c>
      <c r="F739">
        <v>738</v>
      </c>
      <c r="L739" s="33" t="s">
        <v>1114</v>
      </c>
      <c r="M739" s="2" t="s">
        <v>840</v>
      </c>
      <c r="N739" s="2" t="s">
        <v>841</v>
      </c>
      <c r="O739" s="33" t="s">
        <v>1159</v>
      </c>
      <c r="P739" s="33" t="s">
        <v>1777</v>
      </c>
      <c r="Q739" s="2" t="s">
        <v>840</v>
      </c>
      <c r="R739" s="2" t="s">
        <v>534</v>
      </c>
    </row>
    <row r="740" spans="1:18" hidden="1" x14ac:dyDescent="0.25">
      <c r="A740">
        <v>4750</v>
      </c>
      <c r="B740" s="56">
        <v>779</v>
      </c>
      <c r="C740" t="s">
        <v>868</v>
      </c>
      <c r="D740" t="s">
        <v>869</v>
      </c>
      <c r="E740">
        <v>2.1826118588577664E-4</v>
      </c>
      <c r="F740">
        <v>739</v>
      </c>
      <c r="L740" s="33" t="s">
        <v>1114</v>
      </c>
      <c r="M740" s="2" t="s">
        <v>868</v>
      </c>
      <c r="N740" s="2" t="s">
        <v>869</v>
      </c>
      <c r="O740" s="33" t="s">
        <v>1159</v>
      </c>
      <c r="P740" s="33" t="s">
        <v>1932</v>
      </c>
      <c r="Q740" s="2" t="s">
        <v>868</v>
      </c>
      <c r="R740" s="2" t="s">
        <v>1073</v>
      </c>
    </row>
    <row r="741" spans="1:18" hidden="1" x14ac:dyDescent="0.25">
      <c r="A741">
        <v>4750</v>
      </c>
      <c r="B741" s="56">
        <v>846</v>
      </c>
      <c r="C741" t="s">
        <v>889</v>
      </c>
      <c r="D741" t="s">
        <v>890</v>
      </c>
      <c r="E741">
        <v>2.1826118588577664E-4</v>
      </c>
      <c r="F741">
        <v>740</v>
      </c>
      <c r="L741" s="33" t="s">
        <v>1114</v>
      </c>
      <c r="M741" s="2" t="s">
        <v>889</v>
      </c>
      <c r="N741" s="2" t="s">
        <v>890</v>
      </c>
      <c r="O741" s="33" t="s">
        <v>1159</v>
      </c>
      <c r="P741" s="33" t="s">
        <v>1160</v>
      </c>
      <c r="Q741" s="2" t="s">
        <v>889</v>
      </c>
      <c r="R741" s="2" t="s">
        <v>1004</v>
      </c>
    </row>
    <row r="742" spans="1:18" hidden="1" x14ac:dyDescent="0.25">
      <c r="A742">
        <v>4750</v>
      </c>
      <c r="B742" s="56">
        <v>865</v>
      </c>
      <c r="C742" t="s">
        <v>941</v>
      </c>
      <c r="D742" t="s">
        <v>942</v>
      </c>
      <c r="E742">
        <v>2.1826118588577664E-4</v>
      </c>
      <c r="F742">
        <v>741</v>
      </c>
      <c r="L742" s="33" t="s">
        <v>1114</v>
      </c>
      <c r="M742" s="2" t="s">
        <v>941</v>
      </c>
      <c r="N742" s="2" t="s">
        <v>942</v>
      </c>
      <c r="O742" s="33" t="s">
        <v>1159</v>
      </c>
      <c r="P742" s="33" t="s">
        <v>1277</v>
      </c>
      <c r="Q742" s="2" t="s">
        <v>941</v>
      </c>
      <c r="R742" s="2" t="s">
        <v>1018</v>
      </c>
    </row>
    <row r="743" spans="1:18" hidden="1" x14ac:dyDescent="0.25">
      <c r="A743">
        <v>4750</v>
      </c>
      <c r="B743" s="56">
        <v>528</v>
      </c>
      <c r="C743" t="s">
        <v>830</v>
      </c>
      <c r="D743" t="s">
        <v>831</v>
      </c>
      <c r="E743">
        <v>1.0913059294288832E-4</v>
      </c>
      <c r="F743">
        <v>742</v>
      </c>
      <c r="L743" s="33" t="s">
        <v>1114</v>
      </c>
      <c r="M743" s="2" t="s">
        <v>830</v>
      </c>
      <c r="N743" s="2" t="s">
        <v>831</v>
      </c>
      <c r="O743" s="33" t="s">
        <v>1752</v>
      </c>
      <c r="P743" s="33" t="s">
        <v>1753</v>
      </c>
      <c r="Q743" s="2" t="s">
        <v>830</v>
      </c>
      <c r="R743" s="2" t="s">
        <v>1050</v>
      </c>
    </row>
    <row r="744" spans="1:18" hidden="1" x14ac:dyDescent="0.25">
      <c r="A744">
        <v>4750</v>
      </c>
      <c r="B744" s="56">
        <v>689</v>
      </c>
      <c r="C744" t="s">
        <v>848</v>
      </c>
      <c r="D744" t="s">
        <v>849</v>
      </c>
      <c r="E744">
        <v>1.0913059294288832E-4</v>
      </c>
      <c r="F744">
        <v>743</v>
      </c>
      <c r="L744" s="33" t="s">
        <v>1114</v>
      </c>
      <c r="M744" s="2" t="s">
        <v>848</v>
      </c>
      <c r="N744" s="2" t="s">
        <v>849</v>
      </c>
      <c r="O744" s="33" t="s">
        <v>1752</v>
      </c>
      <c r="P744" s="33" t="s">
        <v>1794</v>
      </c>
      <c r="Q744" s="2" t="s">
        <v>848</v>
      </c>
      <c r="R744" s="2" t="s">
        <v>1055</v>
      </c>
    </row>
    <row r="745" spans="1:18" hidden="1" x14ac:dyDescent="0.25">
      <c r="A745">
        <v>4750</v>
      </c>
      <c r="B745" s="56">
        <v>697</v>
      </c>
      <c r="C745" t="s">
        <v>858</v>
      </c>
      <c r="D745" t="s">
        <v>859</v>
      </c>
      <c r="E745">
        <v>1.0913059294288832E-4</v>
      </c>
      <c r="F745">
        <v>744</v>
      </c>
      <c r="L745" s="33" t="s">
        <v>1114</v>
      </c>
      <c r="M745" s="2" t="s">
        <v>858</v>
      </c>
      <c r="N745" s="2" t="s">
        <v>859</v>
      </c>
      <c r="O745" s="33" t="s">
        <v>1752</v>
      </c>
      <c r="P745" s="33" t="s">
        <v>1822</v>
      </c>
      <c r="Q745" s="2" t="s">
        <v>858</v>
      </c>
      <c r="R745" s="2" t="s">
        <v>1058</v>
      </c>
    </row>
    <row r="746" spans="1:18" hidden="1" x14ac:dyDescent="0.25">
      <c r="A746">
        <v>4750</v>
      </c>
      <c r="B746" s="56">
        <v>777</v>
      </c>
      <c r="C746" t="s">
        <v>866</v>
      </c>
      <c r="D746" t="s">
        <v>867</v>
      </c>
      <c r="E746">
        <v>1.0913059294288832E-4</v>
      </c>
      <c r="F746">
        <v>745</v>
      </c>
      <c r="L746" s="33" t="s">
        <v>1114</v>
      </c>
      <c r="M746" s="2" t="s">
        <v>866</v>
      </c>
      <c r="N746" s="2" t="s">
        <v>867</v>
      </c>
      <c r="O746" s="33" t="s">
        <v>1752</v>
      </c>
      <c r="P746" s="33" t="s">
        <v>1912</v>
      </c>
      <c r="Q746" s="2" t="s">
        <v>866</v>
      </c>
      <c r="R746" s="2" t="s">
        <v>1071</v>
      </c>
    </row>
    <row r="747" spans="1:18" hidden="1" x14ac:dyDescent="0.25">
      <c r="A747">
        <v>4750</v>
      </c>
      <c r="B747" s="56">
        <v>926</v>
      </c>
      <c r="C747" t="s">
        <v>935</v>
      </c>
      <c r="D747" t="s">
        <v>936</v>
      </c>
      <c r="E747">
        <v>9.1669698072026188E-5</v>
      </c>
      <c r="F747">
        <v>746</v>
      </c>
      <c r="L747" s="33" t="s">
        <v>1114</v>
      </c>
      <c r="M747" s="2" t="s">
        <v>935</v>
      </c>
      <c r="N747" s="2" t="s">
        <v>936</v>
      </c>
      <c r="O747" s="33" t="s">
        <v>6</v>
      </c>
      <c r="P747" s="33" t="s">
        <v>7</v>
      </c>
      <c r="Q747" s="2" t="s">
        <v>935</v>
      </c>
      <c r="R747" s="2" t="s">
        <v>1089</v>
      </c>
    </row>
    <row r="748" spans="1:18" hidden="1" x14ac:dyDescent="0.25">
      <c r="A748">
        <v>4750</v>
      </c>
      <c r="B748" s="56">
        <v>928</v>
      </c>
      <c r="C748" t="s">
        <v>931</v>
      </c>
      <c r="D748" t="s">
        <v>932</v>
      </c>
      <c r="E748">
        <v>4.9108766824299742E-5</v>
      </c>
      <c r="F748">
        <v>747</v>
      </c>
      <c r="L748" s="33" t="s">
        <v>1114</v>
      </c>
      <c r="M748" s="2" t="s">
        <v>931</v>
      </c>
      <c r="N748" s="2" t="s">
        <v>932</v>
      </c>
      <c r="O748" s="33" t="s">
        <v>2081</v>
      </c>
      <c r="P748" s="33" t="s">
        <v>2082</v>
      </c>
      <c r="Q748" s="2" t="s">
        <v>931</v>
      </c>
      <c r="R748" s="2" t="s">
        <v>931</v>
      </c>
    </row>
    <row r="749" spans="1:18" hidden="1" x14ac:dyDescent="0.25">
      <c r="A749">
        <v>4750</v>
      </c>
      <c r="B749" s="56">
        <v>2556</v>
      </c>
      <c r="C749" t="s">
        <v>923</v>
      </c>
      <c r="D749" t="s">
        <v>924</v>
      </c>
      <c r="E749">
        <v>3.9287013459439799E-5</v>
      </c>
      <c r="F749">
        <v>748</v>
      </c>
      <c r="L749" s="33" t="s">
        <v>1114</v>
      </c>
      <c r="M749" s="2" t="s">
        <v>923</v>
      </c>
      <c r="N749" s="2" t="s">
        <v>924</v>
      </c>
      <c r="O749" s="33" t="s">
        <v>1370</v>
      </c>
      <c r="P749" s="33" t="s">
        <v>1371</v>
      </c>
      <c r="Q749" s="2" t="s">
        <v>923</v>
      </c>
      <c r="R749" s="2" t="s">
        <v>534</v>
      </c>
    </row>
    <row r="750" spans="1:18" hidden="1" x14ac:dyDescent="0.25">
      <c r="A750">
        <v>4750</v>
      </c>
      <c r="B750" s="56">
        <v>2555</v>
      </c>
      <c r="C750" t="s">
        <v>929</v>
      </c>
      <c r="D750" t="s">
        <v>930</v>
      </c>
      <c r="E750">
        <v>3.1647871953437612E-5</v>
      </c>
      <c r="F750">
        <v>749</v>
      </c>
      <c r="L750" s="33" t="s">
        <v>1114</v>
      </c>
      <c r="M750" s="2" t="s">
        <v>929</v>
      </c>
      <c r="N750" s="2" t="s">
        <v>930</v>
      </c>
      <c r="O750" s="33" t="s">
        <v>2130</v>
      </c>
      <c r="P750" s="33" t="s">
        <v>2131</v>
      </c>
      <c r="Q750" s="2" t="s">
        <v>929</v>
      </c>
      <c r="R750" s="2" t="s">
        <v>534</v>
      </c>
    </row>
    <row r="751" spans="1:18" hidden="1" x14ac:dyDescent="0.25">
      <c r="A751">
        <v>4750</v>
      </c>
      <c r="B751" s="56">
        <v>931</v>
      </c>
      <c r="C751" t="s">
        <v>915</v>
      </c>
      <c r="D751" t="s">
        <v>916</v>
      </c>
      <c r="E751">
        <v>2.5100036376864313E-5</v>
      </c>
      <c r="F751">
        <v>750</v>
      </c>
      <c r="L751" s="33" t="s">
        <v>1114</v>
      </c>
      <c r="M751" s="2" t="s">
        <v>915</v>
      </c>
      <c r="N751" s="2" t="s">
        <v>916</v>
      </c>
      <c r="O751" s="33" t="s">
        <v>1558</v>
      </c>
      <c r="P751" s="33" t="s">
        <v>1559</v>
      </c>
      <c r="Q751" s="2" t="s">
        <v>915</v>
      </c>
      <c r="R751" s="2" t="s">
        <v>915</v>
      </c>
    </row>
    <row r="752" spans="1:18" hidden="1" x14ac:dyDescent="0.25">
      <c r="A752">
        <v>4750</v>
      </c>
      <c r="B752" s="56">
        <v>927</v>
      </c>
      <c r="C752" t="s">
        <v>933</v>
      </c>
      <c r="D752" t="s">
        <v>934</v>
      </c>
      <c r="E752">
        <v>6.5478355765732995E-6</v>
      </c>
      <c r="F752">
        <v>751</v>
      </c>
      <c r="L752" s="33" t="s">
        <v>1114</v>
      </c>
      <c r="M752" s="2" t="s">
        <v>933</v>
      </c>
      <c r="N752" s="2" t="s">
        <v>934</v>
      </c>
      <c r="O752" s="33" t="s">
        <v>1955</v>
      </c>
      <c r="P752" s="33" t="s">
        <v>1956</v>
      </c>
      <c r="Q752" s="2" t="s">
        <v>933</v>
      </c>
      <c r="R752" s="2" t="s">
        <v>933</v>
      </c>
    </row>
    <row r="753" spans="1:18" hidden="1" x14ac:dyDescent="0.25">
      <c r="A753">
        <v>4751</v>
      </c>
      <c r="B753" s="56">
        <v>436</v>
      </c>
      <c r="C753" t="s">
        <v>881</v>
      </c>
      <c r="D753" t="s">
        <v>882</v>
      </c>
      <c r="E753">
        <v>93.407252022774955</v>
      </c>
      <c r="F753">
        <v>752</v>
      </c>
      <c r="L753" s="33" t="s">
        <v>1117</v>
      </c>
      <c r="M753" s="2" t="s">
        <v>881</v>
      </c>
      <c r="N753" s="2" t="s">
        <v>882</v>
      </c>
      <c r="O753" s="33" t="s">
        <v>62</v>
      </c>
      <c r="P753" s="33" t="s">
        <v>63</v>
      </c>
      <c r="Q753" s="2" t="s">
        <v>881</v>
      </c>
      <c r="R753" s="2" t="s">
        <v>534</v>
      </c>
    </row>
    <row r="754" spans="1:18" hidden="1" x14ac:dyDescent="0.25">
      <c r="A754">
        <v>4751</v>
      </c>
      <c r="B754" s="56">
        <v>797</v>
      </c>
      <c r="C754" t="s">
        <v>883</v>
      </c>
      <c r="D754" t="s">
        <v>884</v>
      </c>
      <c r="E754">
        <v>71.021875936469897</v>
      </c>
      <c r="F754">
        <v>753</v>
      </c>
      <c r="L754" s="33" t="s">
        <v>1117</v>
      </c>
      <c r="M754" s="2" t="s">
        <v>883</v>
      </c>
      <c r="N754" s="2" t="s">
        <v>884</v>
      </c>
      <c r="O754" s="33" t="s">
        <v>74</v>
      </c>
      <c r="P754" s="33" t="s">
        <v>75</v>
      </c>
      <c r="Q754" s="2" t="s">
        <v>883</v>
      </c>
      <c r="R754" s="2" t="s">
        <v>534</v>
      </c>
    </row>
    <row r="755" spans="1:18" x14ac:dyDescent="0.25">
      <c r="A755">
        <v>4751</v>
      </c>
      <c r="B755" s="57">
        <v>830</v>
      </c>
      <c r="C755" t="s">
        <v>999</v>
      </c>
      <c r="D755" s="14" t="s">
        <v>1102</v>
      </c>
      <c r="E755">
        <v>52.05274198381781</v>
      </c>
      <c r="F755">
        <v>754</v>
      </c>
      <c r="L755" s="33" t="s">
        <v>1117</v>
      </c>
      <c r="M755" s="2" t="s">
        <v>999</v>
      </c>
      <c r="N755" s="2" t="s">
        <v>1102</v>
      </c>
      <c r="O755" s="33" t="s">
        <v>1143</v>
      </c>
      <c r="P755" s="33" t="s">
        <v>1144</v>
      </c>
      <c r="Q755" s="2" t="s">
        <v>534</v>
      </c>
      <c r="R755" s="2" t="s">
        <v>534</v>
      </c>
    </row>
    <row r="756" spans="1:18" hidden="1" x14ac:dyDescent="0.25">
      <c r="A756">
        <v>4751</v>
      </c>
      <c r="B756" s="56">
        <v>626</v>
      </c>
      <c r="C756" t="s">
        <v>885</v>
      </c>
      <c r="D756" t="s">
        <v>886</v>
      </c>
      <c r="E756">
        <v>22.475277195085408</v>
      </c>
      <c r="F756">
        <v>755</v>
      </c>
      <c r="L756" s="33" t="s">
        <v>1117</v>
      </c>
      <c r="M756" s="2" t="s">
        <v>885</v>
      </c>
      <c r="N756" s="2" t="s">
        <v>886</v>
      </c>
      <c r="O756" s="33" t="s">
        <v>86</v>
      </c>
      <c r="P756" s="33" t="s">
        <v>87</v>
      </c>
      <c r="Q756" s="2" t="s">
        <v>885</v>
      </c>
      <c r="R756" s="2" t="s">
        <v>534</v>
      </c>
    </row>
    <row r="757" spans="1:18" hidden="1" x14ac:dyDescent="0.25">
      <c r="A757">
        <v>4751</v>
      </c>
      <c r="B757" s="56">
        <v>694</v>
      </c>
      <c r="C757" t="s">
        <v>795</v>
      </c>
      <c r="D757" t="s">
        <v>796</v>
      </c>
      <c r="E757">
        <v>0.57878333832783946</v>
      </c>
      <c r="F757">
        <v>756</v>
      </c>
      <c r="L757" s="33" t="s">
        <v>1117</v>
      </c>
      <c r="M757" s="2" t="s">
        <v>795</v>
      </c>
      <c r="N757" s="2" t="s">
        <v>796</v>
      </c>
      <c r="O757" s="33" t="s">
        <v>1807</v>
      </c>
      <c r="P757" s="33" t="s">
        <v>1808</v>
      </c>
      <c r="Q757" s="2" t="s">
        <v>795</v>
      </c>
      <c r="R757" s="2" t="s">
        <v>1056</v>
      </c>
    </row>
    <row r="758" spans="1:18" hidden="1" x14ac:dyDescent="0.25">
      <c r="A758">
        <v>4751</v>
      </c>
      <c r="B758" s="56">
        <v>700</v>
      </c>
      <c r="C758" t="s">
        <v>784</v>
      </c>
      <c r="D758" t="s">
        <v>785</v>
      </c>
      <c r="E758">
        <v>0.51594246329038063</v>
      </c>
      <c r="F758">
        <v>757</v>
      </c>
      <c r="L758" s="33" t="s">
        <v>1117</v>
      </c>
      <c r="M758" s="2" t="s">
        <v>784</v>
      </c>
      <c r="N758" s="2" t="s">
        <v>785</v>
      </c>
      <c r="O758" s="33" t="s">
        <v>1976</v>
      </c>
      <c r="P758" s="33" t="s">
        <v>1977</v>
      </c>
      <c r="Q758" s="2" t="s">
        <v>784</v>
      </c>
      <c r="R758" s="2" t="s">
        <v>1076</v>
      </c>
    </row>
    <row r="759" spans="1:18" hidden="1" x14ac:dyDescent="0.25">
      <c r="A759">
        <v>4751</v>
      </c>
      <c r="B759" s="56">
        <v>329</v>
      </c>
      <c r="C759" t="s">
        <v>793</v>
      </c>
      <c r="D759" t="s">
        <v>794</v>
      </c>
      <c r="E759">
        <v>0.40383578064129461</v>
      </c>
      <c r="F759">
        <v>758</v>
      </c>
      <c r="L759" s="33" t="s">
        <v>1117</v>
      </c>
      <c r="M759" s="2" t="s">
        <v>793</v>
      </c>
      <c r="N759" s="2" t="s">
        <v>794</v>
      </c>
      <c r="O759" s="33" t="s">
        <v>1944</v>
      </c>
      <c r="P759" s="33" t="s">
        <v>1945</v>
      </c>
      <c r="Q759" s="2" t="s">
        <v>793</v>
      </c>
      <c r="R759" s="2" t="s">
        <v>1074</v>
      </c>
    </row>
    <row r="760" spans="1:18" hidden="1" x14ac:dyDescent="0.25">
      <c r="A760">
        <v>4751</v>
      </c>
      <c r="B760" s="56">
        <v>666</v>
      </c>
      <c r="C760" t="s">
        <v>782</v>
      </c>
      <c r="D760" t="s">
        <v>783</v>
      </c>
      <c r="E760">
        <v>0.19050044950554396</v>
      </c>
      <c r="F760">
        <v>759</v>
      </c>
      <c r="L760" s="33" t="s">
        <v>1117</v>
      </c>
      <c r="M760" s="2" t="s">
        <v>782</v>
      </c>
      <c r="N760" s="2" t="s">
        <v>783</v>
      </c>
      <c r="O760" s="33" t="s">
        <v>1988</v>
      </c>
      <c r="P760" s="33" t="s">
        <v>1989</v>
      </c>
      <c r="Q760" s="2" t="s">
        <v>782</v>
      </c>
      <c r="R760" s="2" t="s">
        <v>1077</v>
      </c>
    </row>
    <row r="761" spans="1:18" hidden="1" x14ac:dyDescent="0.25">
      <c r="A761">
        <v>4751</v>
      </c>
      <c r="B761" s="56">
        <v>778</v>
      </c>
      <c r="C761" t="s">
        <v>780</v>
      </c>
      <c r="D761" t="s">
        <v>781</v>
      </c>
      <c r="E761">
        <v>0.16002397362900811</v>
      </c>
      <c r="F761">
        <v>760</v>
      </c>
      <c r="L761" s="33" t="s">
        <v>1117</v>
      </c>
      <c r="M761" s="2" t="s">
        <v>780</v>
      </c>
      <c r="N761" s="2" t="s">
        <v>781</v>
      </c>
      <c r="O761" s="33" t="s">
        <v>1925</v>
      </c>
      <c r="P761" s="33" t="s">
        <v>1926</v>
      </c>
      <c r="Q761" s="2" t="s">
        <v>780</v>
      </c>
      <c r="R761" s="2" t="s">
        <v>1072</v>
      </c>
    </row>
    <row r="762" spans="1:18" hidden="1" x14ac:dyDescent="0.25">
      <c r="A762">
        <v>4751</v>
      </c>
      <c r="B762" s="57">
        <v>784</v>
      </c>
      <c r="C762" t="s">
        <v>1000</v>
      </c>
      <c r="D762" s="14" t="s">
        <v>1101</v>
      </c>
      <c r="E762">
        <v>0.15642792927779442</v>
      </c>
      <c r="F762">
        <v>761</v>
      </c>
      <c r="L762" s="33" t="s">
        <v>1117</v>
      </c>
      <c r="M762" s="2" t="s">
        <v>1000</v>
      </c>
      <c r="N762" s="2" t="s">
        <v>1101</v>
      </c>
      <c r="O762" s="33" t="s">
        <v>1131</v>
      </c>
      <c r="P762" s="33" t="s">
        <v>1132</v>
      </c>
      <c r="Q762" s="2" t="s">
        <v>534</v>
      </c>
      <c r="R762" s="2" t="s">
        <v>534</v>
      </c>
    </row>
    <row r="763" spans="1:18" hidden="1" x14ac:dyDescent="0.25">
      <c r="A763">
        <v>4751</v>
      </c>
      <c r="B763" s="56">
        <v>699</v>
      </c>
      <c r="C763" t="s">
        <v>875</v>
      </c>
      <c r="D763" t="s">
        <v>876</v>
      </c>
      <c r="E763">
        <v>8.5406053341324548E-2</v>
      </c>
      <c r="F763">
        <v>762</v>
      </c>
      <c r="L763" s="33" t="s">
        <v>1117</v>
      </c>
      <c r="M763" s="2" t="s">
        <v>875</v>
      </c>
      <c r="N763" s="2" t="s">
        <v>876</v>
      </c>
      <c r="O763" s="33" t="s">
        <v>2058</v>
      </c>
      <c r="P763" s="33" t="s">
        <v>2059</v>
      </c>
      <c r="Q763" s="2" t="s">
        <v>875</v>
      </c>
      <c r="R763" s="2" t="s">
        <v>1085</v>
      </c>
    </row>
    <row r="764" spans="1:18" hidden="1" x14ac:dyDescent="0.25">
      <c r="A764">
        <v>4751</v>
      </c>
      <c r="B764" s="56">
        <v>795</v>
      </c>
      <c r="C764" t="s">
        <v>822</v>
      </c>
      <c r="D764" t="s">
        <v>823</v>
      </c>
      <c r="E764">
        <v>6.1941863949655375E-2</v>
      </c>
      <c r="F764">
        <v>763</v>
      </c>
      <c r="L764" s="33" t="s">
        <v>1117</v>
      </c>
      <c r="M764" s="2" t="s">
        <v>822</v>
      </c>
      <c r="N764" s="2" t="s">
        <v>823</v>
      </c>
      <c r="O764" s="33" t="s">
        <v>2114</v>
      </c>
      <c r="P764" s="33" t="s">
        <v>2115</v>
      </c>
      <c r="Q764" s="2" t="s">
        <v>822</v>
      </c>
      <c r="R764" s="2" t="s">
        <v>1087</v>
      </c>
    </row>
    <row r="765" spans="1:18" hidden="1" x14ac:dyDescent="0.25">
      <c r="A765">
        <v>4751</v>
      </c>
      <c r="B765" s="56">
        <v>665</v>
      </c>
      <c r="C765" t="s">
        <v>879</v>
      </c>
      <c r="D765" t="s">
        <v>880</v>
      </c>
      <c r="E765">
        <v>4.7647587653581062E-2</v>
      </c>
      <c r="F765">
        <v>764</v>
      </c>
      <c r="L765" s="33" t="s">
        <v>1117</v>
      </c>
      <c r="M765" s="2" t="s">
        <v>879</v>
      </c>
      <c r="N765" s="2" t="s">
        <v>880</v>
      </c>
      <c r="O765" s="33" t="s">
        <v>2019</v>
      </c>
      <c r="P765" s="33" t="s">
        <v>2020</v>
      </c>
      <c r="Q765" s="2" t="s">
        <v>879</v>
      </c>
      <c r="R765" s="2" t="s">
        <v>1082</v>
      </c>
    </row>
    <row r="766" spans="1:18" hidden="1" x14ac:dyDescent="0.25">
      <c r="A766">
        <v>4751</v>
      </c>
      <c r="B766" s="57">
        <v>294</v>
      </c>
      <c r="C766" t="s">
        <v>998</v>
      </c>
      <c r="D766" s="14" t="s">
        <v>1096</v>
      </c>
      <c r="E766">
        <v>4.4051543302367401E-2</v>
      </c>
      <c r="F766">
        <v>765</v>
      </c>
      <c r="L766" s="33" t="s">
        <v>1117</v>
      </c>
      <c r="M766" s="2" t="s">
        <v>998</v>
      </c>
      <c r="N766" s="2" t="s">
        <v>1096</v>
      </c>
      <c r="O766" s="33" t="s">
        <v>1118</v>
      </c>
      <c r="P766" s="33" t="s">
        <v>1119</v>
      </c>
      <c r="Q766" s="2" t="s">
        <v>534</v>
      </c>
      <c r="R766" s="2" t="s">
        <v>534</v>
      </c>
    </row>
    <row r="767" spans="1:18" hidden="1" x14ac:dyDescent="0.25">
      <c r="A767">
        <v>4751</v>
      </c>
      <c r="B767" s="56">
        <v>613</v>
      </c>
      <c r="C767" t="s">
        <v>873</v>
      </c>
      <c r="D767" t="s">
        <v>874</v>
      </c>
      <c r="E767">
        <v>2.7869343721905908E-2</v>
      </c>
      <c r="F767">
        <v>766</v>
      </c>
      <c r="L767" s="33" t="s">
        <v>1117</v>
      </c>
      <c r="M767" s="2" t="s">
        <v>873</v>
      </c>
      <c r="N767" s="2" t="s">
        <v>874</v>
      </c>
      <c r="O767" s="33" t="s">
        <v>2038</v>
      </c>
      <c r="P767" s="33" t="s">
        <v>2039</v>
      </c>
      <c r="Q767" s="2" t="s">
        <v>873</v>
      </c>
      <c r="R767" s="2" t="s">
        <v>1083</v>
      </c>
    </row>
    <row r="768" spans="1:18" hidden="1" x14ac:dyDescent="0.25">
      <c r="A768">
        <v>4751</v>
      </c>
      <c r="B768" s="56">
        <v>525</v>
      </c>
      <c r="C768" t="s">
        <v>786</v>
      </c>
      <c r="D768" t="s">
        <v>787</v>
      </c>
      <c r="E768">
        <v>2.7509739286784539E-2</v>
      </c>
      <c r="F768">
        <v>767</v>
      </c>
      <c r="L768" s="33" t="s">
        <v>1117</v>
      </c>
      <c r="M768" s="2" t="s">
        <v>786</v>
      </c>
      <c r="N768" s="2" t="s">
        <v>787</v>
      </c>
      <c r="O768" s="33" t="s">
        <v>1730</v>
      </c>
      <c r="P768" s="33" t="s">
        <v>1731</v>
      </c>
      <c r="Q768" s="2" t="s">
        <v>786</v>
      </c>
      <c r="R768" s="2" t="s">
        <v>1048</v>
      </c>
    </row>
    <row r="769" spans="1:18" hidden="1" x14ac:dyDescent="0.25">
      <c r="A769">
        <v>4751</v>
      </c>
      <c r="B769" s="56">
        <v>1599</v>
      </c>
      <c r="C769" t="s">
        <v>746</v>
      </c>
      <c r="D769" t="s">
        <v>747</v>
      </c>
      <c r="E769">
        <v>1.9598441714114474E-2</v>
      </c>
      <c r="F769">
        <v>768</v>
      </c>
      <c r="L769" s="33" t="s">
        <v>1117</v>
      </c>
      <c r="M769" s="2" t="s">
        <v>746</v>
      </c>
      <c r="N769" s="2" t="s">
        <v>747</v>
      </c>
      <c r="O769" s="33" t="s">
        <v>1457</v>
      </c>
      <c r="P769" s="33" t="s">
        <v>1458</v>
      </c>
      <c r="Q769" s="2" t="s">
        <v>746</v>
      </c>
      <c r="R769" s="2" t="s">
        <v>1027</v>
      </c>
    </row>
    <row r="770" spans="1:18" hidden="1" x14ac:dyDescent="0.25">
      <c r="A770">
        <v>4751</v>
      </c>
      <c r="B770" s="56">
        <v>1600</v>
      </c>
      <c r="C770" t="s">
        <v>748</v>
      </c>
      <c r="D770" t="s">
        <v>749</v>
      </c>
      <c r="E770">
        <v>1.7800419538507646E-2</v>
      </c>
      <c r="F770">
        <v>769</v>
      </c>
      <c r="L770" s="33" t="s">
        <v>1117</v>
      </c>
      <c r="M770" s="2" t="s">
        <v>748</v>
      </c>
      <c r="N770" s="2" t="s">
        <v>749</v>
      </c>
      <c r="O770" s="33" t="s">
        <v>1469</v>
      </c>
      <c r="P770" s="33" t="s">
        <v>1470</v>
      </c>
      <c r="Q770" s="2" t="s">
        <v>748</v>
      </c>
      <c r="R770" s="2" t="s">
        <v>1028</v>
      </c>
    </row>
    <row r="771" spans="1:18" hidden="1" x14ac:dyDescent="0.25">
      <c r="A771">
        <v>4751</v>
      </c>
      <c r="B771" s="56">
        <v>519</v>
      </c>
      <c r="C771" t="s">
        <v>838</v>
      </c>
      <c r="D771" t="s">
        <v>839</v>
      </c>
      <c r="E771">
        <v>1.77105184297273E-2</v>
      </c>
      <c r="F771">
        <v>770</v>
      </c>
      <c r="L771" s="33" t="s">
        <v>1117</v>
      </c>
      <c r="M771" s="2" t="s">
        <v>838</v>
      </c>
      <c r="N771" s="2" t="s">
        <v>839</v>
      </c>
      <c r="O771" s="33" t="s">
        <v>1712</v>
      </c>
      <c r="P771" s="33" t="s">
        <v>1713</v>
      </c>
      <c r="Q771" s="2" t="s">
        <v>838</v>
      </c>
      <c r="R771" s="2" t="s">
        <v>1046</v>
      </c>
    </row>
    <row r="772" spans="1:18" hidden="1" x14ac:dyDescent="0.25">
      <c r="A772">
        <v>4751</v>
      </c>
      <c r="B772" s="56">
        <v>300</v>
      </c>
      <c r="C772" t="s">
        <v>805</v>
      </c>
      <c r="D772" t="s">
        <v>806</v>
      </c>
      <c r="E772">
        <v>1.609229847168115E-2</v>
      </c>
      <c r="F772">
        <v>771</v>
      </c>
      <c r="L772" s="33" t="s">
        <v>1117</v>
      </c>
      <c r="M772" s="2" t="s">
        <v>805</v>
      </c>
      <c r="N772" s="2" t="s">
        <v>806</v>
      </c>
      <c r="O772" s="33" t="s">
        <v>1863</v>
      </c>
      <c r="P772" s="33" t="s">
        <v>1864</v>
      </c>
      <c r="Q772" s="2" t="s">
        <v>805</v>
      </c>
      <c r="R772" s="2" t="s">
        <v>1064</v>
      </c>
    </row>
    <row r="773" spans="1:18" hidden="1" x14ac:dyDescent="0.25">
      <c r="A773">
        <v>4751</v>
      </c>
      <c r="B773" s="56">
        <v>1855</v>
      </c>
      <c r="C773" t="s">
        <v>852</v>
      </c>
      <c r="D773" t="s">
        <v>853</v>
      </c>
      <c r="E773">
        <v>1.609229847168115E-2</v>
      </c>
      <c r="F773">
        <v>772</v>
      </c>
      <c r="L773" s="33" t="s">
        <v>1117</v>
      </c>
      <c r="M773" s="2" t="s">
        <v>852</v>
      </c>
      <c r="N773" s="2" t="s">
        <v>853</v>
      </c>
      <c r="O773" s="33" t="s">
        <v>1863</v>
      </c>
      <c r="P773" s="33" t="s">
        <v>2028</v>
      </c>
      <c r="Q773" s="2" t="s">
        <v>852</v>
      </c>
      <c r="R773" s="2" t="s">
        <v>534</v>
      </c>
    </row>
    <row r="774" spans="1:18" hidden="1" x14ac:dyDescent="0.25">
      <c r="A774">
        <v>4751</v>
      </c>
      <c r="B774" s="56">
        <v>1861</v>
      </c>
      <c r="C774" t="s">
        <v>803</v>
      </c>
      <c r="D774" t="s">
        <v>804</v>
      </c>
      <c r="E774">
        <v>1.3485166317051244E-2</v>
      </c>
      <c r="F774">
        <v>773</v>
      </c>
      <c r="L774" s="33" t="s">
        <v>1117</v>
      </c>
      <c r="M774" s="2" t="s">
        <v>803</v>
      </c>
      <c r="N774" s="2" t="s">
        <v>804</v>
      </c>
      <c r="O774" s="33" t="s">
        <v>1879</v>
      </c>
      <c r="P774" s="33" t="s">
        <v>1880</v>
      </c>
      <c r="Q774" s="2" t="s">
        <v>803</v>
      </c>
      <c r="R774" s="2" t="s">
        <v>1066</v>
      </c>
    </row>
    <row r="775" spans="1:18" hidden="1" x14ac:dyDescent="0.25">
      <c r="A775">
        <v>4751</v>
      </c>
      <c r="B775" s="56">
        <v>1603</v>
      </c>
      <c r="C775" t="s">
        <v>754</v>
      </c>
      <c r="D775" t="s">
        <v>755</v>
      </c>
      <c r="E775">
        <v>1.2945759664369194E-2</v>
      </c>
      <c r="F775">
        <v>774</v>
      </c>
      <c r="L775" s="33" t="s">
        <v>1117</v>
      </c>
      <c r="M775" s="2" t="s">
        <v>754</v>
      </c>
      <c r="N775" s="2" t="s">
        <v>755</v>
      </c>
      <c r="O775" s="33" t="s">
        <v>1502</v>
      </c>
      <c r="P775" s="33" t="s">
        <v>1503</v>
      </c>
      <c r="Q775" s="2" t="s">
        <v>754</v>
      </c>
      <c r="R775" s="2" t="s">
        <v>1030</v>
      </c>
    </row>
    <row r="776" spans="1:18" hidden="1" x14ac:dyDescent="0.25">
      <c r="A776">
        <v>4751</v>
      </c>
      <c r="B776" s="56">
        <v>1595</v>
      </c>
      <c r="C776" t="s">
        <v>738</v>
      </c>
      <c r="D776" t="s">
        <v>739</v>
      </c>
      <c r="E776">
        <v>1.276595744680851E-2</v>
      </c>
      <c r="F776">
        <v>775</v>
      </c>
      <c r="L776" s="33" t="s">
        <v>1117</v>
      </c>
      <c r="M776" s="2" t="s">
        <v>738</v>
      </c>
      <c r="N776" s="2" t="s">
        <v>739</v>
      </c>
      <c r="O776" s="33" t="s">
        <v>1434</v>
      </c>
      <c r="P776" s="33" t="s">
        <v>1435</v>
      </c>
      <c r="Q776" s="2" t="s">
        <v>738</v>
      </c>
      <c r="R776" s="2" t="s">
        <v>1025</v>
      </c>
    </row>
    <row r="777" spans="1:18" hidden="1" x14ac:dyDescent="0.25">
      <c r="A777">
        <v>4751</v>
      </c>
      <c r="B777" s="56">
        <v>1042</v>
      </c>
      <c r="C777" t="s">
        <v>736</v>
      </c>
      <c r="D777" t="s">
        <v>737</v>
      </c>
      <c r="E777">
        <v>1.2226550794126463E-2</v>
      </c>
      <c r="F777">
        <v>776</v>
      </c>
      <c r="L777" s="33" t="s">
        <v>1117</v>
      </c>
      <c r="M777" s="2" t="s">
        <v>736</v>
      </c>
      <c r="N777" s="2" t="s">
        <v>737</v>
      </c>
      <c r="O777" s="33" t="s">
        <v>1196</v>
      </c>
      <c r="P777" s="33" t="s">
        <v>1197</v>
      </c>
      <c r="Q777" s="2" t="s">
        <v>736</v>
      </c>
      <c r="R777" s="2" t="s">
        <v>736</v>
      </c>
    </row>
    <row r="778" spans="1:18" hidden="1" x14ac:dyDescent="0.25">
      <c r="A778">
        <v>4751</v>
      </c>
      <c r="B778" s="56">
        <v>1603</v>
      </c>
      <c r="C778" t="s">
        <v>754</v>
      </c>
      <c r="D778" t="s">
        <v>755</v>
      </c>
      <c r="E778">
        <v>1.2226550794126463E-2</v>
      </c>
      <c r="F778">
        <v>777</v>
      </c>
      <c r="L778" s="33" t="s">
        <v>1117</v>
      </c>
      <c r="M778" s="2" t="s">
        <v>754</v>
      </c>
      <c r="N778" s="2" t="s">
        <v>755</v>
      </c>
      <c r="O778" s="33" t="s">
        <v>1196</v>
      </c>
      <c r="P778" s="33" t="s">
        <v>1504</v>
      </c>
      <c r="Q778" s="2" t="s">
        <v>754</v>
      </c>
      <c r="R778" s="2" t="s">
        <v>1030</v>
      </c>
    </row>
    <row r="779" spans="1:18" hidden="1" x14ac:dyDescent="0.25">
      <c r="A779">
        <v>4751</v>
      </c>
      <c r="B779" s="33">
        <v>999</v>
      </c>
      <c r="C779" t="s">
        <v>668</v>
      </c>
      <c r="D779" t="s">
        <v>669</v>
      </c>
      <c r="E779">
        <v>1.1057836379982021E-2</v>
      </c>
      <c r="F779">
        <v>778</v>
      </c>
      <c r="L779" s="33" t="s">
        <v>1117</v>
      </c>
      <c r="M779" s="2" t="s">
        <v>668</v>
      </c>
      <c r="N779" s="2" t="s">
        <v>669</v>
      </c>
      <c r="O779" s="33" t="s">
        <v>41</v>
      </c>
      <c r="P779" s="33" t="s">
        <v>1916</v>
      </c>
      <c r="Q779" s="2" t="s">
        <v>534</v>
      </c>
      <c r="R779" s="2" t="s">
        <v>534</v>
      </c>
    </row>
    <row r="780" spans="1:18" hidden="1" x14ac:dyDescent="0.25">
      <c r="A780">
        <v>4751</v>
      </c>
      <c r="B780" s="56">
        <v>1596</v>
      </c>
      <c r="C780" t="s">
        <v>740</v>
      </c>
      <c r="D780" t="s">
        <v>741</v>
      </c>
      <c r="E780">
        <v>1.0788133053640995E-2</v>
      </c>
      <c r="F780">
        <v>779</v>
      </c>
      <c r="L780" s="33" t="s">
        <v>1117</v>
      </c>
      <c r="M780" s="2" t="s">
        <v>740</v>
      </c>
      <c r="N780" s="2" t="s">
        <v>741</v>
      </c>
      <c r="O780" s="33" t="s">
        <v>1445</v>
      </c>
      <c r="P780" s="33" t="s">
        <v>1446</v>
      </c>
      <c r="Q780" s="2" t="s">
        <v>740</v>
      </c>
      <c r="R780" s="2" t="s">
        <v>1026</v>
      </c>
    </row>
    <row r="781" spans="1:18" hidden="1" x14ac:dyDescent="0.25">
      <c r="A781">
        <v>4751</v>
      </c>
      <c r="B781" s="56">
        <v>1862</v>
      </c>
      <c r="C781" t="s">
        <v>824</v>
      </c>
      <c r="D781" t="s">
        <v>825</v>
      </c>
      <c r="E781">
        <v>1.0338627509739289E-2</v>
      </c>
      <c r="F781">
        <v>780</v>
      </c>
      <c r="L781" s="33" t="s">
        <v>1117</v>
      </c>
      <c r="M781" s="2" t="s">
        <v>824</v>
      </c>
      <c r="N781" s="2" t="s">
        <v>825</v>
      </c>
      <c r="O781" s="33" t="s">
        <v>1891</v>
      </c>
      <c r="P781" s="33" t="s">
        <v>1892</v>
      </c>
      <c r="Q781" s="2" t="s">
        <v>824</v>
      </c>
      <c r="R781" s="2" t="s">
        <v>1067</v>
      </c>
    </row>
    <row r="782" spans="1:18" hidden="1" x14ac:dyDescent="0.25">
      <c r="A782">
        <v>4751</v>
      </c>
      <c r="B782" s="56">
        <v>1391</v>
      </c>
      <c r="C782" t="s">
        <v>662</v>
      </c>
      <c r="D782" t="s">
        <v>663</v>
      </c>
      <c r="E782">
        <v>1.0068924183398264E-2</v>
      </c>
      <c r="F782">
        <v>781</v>
      </c>
      <c r="L782" s="33" t="s">
        <v>1117</v>
      </c>
      <c r="M782" s="2" t="s">
        <v>662</v>
      </c>
      <c r="N782" s="2" t="s">
        <v>663</v>
      </c>
      <c r="O782" s="33" t="s">
        <v>293</v>
      </c>
      <c r="P782" s="33" t="s">
        <v>294</v>
      </c>
      <c r="Q782" s="2" t="s">
        <v>662</v>
      </c>
      <c r="R782" s="2" t="s">
        <v>534</v>
      </c>
    </row>
    <row r="783" spans="1:18" hidden="1" x14ac:dyDescent="0.25">
      <c r="A783">
        <v>4751</v>
      </c>
      <c r="B783" s="56">
        <v>2554</v>
      </c>
      <c r="C783" t="s">
        <v>672</v>
      </c>
      <c r="D783" t="s">
        <v>673</v>
      </c>
      <c r="E783">
        <v>9.9790230746179213E-3</v>
      </c>
      <c r="F783">
        <v>782</v>
      </c>
      <c r="L783" s="33" t="s">
        <v>1117</v>
      </c>
      <c r="M783" s="2" t="s">
        <v>672</v>
      </c>
      <c r="N783" s="2" t="s">
        <v>673</v>
      </c>
      <c r="O783" s="33" t="s">
        <v>2153</v>
      </c>
      <c r="P783" s="33" t="s">
        <v>2154</v>
      </c>
      <c r="Q783" s="2" t="s">
        <v>672</v>
      </c>
      <c r="R783" s="2" t="s">
        <v>534</v>
      </c>
    </row>
    <row r="784" spans="1:18" hidden="1" x14ac:dyDescent="0.25">
      <c r="A784">
        <v>4751</v>
      </c>
      <c r="B784" s="56">
        <v>1605</v>
      </c>
      <c r="C784" t="s">
        <v>756</v>
      </c>
      <c r="D784" t="s">
        <v>757</v>
      </c>
      <c r="E784">
        <v>9.7093197482768963E-3</v>
      </c>
      <c r="F784">
        <v>783</v>
      </c>
      <c r="L784" s="33" t="s">
        <v>1117</v>
      </c>
      <c r="M784" s="2" t="s">
        <v>756</v>
      </c>
      <c r="N784" s="2" t="s">
        <v>757</v>
      </c>
      <c r="O784" s="33" t="s">
        <v>1515</v>
      </c>
      <c r="P784" s="33" t="s">
        <v>1516</v>
      </c>
      <c r="Q784" s="2" t="s">
        <v>756</v>
      </c>
      <c r="R784" s="2" t="s">
        <v>1031</v>
      </c>
    </row>
    <row r="785" spans="1:18" hidden="1" x14ac:dyDescent="0.25">
      <c r="A785">
        <v>4751</v>
      </c>
      <c r="B785" s="56">
        <v>1048</v>
      </c>
      <c r="C785" t="s">
        <v>732</v>
      </c>
      <c r="D785" t="s">
        <v>733</v>
      </c>
      <c r="E785">
        <v>9.2598142043751885E-3</v>
      </c>
      <c r="F785">
        <v>784</v>
      </c>
      <c r="L785" s="33" t="s">
        <v>1117</v>
      </c>
      <c r="M785" s="2" t="s">
        <v>732</v>
      </c>
      <c r="N785" s="2" t="s">
        <v>733</v>
      </c>
      <c r="O785" s="33" t="s">
        <v>1343</v>
      </c>
      <c r="P785" s="33" t="s">
        <v>1101</v>
      </c>
      <c r="Q785" s="2" t="s">
        <v>732</v>
      </c>
      <c r="R785" s="2" t="s">
        <v>1022</v>
      </c>
    </row>
    <row r="786" spans="1:18" hidden="1" x14ac:dyDescent="0.25">
      <c r="A786">
        <v>4751</v>
      </c>
      <c r="B786" s="56">
        <v>526</v>
      </c>
      <c r="C786" t="s">
        <v>789</v>
      </c>
      <c r="D786" t="s">
        <v>790</v>
      </c>
      <c r="E786">
        <v>9.0800119868145058E-3</v>
      </c>
      <c r="F786">
        <v>785</v>
      </c>
      <c r="L786" s="33" t="s">
        <v>1117</v>
      </c>
      <c r="M786" s="2" t="s">
        <v>789</v>
      </c>
      <c r="N786" s="2" t="s">
        <v>790</v>
      </c>
      <c r="O786" s="33" t="s">
        <v>1742</v>
      </c>
      <c r="P786" s="33" t="s">
        <v>1743</v>
      </c>
      <c r="Q786" s="2" t="s">
        <v>789</v>
      </c>
      <c r="R786" s="2" t="s">
        <v>1049</v>
      </c>
    </row>
    <row r="787" spans="1:18" hidden="1" x14ac:dyDescent="0.25">
      <c r="A787">
        <v>4751</v>
      </c>
      <c r="B787" s="56">
        <v>1598</v>
      </c>
      <c r="C787" t="s">
        <v>744</v>
      </c>
      <c r="D787" t="s">
        <v>745</v>
      </c>
      <c r="E787">
        <v>8.9901108780341635E-3</v>
      </c>
      <c r="F787">
        <v>786</v>
      </c>
      <c r="L787" s="33" t="s">
        <v>1117</v>
      </c>
      <c r="M787" s="2" t="s">
        <v>744</v>
      </c>
      <c r="N787" s="2" t="s">
        <v>745</v>
      </c>
      <c r="O787" s="33" t="s">
        <v>1550</v>
      </c>
      <c r="P787" s="33" t="s">
        <v>1551</v>
      </c>
      <c r="Q787" s="2" t="s">
        <v>744</v>
      </c>
      <c r="R787" s="2" t="s">
        <v>1034</v>
      </c>
    </row>
    <row r="788" spans="1:18" hidden="1" x14ac:dyDescent="0.25">
      <c r="A788">
        <v>4751</v>
      </c>
      <c r="B788" s="56">
        <v>1870</v>
      </c>
      <c r="C788" t="s">
        <v>832</v>
      </c>
      <c r="D788" t="s">
        <v>833</v>
      </c>
      <c r="E788">
        <v>8.4507042253521136E-3</v>
      </c>
      <c r="F788">
        <v>787</v>
      </c>
      <c r="L788" s="33" t="s">
        <v>1117</v>
      </c>
      <c r="M788" s="2" t="s">
        <v>832</v>
      </c>
      <c r="N788" s="2" t="s">
        <v>833</v>
      </c>
      <c r="O788" s="33" t="s">
        <v>1963</v>
      </c>
      <c r="P788" s="33" t="s">
        <v>1964</v>
      </c>
      <c r="Q788" s="2" t="s">
        <v>832</v>
      </c>
      <c r="R788" s="2" t="s">
        <v>534</v>
      </c>
    </row>
    <row r="789" spans="1:18" hidden="1" x14ac:dyDescent="0.25">
      <c r="A789">
        <v>4751</v>
      </c>
      <c r="B789" s="56">
        <v>1601</v>
      </c>
      <c r="C789" t="s">
        <v>750</v>
      </c>
      <c r="D789" t="s">
        <v>751</v>
      </c>
      <c r="E789">
        <v>8.1810008990110886E-3</v>
      </c>
      <c r="F789">
        <v>788</v>
      </c>
      <c r="L789" s="33" t="s">
        <v>1117</v>
      </c>
      <c r="M789" s="2" t="s">
        <v>750</v>
      </c>
      <c r="N789" s="2" t="s">
        <v>751</v>
      </c>
      <c r="O789" s="33" t="s">
        <v>1354</v>
      </c>
      <c r="P789" s="33" t="s">
        <v>1355</v>
      </c>
      <c r="Q789" s="2" t="s">
        <v>750</v>
      </c>
      <c r="R789" s="2" t="s">
        <v>1023</v>
      </c>
    </row>
    <row r="790" spans="1:18" hidden="1" x14ac:dyDescent="0.25">
      <c r="A790">
        <v>4751</v>
      </c>
      <c r="B790" s="56">
        <v>1680</v>
      </c>
      <c r="C790" t="s">
        <v>877</v>
      </c>
      <c r="D790" t="s">
        <v>878</v>
      </c>
      <c r="E790">
        <v>8.0910997902307463E-3</v>
      </c>
      <c r="F790">
        <v>789</v>
      </c>
      <c r="L790" s="33" t="s">
        <v>1117</v>
      </c>
      <c r="M790" s="2" t="s">
        <v>877</v>
      </c>
      <c r="N790" s="2" t="s">
        <v>878</v>
      </c>
      <c r="O790" s="33" t="s">
        <v>2046</v>
      </c>
      <c r="P790" s="33" t="s">
        <v>2047</v>
      </c>
      <c r="Q790" s="2" t="s">
        <v>877</v>
      </c>
      <c r="R790" s="2" t="s">
        <v>1084</v>
      </c>
    </row>
    <row r="791" spans="1:18" hidden="1" x14ac:dyDescent="0.25">
      <c r="A791">
        <v>4751</v>
      </c>
      <c r="B791" s="56">
        <v>1853</v>
      </c>
      <c r="C791" t="s">
        <v>846</v>
      </c>
      <c r="D791" t="s">
        <v>847</v>
      </c>
      <c r="E791">
        <v>7.5516931375486972E-3</v>
      </c>
      <c r="F791">
        <v>790</v>
      </c>
      <c r="L791" s="33" t="s">
        <v>1117</v>
      </c>
      <c r="M791" s="2" t="s">
        <v>846</v>
      </c>
      <c r="N791" s="2" t="s">
        <v>847</v>
      </c>
      <c r="O791" s="33" t="s">
        <v>2095</v>
      </c>
      <c r="P791" s="33" t="s">
        <v>2096</v>
      </c>
      <c r="Q791" s="2" t="s">
        <v>846</v>
      </c>
      <c r="R791" s="2" t="s">
        <v>534</v>
      </c>
    </row>
    <row r="792" spans="1:18" hidden="1" x14ac:dyDescent="0.25">
      <c r="A792">
        <v>4751</v>
      </c>
      <c r="B792" s="56">
        <v>1597</v>
      </c>
      <c r="C792" t="s">
        <v>742</v>
      </c>
      <c r="D792" t="s">
        <v>743</v>
      </c>
      <c r="E792">
        <v>7.19208870242733E-3</v>
      </c>
      <c r="F792">
        <v>791</v>
      </c>
      <c r="L792" s="33" t="s">
        <v>1117</v>
      </c>
      <c r="M792" s="2" t="s">
        <v>742</v>
      </c>
      <c r="N792" s="2" t="s">
        <v>743</v>
      </c>
      <c r="O792" s="33" t="s">
        <v>1539</v>
      </c>
      <c r="P792" s="33" t="s">
        <v>1540</v>
      </c>
      <c r="Q792" s="2" t="s">
        <v>742</v>
      </c>
      <c r="R792" s="2" t="s">
        <v>1033</v>
      </c>
    </row>
    <row r="793" spans="1:18" hidden="1" x14ac:dyDescent="0.25">
      <c r="A793">
        <v>4751</v>
      </c>
      <c r="B793" s="56">
        <v>902</v>
      </c>
      <c r="C793" t="s">
        <v>893</v>
      </c>
      <c r="D793" t="s">
        <v>894</v>
      </c>
      <c r="E793">
        <v>6.8324842673059636E-3</v>
      </c>
      <c r="F793">
        <v>792</v>
      </c>
      <c r="L793" s="33" t="s">
        <v>1117</v>
      </c>
      <c r="M793" s="2" t="s">
        <v>893</v>
      </c>
      <c r="N793" s="2" t="s">
        <v>894</v>
      </c>
      <c r="O793" s="33" t="s">
        <v>1168</v>
      </c>
      <c r="P793" s="33" t="s">
        <v>1169</v>
      </c>
      <c r="Q793" s="2" t="s">
        <v>893</v>
      </c>
      <c r="R793" s="2" t="s">
        <v>1005</v>
      </c>
    </row>
    <row r="794" spans="1:18" hidden="1" x14ac:dyDescent="0.25">
      <c r="A794">
        <v>4751</v>
      </c>
      <c r="B794" s="56">
        <v>1047</v>
      </c>
      <c r="C794" t="s">
        <v>734</v>
      </c>
      <c r="D794" t="s">
        <v>735</v>
      </c>
      <c r="E794">
        <v>6.7425831585256222E-3</v>
      </c>
      <c r="F794">
        <v>793</v>
      </c>
      <c r="L794" s="33" t="s">
        <v>1117</v>
      </c>
      <c r="M794" s="2" t="s">
        <v>734</v>
      </c>
      <c r="N794" s="2" t="s">
        <v>735</v>
      </c>
      <c r="O794" s="33" t="s">
        <v>1422</v>
      </c>
      <c r="P794" s="33" t="s">
        <v>1423</v>
      </c>
      <c r="Q794" s="2" t="s">
        <v>734</v>
      </c>
      <c r="R794" s="2" t="s">
        <v>734</v>
      </c>
    </row>
    <row r="795" spans="1:18" hidden="1" x14ac:dyDescent="0.25">
      <c r="A795">
        <v>4751</v>
      </c>
      <c r="B795" s="56">
        <v>1731</v>
      </c>
      <c r="C795" t="s">
        <v>772</v>
      </c>
      <c r="D795" t="s">
        <v>773</v>
      </c>
      <c r="E795">
        <v>6.7425831585256222E-3</v>
      </c>
      <c r="F795">
        <v>794</v>
      </c>
      <c r="L795" s="33" t="s">
        <v>1117</v>
      </c>
      <c r="M795" s="2" t="s">
        <v>772</v>
      </c>
      <c r="N795" s="2" t="s">
        <v>773</v>
      </c>
      <c r="O795" s="33" t="s">
        <v>1422</v>
      </c>
      <c r="P795" s="33" t="s">
        <v>2075</v>
      </c>
      <c r="Q795" s="2" t="s">
        <v>772</v>
      </c>
      <c r="R795" s="2" t="s">
        <v>772</v>
      </c>
    </row>
    <row r="796" spans="1:18" hidden="1" x14ac:dyDescent="0.25">
      <c r="A796">
        <v>4751</v>
      </c>
      <c r="B796" s="56">
        <v>2542</v>
      </c>
      <c r="C796" t="s">
        <v>676</v>
      </c>
      <c r="D796" t="s">
        <v>677</v>
      </c>
      <c r="E796">
        <v>6.382978723404255E-3</v>
      </c>
      <c r="F796">
        <v>795</v>
      </c>
      <c r="L796" s="33" t="s">
        <v>1117</v>
      </c>
      <c r="M796" s="2" t="s">
        <v>676</v>
      </c>
      <c r="N796" s="2" t="s">
        <v>677</v>
      </c>
      <c r="O796" s="33" t="s">
        <v>314</v>
      </c>
      <c r="P796" s="33" t="s">
        <v>2109</v>
      </c>
      <c r="Q796" s="2" t="s">
        <v>676</v>
      </c>
      <c r="R796" s="2" t="s">
        <v>534</v>
      </c>
    </row>
    <row r="797" spans="1:18" hidden="1" x14ac:dyDescent="0.25">
      <c r="A797">
        <v>4751</v>
      </c>
      <c r="B797" s="56">
        <v>2553</v>
      </c>
      <c r="C797" t="s">
        <v>674</v>
      </c>
      <c r="D797" t="s">
        <v>675</v>
      </c>
      <c r="E797">
        <v>6.1132753970632317E-3</v>
      </c>
      <c r="F797">
        <v>796</v>
      </c>
      <c r="L797" s="33" t="s">
        <v>1117</v>
      </c>
      <c r="M797" s="2" t="s">
        <v>674</v>
      </c>
      <c r="N797" s="2" t="s">
        <v>675</v>
      </c>
      <c r="O797" s="33" t="s">
        <v>2142</v>
      </c>
      <c r="P797" s="33" t="s">
        <v>2143</v>
      </c>
      <c r="Q797" s="2" t="s">
        <v>674</v>
      </c>
      <c r="R797" s="2" t="s">
        <v>534</v>
      </c>
    </row>
    <row r="798" spans="1:18" hidden="1" x14ac:dyDescent="0.25">
      <c r="A798">
        <v>4751</v>
      </c>
      <c r="B798" s="56">
        <v>1733</v>
      </c>
      <c r="C798" t="s">
        <v>776</v>
      </c>
      <c r="D798" t="s">
        <v>777</v>
      </c>
      <c r="E798">
        <v>6.0233742882828895E-3</v>
      </c>
      <c r="F798">
        <v>797</v>
      </c>
      <c r="L798" s="33" t="s">
        <v>1117</v>
      </c>
      <c r="M798" s="2" t="s">
        <v>776</v>
      </c>
      <c r="N798" s="2" t="s">
        <v>777</v>
      </c>
      <c r="O798" s="33" t="s">
        <v>2105</v>
      </c>
      <c r="P798" s="33" t="s">
        <v>2106</v>
      </c>
      <c r="Q798" s="2" t="s">
        <v>776</v>
      </c>
      <c r="R798" s="2" t="s">
        <v>776</v>
      </c>
    </row>
    <row r="799" spans="1:18" hidden="1" x14ac:dyDescent="0.25">
      <c r="A799">
        <v>4751</v>
      </c>
      <c r="B799" s="56">
        <v>1602</v>
      </c>
      <c r="C799" t="s">
        <v>752</v>
      </c>
      <c r="D799" t="s">
        <v>753</v>
      </c>
      <c r="E799">
        <v>5.9334731795025481E-3</v>
      </c>
      <c r="F799">
        <v>798</v>
      </c>
      <c r="L799" s="33" t="s">
        <v>1117</v>
      </c>
      <c r="M799" s="2" t="s">
        <v>752</v>
      </c>
      <c r="N799" s="2" t="s">
        <v>753</v>
      </c>
      <c r="O799" s="33" t="s">
        <v>1331</v>
      </c>
      <c r="P799" s="33" t="s">
        <v>1481</v>
      </c>
      <c r="Q799" s="2" t="s">
        <v>752</v>
      </c>
      <c r="R799" s="2" t="s">
        <v>1029</v>
      </c>
    </row>
    <row r="800" spans="1:18" hidden="1" x14ac:dyDescent="0.25">
      <c r="A800">
        <v>4751</v>
      </c>
      <c r="B800" s="56">
        <v>1606</v>
      </c>
      <c r="C800" t="s">
        <v>758</v>
      </c>
      <c r="D800" t="s">
        <v>759</v>
      </c>
      <c r="E800">
        <v>5.9334731795025481E-3</v>
      </c>
      <c r="F800">
        <v>799</v>
      </c>
      <c r="L800" s="33" t="s">
        <v>1117</v>
      </c>
      <c r="M800" s="2" t="s">
        <v>758</v>
      </c>
      <c r="N800" s="2" t="s">
        <v>759</v>
      </c>
      <c r="O800" s="33" t="s">
        <v>1331</v>
      </c>
      <c r="P800" s="33" t="s">
        <v>1332</v>
      </c>
      <c r="Q800" s="2" t="s">
        <v>758</v>
      </c>
      <c r="R800" s="2" t="s">
        <v>1021</v>
      </c>
    </row>
    <row r="801" spans="1:18" hidden="1" x14ac:dyDescent="0.25">
      <c r="A801">
        <v>4751</v>
      </c>
      <c r="B801" s="56">
        <v>1732</v>
      </c>
      <c r="C801" t="s">
        <v>774</v>
      </c>
      <c r="D801" t="s">
        <v>775</v>
      </c>
      <c r="E801">
        <v>5.9334731795025481E-3</v>
      </c>
      <c r="F801">
        <v>800</v>
      </c>
      <c r="L801" s="33" t="s">
        <v>1117</v>
      </c>
      <c r="M801" s="2" t="s">
        <v>774</v>
      </c>
      <c r="N801" s="2" t="s">
        <v>775</v>
      </c>
      <c r="O801" s="33" t="s">
        <v>1331</v>
      </c>
      <c r="P801" s="33" t="s">
        <v>1647</v>
      </c>
      <c r="Q801" s="2" t="s">
        <v>774</v>
      </c>
      <c r="R801" s="2" t="s">
        <v>1040</v>
      </c>
    </row>
    <row r="802" spans="1:18" hidden="1" x14ac:dyDescent="0.25">
      <c r="A802">
        <v>4751</v>
      </c>
      <c r="B802" s="56">
        <v>1847</v>
      </c>
      <c r="C802" t="s">
        <v>860</v>
      </c>
      <c r="D802" t="s">
        <v>861</v>
      </c>
      <c r="E802">
        <v>5.9334731795025481E-3</v>
      </c>
      <c r="F802">
        <v>801</v>
      </c>
      <c r="L802" s="33" t="s">
        <v>1117</v>
      </c>
      <c r="M802" s="2" t="s">
        <v>860</v>
      </c>
      <c r="N802" s="2" t="s">
        <v>861</v>
      </c>
      <c r="O802" s="33" t="s">
        <v>1331</v>
      </c>
      <c r="P802" s="33" t="s">
        <v>2005</v>
      </c>
      <c r="Q802" s="2" t="s">
        <v>860</v>
      </c>
      <c r="R802" s="2" t="s">
        <v>1080</v>
      </c>
    </row>
    <row r="803" spans="1:18" hidden="1" x14ac:dyDescent="0.25">
      <c r="A803">
        <v>4751</v>
      </c>
      <c r="B803" s="56">
        <v>1734</v>
      </c>
      <c r="C803" t="s">
        <v>778</v>
      </c>
      <c r="D803" t="s">
        <v>779</v>
      </c>
      <c r="E803">
        <v>5.2142643092598145E-3</v>
      </c>
      <c r="F803">
        <v>802</v>
      </c>
      <c r="L803" s="33" t="s">
        <v>1117</v>
      </c>
      <c r="M803" s="2" t="s">
        <v>778</v>
      </c>
      <c r="N803" s="2" t="s">
        <v>779</v>
      </c>
      <c r="O803" s="33" t="s">
        <v>1635</v>
      </c>
      <c r="P803" s="33" t="s">
        <v>1636</v>
      </c>
      <c r="Q803" s="2" t="s">
        <v>778</v>
      </c>
      <c r="R803" s="2" t="s">
        <v>778</v>
      </c>
    </row>
    <row r="804" spans="1:18" hidden="1" x14ac:dyDescent="0.25">
      <c r="A804">
        <v>4751</v>
      </c>
      <c r="B804" s="56">
        <v>1730</v>
      </c>
      <c r="C804" t="s">
        <v>770</v>
      </c>
      <c r="D804" t="s">
        <v>771</v>
      </c>
      <c r="E804">
        <v>5.0344620916991318E-3</v>
      </c>
      <c r="F804">
        <v>803</v>
      </c>
      <c r="L804" s="33" t="s">
        <v>1117</v>
      </c>
      <c r="M804" s="2" t="s">
        <v>770</v>
      </c>
      <c r="N804" s="2" t="s">
        <v>771</v>
      </c>
      <c r="O804" s="33" t="s">
        <v>1688</v>
      </c>
      <c r="P804" s="33" t="s">
        <v>1689</v>
      </c>
      <c r="Q804" s="2" t="s">
        <v>770</v>
      </c>
      <c r="R804" s="2" t="s">
        <v>1043</v>
      </c>
    </row>
    <row r="805" spans="1:18" hidden="1" x14ac:dyDescent="0.25">
      <c r="A805">
        <v>4751</v>
      </c>
      <c r="B805" s="56">
        <v>1708</v>
      </c>
      <c r="C805" t="s">
        <v>768</v>
      </c>
      <c r="D805" t="s">
        <v>769</v>
      </c>
      <c r="E805">
        <v>4.4950554390170818E-3</v>
      </c>
      <c r="F805">
        <v>804</v>
      </c>
      <c r="L805" s="33" t="s">
        <v>1117</v>
      </c>
      <c r="M805" s="2" t="s">
        <v>768</v>
      </c>
      <c r="N805" s="2" t="s">
        <v>769</v>
      </c>
      <c r="O805" s="33" t="s">
        <v>1677</v>
      </c>
      <c r="P805" s="33" t="s">
        <v>1678</v>
      </c>
      <c r="Q805" s="2" t="s">
        <v>768</v>
      </c>
      <c r="R805" s="2" t="s">
        <v>1042</v>
      </c>
    </row>
    <row r="806" spans="1:18" hidden="1" x14ac:dyDescent="0.25">
      <c r="A806">
        <v>4751</v>
      </c>
      <c r="B806" s="56">
        <v>296</v>
      </c>
      <c r="C806" t="s">
        <v>850</v>
      </c>
      <c r="D806" t="s">
        <v>851</v>
      </c>
      <c r="E806">
        <v>4.4051543302367395E-3</v>
      </c>
      <c r="F806">
        <v>805</v>
      </c>
      <c r="L806" s="33" t="s">
        <v>1117</v>
      </c>
      <c r="M806" s="2" t="s">
        <v>850</v>
      </c>
      <c r="N806" s="2" t="s">
        <v>851</v>
      </c>
      <c r="O806" s="33" t="s">
        <v>1849</v>
      </c>
      <c r="P806" s="33" t="s">
        <v>1850</v>
      </c>
      <c r="Q806" s="2" t="s">
        <v>850</v>
      </c>
      <c r="R806" s="2" t="s">
        <v>1062</v>
      </c>
    </row>
    <row r="807" spans="1:18" hidden="1" x14ac:dyDescent="0.25">
      <c r="A807">
        <v>4751</v>
      </c>
      <c r="B807" s="56">
        <v>1017</v>
      </c>
      <c r="C807" t="s">
        <v>593</v>
      </c>
      <c r="D807" t="s">
        <v>594</v>
      </c>
      <c r="E807">
        <v>4.3152532214563982E-3</v>
      </c>
      <c r="F807">
        <v>806</v>
      </c>
      <c r="L807" s="33" t="s">
        <v>1117</v>
      </c>
      <c r="M807" s="2" t="s">
        <v>593</v>
      </c>
      <c r="N807" s="2" t="s">
        <v>594</v>
      </c>
      <c r="O807" s="33" t="s">
        <v>429</v>
      </c>
      <c r="P807" s="33" t="s">
        <v>430</v>
      </c>
      <c r="Q807" s="2" t="s">
        <v>593</v>
      </c>
      <c r="R807" s="2" t="s">
        <v>534</v>
      </c>
    </row>
    <row r="808" spans="1:18" hidden="1" x14ac:dyDescent="0.25">
      <c r="A808">
        <v>4751</v>
      </c>
      <c r="B808" s="56">
        <v>2538</v>
      </c>
      <c r="C808" t="s">
        <v>664</v>
      </c>
      <c r="D808" t="s">
        <v>665</v>
      </c>
      <c r="E808">
        <v>4.0455498951153732E-3</v>
      </c>
      <c r="F808">
        <v>807</v>
      </c>
      <c r="L808" s="33" t="s">
        <v>1117</v>
      </c>
      <c r="M808" s="2" t="s">
        <v>664</v>
      </c>
      <c r="N808" s="2" t="s">
        <v>665</v>
      </c>
      <c r="O808" s="33" t="s">
        <v>304</v>
      </c>
      <c r="P808" s="33" t="s">
        <v>305</v>
      </c>
      <c r="Q808" s="2" t="s">
        <v>664</v>
      </c>
      <c r="R808" s="2" t="s">
        <v>534</v>
      </c>
    </row>
    <row r="809" spans="1:18" hidden="1" x14ac:dyDescent="0.25">
      <c r="A809">
        <v>4751</v>
      </c>
      <c r="B809" s="56">
        <v>1851</v>
      </c>
      <c r="C809" t="s">
        <v>842</v>
      </c>
      <c r="D809" t="s">
        <v>843</v>
      </c>
      <c r="E809">
        <v>3.86574767755469E-3</v>
      </c>
      <c r="F809">
        <v>808</v>
      </c>
      <c r="L809" s="33" t="s">
        <v>1117</v>
      </c>
      <c r="M809" s="2" t="s">
        <v>842</v>
      </c>
      <c r="N809" s="2" t="s">
        <v>843</v>
      </c>
      <c r="O809" s="33" t="s">
        <v>50</v>
      </c>
      <c r="P809" s="33" t="s">
        <v>51</v>
      </c>
      <c r="Q809" s="2" t="s">
        <v>842</v>
      </c>
      <c r="R809" s="2" t="s">
        <v>534</v>
      </c>
    </row>
    <row r="810" spans="1:18" hidden="1" x14ac:dyDescent="0.25">
      <c r="A810">
        <v>4751</v>
      </c>
      <c r="B810" s="56">
        <v>2544</v>
      </c>
      <c r="C810" t="s">
        <v>680</v>
      </c>
      <c r="D810" t="s">
        <v>681</v>
      </c>
      <c r="E810">
        <v>3.7758465687743486E-3</v>
      </c>
      <c r="F810">
        <v>809</v>
      </c>
      <c r="L810" s="33" t="s">
        <v>1117</v>
      </c>
      <c r="M810" s="2" t="s">
        <v>680</v>
      </c>
      <c r="N810" s="2" t="s">
        <v>681</v>
      </c>
      <c r="O810" s="33" t="s">
        <v>334</v>
      </c>
      <c r="P810" s="33" t="s">
        <v>335</v>
      </c>
      <c r="Q810" s="2" t="s">
        <v>680</v>
      </c>
      <c r="R810" s="2" t="s">
        <v>534</v>
      </c>
    </row>
    <row r="811" spans="1:18" hidden="1" x14ac:dyDescent="0.25">
      <c r="A811">
        <v>4751</v>
      </c>
      <c r="B811" s="56">
        <v>1043</v>
      </c>
      <c r="C811" t="s">
        <v>730</v>
      </c>
      <c r="D811" t="s">
        <v>731</v>
      </c>
      <c r="E811">
        <v>3.6859454599940068E-3</v>
      </c>
      <c r="F811">
        <v>810</v>
      </c>
      <c r="L811" s="33" t="s">
        <v>1117</v>
      </c>
      <c r="M811" s="2" t="s">
        <v>730</v>
      </c>
      <c r="N811" s="2" t="s">
        <v>731</v>
      </c>
      <c r="O811" s="33" t="s">
        <v>1410</v>
      </c>
      <c r="P811" s="33" t="s">
        <v>1411</v>
      </c>
      <c r="Q811" s="2" t="s">
        <v>730</v>
      </c>
      <c r="R811" s="2" t="s">
        <v>730</v>
      </c>
    </row>
    <row r="812" spans="1:18" hidden="1" x14ac:dyDescent="0.25">
      <c r="A812">
        <v>4751</v>
      </c>
      <c r="B812" s="56">
        <v>1413</v>
      </c>
      <c r="C812" t="s">
        <v>595</v>
      </c>
      <c r="D812" t="s">
        <v>596</v>
      </c>
      <c r="E812">
        <v>3.596044351213665E-3</v>
      </c>
      <c r="F812">
        <v>811</v>
      </c>
      <c r="L812" s="33" t="s">
        <v>1117</v>
      </c>
      <c r="M812" s="2" t="s">
        <v>595</v>
      </c>
      <c r="N812" s="2" t="s">
        <v>596</v>
      </c>
      <c r="O812" s="33" t="s">
        <v>28</v>
      </c>
      <c r="P812" s="33" t="s">
        <v>501</v>
      </c>
      <c r="Q812" s="2" t="s">
        <v>595</v>
      </c>
      <c r="R812" s="2" t="s">
        <v>534</v>
      </c>
    </row>
    <row r="813" spans="1:18" hidden="1" x14ac:dyDescent="0.25">
      <c r="A813">
        <v>4751</v>
      </c>
      <c r="B813" s="56">
        <v>2550</v>
      </c>
      <c r="C813" t="s">
        <v>613</v>
      </c>
      <c r="D813" t="s">
        <v>614</v>
      </c>
      <c r="E813">
        <v>3.596044351213665E-3</v>
      </c>
      <c r="F813">
        <v>812</v>
      </c>
      <c r="L813" s="33" t="s">
        <v>1117</v>
      </c>
      <c r="M813" s="2" t="s">
        <v>613</v>
      </c>
      <c r="N813" s="2" t="s">
        <v>614</v>
      </c>
      <c r="O813" s="33" t="s">
        <v>28</v>
      </c>
      <c r="P813" s="33" t="s">
        <v>29</v>
      </c>
      <c r="Q813" s="2" t="s">
        <v>613</v>
      </c>
      <c r="R813" s="2" t="s">
        <v>534</v>
      </c>
    </row>
    <row r="814" spans="1:18" hidden="1" x14ac:dyDescent="0.25">
      <c r="A814">
        <v>4751</v>
      </c>
      <c r="B814" s="56">
        <v>714</v>
      </c>
      <c r="C814" t="s">
        <v>856</v>
      </c>
      <c r="D814" t="s">
        <v>857</v>
      </c>
      <c r="E814">
        <v>3.5061432424333232E-3</v>
      </c>
      <c r="F814">
        <v>813</v>
      </c>
      <c r="L814" s="33" t="s">
        <v>1117</v>
      </c>
      <c r="M814" s="2" t="s">
        <v>856</v>
      </c>
      <c r="N814" s="2" t="s">
        <v>857</v>
      </c>
      <c r="O814" s="33" t="s">
        <v>1835</v>
      </c>
      <c r="P814" s="33" t="s">
        <v>1836</v>
      </c>
      <c r="Q814" s="2" t="s">
        <v>856</v>
      </c>
      <c r="R814" s="2" t="s">
        <v>1059</v>
      </c>
    </row>
    <row r="815" spans="1:18" hidden="1" x14ac:dyDescent="0.25">
      <c r="A815">
        <v>4751</v>
      </c>
      <c r="B815" s="56">
        <v>2549</v>
      </c>
      <c r="C815" t="s">
        <v>652</v>
      </c>
      <c r="D815" t="s">
        <v>653</v>
      </c>
      <c r="E815">
        <v>3.32634102487264E-3</v>
      </c>
      <c r="F815">
        <v>814</v>
      </c>
      <c r="L815" s="33" t="s">
        <v>1117</v>
      </c>
      <c r="M815" s="2" t="s">
        <v>652</v>
      </c>
      <c r="N815" s="2" t="s">
        <v>653</v>
      </c>
      <c r="O815" s="33" t="s">
        <v>256</v>
      </c>
      <c r="P815" s="33" t="s">
        <v>257</v>
      </c>
      <c r="Q815" s="2" t="s">
        <v>652</v>
      </c>
      <c r="R815" s="2" t="s">
        <v>534</v>
      </c>
    </row>
    <row r="816" spans="1:18" hidden="1" x14ac:dyDescent="0.25">
      <c r="A816">
        <v>4751</v>
      </c>
      <c r="B816" s="56">
        <v>2541</v>
      </c>
      <c r="C816" t="s">
        <v>678</v>
      </c>
      <c r="D816" t="s">
        <v>679</v>
      </c>
      <c r="E816">
        <v>3.2364399160922986E-3</v>
      </c>
      <c r="F816">
        <v>815</v>
      </c>
      <c r="L816" s="33" t="s">
        <v>1117</v>
      </c>
      <c r="M816" s="2" t="s">
        <v>678</v>
      </c>
      <c r="N816" s="2" t="s">
        <v>679</v>
      </c>
      <c r="O816" s="33" t="s">
        <v>324</v>
      </c>
      <c r="P816" s="33" t="s">
        <v>325</v>
      </c>
      <c r="Q816" s="2" t="s">
        <v>678</v>
      </c>
      <c r="R816" s="2" t="s">
        <v>534</v>
      </c>
    </row>
    <row r="817" spans="1:18" hidden="1" x14ac:dyDescent="0.25">
      <c r="A817">
        <v>4751</v>
      </c>
      <c r="B817" s="56">
        <v>2526</v>
      </c>
      <c r="C817" t="s">
        <v>648</v>
      </c>
      <c r="D817" t="s">
        <v>649</v>
      </c>
      <c r="E817">
        <v>3.0566376985316159E-3</v>
      </c>
      <c r="F817">
        <v>816</v>
      </c>
      <c r="L817" s="33" t="s">
        <v>1117</v>
      </c>
      <c r="M817" s="2" t="s">
        <v>648</v>
      </c>
      <c r="N817" s="2" t="s">
        <v>649</v>
      </c>
      <c r="O817" s="33" t="s">
        <v>242</v>
      </c>
      <c r="P817" s="33" t="s">
        <v>243</v>
      </c>
      <c r="Q817" s="2" t="s">
        <v>648</v>
      </c>
      <c r="R817" s="2" t="s">
        <v>534</v>
      </c>
    </row>
    <row r="818" spans="1:18" hidden="1" x14ac:dyDescent="0.25">
      <c r="A818">
        <v>4751</v>
      </c>
      <c r="B818" s="56">
        <v>2534</v>
      </c>
      <c r="C818" t="s">
        <v>599</v>
      </c>
      <c r="D818" t="s">
        <v>600</v>
      </c>
      <c r="E818">
        <v>3.0566376985316159E-3</v>
      </c>
      <c r="F818">
        <v>817</v>
      </c>
      <c r="L818" s="33" t="s">
        <v>1117</v>
      </c>
      <c r="M818" s="2" t="s">
        <v>599</v>
      </c>
      <c r="N818" s="2" t="s">
        <v>600</v>
      </c>
      <c r="O818" s="33" t="s">
        <v>242</v>
      </c>
      <c r="P818" s="33" t="s">
        <v>443</v>
      </c>
      <c r="Q818" s="2" t="s">
        <v>599</v>
      </c>
      <c r="R818" s="2" t="s">
        <v>534</v>
      </c>
    </row>
    <row r="819" spans="1:18" hidden="1" x14ac:dyDescent="0.25">
      <c r="A819">
        <v>4751</v>
      </c>
      <c r="B819" s="56">
        <v>2508</v>
      </c>
      <c r="C819" t="s">
        <v>615</v>
      </c>
      <c r="D819" t="s">
        <v>616</v>
      </c>
      <c r="E819">
        <v>2.8768354809709322E-3</v>
      </c>
      <c r="F819">
        <v>818</v>
      </c>
      <c r="L819" s="33" t="s">
        <v>1117</v>
      </c>
      <c r="M819" s="2" t="s">
        <v>615</v>
      </c>
      <c r="N819" s="2" t="s">
        <v>616</v>
      </c>
      <c r="O819" s="33" t="s">
        <v>486</v>
      </c>
      <c r="P819" s="33" t="s">
        <v>487</v>
      </c>
      <c r="Q819" s="2" t="s">
        <v>615</v>
      </c>
      <c r="R819" s="2" t="s">
        <v>534</v>
      </c>
    </row>
    <row r="820" spans="1:18" hidden="1" x14ac:dyDescent="0.25">
      <c r="A820">
        <v>4751</v>
      </c>
      <c r="B820" s="56">
        <v>292</v>
      </c>
      <c r="C820" t="s">
        <v>801</v>
      </c>
      <c r="D820" t="s">
        <v>802</v>
      </c>
      <c r="E820">
        <v>2.7869343721905904E-3</v>
      </c>
      <c r="F820">
        <v>819</v>
      </c>
      <c r="L820" s="33" t="s">
        <v>1117</v>
      </c>
      <c r="M820" s="2" t="s">
        <v>801</v>
      </c>
      <c r="N820" s="2" t="s">
        <v>802</v>
      </c>
      <c r="O820" s="33" t="s">
        <v>1215</v>
      </c>
      <c r="P820" s="33" t="s">
        <v>1696</v>
      </c>
      <c r="Q820" s="2" t="s">
        <v>801</v>
      </c>
      <c r="R820" s="2" t="s">
        <v>1044</v>
      </c>
    </row>
    <row r="821" spans="1:18" hidden="1" x14ac:dyDescent="0.25">
      <c r="A821">
        <v>4751</v>
      </c>
      <c r="B821" s="56">
        <v>904</v>
      </c>
      <c r="C821" t="s">
        <v>901</v>
      </c>
      <c r="D821" t="s">
        <v>902</v>
      </c>
      <c r="E821">
        <v>2.7869343721905904E-3</v>
      </c>
      <c r="F821">
        <v>820</v>
      </c>
      <c r="L821" s="33" t="s">
        <v>1117</v>
      </c>
      <c r="M821" s="2" t="s">
        <v>901</v>
      </c>
      <c r="N821" s="2" t="s">
        <v>902</v>
      </c>
      <c r="O821" s="33" t="s">
        <v>1215</v>
      </c>
      <c r="P821" s="33" t="s">
        <v>1216</v>
      </c>
      <c r="Q821" s="2" t="s">
        <v>901</v>
      </c>
      <c r="R821" s="2" t="s">
        <v>1009</v>
      </c>
    </row>
    <row r="822" spans="1:18" hidden="1" x14ac:dyDescent="0.25">
      <c r="A822">
        <v>4751</v>
      </c>
      <c r="B822" s="56">
        <v>1410</v>
      </c>
      <c r="C822" t="s">
        <v>607</v>
      </c>
      <c r="D822" t="s">
        <v>608</v>
      </c>
      <c r="E822">
        <v>2.6970332634102486E-3</v>
      </c>
      <c r="F822">
        <v>821</v>
      </c>
      <c r="L822" s="33" t="s">
        <v>1117</v>
      </c>
      <c r="M822" s="2" t="s">
        <v>607</v>
      </c>
      <c r="N822" s="2" t="s">
        <v>608</v>
      </c>
      <c r="O822" s="33" t="s">
        <v>140</v>
      </c>
      <c r="P822" s="33" t="s">
        <v>141</v>
      </c>
      <c r="Q822" s="2" t="s">
        <v>607</v>
      </c>
      <c r="R822" s="2" t="s">
        <v>534</v>
      </c>
    </row>
    <row r="823" spans="1:18" hidden="1" x14ac:dyDescent="0.25">
      <c r="A823">
        <v>4751</v>
      </c>
      <c r="B823" s="56">
        <v>2531</v>
      </c>
      <c r="C823" t="s">
        <v>605</v>
      </c>
      <c r="D823" t="s">
        <v>606</v>
      </c>
      <c r="E823">
        <v>2.6071321546299073E-3</v>
      </c>
      <c r="F823">
        <v>822</v>
      </c>
      <c r="L823" s="33" t="s">
        <v>1117</v>
      </c>
      <c r="M823" s="2" t="s">
        <v>605</v>
      </c>
      <c r="N823" s="2" t="s">
        <v>606</v>
      </c>
      <c r="O823" s="33" t="s">
        <v>459</v>
      </c>
      <c r="P823" s="33" t="s">
        <v>460</v>
      </c>
      <c r="Q823" s="2" t="s">
        <v>605</v>
      </c>
      <c r="R823" s="2" t="s">
        <v>534</v>
      </c>
    </row>
    <row r="824" spans="1:18" hidden="1" x14ac:dyDescent="0.25">
      <c r="A824">
        <v>4751</v>
      </c>
      <c r="B824" s="56">
        <v>2507</v>
      </c>
      <c r="C824" t="s">
        <v>611</v>
      </c>
      <c r="D824" t="s">
        <v>612</v>
      </c>
      <c r="E824">
        <v>2.5172310458495659E-3</v>
      </c>
      <c r="F824">
        <v>823</v>
      </c>
      <c r="L824" s="33" t="s">
        <v>1117</v>
      </c>
      <c r="M824" s="2" t="s">
        <v>611</v>
      </c>
      <c r="N824" s="2" t="s">
        <v>612</v>
      </c>
      <c r="O824" s="33" t="s">
        <v>1249</v>
      </c>
      <c r="P824" s="33" t="s">
        <v>478</v>
      </c>
      <c r="Q824" s="2" t="s">
        <v>611</v>
      </c>
      <c r="R824" s="2" t="s">
        <v>534</v>
      </c>
    </row>
    <row r="825" spans="1:18" hidden="1" x14ac:dyDescent="0.25">
      <c r="A825">
        <v>4751</v>
      </c>
      <c r="B825" s="56">
        <v>380</v>
      </c>
      <c r="C825" t="s">
        <v>809</v>
      </c>
      <c r="D825" t="s">
        <v>810</v>
      </c>
      <c r="E825">
        <v>2.5172310458495659E-3</v>
      </c>
      <c r="F825">
        <v>824</v>
      </c>
      <c r="L825" s="33" t="s">
        <v>1117</v>
      </c>
      <c r="M825" s="2" t="s">
        <v>809</v>
      </c>
      <c r="N825" s="2" t="s">
        <v>810</v>
      </c>
      <c r="O825" s="33" t="s">
        <v>1249</v>
      </c>
      <c r="P825" s="33" t="s">
        <v>1904</v>
      </c>
      <c r="Q825" s="2" t="s">
        <v>809</v>
      </c>
      <c r="R825" s="2" t="s">
        <v>1069</v>
      </c>
    </row>
    <row r="826" spans="1:18" hidden="1" x14ac:dyDescent="0.25">
      <c r="A826">
        <v>4751</v>
      </c>
      <c r="B826" s="56">
        <v>882</v>
      </c>
      <c r="C826" t="s">
        <v>899</v>
      </c>
      <c r="D826" t="s">
        <v>900</v>
      </c>
      <c r="E826">
        <v>2.5172310458495659E-3</v>
      </c>
      <c r="F826">
        <v>825</v>
      </c>
      <c r="L826" s="33" t="s">
        <v>1117</v>
      </c>
      <c r="M826" s="2" t="s">
        <v>899</v>
      </c>
      <c r="N826" s="2" t="s">
        <v>900</v>
      </c>
      <c r="O826" s="33" t="s">
        <v>1249</v>
      </c>
      <c r="P826" s="33" t="s">
        <v>1250</v>
      </c>
      <c r="Q826" s="2" t="s">
        <v>899</v>
      </c>
      <c r="R826" s="2" t="s">
        <v>1014</v>
      </c>
    </row>
    <row r="827" spans="1:18" hidden="1" x14ac:dyDescent="0.25">
      <c r="A827">
        <v>4751</v>
      </c>
      <c r="B827" s="56">
        <v>2546</v>
      </c>
      <c r="C827" t="s">
        <v>684</v>
      </c>
      <c r="D827" t="s">
        <v>685</v>
      </c>
      <c r="E827">
        <v>2.4273299370692241E-3</v>
      </c>
      <c r="F827">
        <v>826</v>
      </c>
      <c r="L827" s="33" t="s">
        <v>1117</v>
      </c>
      <c r="M827" s="2" t="s">
        <v>684</v>
      </c>
      <c r="N827" s="2" t="s">
        <v>685</v>
      </c>
      <c r="O827" s="33" t="s">
        <v>350</v>
      </c>
      <c r="P827" s="33" t="s">
        <v>351</v>
      </c>
      <c r="Q827" s="2" t="s">
        <v>684</v>
      </c>
      <c r="R827" s="2" t="s">
        <v>534</v>
      </c>
    </row>
    <row r="828" spans="1:18" hidden="1" x14ac:dyDescent="0.25">
      <c r="A828">
        <v>4751</v>
      </c>
      <c r="B828" s="56">
        <v>2524</v>
      </c>
      <c r="C828" t="s">
        <v>591</v>
      </c>
      <c r="D828" t="s">
        <v>592</v>
      </c>
      <c r="E828">
        <v>2.4273299370692241E-3</v>
      </c>
      <c r="F828">
        <v>827</v>
      </c>
      <c r="L828" s="33" t="s">
        <v>1117</v>
      </c>
      <c r="M828" s="2" t="s">
        <v>591</v>
      </c>
      <c r="N828" s="2" t="s">
        <v>592</v>
      </c>
      <c r="O828" s="33" t="s">
        <v>350</v>
      </c>
      <c r="P828" s="33" t="s">
        <v>419</v>
      </c>
      <c r="Q828" s="2" t="s">
        <v>591</v>
      </c>
      <c r="R828" s="2" t="s">
        <v>534</v>
      </c>
    </row>
    <row r="829" spans="1:18" hidden="1" x14ac:dyDescent="0.25">
      <c r="A829">
        <v>4751</v>
      </c>
      <c r="B829" s="56">
        <v>2557</v>
      </c>
      <c r="C829" t="s">
        <v>597</v>
      </c>
      <c r="D829" t="s">
        <v>598</v>
      </c>
      <c r="E829">
        <v>2.1576266107281991E-3</v>
      </c>
      <c r="F829">
        <v>828</v>
      </c>
      <c r="L829" s="33" t="s">
        <v>1117</v>
      </c>
      <c r="M829" s="2" t="s">
        <v>597</v>
      </c>
      <c r="N829" s="2" t="s">
        <v>598</v>
      </c>
      <c r="O829" s="33" t="s">
        <v>1299</v>
      </c>
      <c r="P829" s="33" t="s">
        <v>1300</v>
      </c>
      <c r="Q829" s="2" t="s">
        <v>597</v>
      </c>
      <c r="R829" s="2" t="s">
        <v>534</v>
      </c>
    </row>
    <row r="830" spans="1:18" hidden="1" x14ac:dyDescent="0.25">
      <c r="A830">
        <v>4751</v>
      </c>
      <c r="B830" s="56">
        <v>2518</v>
      </c>
      <c r="C830" t="s">
        <v>628</v>
      </c>
      <c r="D830" t="s">
        <v>629</v>
      </c>
      <c r="E830">
        <v>2.0677255019478577E-3</v>
      </c>
      <c r="F830">
        <v>829</v>
      </c>
      <c r="L830" s="33" t="s">
        <v>1117</v>
      </c>
      <c r="M830" s="2" t="s">
        <v>628</v>
      </c>
      <c r="N830" s="2" t="s">
        <v>629</v>
      </c>
      <c r="O830" s="33" t="s">
        <v>159</v>
      </c>
      <c r="P830" s="33" t="s">
        <v>160</v>
      </c>
      <c r="Q830" s="2" t="s">
        <v>628</v>
      </c>
      <c r="R830" s="2" t="s">
        <v>534</v>
      </c>
    </row>
    <row r="831" spans="1:18" hidden="1" x14ac:dyDescent="0.25">
      <c r="A831">
        <v>4751</v>
      </c>
      <c r="B831" s="56">
        <v>2521</v>
      </c>
      <c r="C831" t="s">
        <v>634</v>
      </c>
      <c r="D831" t="s">
        <v>635</v>
      </c>
      <c r="E831">
        <v>1.9778243931675159E-3</v>
      </c>
      <c r="F831">
        <v>830</v>
      </c>
      <c r="L831" s="33" t="s">
        <v>1117</v>
      </c>
      <c r="M831" s="2" t="s">
        <v>634</v>
      </c>
      <c r="N831" s="2" t="s">
        <v>635</v>
      </c>
      <c r="O831" s="33" t="s">
        <v>95</v>
      </c>
      <c r="P831" s="33" t="s">
        <v>1102</v>
      </c>
      <c r="Q831" s="2" t="s">
        <v>634</v>
      </c>
      <c r="R831" s="2" t="s">
        <v>534</v>
      </c>
    </row>
    <row r="832" spans="1:18" hidden="1" x14ac:dyDescent="0.25">
      <c r="A832">
        <v>4751</v>
      </c>
      <c r="B832" s="56">
        <v>2543</v>
      </c>
      <c r="C832" t="s">
        <v>682</v>
      </c>
      <c r="D832" t="s">
        <v>683</v>
      </c>
      <c r="E832">
        <v>1.9778243931675159E-3</v>
      </c>
      <c r="F832">
        <v>831</v>
      </c>
      <c r="L832" s="33" t="s">
        <v>1117</v>
      </c>
      <c r="M832" s="2" t="s">
        <v>682</v>
      </c>
      <c r="N832" s="2" t="s">
        <v>683</v>
      </c>
      <c r="O832" s="33" t="s">
        <v>95</v>
      </c>
      <c r="P832" s="33" t="s">
        <v>344</v>
      </c>
      <c r="Q832" s="2" t="s">
        <v>682</v>
      </c>
      <c r="R832" s="2" t="s">
        <v>534</v>
      </c>
    </row>
    <row r="833" spans="1:18" hidden="1" x14ac:dyDescent="0.25">
      <c r="A833">
        <v>4751</v>
      </c>
      <c r="B833" s="56">
        <v>1010</v>
      </c>
      <c r="C833" t="s">
        <v>702</v>
      </c>
      <c r="D833" t="s">
        <v>703</v>
      </c>
      <c r="E833">
        <v>1.9778243931675159E-3</v>
      </c>
      <c r="F833">
        <v>832</v>
      </c>
      <c r="L833" s="33" t="s">
        <v>1117</v>
      </c>
      <c r="M833" s="2" t="s">
        <v>702</v>
      </c>
      <c r="N833" s="2" t="s">
        <v>703</v>
      </c>
      <c r="O833" s="33" t="s">
        <v>95</v>
      </c>
      <c r="P833" s="33" t="s">
        <v>96</v>
      </c>
      <c r="Q833" s="2" t="s">
        <v>702</v>
      </c>
      <c r="R833" s="2" t="s">
        <v>534</v>
      </c>
    </row>
    <row r="834" spans="1:18" hidden="1" x14ac:dyDescent="0.25">
      <c r="A834">
        <v>4751</v>
      </c>
      <c r="B834" s="56">
        <v>2551</v>
      </c>
      <c r="C834" t="s">
        <v>603</v>
      </c>
      <c r="D834" t="s">
        <v>604</v>
      </c>
      <c r="E834">
        <v>1.8879232843871743E-3</v>
      </c>
      <c r="F834">
        <v>833</v>
      </c>
      <c r="L834" s="33" t="s">
        <v>1117</v>
      </c>
      <c r="M834" s="2" t="s">
        <v>603</v>
      </c>
      <c r="N834" s="2" t="s">
        <v>604</v>
      </c>
      <c r="O834" s="33" t="s">
        <v>0</v>
      </c>
      <c r="P834" s="33" t="s">
        <v>19</v>
      </c>
      <c r="Q834" s="2" t="s">
        <v>603</v>
      </c>
      <c r="R834" s="2" t="s">
        <v>534</v>
      </c>
    </row>
    <row r="835" spans="1:18" hidden="1" x14ac:dyDescent="0.25">
      <c r="A835">
        <v>4751</v>
      </c>
      <c r="B835" s="56">
        <v>2552</v>
      </c>
      <c r="C835" t="s">
        <v>617</v>
      </c>
      <c r="D835" t="s">
        <v>618</v>
      </c>
      <c r="E835">
        <v>1.8879232843871743E-3</v>
      </c>
      <c r="F835">
        <v>834</v>
      </c>
      <c r="L835" s="33" t="s">
        <v>1117</v>
      </c>
      <c r="M835" s="2" t="s">
        <v>617</v>
      </c>
      <c r="N835" s="2" t="s">
        <v>618</v>
      </c>
      <c r="O835" s="33" t="s">
        <v>0</v>
      </c>
      <c r="P835" s="33" t="s">
        <v>1</v>
      </c>
      <c r="Q835" s="2" t="s">
        <v>617</v>
      </c>
      <c r="R835" s="2" t="s">
        <v>534</v>
      </c>
    </row>
    <row r="836" spans="1:18" hidden="1" x14ac:dyDescent="0.25">
      <c r="A836">
        <v>4751</v>
      </c>
      <c r="B836" s="56">
        <v>1843</v>
      </c>
      <c r="C836" t="s">
        <v>766</v>
      </c>
      <c r="D836" t="s">
        <v>767</v>
      </c>
      <c r="E836">
        <v>1.7980221756068325E-3</v>
      </c>
      <c r="F836">
        <v>835</v>
      </c>
      <c r="L836" s="33" t="s">
        <v>1117</v>
      </c>
      <c r="M836" s="2" t="s">
        <v>766</v>
      </c>
      <c r="N836" s="2" t="s">
        <v>767</v>
      </c>
      <c r="O836" s="33" t="s">
        <v>1596</v>
      </c>
      <c r="P836" s="33" t="s">
        <v>1597</v>
      </c>
      <c r="Q836" s="2" t="s">
        <v>766</v>
      </c>
      <c r="R836" s="2" t="s">
        <v>766</v>
      </c>
    </row>
    <row r="837" spans="1:18" hidden="1" x14ac:dyDescent="0.25">
      <c r="A837">
        <v>4751</v>
      </c>
      <c r="B837" s="56">
        <v>1409</v>
      </c>
      <c r="C837" t="s">
        <v>714</v>
      </c>
      <c r="D837" t="s">
        <v>715</v>
      </c>
      <c r="E837">
        <v>1.7081210668264909E-3</v>
      </c>
      <c r="F837">
        <v>836</v>
      </c>
      <c r="L837" s="33" t="s">
        <v>1117</v>
      </c>
      <c r="M837" s="2" t="s">
        <v>714</v>
      </c>
      <c r="N837" s="2" t="s">
        <v>715</v>
      </c>
      <c r="O837" s="33" t="s">
        <v>1528</v>
      </c>
      <c r="P837" s="33" t="s">
        <v>401</v>
      </c>
      <c r="Q837" s="2" t="s">
        <v>714</v>
      </c>
      <c r="R837" s="2" t="s">
        <v>534</v>
      </c>
    </row>
    <row r="838" spans="1:18" hidden="1" x14ac:dyDescent="0.25">
      <c r="A838">
        <v>4751</v>
      </c>
      <c r="B838" s="56">
        <v>2529</v>
      </c>
      <c r="C838" t="s">
        <v>609</v>
      </c>
      <c r="D838" t="s">
        <v>610</v>
      </c>
      <c r="E838">
        <v>1.7081210668264909E-3</v>
      </c>
      <c r="F838">
        <v>837</v>
      </c>
      <c r="L838" s="33" t="s">
        <v>1117</v>
      </c>
      <c r="M838" s="2" t="s">
        <v>609</v>
      </c>
      <c r="N838" s="2" t="s">
        <v>610</v>
      </c>
      <c r="O838" s="33" t="s">
        <v>1528</v>
      </c>
      <c r="P838" s="33" t="s">
        <v>469</v>
      </c>
      <c r="Q838" s="2" t="s">
        <v>609</v>
      </c>
      <c r="R838" s="2" t="s">
        <v>534</v>
      </c>
    </row>
    <row r="839" spans="1:18" hidden="1" x14ac:dyDescent="0.25">
      <c r="A839">
        <v>4751</v>
      </c>
      <c r="B839" s="56">
        <v>1705</v>
      </c>
      <c r="C839" t="s">
        <v>722</v>
      </c>
      <c r="D839" t="s">
        <v>723</v>
      </c>
      <c r="E839">
        <v>1.7081210668264909E-3</v>
      </c>
      <c r="F839">
        <v>838</v>
      </c>
      <c r="L839" s="33" t="s">
        <v>1117</v>
      </c>
      <c r="M839" s="2" t="s">
        <v>722</v>
      </c>
      <c r="N839" s="2" t="s">
        <v>723</v>
      </c>
      <c r="O839" s="33" t="s">
        <v>1528</v>
      </c>
      <c r="P839" s="33" t="s">
        <v>1529</v>
      </c>
      <c r="Q839" s="2" t="s">
        <v>722</v>
      </c>
      <c r="R839" s="2" t="s">
        <v>722</v>
      </c>
    </row>
    <row r="840" spans="1:18" hidden="1" x14ac:dyDescent="0.25">
      <c r="A840">
        <v>4751</v>
      </c>
      <c r="B840" s="56">
        <v>2540</v>
      </c>
      <c r="C840" t="s">
        <v>656</v>
      </c>
      <c r="D840" t="s">
        <v>657</v>
      </c>
      <c r="E840">
        <v>1.5283188492658079E-3</v>
      </c>
      <c r="F840">
        <v>839</v>
      </c>
      <c r="L840" s="33" t="s">
        <v>1117</v>
      </c>
      <c r="M840" s="2" t="s">
        <v>656</v>
      </c>
      <c r="N840" s="2" t="s">
        <v>657</v>
      </c>
      <c r="O840" s="33" t="s">
        <v>1577</v>
      </c>
      <c r="P840" s="33" t="s">
        <v>275</v>
      </c>
      <c r="Q840" s="2" t="s">
        <v>656</v>
      </c>
      <c r="R840" s="2" t="s">
        <v>534</v>
      </c>
    </row>
    <row r="841" spans="1:18" hidden="1" x14ac:dyDescent="0.25">
      <c r="A841">
        <v>4751</v>
      </c>
      <c r="B841" s="56">
        <v>1396</v>
      </c>
      <c r="C841" t="s">
        <v>670</v>
      </c>
      <c r="D841" t="s">
        <v>671</v>
      </c>
      <c r="E841">
        <v>1.5283188492658079E-3</v>
      </c>
      <c r="F841">
        <v>840</v>
      </c>
      <c r="L841" s="33" t="s">
        <v>1117</v>
      </c>
      <c r="M841" s="2" t="s">
        <v>670</v>
      </c>
      <c r="N841" s="2" t="s">
        <v>671</v>
      </c>
      <c r="O841" s="33" t="s">
        <v>1577</v>
      </c>
      <c r="P841" s="33" t="s">
        <v>1578</v>
      </c>
      <c r="Q841" s="2" t="s">
        <v>670</v>
      </c>
      <c r="R841" s="2" t="s">
        <v>1036</v>
      </c>
    </row>
    <row r="842" spans="1:18" hidden="1" x14ac:dyDescent="0.25">
      <c r="A842">
        <v>4751</v>
      </c>
      <c r="B842" s="56">
        <v>2535</v>
      </c>
      <c r="C842" t="s">
        <v>658</v>
      </c>
      <c r="D842" t="s">
        <v>659</v>
      </c>
      <c r="E842">
        <v>1.4384177404854661E-3</v>
      </c>
      <c r="F842">
        <v>841</v>
      </c>
      <c r="L842" s="33" t="s">
        <v>1117</v>
      </c>
      <c r="M842" s="2" t="s">
        <v>658</v>
      </c>
      <c r="N842" s="2" t="s">
        <v>659</v>
      </c>
      <c r="O842" s="33" t="s">
        <v>1769</v>
      </c>
      <c r="P842" s="33" t="s">
        <v>283</v>
      </c>
      <c r="Q842" s="2" t="s">
        <v>658</v>
      </c>
      <c r="R842" s="2" t="s">
        <v>534</v>
      </c>
    </row>
    <row r="843" spans="1:18" hidden="1" x14ac:dyDescent="0.25">
      <c r="A843">
        <v>4751</v>
      </c>
      <c r="B843" s="56">
        <v>2516</v>
      </c>
      <c r="C843" t="s">
        <v>696</v>
      </c>
      <c r="D843" t="s">
        <v>697</v>
      </c>
      <c r="E843">
        <v>1.4384177404854661E-3</v>
      </c>
      <c r="F843">
        <v>842</v>
      </c>
      <c r="L843" s="33" t="s">
        <v>1117</v>
      </c>
      <c r="M843" s="2" t="s">
        <v>696</v>
      </c>
      <c r="N843" s="2" t="s">
        <v>697</v>
      </c>
      <c r="O843" s="33" t="s">
        <v>1769</v>
      </c>
      <c r="P843" s="33" t="s">
        <v>370</v>
      </c>
      <c r="Q843" s="2" t="s">
        <v>696</v>
      </c>
      <c r="R843" s="2" t="s">
        <v>534</v>
      </c>
    </row>
    <row r="844" spans="1:18" hidden="1" x14ac:dyDescent="0.25">
      <c r="A844">
        <v>4751</v>
      </c>
      <c r="B844" s="56">
        <v>612</v>
      </c>
      <c r="C844" t="s">
        <v>799</v>
      </c>
      <c r="D844" t="s">
        <v>800</v>
      </c>
      <c r="E844">
        <v>1.4384177404854661E-3</v>
      </c>
      <c r="F844">
        <v>843</v>
      </c>
      <c r="L844" s="33" t="s">
        <v>1117</v>
      </c>
      <c r="M844" s="2" t="s">
        <v>799</v>
      </c>
      <c r="N844" s="2" t="s">
        <v>800</v>
      </c>
      <c r="O844" s="33" t="s">
        <v>1769</v>
      </c>
      <c r="P844" s="33" t="s">
        <v>1770</v>
      </c>
      <c r="Q844" s="2" t="s">
        <v>799</v>
      </c>
      <c r="R844" s="2" t="s">
        <v>1052</v>
      </c>
    </row>
    <row r="845" spans="1:18" hidden="1" x14ac:dyDescent="0.25">
      <c r="A845">
        <v>4751</v>
      </c>
      <c r="B845" s="56">
        <v>2520</v>
      </c>
      <c r="C845" t="s">
        <v>632</v>
      </c>
      <c r="D845" t="s">
        <v>633</v>
      </c>
      <c r="E845">
        <v>1.3485166317051243E-3</v>
      </c>
      <c r="F845">
        <v>844</v>
      </c>
      <c r="L845" s="33" t="s">
        <v>1117</v>
      </c>
      <c r="M845" s="2" t="s">
        <v>632</v>
      </c>
      <c r="N845" s="2" t="s">
        <v>633</v>
      </c>
      <c r="O845" s="33" t="s">
        <v>128</v>
      </c>
      <c r="P845" s="33" t="s">
        <v>175</v>
      </c>
      <c r="Q845" s="2" t="s">
        <v>632</v>
      </c>
      <c r="R845" s="2" t="s">
        <v>534</v>
      </c>
    </row>
    <row r="846" spans="1:18" hidden="1" x14ac:dyDescent="0.25">
      <c r="A846">
        <v>4751</v>
      </c>
      <c r="B846" s="56">
        <v>1409</v>
      </c>
      <c r="C846" t="s">
        <v>710</v>
      </c>
      <c r="D846" t="s">
        <v>711</v>
      </c>
      <c r="E846">
        <v>1.3485166317051243E-3</v>
      </c>
      <c r="F846">
        <v>845</v>
      </c>
      <c r="L846" s="33" t="s">
        <v>1117</v>
      </c>
      <c r="M846" s="2" t="s">
        <v>710</v>
      </c>
      <c r="N846" s="2" t="s">
        <v>711</v>
      </c>
      <c r="O846" s="33" t="s">
        <v>128</v>
      </c>
      <c r="P846" s="33" t="s">
        <v>129</v>
      </c>
      <c r="Q846" s="2" t="s">
        <v>710</v>
      </c>
      <c r="R846" s="2" t="s">
        <v>534</v>
      </c>
    </row>
    <row r="847" spans="1:18" hidden="1" x14ac:dyDescent="0.25">
      <c r="A847">
        <v>4751</v>
      </c>
      <c r="B847" s="56">
        <v>2517</v>
      </c>
      <c r="C847" t="s">
        <v>700</v>
      </c>
      <c r="D847" t="s">
        <v>701</v>
      </c>
      <c r="E847">
        <v>1.2586155229247829E-3</v>
      </c>
      <c r="F847">
        <v>846</v>
      </c>
      <c r="L847" s="33" t="s">
        <v>1117</v>
      </c>
      <c r="M847" s="2" t="s">
        <v>700</v>
      </c>
      <c r="N847" s="2" t="s">
        <v>701</v>
      </c>
      <c r="O847" s="33" t="s">
        <v>1319</v>
      </c>
      <c r="P847" s="33" t="s">
        <v>1158</v>
      </c>
      <c r="Q847" s="2" t="s">
        <v>700</v>
      </c>
      <c r="R847" s="2" t="s">
        <v>534</v>
      </c>
    </row>
    <row r="848" spans="1:18" hidden="1" x14ac:dyDescent="0.25">
      <c r="A848">
        <v>4751</v>
      </c>
      <c r="B848" s="56">
        <v>1408</v>
      </c>
      <c r="C848" t="s">
        <v>708</v>
      </c>
      <c r="D848" t="s">
        <v>709</v>
      </c>
      <c r="E848">
        <v>1.2586155229247829E-3</v>
      </c>
      <c r="F848">
        <v>847</v>
      </c>
      <c r="L848" s="33" t="s">
        <v>1117</v>
      </c>
      <c r="M848" s="2" t="s">
        <v>708</v>
      </c>
      <c r="N848" s="2" t="s">
        <v>709</v>
      </c>
      <c r="O848" s="33" t="s">
        <v>1319</v>
      </c>
      <c r="P848" s="33" t="s">
        <v>1255</v>
      </c>
      <c r="Q848" s="2" t="s">
        <v>708</v>
      </c>
      <c r="R848" s="2" t="s">
        <v>534</v>
      </c>
    </row>
    <row r="849" spans="1:18" hidden="1" x14ac:dyDescent="0.25">
      <c r="A849">
        <v>4751</v>
      </c>
      <c r="B849" s="56">
        <v>2532</v>
      </c>
      <c r="C849" t="s">
        <v>712</v>
      </c>
      <c r="D849" t="s">
        <v>713</v>
      </c>
      <c r="E849">
        <v>1.2586155229247829E-3</v>
      </c>
      <c r="F849">
        <v>848</v>
      </c>
      <c r="L849" s="33" t="s">
        <v>1117</v>
      </c>
      <c r="M849" s="2" t="s">
        <v>712</v>
      </c>
      <c r="N849" s="2" t="s">
        <v>713</v>
      </c>
      <c r="O849" s="33" t="s">
        <v>1319</v>
      </c>
      <c r="P849" s="33" t="s">
        <v>388</v>
      </c>
      <c r="Q849" s="2" t="s">
        <v>712</v>
      </c>
      <c r="R849" s="2" t="s">
        <v>534</v>
      </c>
    </row>
    <row r="850" spans="1:18" hidden="1" x14ac:dyDescent="0.25">
      <c r="A850">
        <v>4751</v>
      </c>
      <c r="B850" s="56">
        <v>1045</v>
      </c>
      <c r="C850" t="s">
        <v>728</v>
      </c>
      <c r="D850" t="s">
        <v>729</v>
      </c>
      <c r="E850">
        <v>1.2586155229247829E-3</v>
      </c>
      <c r="F850">
        <v>849</v>
      </c>
      <c r="L850" s="33" t="s">
        <v>1117</v>
      </c>
      <c r="M850" s="2" t="s">
        <v>728</v>
      </c>
      <c r="N850" s="2" t="s">
        <v>729</v>
      </c>
      <c r="O850" s="33" t="s">
        <v>1319</v>
      </c>
      <c r="P850" s="33" t="s">
        <v>1320</v>
      </c>
      <c r="Q850" s="2" t="s">
        <v>728</v>
      </c>
      <c r="R850" s="2" t="s">
        <v>1020</v>
      </c>
    </row>
    <row r="851" spans="1:18" hidden="1" x14ac:dyDescent="0.25">
      <c r="A851">
        <v>4751</v>
      </c>
      <c r="B851" s="56">
        <v>2519</v>
      </c>
      <c r="C851" t="s">
        <v>630</v>
      </c>
      <c r="D851" t="s">
        <v>631</v>
      </c>
      <c r="E851">
        <v>1.1687144141444411E-3</v>
      </c>
      <c r="F851">
        <v>850</v>
      </c>
      <c r="L851" s="33" t="s">
        <v>1117</v>
      </c>
      <c r="M851" s="2" t="s">
        <v>630</v>
      </c>
      <c r="N851" s="2" t="s">
        <v>631</v>
      </c>
      <c r="O851" s="33" t="s">
        <v>1623</v>
      </c>
      <c r="P851" s="33" t="s">
        <v>168</v>
      </c>
      <c r="Q851" s="2" t="s">
        <v>630</v>
      </c>
      <c r="R851" s="2" t="s">
        <v>534</v>
      </c>
    </row>
    <row r="852" spans="1:18" hidden="1" x14ac:dyDescent="0.25">
      <c r="A852">
        <v>4751</v>
      </c>
      <c r="B852" s="56">
        <v>1392</v>
      </c>
      <c r="C852" t="s">
        <v>666</v>
      </c>
      <c r="D852" t="s">
        <v>667</v>
      </c>
      <c r="E852">
        <v>1.1687144141444411E-3</v>
      </c>
      <c r="F852">
        <v>851</v>
      </c>
      <c r="L852" s="33" t="s">
        <v>1117</v>
      </c>
      <c r="M852" s="2" t="s">
        <v>666</v>
      </c>
      <c r="N852" s="2" t="s">
        <v>667</v>
      </c>
      <c r="O852" s="33" t="s">
        <v>1623</v>
      </c>
      <c r="P852" s="33" t="s">
        <v>1624</v>
      </c>
      <c r="Q852" s="2" t="s">
        <v>666</v>
      </c>
      <c r="R852" s="2" t="s">
        <v>1039</v>
      </c>
    </row>
    <row r="853" spans="1:18" hidden="1" x14ac:dyDescent="0.25">
      <c r="A853">
        <v>4751</v>
      </c>
      <c r="B853" s="56">
        <v>1409</v>
      </c>
      <c r="C853" t="s">
        <v>714</v>
      </c>
      <c r="D853" t="s">
        <v>715</v>
      </c>
      <c r="E853">
        <v>1.0788133053640995E-3</v>
      </c>
      <c r="F853">
        <v>852</v>
      </c>
      <c r="L853" s="33" t="s">
        <v>1117</v>
      </c>
      <c r="M853" s="2" t="s">
        <v>714</v>
      </c>
      <c r="N853" s="2" t="s">
        <v>715</v>
      </c>
      <c r="O853" s="33" t="s">
        <v>402</v>
      </c>
      <c r="P853" s="33" t="s">
        <v>1199</v>
      </c>
      <c r="Q853" s="2" t="s">
        <v>714</v>
      </c>
      <c r="R853" s="2" t="s">
        <v>534</v>
      </c>
    </row>
    <row r="854" spans="1:18" hidden="1" x14ac:dyDescent="0.25">
      <c r="A854">
        <v>4751</v>
      </c>
      <c r="B854" s="56">
        <v>2534</v>
      </c>
      <c r="C854" t="s">
        <v>599</v>
      </c>
      <c r="D854" t="s">
        <v>600</v>
      </c>
      <c r="E854">
        <v>1.0788133053640995E-3</v>
      </c>
      <c r="F854">
        <v>853</v>
      </c>
      <c r="L854" s="33" t="s">
        <v>1117</v>
      </c>
      <c r="M854" s="2" t="s">
        <v>599</v>
      </c>
      <c r="N854" s="2" t="s">
        <v>600</v>
      </c>
      <c r="O854" s="33" t="s">
        <v>402</v>
      </c>
      <c r="P854" s="33" t="s">
        <v>444</v>
      </c>
      <c r="Q854" s="2" t="s">
        <v>599</v>
      </c>
      <c r="R854" s="2" t="s">
        <v>534</v>
      </c>
    </row>
    <row r="855" spans="1:18" hidden="1" x14ac:dyDescent="0.25">
      <c r="A855">
        <v>4751</v>
      </c>
      <c r="B855" s="56">
        <v>2528</v>
      </c>
      <c r="C855" t="s">
        <v>642</v>
      </c>
      <c r="D855" t="s">
        <v>643</v>
      </c>
      <c r="E855">
        <v>9.8891219658375795E-4</v>
      </c>
      <c r="F855">
        <v>854</v>
      </c>
      <c r="L855" s="33" t="s">
        <v>1117</v>
      </c>
      <c r="M855" s="2" t="s">
        <v>642</v>
      </c>
      <c r="N855" s="2" t="s">
        <v>643</v>
      </c>
      <c r="O855" s="33" t="s">
        <v>1608</v>
      </c>
      <c r="P855" s="33" t="s">
        <v>1150</v>
      </c>
      <c r="Q855" s="2" t="s">
        <v>642</v>
      </c>
      <c r="R855" s="2" t="s">
        <v>534</v>
      </c>
    </row>
    <row r="856" spans="1:18" hidden="1" x14ac:dyDescent="0.25">
      <c r="A856">
        <v>4751</v>
      </c>
      <c r="B856" s="56">
        <v>2482</v>
      </c>
      <c r="C856" t="s">
        <v>704</v>
      </c>
      <c r="D856" t="s">
        <v>705</v>
      </c>
      <c r="E856">
        <v>9.8891219658375795E-4</v>
      </c>
      <c r="F856">
        <v>855</v>
      </c>
      <c r="L856" s="33" t="s">
        <v>1117</v>
      </c>
      <c r="M856" s="2" t="s">
        <v>704</v>
      </c>
      <c r="N856" s="2" t="s">
        <v>705</v>
      </c>
      <c r="O856" s="33" t="s">
        <v>1608</v>
      </c>
      <c r="P856" s="33" t="s">
        <v>1147</v>
      </c>
      <c r="Q856" s="2" t="s">
        <v>704</v>
      </c>
      <c r="R856" s="2" t="s">
        <v>534</v>
      </c>
    </row>
    <row r="857" spans="1:18" hidden="1" x14ac:dyDescent="0.25">
      <c r="A857">
        <v>4751</v>
      </c>
      <c r="B857" s="56">
        <v>2530</v>
      </c>
      <c r="C857" t="s">
        <v>601</v>
      </c>
      <c r="D857" t="s">
        <v>602</v>
      </c>
      <c r="E857">
        <v>9.8891219658375795E-4</v>
      </c>
      <c r="F857">
        <v>856</v>
      </c>
      <c r="L857" s="33" t="s">
        <v>1117</v>
      </c>
      <c r="M857" s="2" t="s">
        <v>601</v>
      </c>
      <c r="N857" s="2" t="s">
        <v>602</v>
      </c>
      <c r="O857" s="33" t="s">
        <v>1608</v>
      </c>
      <c r="P857" s="33" t="s">
        <v>451</v>
      </c>
      <c r="Q857" s="2" t="s">
        <v>601</v>
      </c>
      <c r="R857" s="2" t="s">
        <v>534</v>
      </c>
    </row>
    <row r="858" spans="1:18" hidden="1" x14ac:dyDescent="0.25">
      <c r="A858">
        <v>4751</v>
      </c>
      <c r="B858" s="56">
        <v>1704</v>
      </c>
      <c r="C858" t="s">
        <v>720</v>
      </c>
      <c r="D858" t="s">
        <v>721</v>
      </c>
      <c r="E858">
        <v>9.8891219658375795E-4</v>
      </c>
      <c r="F858">
        <v>857</v>
      </c>
      <c r="L858" s="33" t="s">
        <v>1117</v>
      </c>
      <c r="M858" s="2" t="s">
        <v>720</v>
      </c>
      <c r="N858" s="2" t="s">
        <v>721</v>
      </c>
      <c r="O858" s="33" t="s">
        <v>1608</v>
      </c>
      <c r="P858" s="33" t="s">
        <v>1222</v>
      </c>
      <c r="Q858" s="2" t="s">
        <v>720</v>
      </c>
      <c r="R858" s="2" t="s">
        <v>720</v>
      </c>
    </row>
    <row r="859" spans="1:18" hidden="1" x14ac:dyDescent="0.25">
      <c r="A859">
        <v>4751</v>
      </c>
      <c r="B859" s="56">
        <v>487</v>
      </c>
      <c r="C859" t="s">
        <v>834</v>
      </c>
      <c r="D859" t="s">
        <v>835</v>
      </c>
      <c r="E859">
        <v>9.8891219658375795E-4</v>
      </c>
      <c r="F859">
        <v>858</v>
      </c>
      <c r="L859" s="33" t="s">
        <v>1117</v>
      </c>
      <c r="M859" s="2" t="s">
        <v>834</v>
      </c>
      <c r="N859" s="2" t="s">
        <v>835</v>
      </c>
      <c r="O859" s="33" t="s">
        <v>1608</v>
      </c>
      <c r="P859" s="33" t="s">
        <v>1219</v>
      </c>
      <c r="Q859" s="2" t="s">
        <v>834</v>
      </c>
      <c r="R859" s="2" t="s">
        <v>1075</v>
      </c>
    </row>
    <row r="860" spans="1:18" hidden="1" x14ac:dyDescent="0.25">
      <c r="A860">
        <v>4751</v>
      </c>
      <c r="B860" s="56">
        <v>2536</v>
      </c>
      <c r="C860" t="s">
        <v>644</v>
      </c>
      <c r="D860" t="s">
        <v>645</v>
      </c>
      <c r="E860">
        <v>8.9901108780341625E-4</v>
      </c>
      <c r="F860">
        <v>859</v>
      </c>
      <c r="L860" s="33" t="s">
        <v>1117</v>
      </c>
      <c r="M860" s="2" t="s">
        <v>644</v>
      </c>
      <c r="N860" s="2" t="s">
        <v>645</v>
      </c>
      <c r="O860" s="33" t="s">
        <v>1287</v>
      </c>
      <c r="P860" s="33" t="s">
        <v>224</v>
      </c>
      <c r="Q860" s="2" t="s">
        <v>644</v>
      </c>
      <c r="R860" s="2" t="s">
        <v>534</v>
      </c>
    </row>
    <row r="861" spans="1:18" hidden="1" x14ac:dyDescent="0.25">
      <c r="A861">
        <v>4751</v>
      </c>
      <c r="B861" s="56">
        <v>2539</v>
      </c>
      <c r="C861" t="s">
        <v>654</v>
      </c>
      <c r="D861" t="s">
        <v>655</v>
      </c>
      <c r="E861">
        <v>8.9901108780341625E-4</v>
      </c>
      <c r="F861">
        <v>860</v>
      </c>
      <c r="L861" s="33" t="s">
        <v>1117</v>
      </c>
      <c r="M861" s="2" t="s">
        <v>654</v>
      </c>
      <c r="N861" s="2" t="s">
        <v>655</v>
      </c>
      <c r="O861" s="33" t="s">
        <v>1287</v>
      </c>
      <c r="P861" s="33" t="s">
        <v>265</v>
      </c>
      <c r="Q861" s="2" t="s">
        <v>654</v>
      </c>
      <c r="R861" s="2" t="s">
        <v>534</v>
      </c>
    </row>
    <row r="862" spans="1:18" hidden="1" x14ac:dyDescent="0.25">
      <c r="A862">
        <v>4751</v>
      </c>
      <c r="B862" s="56">
        <v>2558</v>
      </c>
      <c r="C862" t="s">
        <v>718</v>
      </c>
      <c r="D862" t="s">
        <v>719</v>
      </c>
      <c r="E862">
        <v>8.9901108780341625E-4</v>
      </c>
      <c r="F862">
        <v>861</v>
      </c>
      <c r="L862" s="33" t="s">
        <v>1117</v>
      </c>
      <c r="M862" s="2" t="s">
        <v>718</v>
      </c>
      <c r="N862" s="2" t="s">
        <v>719</v>
      </c>
      <c r="O862" s="33" t="s">
        <v>1287</v>
      </c>
      <c r="P862" s="33" t="s">
        <v>1288</v>
      </c>
      <c r="Q862" s="2" t="s">
        <v>718</v>
      </c>
      <c r="R862" s="2" t="s">
        <v>534</v>
      </c>
    </row>
    <row r="863" spans="1:18" hidden="1" x14ac:dyDescent="0.25">
      <c r="A863">
        <v>4751</v>
      </c>
      <c r="B863" s="56">
        <v>2527</v>
      </c>
      <c r="C863" t="s">
        <v>640</v>
      </c>
      <c r="D863" t="s">
        <v>641</v>
      </c>
      <c r="E863">
        <v>8.0910997902307465E-4</v>
      </c>
      <c r="F863">
        <v>862</v>
      </c>
      <c r="L863" s="33" t="s">
        <v>1117</v>
      </c>
      <c r="M863" s="2" t="s">
        <v>640</v>
      </c>
      <c r="N863" s="2" t="s">
        <v>641</v>
      </c>
      <c r="O863" s="33" t="s">
        <v>208</v>
      </c>
      <c r="P863" s="33" t="s">
        <v>209</v>
      </c>
      <c r="Q863" s="2" t="s">
        <v>640</v>
      </c>
      <c r="R863" s="2" t="s">
        <v>534</v>
      </c>
    </row>
    <row r="864" spans="1:18" hidden="1" x14ac:dyDescent="0.25">
      <c r="A864">
        <v>4751</v>
      </c>
      <c r="B864" s="56">
        <v>2537</v>
      </c>
      <c r="C864" t="s">
        <v>646</v>
      </c>
      <c r="D864" t="s">
        <v>647</v>
      </c>
      <c r="E864">
        <v>8.0910997902307465E-4</v>
      </c>
      <c r="F864">
        <v>863</v>
      </c>
      <c r="L864" s="33" t="s">
        <v>1117</v>
      </c>
      <c r="M864" s="2" t="s">
        <v>646</v>
      </c>
      <c r="N864" s="2" t="s">
        <v>647</v>
      </c>
      <c r="O864" s="33" t="s">
        <v>208</v>
      </c>
      <c r="P864" s="33" t="s">
        <v>232</v>
      </c>
      <c r="Q864" s="2" t="s">
        <v>646</v>
      </c>
      <c r="R864" s="2" t="s">
        <v>534</v>
      </c>
    </row>
    <row r="865" spans="1:18" hidden="1" x14ac:dyDescent="0.25">
      <c r="A865">
        <v>4751</v>
      </c>
      <c r="B865" s="56">
        <v>2523</v>
      </c>
      <c r="C865" t="s">
        <v>638</v>
      </c>
      <c r="D865" t="s">
        <v>639</v>
      </c>
      <c r="E865">
        <v>7.1920887024273306E-4</v>
      </c>
      <c r="F865">
        <v>864</v>
      </c>
      <c r="L865" s="33" t="s">
        <v>1117</v>
      </c>
      <c r="M865" s="2" t="s">
        <v>638</v>
      </c>
      <c r="N865" s="2" t="s">
        <v>639</v>
      </c>
      <c r="O865" s="33" t="s">
        <v>1264</v>
      </c>
      <c r="P865" s="33" t="s">
        <v>200</v>
      </c>
      <c r="Q865" s="2" t="s">
        <v>638</v>
      </c>
      <c r="R865" s="2" t="s">
        <v>534</v>
      </c>
    </row>
    <row r="866" spans="1:18" hidden="1" x14ac:dyDescent="0.25">
      <c r="A866">
        <v>4751</v>
      </c>
      <c r="B866" s="56">
        <v>1407</v>
      </c>
      <c r="C866" t="s">
        <v>706</v>
      </c>
      <c r="D866" t="s">
        <v>707</v>
      </c>
      <c r="E866">
        <v>7.1920887024273306E-4</v>
      </c>
      <c r="F866">
        <v>865</v>
      </c>
      <c r="L866" s="33" t="s">
        <v>1117</v>
      </c>
      <c r="M866" s="2" t="s">
        <v>706</v>
      </c>
      <c r="N866" s="2" t="s">
        <v>707</v>
      </c>
      <c r="O866" s="33" t="s">
        <v>1264</v>
      </c>
      <c r="P866" s="33" t="s">
        <v>1274</v>
      </c>
      <c r="Q866" s="2" t="s">
        <v>706</v>
      </c>
      <c r="R866" s="2" t="s">
        <v>534</v>
      </c>
    </row>
    <row r="867" spans="1:18" hidden="1" x14ac:dyDescent="0.25">
      <c r="A867">
        <v>4751</v>
      </c>
      <c r="B867" s="56">
        <v>1049</v>
      </c>
      <c r="C867" t="s">
        <v>548</v>
      </c>
      <c r="D867" t="s">
        <v>549</v>
      </c>
      <c r="E867">
        <v>7.1920887024273306E-4</v>
      </c>
      <c r="F867">
        <v>866</v>
      </c>
      <c r="L867" s="33" t="s">
        <v>1117</v>
      </c>
      <c r="M867" s="2" t="s">
        <v>548</v>
      </c>
      <c r="N867" s="2" t="s">
        <v>549</v>
      </c>
      <c r="O867" s="33" t="s">
        <v>1264</v>
      </c>
      <c r="P867" s="33" t="s">
        <v>1399</v>
      </c>
      <c r="Q867" s="2" t="s">
        <v>548</v>
      </c>
      <c r="R867" s="2" t="s">
        <v>548</v>
      </c>
    </row>
    <row r="868" spans="1:18" hidden="1" x14ac:dyDescent="0.25">
      <c r="A868">
        <v>4751</v>
      </c>
      <c r="B868" s="56">
        <v>867</v>
      </c>
      <c r="C868" t="s">
        <v>949</v>
      </c>
      <c r="D868" t="s">
        <v>950</v>
      </c>
      <c r="E868">
        <v>7.1920887024273306E-4</v>
      </c>
      <c r="F868">
        <v>867</v>
      </c>
      <c r="L868" s="33" t="s">
        <v>1117</v>
      </c>
      <c r="M868" s="2" t="s">
        <v>949</v>
      </c>
      <c r="N868" s="2" t="s">
        <v>950</v>
      </c>
      <c r="O868" s="33" t="s">
        <v>1264</v>
      </c>
      <c r="P868" s="33" t="s">
        <v>1258</v>
      </c>
      <c r="Q868" s="2" t="s">
        <v>949</v>
      </c>
      <c r="R868" s="2" t="s">
        <v>1017</v>
      </c>
    </row>
    <row r="869" spans="1:18" hidden="1" x14ac:dyDescent="0.25">
      <c r="A869">
        <v>4751</v>
      </c>
      <c r="B869" s="56">
        <v>2522</v>
      </c>
      <c r="C869" t="s">
        <v>636</v>
      </c>
      <c r="D869" t="s">
        <v>637</v>
      </c>
      <c r="E869">
        <v>6.2930776146239147E-4</v>
      </c>
      <c r="F869">
        <v>868</v>
      </c>
      <c r="L869" s="33" t="s">
        <v>1117</v>
      </c>
      <c r="M869" s="2" t="s">
        <v>636</v>
      </c>
      <c r="N869" s="2" t="s">
        <v>637</v>
      </c>
      <c r="O869" s="33" t="s">
        <v>1204</v>
      </c>
      <c r="P869" s="33" t="s">
        <v>192</v>
      </c>
      <c r="Q869" s="2" t="s">
        <v>636</v>
      </c>
      <c r="R869" s="2" t="s">
        <v>534</v>
      </c>
    </row>
    <row r="870" spans="1:18" hidden="1" x14ac:dyDescent="0.25">
      <c r="A870">
        <v>4751</v>
      </c>
      <c r="B870" s="56">
        <v>379</v>
      </c>
      <c r="C870" t="s">
        <v>826</v>
      </c>
      <c r="D870" t="s">
        <v>827</v>
      </c>
      <c r="E870">
        <v>6.2930776146239147E-4</v>
      </c>
      <c r="F870">
        <v>869</v>
      </c>
      <c r="L870" s="33" t="s">
        <v>1117</v>
      </c>
      <c r="M870" s="2" t="s">
        <v>826</v>
      </c>
      <c r="N870" s="2" t="s">
        <v>827</v>
      </c>
      <c r="O870" s="33" t="s">
        <v>1204</v>
      </c>
      <c r="P870" s="33" t="s">
        <v>1899</v>
      </c>
      <c r="Q870" s="2" t="s">
        <v>826</v>
      </c>
      <c r="R870" s="2" t="s">
        <v>826</v>
      </c>
    </row>
    <row r="871" spans="1:18" hidden="1" x14ac:dyDescent="0.25">
      <c r="A871">
        <v>4751</v>
      </c>
      <c r="B871" s="56">
        <v>852</v>
      </c>
      <c r="C871" t="s">
        <v>895</v>
      </c>
      <c r="D871" t="s">
        <v>896</v>
      </c>
      <c r="E871">
        <v>6.2930776146239147E-4</v>
      </c>
      <c r="F871">
        <v>870</v>
      </c>
      <c r="L871" s="33" t="s">
        <v>1117</v>
      </c>
      <c r="M871" s="2" t="s">
        <v>895</v>
      </c>
      <c r="N871" s="2" t="s">
        <v>896</v>
      </c>
      <c r="O871" s="33" t="s">
        <v>1204</v>
      </c>
      <c r="P871" s="33" t="s">
        <v>1205</v>
      </c>
      <c r="Q871" s="2" t="s">
        <v>895</v>
      </c>
      <c r="R871" s="2" t="s">
        <v>1008</v>
      </c>
    </row>
    <row r="872" spans="1:18" hidden="1" x14ac:dyDescent="0.25">
      <c r="A872">
        <v>4751</v>
      </c>
      <c r="B872" s="56">
        <v>1391</v>
      </c>
      <c r="C872" t="s">
        <v>660</v>
      </c>
      <c r="D872" t="s">
        <v>661</v>
      </c>
      <c r="E872">
        <v>5.3940665268204977E-4</v>
      </c>
      <c r="F872">
        <v>871</v>
      </c>
      <c r="L872" s="33" t="s">
        <v>1117</v>
      </c>
      <c r="M872" s="2" t="s">
        <v>660</v>
      </c>
      <c r="N872" s="2" t="s">
        <v>661</v>
      </c>
      <c r="O872" s="33" t="s">
        <v>1234</v>
      </c>
      <c r="P872" s="33" t="s">
        <v>2127</v>
      </c>
      <c r="Q872" s="2" t="s">
        <v>660</v>
      </c>
      <c r="R872" s="2" t="s">
        <v>1088</v>
      </c>
    </row>
    <row r="873" spans="1:18" hidden="1" x14ac:dyDescent="0.25">
      <c r="A873">
        <v>4751</v>
      </c>
      <c r="B873" s="56">
        <v>1718</v>
      </c>
      <c r="C873" t="s">
        <v>764</v>
      </c>
      <c r="D873" t="s">
        <v>765</v>
      </c>
      <c r="E873">
        <v>5.3940665268204977E-4</v>
      </c>
      <c r="F873">
        <v>872</v>
      </c>
      <c r="L873" s="33" t="s">
        <v>1117</v>
      </c>
      <c r="M873" s="2" t="s">
        <v>764</v>
      </c>
      <c r="N873" s="2" t="s">
        <v>765</v>
      </c>
      <c r="O873" s="33" t="s">
        <v>1234</v>
      </c>
      <c r="P873" s="33" t="s">
        <v>1667</v>
      </c>
      <c r="Q873" s="2" t="s">
        <v>764</v>
      </c>
      <c r="R873" s="2" t="s">
        <v>1041</v>
      </c>
    </row>
    <row r="874" spans="1:18" hidden="1" x14ac:dyDescent="0.25">
      <c r="A874">
        <v>4751</v>
      </c>
      <c r="B874" s="56">
        <v>1172</v>
      </c>
      <c r="C874" t="s">
        <v>903</v>
      </c>
      <c r="D874" t="s">
        <v>904</v>
      </c>
      <c r="E874">
        <v>5.3940665268204977E-4</v>
      </c>
      <c r="F874">
        <v>873</v>
      </c>
      <c r="L874" s="33" t="s">
        <v>1117</v>
      </c>
      <c r="M874" s="2" t="s">
        <v>903</v>
      </c>
      <c r="N874" s="2" t="s">
        <v>904</v>
      </c>
      <c r="O874" s="33" t="s">
        <v>1234</v>
      </c>
      <c r="P874" s="33" t="s">
        <v>1235</v>
      </c>
      <c r="Q874" s="2" t="s">
        <v>903</v>
      </c>
      <c r="R874" s="2" t="s">
        <v>1012</v>
      </c>
    </row>
    <row r="875" spans="1:18" hidden="1" x14ac:dyDescent="0.25">
      <c r="A875">
        <v>4751</v>
      </c>
      <c r="B875" s="56">
        <v>1167</v>
      </c>
      <c r="C875" t="s">
        <v>907</v>
      </c>
      <c r="D875" t="s">
        <v>908</v>
      </c>
      <c r="E875">
        <v>4.4950554390170812E-4</v>
      </c>
      <c r="F875">
        <v>874</v>
      </c>
      <c r="L875" s="33" t="s">
        <v>1117</v>
      </c>
      <c r="M875" s="2" t="s">
        <v>907</v>
      </c>
      <c r="N875" s="2" t="s">
        <v>908</v>
      </c>
      <c r="O875" s="33" t="s">
        <v>1227</v>
      </c>
      <c r="P875" s="33" t="s">
        <v>1585</v>
      </c>
      <c r="Q875" s="2" t="s">
        <v>907</v>
      </c>
      <c r="R875" s="2" t="s">
        <v>1037</v>
      </c>
    </row>
    <row r="876" spans="1:18" hidden="1" x14ac:dyDescent="0.25">
      <c r="A876">
        <v>4751</v>
      </c>
      <c r="B876" s="56">
        <v>857</v>
      </c>
      <c r="C876" t="s">
        <v>951</v>
      </c>
      <c r="D876" t="s">
        <v>952</v>
      </c>
      <c r="E876">
        <v>4.4950554390170812E-4</v>
      </c>
      <c r="F876">
        <v>875</v>
      </c>
      <c r="L876" s="33" t="s">
        <v>1117</v>
      </c>
      <c r="M876" s="2" t="s">
        <v>951</v>
      </c>
      <c r="N876" s="2" t="s">
        <v>952</v>
      </c>
      <c r="O876" s="33" t="s">
        <v>1227</v>
      </c>
      <c r="P876" s="33" t="s">
        <v>1228</v>
      </c>
      <c r="Q876" s="2" t="s">
        <v>951</v>
      </c>
      <c r="R876" s="2" t="s">
        <v>1011</v>
      </c>
    </row>
    <row r="877" spans="1:18" hidden="1" x14ac:dyDescent="0.25">
      <c r="A877">
        <v>4751</v>
      </c>
      <c r="B877" s="56">
        <v>649</v>
      </c>
      <c r="C877" t="s">
        <v>844</v>
      </c>
      <c r="D877" t="s">
        <v>845</v>
      </c>
      <c r="E877">
        <v>3.5960443512136653E-4</v>
      </c>
      <c r="F877">
        <v>876</v>
      </c>
      <c r="L877" s="33" t="s">
        <v>1117</v>
      </c>
      <c r="M877" s="2" t="s">
        <v>844</v>
      </c>
      <c r="N877" s="2" t="s">
        <v>845</v>
      </c>
      <c r="O877" s="33" t="s">
        <v>1155</v>
      </c>
      <c r="P877" s="33" t="s">
        <v>1781</v>
      </c>
      <c r="Q877" s="2" t="s">
        <v>844</v>
      </c>
      <c r="R877" s="2" t="s">
        <v>1053</v>
      </c>
    </row>
    <row r="878" spans="1:18" hidden="1" x14ac:dyDescent="0.25">
      <c r="A878">
        <v>4751</v>
      </c>
      <c r="B878" s="56">
        <v>905</v>
      </c>
      <c r="C878" t="s">
        <v>897</v>
      </c>
      <c r="D878" t="s">
        <v>898</v>
      </c>
      <c r="E878">
        <v>3.5960443512136653E-4</v>
      </c>
      <c r="F878">
        <v>877</v>
      </c>
      <c r="L878" s="33" t="s">
        <v>1117</v>
      </c>
      <c r="M878" s="2" t="s">
        <v>897</v>
      </c>
      <c r="N878" s="2" t="s">
        <v>898</v>
      </c>
      <c r="O878" s="33" t="s">
        <v>1155</v>
      </c>
      <c r="P878" s="33" t="s">
        <v>1308</v>
      </c>
      <c r="Q878" s="2" t="s">
        <v>897</v>
      </c>
      <c r="R878" s="2" t="s">
        <v>1019</v>
      </c>
    </row>
    <row r="879" spans="1:18" hidden="1" x14ac:dyDescent="0.25">
      <c r="A879">
        <v>4751</v>
      </c>
      <c r="B879" s="56">
        <v>887</v>
      </c>
      <c r="C879" t="s">
        <v>905</v>
      </c>
      <c r="D879" t="s">
        <v>906</v>
      </c>
      <c r="E879">
        <v>3.5960443512136653E-4</v>
      </c>
      <c r="F879">
        <v>878</v>
      </c>
      <c r="L879" s="33" t="s">
        <v>1117</v>
      </c>
      <c r="M879" s="2" t="s">
        <v>905</v>
      </c>
      <c r="N879" s="2" t="s">
        <v>906</v>
      </c>
      <c r="O879" s="33" t="s">
        <v>1155</v>
      </c>
      <c r="P879" s="33" t="s">
        <v>1613</v>
      </c>
      <c r="Q879" s="2" t="s">
        <v>905</v>
      </c>
      <c r="R879" s="2" t="s">
        <v>1038</v>
      </c>
    </row>
    <row r="880" spans="1:18" hidden="1" x14ac:dyDescent="0.25">
      <c r="A880">
        <v>4751</v>
      </c>
      <c r="B880" s="56">
        <v>2559</v>
      </c>
      <c r="C880" t="s">
        <v>939</v>
      </c>
      <c r="D880" t="s">
        <v>940</v>
      </c>
      <c r="E880">
        <v>3.5960443512136653E-4</v>
      </c>
      <c r="F880">
        <v>879</v>
      </c>
      <c r="L880" s="33" t="s">
        <v>1117</v>
      </c>
      <c r="M880" s="2" t="s">
        <v>939</v>
      </c>
      <c r="N880" s="2" t="s">
        <v>940</v>
      </c>
      <c r="O880" s="33" t="s">
        <v>1155</v>
      </c>
      <c r="P880" s="33" t="s">
        <v>1271</v>
      </c>
      <c r="Q880" s="2" t="s">
        <v>939</v>
      </c>
      <c r="R880" s="2" t="s">
        <v>534</v>
      </c>
    </row>
    <row r="881" spans="1:18" hidden="1" x14ac:dyDescent="0.25">
      <c r="A881">
        <v>4751</v>
      </c>
      <c r="B881" s="56">
        <v>854</v>
      </c>
      <c r="C881" t="s">
        <v>947</v>
      </c>
      <c r="D881" t="s">
        <v>948</v>
      </c>
      <c r="E881">
        <v>3.5960443512136653E-4</v>
      </c>
      <c r="F881">
        <v>880</v>
      </c>
      <c r="L881" s="33" t="s">
        <v>1117</v>
      </c>
      <c r="M881" s="2" t="s">
        <v>947</v>
      </c>
      <c r="N881" s="2" t="s">
        <v>948</v>
      </c>
      <c r="O881" s="33" t="s">
        <v>1155</v>
      </c>
      <c r="P881" s="33" t="s">
        <v>1156</v>
      </c>
      <c r="Q881" s="2" t="s">
        <v>947</v>
      </c>
      <c r="R881" s="2" t="s">
        <v>1003</v>
      </c>
    </row>
    <row r="882" spans="1:18" hidden="1" x14ac:dyDescent="0.25">
      <c r="A882">
        <v>4751</v>
      </c>
      <c r="B882" s="56">
        <v>917</v>
      </c>
      <c r="C882" t="s">
        <v>927</v>
      </c>
      <c r="D882" t="s">
        <v>928</v>
      </c>
      <c r="E882">
        <v>3.5241234641893919E-4</v>
      </c>
      <c r="F882">
        <v>881</v>
      </c>
      <c r="L882" s="33" t="s">
        <v>1117</v>
      </c>
      <c r="M882" s="2" t="s">
        <v>927</v>
      </c>
      <c r="N882" s="2" t="s">
        <v>928</v>
      </c>
      <c r="O882" s="33" t="s">
        <v>1656</v>
      </c>
      <c r="P882" s="33" t="s">
        <v>1657</v>
      </c>
      <c r="Q882" s="2" t="s">
        <v>927</v>
      </c>
      <c r="R882" s="2" t="s">
        <v>927</v>
      </c>
    </row>
    <row r="883" spans="1:18" hidden="1" x14ac:dyDescent="0.25">
      <c r="A883">
        <v>4751</v>
      </c>
      <c r="B883" s="56">
        <v>2533</v>
      </c>
      <c r="C883" t="s">
        <v>716</v>
      </c>
      <c r="D883" t="s">
        <v>717</v>
      </c>
      <c r="E883">
        <v>2.6970332634102488E-4</v>
      </c>
      <c r="F883">
        <v>882</v>
      </c>
      <c r="L883" s="33" t="s">
        <v>1117</v>
      </c>
      <c r="M883" s="2" t="s">
        <v>716</v>
      </c>
      <c r="N883" s="2" t="s">
        <v>717</v>
      </c>
      <c r="O883" s="33" t="s">
        <v>1177</v>
      </c>
      <c r="P883" s="33" t="s">
        <v>1242</v>
      </c>
      <c r="Q883" s="2" t="s">
        <v>716</v>
      </c>
      <c r="R883" s="2" t="s">
        <v>534</v>
      </c>
    </row>
    <row r="884" spans="1:18" hidden="1" x14ac:dyDescent="0.25">
      <c r="A884">
        <v>4751</v>
      </c>
      <c r="B884" s="56">
        <v>1051</v>
      </c>
      <c r="C884" t="s">
        <v>546</v>
      </c>
      <c r="D884" t="s">
        <v>547</v>
      </c>
      <c r="E884">
        <v>2.6970332634102488E-4</v>
      </c>
      <c r="F884">
        <v>883</v>
      </c>
      <c r="L884" s="33" t="s">
        <v>1117</v>
      </c>
      <c r="M884" s="2" t="s">
        <v>546</v>
      </c>
      <c r="N884" s="2" t="s">
        <v>547</v>
      </c>
      <c r="O884" s="33" t="s">
        <v>1177</v>
      </c>
      <c r="P884" s="33" t="s">
        <v>1172</v>
      </c>
      <c r="Q884" s="2" t="s">
        <v>546</v>
      </c>
      <c r="R884" s="2" t="s">
        <v>546</v>
      </c>
    </row>
    <row r="885" spans="1:18" hidden="1" x14ac:dyDescent="0.25">
      <c r="A885">
        <v>4751</v>
      </c>
      <c r="B885" s="56">
        <v>586</v>
      </c>
      <c r="C885" t="s">
        <v>791</v>
      </c>
      <c r="D885" t="s">
        <v>792</v>
      </c>
      <c r="E885">
        <v>2.6970332634102488E-4</v>
      </c>
      <c r="F885">
        <v>884</v>
      </c>
      <c r="L885" s="33" t="s">
        <v>1117</v>
      </c>
      <c r="M885" s="2" t="s">
        <v>791</v>
      </c>
      <c r="N885" s="2" t="s">
        <v>792</v>
      </c>
      <c r="O885" s="33" t="s">
        <v>1177</v>
      </c>
      <c r="P885" s="33" t="s">
        <v>1764</v>
      </c>
      <c r="Q885" s="2" t="s">
        <v>791</v>
      </c>
      <c r="R885" s="2" t="s">
        <v>1051</v>
      </c>
    </row>
    <row r="886" spans="1:18" hidden="1" x14ac:dyDescent="0.25">
      <c r="A886">
        <v>4751</v>
      </c>
      <c r="B886" s="56">
        <v>328</v>
      </c>
      <c r="C886" t="s">
        <v>820</v>
      </c>
      <c r="D886" t="s">
        <v>821</v>
      </c>
      <c r="E886">
        <v>2.6970332634102488E-4</v>
      </c>
      <c r="F886">
        <v>885</v>
      </c>
      <c r="L886" s="33" t="s">
        <v>1117</v>
      </c>
      <c r="M886" s="2" t="s">
        <v>820</v>
      </c>
      <c r="N886" s="2" t="s">
        <v>821</v>
      </c>
      <c r="O886" s="33" t="s">
        <v>1177</v>
      </c>
      <c r="P886" s="33" t="s">
        <v>1868</v>
      </c>
      <c r="Q886" s="2" t="s">
        <v>820</v>
      </c>
      <c r="R886" s="2" t="s">
        <v>1065</v>
      </c>
    </row>
    <row r="887" spans="1:18" hidden="1" x14ac:dyDescent="0.25">
      <c r="A887">
        <v>4751</v>
      </c>
      <c r="B887" s="56">
        <v>883</v>
      </c>
      <c r="C887" t="s">
        <v>891</v>
      </c>
      <c r="D887" t="s">
        <v>892</v>
      </c>
      <c r="E887">
        <v>2.6970332634102488E-4</v>
      </c>
      <c r="F887">
        <v>886</v>
      </c>
      <c r="L887" s="33" t="s">
        <v>1117</v>
      </c>
      <c r="M887" s="2" t="s">
        <v>891</v>
      </c>
      <c r="N887" s="2" t="s">
        <v>892</v>
      </c>
      <c r="O887" s="33" t="s">
        <v>1177</v>
      </c>
      <c r="P887" s="33" t="s">
        <v>1178</v>
      </c>
      <c r="Q887" s="2" t="s">
        <v>891</v>
      </c>
      <c r="R887" s="2" t="s">
        <v>1006</v>
      </c>
    </row>
    <row r="888" spans="1:18" hidden="1" x14ac:dyDescent="0.25">
      <c r="A888">
        <v>4751</v>
      </c>
      <c r="B888" s="56">
        <v>930</v>
      </c>
      <c r="C888" t="s">
        <v>921</v>
      </c>
      <c r="D888" t="s">
        <v>922</v>
      </c>
      <c r="E888">
        <v>2.0677255019478576E-4</v>
      </c>
      <c r="F888">
        <v>887</v>
      </c>
      <c r="L888" s="33" t="s">
        <v>1117</v>
      </c>
      <c r="M888" s="2" t="s">
        <v>921</v>
      </c>
      <c r="N888" s="2" t="s">
        <v>922</v>
      </c>
      <c r="O888" s="33" t="s">
        <v>1364</v>
      </c>
      <c r="P888" s="33" t="s">
        <v>1365</v>
      </c>
      <c r="Q888" s="2" t="s">
        <v>921</v>
      </c>
      <c r="R888" s="2" t="s">
        <v>921</v>
      </c>
    </row>
    <row r="889" spans="1:18" hidden="1" x14ac:dyDescent="0.25">
      <c r="A889">
        <v>4751</v>
      </c>
      <c r="B889" s="56">
        <v>610</v>
      </c>
      <c r="C889" t="s">
        <v>724</v>
      </c>
      <c r="D889" t="s">
        <v>725</v>
      </c>
      <c r="E889">
        <v>1.7980221756068327E-4</v>
      </c>
      <c r="F889">
        <v>888</v>
      </c>
      <c r="L889" s="33" t="s">
        <v>1117</v>
      </c>
      <c r="M889" s="2" t="s">
        <v>724</v>
      </c>
      <c r="N889" s="2" t="s">
        <v>725</v>
      </c>
      <c r="O889" s="33" t="s">
        <v>1184</v>
      </c>
      <c r="P889" s="33" t="s">
        <v>1566</v>
      </c>
      <c r="Q889" s="2" t="s">
        <v>724</v>
      </c>
      <c r="R889" s="2" t="s">
        <v>1035</v>
      </c>
    </row>
    <row r="890" spans="1:18" hidden="1" x14ac:dyDescent="0.25">
      <c r="A890">
        <v>4751</v>
      </c>
      <c r="B890" s="56">
        <v>599</v>
      </c>
      <c r="C890" t="s">
        <v>726</v>
      </c>
      <c r="D890" t="s">
        <v>727</v>
      </c>
      <c r="E890">
        <v>1.7980221756068327E-4</v>
      </c>
      <c r="F890">
        <v>889</v>
      </c>
      <c r="L890" s="33" t="s">
        <v>1117</v>
      </c>
      <c r="M890" s="2" t="s">
        <v>726</v>
      </c>
      <c r="N890" s="2" t="s">
        <v>727</v>
      </c>
      <c r="O890" s="33" t="s">
        <v>1184</v>
      </c>
      <c r="P890" s="33" t="s">
        <v>1185</v>
      </c>
      <c r="Q890" s="2" t="s">
        <v>726</v>
      </c>
      <c r="R890" s="2" t="s">
        <v>1007</v>
      </c>
    </row>
    <row r="891" spans="1:18" hidden="1" x14ac:dyDescent="0.25">
      <c r="A891">
        <v>4751</v>
      </c>
      <c r="B891" s="56">
        <v>609</v>
      </c>
      <c r="C891" t="s">
        <v>544</v>
      </c>
      <c r="D891" t="s">
        <v>545</v>
      </c>
      <c r="E891">
        <v>1.7980221756068327E-4</v>
      </c>
      <c r="F891">
        <v>890</v>
      </c>
      <c r="L891" s="33" t="s">
        <v>1117</v>
      </c>
      <c r="M891" s="2" t="s">
        <v>544</v>
      </c>
      <c r="N891" s="2" t="s">
        <v>545</v>
      </c>
      <c r="O891" s="33" t="s">
        <v>1184</v>
      </c>
      <c r="P891" s="33" t="s">
        <v>1379</v>
      </c>
      <c r="Q891" s="2" t="s">
        <v>544</v>
      </c>
      <c r="R891" s="2" t="s">
        <v>1024</v>
      </c>
    </row>
    <row r="892" spans="1:18" hidden="1" x14ac:dyDescent="0.25">
      <c r="A892">
        <v>4751</v>
      </c>
      <c r="B892" s="56">
        <v>307</v>
      </c>
      <c r="C892" t="s">
        <v>807</v>
      </c>
      <c r="D892" t="s">
        <v>808</v>
      </c>
      <c r="E892">
        <v>1.7980221756068327E-4</v>
      </c>
      <c r="F892">
        <v>891</v>
      </c>
      <c r="L892" s="33" t="s">
        <v>1117</v>
      </c>
      <c r="M892" s="2" t="s">
        <v>807</v>
      </c>
      <c r="N892" s="2" t="s">
        <v>808</v>
      </c>
      <c r="O892" s="33" t="s">
        <v>1184</v>
      </c>
      <c r="P892" s="33" t="s">
        <v>1996</v>
      </c>
      <c r="Q892" s="2" t="s">
        <v>807</v>
      </c>
      <c r="R892" s="2" t="s">
        <v>1078</v>
      </c>
    </row>
    <row r="893" spans="1:18" hidden="1" x14ac:dyDescent="0.25">
      <c r="A893">
        <v>4751</v>
      </c>
      <c r="B893" s="56">
        <v>520</v>
      </c>
      <c r="C893" t="s">
        <v>811</v>
      </c>
      <c r="D893" t="s">
        <v>812</v>
      </c>
      <c r="E893">
        <v>1.7980221756068327E-4</v>
      </c>
      <c r="F893">
        <v>892</v>
      </c>
      <c r="L893" s="33" t="s">
        <v>1117</v>
      </c>
      <c r="M893" s="2" t="s">
        <v>811</v>
      </c>
      <c r="N893" s="2" t="s">
        <v>812</v>
      </c>
      <c r="O893" s="33" t="s">
        <v>1184</v>
      </c>
      <c r="P893" s="33" t="s">
        <v>1723</v>
      </c>
      <c r="Q893" s="2" t="s">
        <v>811</v>
      </c>
      <c r="R893" s="2" t="s">
        <v>1047</v>
      </c>
    </row>
    <row r="894" spans="1:18" hidden="1" x14ac:dyDescent="0.25">
      <c r="A894">
        <v>4751</v>
      </c>
      <c r="B894" s="56">
        <v>1852</v>
      </c>
      <c r="C894" t="s">
        <v>840</v>
      </c>
      <c r="D894" t="s">
        <v>841</v>
      </c>
      <c r="E894">
        <v>1.7980221756068327E-4</v>
      </c>
      <c r="F894">
        <v>893</v>
      </c>
      <c r="L894" s="33" t="s">
        <v>1117</v>
      </c>
      <c r="M894" s="2" t="s">
        <v>840</v>
      </c>
      <c r="N894" s="2" t="s">
        <v>841</v>
      </c>
      <c r="O894" s="33" t="s">
        <v>1184</v>
      </c>
      <c r="P894" s="33" t="s">
        <v>1778</v>
      </c>
      <c r="Q894" s="2" t="s">
        <v>840</v>
      </c>
      <c r="R894" s="2" t="s">
        <v>534</v>
      </c>
    </row>
    <row r="895" spans="1:18" hidden="1" x14ac:dyDescent="0.25">
      <c r="A895">
        <v>4751</v>
      </c>
      <c r="B895" s="56">
        <v>697</v>
      </c>
      <c r="C895" t="s">
        <v>858</v>
      </c>
      <c r="D895" t="s">
        <v>859</v>
      </c>
      <c r="E895">
        <v>1.7980221756068327E-4</v>
      </c>
      <c r="F895">
        <v>894</v>
      </c>
      <c r="L895" s="33" t="s">
        <v>1117</v>
      </c>
      <c r="M895" s="2" t="s">
        <v>858</v>
      </c>
      <c r="N895" s="2" t="s">
        <v>859</v>
      </c>
      <c r="O895" s="33" t="s">
        <v>1184</v>
      </c>
      <c r="P895" s="33" t="s">
        <v>1823</v>
      </c>
      <c r="Q895" s="2" t="s">
        <v>858</v>
      </c>
      <c r="R895" s="2" t="s">
        <v>1058</v>
      </c>
    </row>
    <row r="896" spans="1:18" hidden="1" x14ac:dyDescent="0.25">
      <c r="A896">
        <v>4751</v>
      </c>
      <c r="B896" s="56">
        <v>865</v>
      </c>
      <c r="C896" t="s">
        <v>941</v>
      </c>
      <c r="D896" t="s">
        <v>942</v>
      </c>
      <c r="E896">
        <v>1.7980221756068327E-4</v>
      </c>
      <c r="F896">
        <v>895</v>
      </c>
      <c r="L896" s="33" t="s">
        <v>1117</v>
      </c>
      <c r="M896" s="2" t="s">
        <v>941</v>
      </c>
      <c r="N896" s="2" t="s">
        <v>942</v>
      </c>
      <c r="O896" s="33" t="s">
        <v>1184</v>
      </c>
      <c r="P896" s="33" t="s">
        <v>1278</v>
      </c>
      <c r="Q896" s="2" t="s">
        <v>941</v>
      </c>
      <c r="R896" s="2" t="s">
        <v>1018</v>
      </c>
    </row>
    <row r="897" spans="1:18" hidden="1" x14ac:dyDescent="0.25">
      <c r="A897">
        <v>4751</v>
      </c>
      <c r="B897" s="56">
        <v>528</v>
      </c>
      <c r="C897" t="s">
        <v>830</v>
      </c>
      <c r="D897" t="s">
        <v>831</v>
      </c>
      <c r="E897">
        <v>8.9901108780341633E-5</v>
      </c>
      <c r="F897">
        <v>896</v>
      </c>
      <c r="L897" s="33" t="s">
        <v>1117</v>
      </c>
      <c r="M897" s="2" t="s">
        <v>830</v>
      </c>
      <c r="N897" s="2" t="s">
        <v>831</v>
      </c>
      <c r="O897" s="33" t="s">
        <v>1754</v>
      </c>
      <c r="P897" s="33" t="s">
        <v>1755</v>
      </c>
      <c r="Q897" s="2" t="s">
        <v>830</v>
      </c>
      <c r="R897" s="2" t="s">
        <v>1050</v>
      </c>
    </row>
    <row r="898" spans="1:18" hidden="1" x14ac:dyDescent="0.25">
      <c r="A898">
        <v>4751</v>
      </c>
      <c r="B898" s="56">
        <v>689</v>
      </c>
      <c r="C898" t="s">
        <v>848</v>
      </c>
      <c r="D898" t="s">
        <v>849</v>
      </c>
      <c r="E898">
        <v>8.9901108780341633E-5</v>
      </c>
      <c r="F898">
        <v>897</v>
      </c>
      <c r="L898" s="33" t="s">
        <v>1117</v>
      </c>
      <c r="M898" s="2" t="s">
        <v>848</v>
      </c>
      <c r="N898" s="2" t="s">
        <v>849</v>
      </c>
      <c r="O898" s="33" t="s">
        <v>1754</v>
      </c>
      <c r="P898" s="33" t="s">
        <v>1795</v>
      </c>
      <c r="Q898" s="2" t="s">
        <v>848</v>
      </c>
      <c r="R898" s="2" t="s">
        <v>1055</v>
      </c>
    </row>
    <row r="899" spans="1:18" hidden="1" x14ac:dyDescent="0.25">
      <c r="A899">
        <v>4751</v>
      </c>
      <c r="B899" s="56">
        <v>777</v>
      </c>
      <c r="C899" t="s">
        <v>866</v>
      </c>
      <c r="D899" t="s">
        <v>867</v>
      </c>
      <c r="E899">
        <v>8.9901108780341633E-5</v>
      </c>
      <c r="F899">
        <v>898</v>
      </c>
      <c r="L899" s="33" t="s">
        <v>1117</v>
      </c>
      <c r="M899" s="2" t="s">
        <v>866</v>
      </c>
      <c r="N899" s="2" t="s">
        <v>867</v>
      </c>
      <c r="O899" s="33" t="s">
        <v>1754</v>
      </c>
      <c r="P899" s="33" t="s">
        <v>1913</v>
      </c>
      <c r="Q899" s="2" t="s">
        <v>866</v>
      </c>
      <c r="R899" s="2" t="s">
        <v>1071</v>
      </c>
    </row>
    <row r="900" spans="1:18" hidden="1" x14ac:dyDescent="0.25">
      <c r="A900">
        <v>4751</v>
      </c>
      <c r="B900" s="56">
        <v>779</v>
      </c>
      <c r="C900" t="s">
        <v>868</v>
      </c>
      <c r="D900" t="s">
        <v>869</v>
      </c>
      <c r="E900">
        <v>8.9901108780341633E-5</v>
      </c>
      <c r="F900">
        <v>899</v>
      </c>
      <c r="L900" s="33" t="s">
        <v>1117</v>
      </c>
      <c r="M900" s="2" t="s">
        <v>868</v>
      </c>
      <c r="N900" s="2" t="s">
        <v>869</v>
      </c>
      <c r="O900" s="33" t="s">
        <v>1754</v>
      </c>
      <c r="P900" s="33" t="s">
        <v>1933</v>
      </c>
      <c r="Q900" s="2" t="s">
        <v>868</v>
      </c>
      <c r="R900" s="2" t="s">
        <v>1073</v>
      </c>
    </row>
    <row r="901" spans="1:18" hidden="1" x14ac:dyDescent="0.25">
      <c r="A901">
        <v>4751</v>
      </c>
      <c r="B901" s="56">
        <v>926</v>
      </c>
      <c r="C901" t="s">
        <v>935</v>
      </c>
      <c r="D901" t="s">
        <v>936</v>
      </c>
      <c r="E901">
        <v>2.9667365897512737E-5</v>
      </c>
      <c r="F901">
        <v>900</v>
      </c>
      <c r="L901" s="33" t="s">
        <v>1117</v>
      </c>
      <c r="M901" s="2" t="s">
        <v>935</v>
      </c>
      <c r="N901" s="2" t="s">
        <v>936</v>
      </c>
      <c r="O901" s="33" t="s">
        <v>8</v>
      </c>
      <c r="P901" s="33" t="s">
        <v>9</v>
      </c>
      <c r="Q901" s="2" t="s">
        <v>935</v>
      </c>
      <c r="R901" s="2" t="s">
        <v>1089</v>
      </c>
    </row>
    <row r="902" spans="1:18" hidden="1" x14ac:dyDescent="0.25">
      <c r="A902">
        <v>4751</v>
      </c>
      <c r="B902" s="56">
        <v>928</v>
      </c>
      <c r="C902" t="s">
        <v>931</v>
      </c>
      <c r="D902" t="s">
        <v>932</v>
      </c>
      <c r="E902">
        <v>1.5283188492658079E-5</v>
      </c>
      <c r="F902">
        <v>901</v>
      </c>
      <c r="L902" s="33" t="s">
        <v>1117</v>
      </c>
      <c r="M902" s="2" t="s">
        <v>931</v>
      </c>
      <c r="N902" s="2" t="s">
        <v>932</v>
      </c>
      <c r="O902" s="33" t="s">
        <v>2083</v>
      </c>
      <c r="P902" s="33" t="s">
        <v>2084</v>
      </c>
      <c r="Q902" s="2" t="s">
        <v>931</v>
      </c>
      <c r="R902" s="2" t="s">
        <v>931</v>
      </c>
    </row>
    <row r="903" spans="1:18" hidden="1" x14ac:dyDescent="0.25">
      <c r="A903">
        <v>4751</v>
      </c>
      <c r="B903" s="56">
        <v>2555</v>
      </c>
      <c r="C903" t="s">
        <v>929</v>
      </c>
      <c r="D903" t="s">
        <v>930</v>
      </c>
      <c r="E903">
        <v>1.4384177404854661E-5</v>
      </c>
      <c r="F903">
        <v>902</v>
      </c>
      <c r="L903" s="33" t="s">
        <v>1117</v>
      </c>
      <c r="M903" s="2" t="s">
        <v>929</v>
      </c>
      <c r="N903" s="2" t="s">
        <v>930</v>
      </c>
      <c r="O903" s="33" t="s">
        <v>2132</v>
      </c>
      <c r="P903" s="33" t="s">
        <v>1163</v>
      </c>
      <c r="Q903" s="2" t="s">
        <v>929</v>
      </c>
      <c r="R903" s="2" t="s">
        <v>534</v>
      </c>
    </row>
    <row r="904" spans="1:18" hidden="1" x14ac:dyDescent="0.25">
      <c r="A904">
        <v>4751</v>
      </c>
      <c r="B904" s="56">
        <v>931</v>
      </c>
      <c r="C904" t="s">
        <v>915</v>
      </c>
      <c r="D904" t="s">
        <v>916</v>
      </c>
      <c r="E904">
        <v>1.2586155229247826E-5</v>
      </c>
      <c r="F904">
        <v>903</v>
      </c>
      <c r="L904" s="33" t="s">
        <v>1117</v>
      </c>
      <c r="M904" s="2" t="s">
        <v>915</v>
      </c>
      <c r="N904" s="2" t="s">
        <v>916</v>
      </c>
      <c r="O904" s="33" t="s">
        <v>1560</v>
      </c>
      <c r="P904" s="33" t="s">
        <v>1561</v>
      </c>
      <c r="Q904" s="2" t="s">
        <v>915</v>
      </c>
      <c r="R904" s="2" t="s">
        <v>915</v>
      </c>
    </row>
    <row r="905" spans="1:18" hidden="1" x14ac:dyDescent="0.25">
      <c r="A905">
        <v>4751</v>
      </c>
      <c r="B905" s="56">
        <v>2556</v>
      </c>
      <c r="C905" t="s">
        <v>923</v>
      </c>
      <c r="D905" t="s">
        <v>924</v>
      </c>
      <c r="E905">
        <v>1.1687144141444411E-5</v>
      </c>
      <c r="F905">
        <v>904</v>
      </c>
      <c r="L905" s="33" t="s">
        <v>1117</v>
      </c>
      <c r="M905" s="2" t="s">
        <v>923</v>
      </c>
      <c r="N905" s="2" t="s">
        <v>924</v>
      </c>
      <c r="O905" s="33" t="s">
        <v>1372</v>
      </c>
      <c r="P905" s="33" t="s">
        <v>1208</v>
      </c>
      <c r="Q905" s="2" t="s">
        <v>923</v>
      </c>
      <c r="R905" s="2" t="s">
        <v>534</v>
      </c>
    </row>
  </sheetData>
  <autoFilter ref="A1:F905">
    <filterColumn colId="2">
      <filters>
        <filter val="SO2"/>
      </filters>
    </filterColumn>
  </autoFilter>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workbookViewId="0">
      <selection activeCell="Q18" sqref="Q18"/>
    </sheetView>
  </sheetViews>
  <sheetFormatPr defaultRowHeight="12.5" x14ac:dyDescent="0.25"/>
  <cols>
    <col min="2" max="2" width="53.453125" customWidth="1"/>
    <col min="5" max="5" width="8.90625" bestFit="1" customWidth="1"/>
    <col min="42" max="42" width="8.90625" bestFit="1" customWidth="1"/>
  </cols>
  <sheetData>
    <row r="1" spans="1:48" x14ac:dyDescent="0.25">
      <c r="A1" s="20" t="s">
        <v>554</v>
      </c>
      <c r="B1" s="20" t="s">
        <v>555</v>
      </c>
      <c r="C1" s="20" t="s">
        <v>556</v>
      </c>
      <c r="D1" s="20" t="s">
        <v>557</v>
      </c>
      <c r="E1" s="25" t="s">
        <v>558</v>
      </c>
      <c r="F1" s="20" t="s">
        <v>559</v>
      </c>
      <c r="G1" s="20" t="s">
        <v>560</v>
      </c>
      <c r="H1" s="20" t="s">
        <v>561</v>
      </c>
      <c r="I1" s="20" t="s">
        <v>562</v>
      </c>
      <c r="J1" s="20" t="s">
        <v>563</v>
      </c>
      <c r="K1" s="20" t="s">
        <v>564</v>
      </c>
      <c r="L1" s="20" t="s">
        <v>565</v>
      </c>
      <c r="M1" s="1" t="s">
        <v>958</v>
      </c>
      <c r="N1" s="20" t="s">
        <v>566</v>
      </c>
      <c r="O1" s="20" t="s">
        <v>567</v>
      </c>
      <c r="P1" s="20" t="s">
        <v>568</v>
      </c>
      <c r="Q1" s="20" t="s">
        <v>569</v>
      </c>
      <c r="R1" s="20" t="s">
        <v>570</v>
      </c>
      <c r="S1" s="1" t="s">
        <v>959</v>
      </c>
      <c r="T1" s="1" t="s">
        <v>960</v>
      </c>
      <c r="U1" s="20" t="s">
        <v>571</v>
      </c>
      <c r="V1" s="20" t="s">
        <v>572</v>
      </c>
      <c r="W1" s="1" t="s">
        <v>961</v>
      </c>
    </row>
    <row r="2" spans="1:48" x14ac:dyDescent="0.25">
      <c r="A2" s="32">
        <v>4746</v>
      </c>
      <c r="B2" s="7" t="s">
        <v>978</v>
      </c>
      <c r="C2" s="7" t="s">
        <v>587</v>
      </c>
      <c r="D2" s="7" t="s">
        <v>574</v>
      </c>
      <c r="E2" s="26">
        <v>39295</v>
      </c>
      <c r="F2" s="67" t="s">
        <v>2164</v>
      </c>
      <c r="G2" s="66">
        <v>771.74074074074076</v>
      </c>
      <c r="H2" s="7" t="s">
        <v>590</v>
      </c>
      <c r="I2" s="7" t="s">
        <v>512</v>
      </c>
      <c r="J2" s="2" t="s">
        <v>957</v>
      </c>
      <c r="K2" s="7" t="s">
        <v>575</v>
      </c>
      <c r="L2" s="8" t="s">
        <v>573</v>
      </c>
      <c r="M2" s="33" t="s">
        <v>573</v>
      </c>
      <c r="N2" s="8">
        <v>2000</v>
      </c>
      <c r="O2" s="8">
        <v>5</v>
      </c>
      <c r="P2" s="8">
        <v>4</v>
      </c>
      <c r="Q2" s="8">
        <v>2</v>
      </c>
      <c r="R2" s="7" t="s">
        <v>576</v>
      </c>
      <c r="S2" s="33" t="s">
        <v>819</v>
      </c>
      <c r="T2" s="33" t="s">
        <v>962</v>
      </c>
      <c r="U2" s="32">
        <v>4740</v>
      </c>
      <c r="V2" s="8" t="s">
        <v>963</v>
      </c>
      <c r="W2" s="33" t="s">
        <v>963</v>
      </c>
    </row>
    <row r="3" spans="1:48" x14ac:dyDescent="0.25">
      <c r="A3" s="24">
        <v>4747</v>
      </c>
      <c r="B3" s="7" t="s">
        <v>979</v>
      </c>
      <c r="C3" s="7" t="s">
        <v>587</v>
      </c>
      <c r="D3" s="7" t="s">
        <v>574</v>
      </c>
      <c r="E3" s="26">
        <v>39295</v>
      </c>
      <c r="F3" s="7" t="s">
        <v>980</v>
      </c>
      <c r="G3" s="8">
        <v>159.34010152284264</v>
      </c>
      <c r="H3" s="7" t="s">
        <v>590</v>
      </c>
      <c r="I3" s="7" t="s">
        <v>512</v>
      </c>
      <c r="J3" s="2" t="s">
        <v>957</v>
      </c>
      <c r="K3" s="7" t="s">
        <v>575</v>
      </c>
      <c r="L3" s="8" t="s">
        <v>573</v>
      </c>
      <c r="M3" s="33" t="s">
        <v>573</v>
      </c>
      <c r="N3" s="8">
        <v>2000</v>
      </c>
      <c r="O3" s="8">
        <v>5</v>
      </c>
      <c r="P3" s="8">
        <v>4</v>
      </c>
      <c r="Q3" s="8">
        <v>2</v>
      </c>
      <c r="R3" s="7" t="s">
        <v>576</v>
      </c>
      <c r="S3" s="33" t="s">
        <v>819</v>
      </c>
      <c r="T3" s="33" t="s">
        <v>962</v>
      </c>
      <c r="U3" s="24">
        <v>4741</v>
      </c>
      <c r="V3" s="8" t="s">
        <v>963</v>
      </c>
      <c r="W3" s="33" t="s">
        <v>963</v>
      </c>
    </row>
    <row r="4" spans="1:48" x14ac:dyDescent="0.25">
      <c r="A4" s="32">
        <v>4748</v>
      </c>
      <c r="B4" s="7" t="s">
        <v>981</v>
      </c>
      <c r="C4" s="7" t="s">
        <v>587</v>
      </c>
      <c r="D4" s="7" t="s">
        <v>982</v>
      </c>
      <c r="E4" s="26">
        <v>39295</v>
      </c>
      <c r="F4" s="7" t="s">
        <v>983</v>
      </c>
      <c r="G4" s="8">
        <v>86.614388922335948</v>
      </c>
      <c r="H4" s="7" t="s">
        <v>590</v>
      </c>
      <c r="I4" s="7" t="s">
        <v>512</v>
      </c>
      <c r="J4" s="2" t="s">
        <v>957</v>
      </c>
      <c r="K4" s="7" t="s">
        <v>575</v>
      </c>
      <c r="L4" s="8" t="s">
        <v>573</v>
      </c>
      <c r="M4" s="33" t="s">
        <v>573</v>
      </c>
      <c r="N4" s="8">
        <v>2000</v>
      </c>
      <c r="O4" s="8">
        <v>5</v>
      </c>
      <c r="P4" s="8">
        <v>4</v>
      </c>
      <c r="Q4" s="8">
        <v>2</v>
      </c>
      <c r="R4" s="7" t="s">
        <v>576</v>
      </c>
      <c r="S4" s="33" t="s">
        <v>819</v>
      </c>
      <c r="T4" s="33" t="s">
        <v>962</v>
      </c>
      <c r="U4" s="32">
        <v>4742</v>
      </c>
      <c r="V4" s="8" t="s">
        <v>963</v>
      </c>
      <c r="W4" s="33" t="s">
        <v>963</v>
      </c>
    </row>
    <row r="5" spans="1:48" x14ac:dyDescent="0.25">
      <c r="A5" s="24">
        <v>4749</v>
      </c>
      <c r="B5" s="7" t="s">
        <v>984</v>
      </c>
      <c r="C5" s="7" t="s">
        <v>587</v>
      </c>
      <c r="D5" s="7" t="s">
        <v>982</v>
      </c>
      <c r="E5" s="26">
        <v>39295</v>
      </c>
      <c r="F5" s="7" t="s">
        <v>985</v>
      </c>
      <c r="G5" s="8">
        <v>82.911664111333877</v>
      </c>
      <c r="H5" s="7" t="s">
        <v>590</v>
      </c>
      <c r="I5" s="7" t="s">
        <v>512</v>
      </c>
      <c r="J5" s="2" t="s">
        <v>957</v>
      </c>
      <c r="K5" s="7" t="s">
        <v>575</v>
      </c>
      <c r="L5" s="8" t="s">
        <v>573</v>
      </c>
      <c r="M5" s="33" t="s">
        <v>573</v>
      </c>
      <c r="N5" s="8">
        <v>2000</v>
      </c>
      <c r="O5" s="8">
        <v>5</v>
      </c>
      <c r="P5" s="8">
        <v>4</v>
      </c>
      <c r="Q5" s="8">
        <v>2</v>
      </c>
      <c r="R5" s="7" t="s">
        <v>576</v>
      </c>
      <c r="S5" s="33" t="s">
        <v>819</v>
      </c>
      <c r="T5" s="33" t="s">
        <v>962</v>
      </c>
      <c r="U5" s="24">
        <v>4743</v>
      </c>
      <c r="V5" s="8" t="s">
        <v>963</v>
      </c>
      <c r="W5" s="33" t="s">
        <v>963</v>
      </c>
    </row>
    <row r="6" spans="1:48" x14ac:dyDescent="0.25">
      <c r="A6" s="32">
        <v>4750</v>
      </c>
      <c r="B6" s="7" t="s">
        <v>986</v>
      </c>
      <c r="C6" s="7" t="s">
        <v>587</v>
      </c>
      <c r="D6" s="7" t="s">
        <v>574</v>
      </c>
      <c r="E6" s="26">
        <v>39295</v>
      </c>
      <c r="F6" s="7" t="s">
        <v>987</v>
      </c>
      <c r="G6" s="8">
        <v>90.68097489996363</v>
      </c>
      <c r="H6" s="7" t="s">
        <v>590</v>
      </c>
      <c r="I6" s="7" t="s">
        <v>512</v>
      </c>
      <c r="J6" s="2" t="s">
        <v>957</v>
      </c>
      <c r="K6" s="7" t="s">
        <v>575</v>
      </c>
      <c r="L6" s="8" t="s">
        <v>573</v>
      </c>
      <c r="M6" s="33" t="s">
        <v>573</v>
      </c>
      <c r="N6" s="8">
        <v>2000</v>
      </c>
      <c r="O6" s="8">
        <v>5</v>
      </c>
      <c r="P6" s="8">
        <v>4</v>
      </c>
      <c r="Q6" s="8">
        <v>2</v>
      </c>
      <c r="R6" s="7" t="s">
        <v>576</v>
      </c>
      <c r="S6" s="33" t="s">
        <v>819</v>
      </c>
      <c r="T6" s="33" t="s">
        <v>962</v>
      </c>
      <c r="U6" s="32">
        <v>4744</v>
      </c>
      <c r="V6" s="8" t="s">
        <v>963</v>
      </c>
      <c r="W6" s="33" t="s">
        <v>963</v>
      </c>
    </row>
    <row r="7" spans="1:48" x14ac:dyDescent="0.25">
      <c r="A7" s="24">
        <v>4751</v>
      </c>
      <c r="B7" s="7" t="s">
        <v>988</v>
      </c>
      <c r="C7" s="7" t="s">
        <v>587</v>
      </c>
      <c r="D7" s="7" t="s">
        <v>574</v>
      </c>
      <c r="E7" s="26">
        <v>39295</v>
      </c>
      <c r="F7" s="7" t="s">
        <v>989</v>
      </c>
      <c r="G7" s="8">
        <v>93.766856457896338</v>
      </c>
      <c r="H7" s="7" t="s">
        <v>590</v>
      </c>
      <c r="I7" s="7" t="s">
        <v>512</v>
      </c>
      <c r="J7" s="2" t="s">
        <v>957</v>
      </c>
      <c r="K7" s="7" t="s">
        <v>575</v>
      </c>
      <c r="L7" s="8" t="s">
        <v>573</v>
      </c>
      <c r="M7" s="33" t="s">
        <v>573</v>
      </c>
      <c r="N7" s="8">
        <v>2000</v>
      </c>
      <c r="O7" s="8">
        <v>5</v>
      </c>
      <c r="P7" s="8">
        <v>4</v>
      </c>
      <c r="Q7" s="8">
        <v>2</v>
      </c>
      <c r="R7" s="7" t="s">
        <v>576</v>
      </c>
      <c r="S7" s="33" t="s">
        <v>819</v>
      </c>
      <c r="T7" s="33" t="s">
        <v>962</v>
      </c>
      <c r="U7" s="24">
        <v>4745</v>
      </c>
      <c r="V7" s="8" t="s">
        <v>963</v>
      </c>
      <c r="W7" s="33" t="s">
        <v>963</v>
      </c>
    </row>
    <row r="8" spans="1:48" x14ac:dyDescent="0.25">
      <c r="A8" s="24"/>
      <c r="B8" s="7"/>
      <c r="C8" s="7"/>
      <c r="D8" s="7"/>
      <c r="E8" s="26"/>
      <c r="F8" s="7"/>
      <c r="G8" s="8"/>
      <c r="H8" s="7"/>
      <c r="I8" s="7"/>
      <c r="J8" s="2"/>
      <c r="K8" s="7"/>
      <c r="L8" s="8"/>
      <c r="M8" s="33"/>
      <c r="N8" s="8"/>
      <c r="O8" s="8"/>
      <c r="P8" s="8"/>
      <c r="Q8" s="8"/>
      <c r="R8" s="7"/>
      <c r="S8" s="33"/>
      <c r="T8" s="33"/>
      <c r="U8" s="24"/>
      <c r="V8" s="8"/>
      <c r="W8" s="33"/>
    </row>
    <row r="9" spans="1:48" ht="14.5" x14ac:dyDescent="0.35">
      <c r="A9" s="68" t="s">
        <v>2166</v>
      </c>
      <c r="B9" s="69" t="s">
        <v>2167</v>
      </c>
      <c r="C9" s="69" t="s">
        <v>2168</v>
      </c>
      <c r="D9" s="68" t="s">
        <v>2169</v>
      </c>
      <c r="E9" s="69" t="s">
        <v>2170</v>
      </c>
      <c r="F9" s="70" t="s">
        <v>2171</v>
      </c>
      <c r="G9" s="69" t="s">
        <v>556</v>
      </c>
      <c r="H9" s="69" t="s">
        <v>557</v>
      </c>
      <c r="I9" s="69" t="s">
        <v>2172</v>
      </c>
      <c r="J9" s="69" t="s">
        <v>2173</v>
      </c>
      <c r="K9" s="69" t="s">
        <v>560</v>
      </c>
      <c r="L9" s="69" t="s">
        <v>2174</v>
      </c>
      <c r="M9" s="69" t="s">
        <v>2175</v>
      </c>
      <c r="N9" s="69" t="s">
        <v>2176</v>
      </c>
      <c r="O9" s="69" t="s">
        <v>565</v>
      </c>
      <c r="P9" s="69" t="s">
        <v>2177</v>
      </c>
      <c r="Q9" s="69" t="s">
        <v>566</v>
      </c>
      <c r="R9" s="69" t="s">
        <v>2178</v>
      </c>
      <c r="S9" s="69" t="s">
        <v>2179</v>
      </c>
      <c r="T9" s="69" t="s">
        <v>2180</v>
      </c>
      <c r="U9" s="69" t="s">
        <v>570</v>
      </c>
      <c r="V9" s="69" t="s">
        <v>2181</v>
      </c>
      <c r="W9" s="69" t="s">
        <v>959</v>
      </c>
      <c r="X9" s="69" t="s">
        <v>960</v>
      </c>
      <c r="Y9" s="69" t="s">
        <v>571</v>
      </c>
      <c r="Z9" s="69" t="s">
        <v>2182</v>
      </c>
      <c r="AA9" s="69" t="s">
        <v>2183</v>
      </c>
      <c r="AB9" s="69" t="s">
        <v>2184</v>
      </c>
      <c r="AC9" s="69" t="s">
        <v>2185</v>
      </c>
      <c r="AD9" s="68" t="s">
        <v>2186</v>
      </c>
      <c r="AE9" s="68" t="s">
        <v>2187</v>
      </c>
      <c r="AF9" s="69" t="s">
        <v>2188</v>
      </c>
      <c r="AG9" s="69" t="s">
        <v>2189</v>
      </c>
      <c r="AH9" s="69" t="s">
        <v>2190</v>
      </c>
      <c r="AI9" s="68" t="s">
        <v>2191</v>
      </c>
      <c r="AJ9" s="69" t="s">
        <v>2192</v>
      </c>
      <c r="AK9" s="69" t="s">
        <v>2193</v>
      </c>
      <c r="AL9" s="68" t="s">
        <v>2194</v>
      </c>
      <c r="AM9" s="69" t="s">
        <v>2195</v>
      </c>
      <c r="AN9" s="69" t="s">
        <v>2196</v>
      </c>
      <c r="AO9" s="69" t="s">
        <v>2197</v>
      </c>
      <c r="AP9" s="69" t="s">
        <v>2198</v>
      </c>
      <c r="AQ9" s="69" t="s">
        <v>2199</v>
      </c>
      <c r="AR9" s="69" t="s">
        <v>2200</v>
      </c>
      <c r="AS9" s="71" t="s">
        <v>2201</v>
      </c>
      <c r="AT9" s="71" t="s">
        <v>2202</v>
      </c>
      <c r="AU9" s="72" t="s">
        <v>2203</v>
      </c>
      <c r="AV9" s="72" t="s">
        <v>2204</v>
      </c>
    </row>
    <row r="10" spans="1:48" x14ac:dyDescent="0.25">
      <c r="A10" s="65" t="s">
        <v>2163</v>
      </c>
      <c r="B10" s="7" t="s">
        <v>2213</v>
      </c>
      <c r="C10" s="7" t="s">
        <v>590</v>
      </c>
      <c r="D10" s="7" t="s">
        <v>590</v>
      </c>
      <c r="G10" s="30" t="s">
        <v>587</v>
      </c>
      <c r="H10" s="7" t="s">
        <v>574</v>
      </c>
      <c r="I10" s="26">
        <v>39295</v>
      </c>
      <c r="J10" s="67" t="s">
        <v>2231</v>
      </c>
      <c r="K10" s="8">
        <f>SUM(SPECIES!C112:C149)</f>
        <v>126.76557464688504</v>
      </c>
      <c r="L10" s="7" t="s">
        <v>512</v>
      </c>
      <c r="M10" s="2" t="s">
        <v>957</v>
      </c>
      <c r="N10" s="8" t="s">
        <v>575</v>
      </c>
      <c r="O10" s="8" t="s">
        <v>573</v>
      </c>
      <c r="P10" s="33" t="s">
        <v>573</v>
      </c>
      <c r="Q10" s="8">
        <v>2000</v>
      </c>
      <c r="R10" s="8">
        <v>5</v>
      </c>
      <c r="S10" s="8">
        <v>3</v>
      </c>
      <c r="T10" s="8">
        <v>2</v>
      </c>
      <c r="U10" s="7" t="s">
        <v>576</v>
      </c>
      <c r="V10" s="7">
        <v>3</v>
      </c>
      <c r="W10" s="33" t="s">
        <v>819</v>
      </c>
      <c r="X10" s="33" t="s">
        <v>962</v>
      </c>
      <c r="Y10" s="32">
        <v>4740</v>
      </c>
      <c r="Z10" s="8">
        <v>4.2</v>
      </c>
      <c r="AA10" s="33"/>
      <c r="AF10" t="s">
        <v>2206</v>
      </c>
      <c r="AG10" t="s">
        <v>2207</v>
      </c>
      <c r="AH10" t="s">
        <v>2208</v>
      </c>
      <c r="AI10">
        <v>166.66669999999999</v>
      </c>
      <c r="AJ10" t="s">
        <v>967</v>
      </c>
      <c r="AL10">
        <f>K10-100</f>
        <v>26.765574646885042</v>
      </c>
      <c r="AO10" t="s">
        <v>2205</v>
      </c>
      <c r="AP10" s="73">
        <v>44005</v>
      </c>
      <c r="AS10" t="s">
        <v>514</v>
      </c>
      <c r="AT10" t="s">
        <v>991</v>
      </c>
      <c r="AU10" s="74" t="s">
        <v>2209</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3"/>
  <sheetViews>
    <sheetView workbookViewId="0">
      <pane ySplit="1" topLeftCell="A83" activePane="bottomLeft" state="frozen"/>
      <selection pane="bottomLeft" activeCell="M93" sqref="M93"/>
    </sheetView>
  </sheetViews>
  <sheetFormatPr defaultRowHeight="12.5" x14ac:dyDescent="0.25"/>
  <cols>
    <col min="1" max="5" width="9.1796875" style="31" customWidth="1"/>
    <col min="6" max="7" width="9.1796875" style="23" customWidth="1"/>
  </cols>
  <sheetData>
    <row r="1" spans="1:11" ht="13" x14ac:dyDescent="0.3">
      <c r="A1" s="77" t="s">
        <v>2166</v>
      </c>
      <c r="B1" s="77" t="s">
        <v>2214</v>
      </c>
      <c r="C1" s="77" t="s">
        <v>2215</v>
      </c>
      <c r="D1" s="78" t="s">
        <v>2216</v>
      </c>
      <c r="E1" s="77" t="s">
        <v>2217</v>
      </c>
      <c r="F1" s="77" t="s">
        <v>2218</v>
      </c>
      <c r="G1" s="77" t="s">
        <v>2219</v>
      </c>
      <c r="H1" s="77" t="s">
        <v>2220</v>
      </c>
      <c r="I1" s="77" t="s">
        <v>2221</v>
      </c>
      <c r="J1" s="77" t="s">
        <v>2222</v>
      </c>
    </row>
    <row r="2" spans="1:11" s="31" customFormat="1" x14ac:dyDescent="0.25">
      <c r="A2" s="31" t="s">
        <v>2163</v>
      </c>
      <c r="B2" s="55">
        <v>436</v>
      </c>
      <c r="C2" s="31">
        <v>121.79997564000489</v>
      </c>
      <c r="D2" s="23" t="s">
        <v>963</v>
      </c>
      <c r="E2" s="59">
        <v>-99</v>
      </c>
      <c r="F2" s="60" t="s">
        <v>977</v>
      </c>
      <c r="G2" s="23" t="s">
        <v>994</v>
      </c>
      <c r="H2" s="23" t="s">
        <v>590</v>
      </c>
      <c r="I2" s="23"/>
      <c r="J2" s="23"/>
      <c r="K2" s="23"/>
    </row>
    <row r="3" spans="1:11" x14ac:dyDescent="0.25">
      <c r="A3" s="31" t="s">
        <v>2163</v>
      </c>
      <c r="B3" s="55">
        <v>599</v>
      </c>
      <c r="C3" s="31">
        <v>2.3999995200000963E-4</v>
      </c>
      <c r="D3" s="31" t="s">
        <v>963</v>
      </c>
      <c r="E3" s="59">
        <v>-99</v>
      </c>
      <c r="F3" s="60" t="s">
        <v>977</v>
      </c>
      <c r="G3" s="23" t="s">
        <v>997</v>
      </c>
      <c r="H3" s="23" t="s">
        <v>590</v>
      </c>
      <c r="I3" s="23"/>
      <c r="J3" s="23"/>
      <c r="K3" s="23"/>
    </row>
    <row r="4" spans="1:11" x14ac:dyDescent="0.25">
      <c r="A4" s="31" t="s">
        <v>2163</v>
      </c>
      <c r="B4" s="55">
        <v>609</v>
      </c>
      <c r="C4" s="31">
        <v>2.3999995200000963E-4</v>
      </c>
      <c r="D4" s="31" t="s">
        <v>963</v>
      </c>
      <c r="E4" s="59">
        <v>-99</v>
      </c>
      <c r="F4" s="60" t="s">
        <v>977</v>
      </c>
      <c r="G4" s="23" t="s">
        <v>997</v>
      </c>
      <c r="H4" s="23" t="s">
        <v>590</v>
      </c>
      <c r="I4" s="23"/>
      <c r="J4" s="23"/>
      <c r="K4" s="23"/>
    </row>
    <row r="5" spans="1:11" x14ac:dyDescent="0.25">
      <c r="A5" s="31" t="s">
        <v>2163</v>
      </c>
      <c r="B5" s="55">
        <v>610</v>
      </c>
      <c r="C5" s="31">
        <v>2.3999995200000963E-4</v>
      </c>
      <c r="D5" s="31" t="s">
        <v>963</v>
      </c>
      <c r="E5" s="59">
        <v>-99</v>
      </c>
      <c r="F5" s="60" t="s">
        <v>977</v>
      </c>
      <c r="G5" s="23" t="s">
        <v>997</v>
      </c>
      <c r="H5" s="23" t="s">
        <v>590</v>
      </c>
      <c r="I5" s="23"/>
      <c r="J5" s="23"/>
      <c r="K5" s="23"/>
    </row>
    <row r="6" spans="1:11" x14ac:dyDescent="0.25">
      <c r="A6" s="31" t="s">
        <v>2163</v>
      </c>
      <c r="B6" s="55">
        <v>665</v>
      </c>
      <c r="C6" s="31">
        <v>0.23399995320000938</v>
      </c>
      <c r="D6" s="31" t="s">
        <v>963</v>
      </c>
      <c r="E6" s="59">
        <v>-99</v>
      </c>
      <c r="F6" s="60" t="s">
        <v>977</v>
      </c>
      <c r="G6" s="23" t="s">
        <v>996</v>
      </c>
      <c r="H6" s="23" t="s">
        <v>590</v>
      </c>
      <c r="I6" s="23"/>
      <c r="J6" s="23"/>
      <c r="K6" s="23"/>
    </row>
    <row r="7" spans="1:11" x14ac:dyDescent="0.25">
      <c r="A7" s="31" t="s">
        <v>2163</v>
      </c>
      <c r="B7" s="55">
        <v>700</v>
      </c>
      <c r="C7" s="31">
        <v>0.41459991708001659</v>
      </c>
      <c r="D7" s="23" t="s">
        <v>963</v>
      </c>
      <c r="E7" s="59">
        <v>-99</v>
      </c>
      <c r="F7" s="60" t="s">
        <v>977</v>
      </c>
      <c r="G7" s="61" t="s">
        <v>995</v>
      </c>
      <c r="H7" s="23" t="s">
        <v>590</v>
      </c>
      <c r="I7" s="61"/>
      <c r="J7" s="61"/>
      <c r="K7" s="23"/>
    </row>
    <row r="8" spans="1:11" x14ac:dyDescent="0.25">
      <c r="A8" s="31" t="s">
        <v>2163</v>
      </c>
      <c r="B8" s="54">
        <v>830</v>
      </c>
      <c r="C8" s="31">
        <v>379.1999241600152</v>
      </c>
      <c r="D8" s="31" t="s">
        <v>963</v>
      </c>
      <c r="E8" s="59">
        <v>-99</v>
      </c>
      <c r="F8" s="60" t="s">
        <v>977</v>
      </c>
      <c r="G8" s="23" t="s">
        <v>996</v>
      </c>
      <c r="H8" s="23" t="s">
        <v>2223</v>
      </c>
      <c r="I8" s="23"/>
      <c r="J8" s="23"/>
      <c r="K8" s="23"/>
    </row>
    <row r="9" spans="1:11" x14ac:dyDescent="0.25">
      <c r="A9" s="31" t="s">
        <v>2163</v>
      </c>
      <c r="B9" s="55">
        <v>846</v>
      </c>
      <c r="C9" s="31">
        <v>2.9999994000001203E-4</v>
      </c>
      <c r="D9" s="31" t="s">
        <v>963</v>
      </c>
      <c r="E9" s="59">
        <v>-99</v>
      </c>
      <c r="F9" s="60" t="s">
        <v>977</v>
      </c>
      <c r="G9" s="23" t="s">
        <v>997</v>
      </c>
      <c r="H9" s="23" t="s">
        <v>590</v>
      </c>
      <c r="I9" s="23"/>
      <c r="J9" s="23"/>
      <c r="K9" s="23"/>
    </row>
    <row r="10" spans="1:11" x14ac:dyDescent="0.25">
      <c r="A10" s="31" t="s">
        <v>2163</v>
      </c>
      <c r="B10" s="55">
        <v>847</v>
      </c>
      <c r="C10" s="31">
        <v>1.1399997720000455E-3</v>
      </c>
      <c r="D10" s="31" t="s">
        <v>963</v>
      </c>
      <c r="E10" s="59">
        <v>-99</v>
      </c>
      <c r="F10" s="60" t="s">
        <v>977</v>
      </c>
      <c r="G10" s="23" t="s">
        <v>997</v>
      </c>
      <c r="H10" s="23" t="s">
        <v>590</v>
      </c>
      <c r="I10" s="23"/>
      <c r="J10" s="23"/>
      <c r="K10" s="23"/>
    </row>
    <row r="11" spans="1:11" x14ac:dyDescent="0.25">
      <c r="A11" s="31" t="s">
        <v>2163</v>
      </c>
      <c r="B11" s="55">
        <v>854</v>
      </c>
      <c r="C11" s="31">
        <v>2.9999994000001203E-4</v>
      </c>
      <c r="D11" s="31" t="s">
        <v>963</v>
      </c>
      <c r="E11" s="59">
        <v>-99</v>
      </c>
      <c r="F11" s="60" t="s">
        <v>977</v>
      </c>
      <c r="G11" s="23" t="s">
        <v>997</v>
      </c>
      <c r="H11" s="23" t="s">
        <v>590</v>
      </c>
      <c r="I11" s="23"/>
      <c r="J11" s="23"/>
      <c r="K11" s="23"/>
    </row>
    <row r="12" spans="1:11" x14ac:dyDescent="0.25">
      <c r="A12" s="31" t="s">
        <v>2163</v>
      </c>
      <c r="B12" s="55">
        <v>857</v>
      </c>
      <c r="C12" s="31">
        <v>4.1999991600001683E-4</v>
      </c>
      <c r="D12" s="31" t="s">
        <v>963</v>
      </c>
      <c r="E12" s="59">
        <v>-99</v>
      </c>
      <c r="F12" s="60" t="s">
        <v>977</v>
      </c>
      <c r="G12" s="23" t="s">
        <v>997</v>
      </c>
      <c r="H12" s="23" t="s">
        <v>590</v>
      </c>
      <c r="I12" s="23"/>
      <c r="J12" s="23"/>
      <c r="K12" s="23"/>
    </row>
    <row r="13" spans="1:11" x14ac:dyDescent="0.25">
      <c r="A13" s="31" t="s">
        <v>2163</v>
      </c>
      <c r="B13" s="55">
        <v>865</v>
      </c>
      <c r="C13" s="31">
        <v>1.1999997600000482E-4</v>
      </c>
      <c r="D13" s="31" t="s">
        <v>963</v>
      </c>
      <c r="E13" s="59">
        <v>-99</v>
      </c>
      <c r="F13" s="60" t="s">
        <v>977</v>
      </c>
      <c r="G13" s="23" t="s">
        <v>997</v>
      </c>
      <c r="H13" s="23" t="s">
        <v>590</v>
      </c>
      <c r="I13" s="23"/>
      <c r="J13" s="23"/>
      <c r="K13" s="23"/>
    </row>
    <row r="14" spans="1:11" x14ac:dyDescent="0.25">
      <c r="A14" s="31" t="s">
        <v>2163</v>
      </c>
      <c r="B14" s="55">
        <v>867</v>
      </c>
      <c r="C14" s="31">
        <v>4.7999990400001926E-4</v>
      </c>
      <c r="D14" s="31" t="s">
        <v>963</v>
      </c>
      <c r="E14" s="59">
        <v>-99</v>
      </c>
      <c r="F14" s="60" t="s">
        <v>977</v>
      </c>
      <c r="G14" s="23" t="s">
        <v>997</v>
      </c>
      <c r="H14" s="23" t="s">
        <v>590</v>
      </c>
      <c r="I14" s="23"/>
      <c r="J14" s="23"/>
      <c r="K14" s="23"/>
    </row>
    <row r="15" spans="1:11" x14ac:dyDescent="0.25">
      <c r="A15" s="31" t="s">
        <v>2163</v>
      </c>
      <c r="B15" s="55">
        <v>882</v>
      </c>
      <c r="C15" s="31">
        <v>1.919999616000077E-3</v>
      </c>
      <c r="D15" s="31" t="s">
        <v>963</v>
      </c>
      <c r="E15" s="59">
        <v>-99</v>
      </c>
      <c r="F15" s="60" t="s">
        <v>977</v>
      </c>
      <c r="G15" s="23" t="s">
        <v>997</v>
      </c>
      <c r="H15" s="23" t="s">
        <v>590</v>
      </c>
      <c r="I15" s="23"/>
      <c r="J15" s="23"/>
      <c r="K15" s="23"/>
    </row>
    <row r="16" spans="1:11" x14ac:dyDescent="0.25">
      <c r="A16" s="31" t="s">
        <v>2163</v>
      </c>
      <c r="B16" s="55">
        <v>887</v>
      </c>
      <c r="C16" s="31">
        <v>1.7999996400000718E-4</v>
      </c>
      <c r="D16" s="31" t="s">
        <v>963</v>
      </c>
      <c r="E16" s="59">
        <v>-99</v>
      </c>
      <c r="F16" s="60" t="s">
        <v>977</v>
      </c>
      <c r="G16" s="23" t="s">
        <v>997</v>
      </c>
      <c r="H16" s="23" t="s">
        <v>590</v>
      </c>
      <c r="I16" s="23"/>
      <c r="J16" s="23"/>
      <c r="K16" s="23"/>
    </row>
    <row r="17" spans="1:11" x14ac:dyDescent="0.25">
      <c r="A17" s="31" t="s">
        <v>2163</v>
      </c>
      <c r="B17" s="55">
        <v>904</v>
      </c>
      <c r="C17" s="31">
        <v>1.619999676000065E-3</v>
      </c>
      <c r="D17" s="31" t="s">
        <v>963</v>
      </c>
      <c r="E17" s="59">
        <v>-99</v>
      </c>
      <c r="F17" s="60" t="s">
        <v>977</v>
      </c>
      <c r="G17" s="23" t="s">
        <v>997</v>
      </c>
      <c r="H17" s="23" t="s">
        <v>590</v>
      </c>
      <c r="I17" s="23"/>
      <c r="J17" s="23"/>
      <c r="K17" s="23"/>
    </row>
    <row r="18" spans="1:11" x14ac:dyDescent="0.25">
      <c r="A18" s="31" t="s">
        <v>2163</v>
      </c>
      <c r="B18" s="55">
        <v>905</v>
      </c>
      <c r="C18" s="31">
        <v>5.3999989200002158E-4</v>
      </c>
      <c r="D18" s="31" t="s">
        <v>963</v>
      </c>
      <c r="E18" s="59">
        <v>-99</v>
      </c>
      <c r="F18" s="60" t="s">
        <v>977</v>
      </c>
      <c r="G18" s="23" t="s">
        <v>997</v>
      </c>
      <c r="H18" s="23" t="s">
        <v>590</v>
      </c>
      <c r="I18" s="23"/>
      <c r="J18" s="23"/>
      <c r="K18" s="23"/>
    </row>
    <row r="19" spans="1:11" x14ac:dyDescent="0.25">
      <c r="A19" s="31" t="s">
        <v>2163</v>
      </c>
      <c r="B19" s="55">
        <v>911</v>
      </c>
      <c r="C19" s="31">
        <v>4.7999990400001932E-5</v>
      </c>
      <c r="D19" s="31" t="s">
        <v>963</v>
      </c>
      <c r="E19" s="59">
        <v>-99</v>
      </c>
      <c r="F19" s="60" t="s">
        <v>977</v>
      </c>
      <c r="G19" s="23" t="s">
        <v>997</v>
      </c>
      <c r="H19" s="23" t="s">
        <v>590</v>
      </c>
      <c r="I19" s="23"/>
      <c r="J19" s="23"/>
      <c r="K19" s="23"/>
    </row>
    <row r="20" spans="1:11" x14ac:dyDescent="0.25">
      <c r="A20" s="31" t="s">
        <v>2163</v>
      </c>
      <c r="B20" s="55">
        <v>913</v>
      </c>
      <c r="C20" s="31">
        <v>5.3999989200002166E-5</v>
      </c>
      <c r="D20" s="31" t="s">
        <v>963</v>
      </c>
      <c r="E20" s="59">
        <v>-99</v>
      </c>
      <c r="F20" s="60" t="s">
        <v>977</v>
      </c>
      <c r="G20" s="23" t="s">
        <v>997</v>
      </c>
      <c r="H20" s="23" t="s">
        <v>590</v>
      </c>
      <c r="I20" s="23"/>
      <c r="J20" s="23"/>
      <c r="K20" s="23"/>
    </row>
    <row r="21" spans="1:11" x14ac:dyDescent="0.25">
      <c r="A21" s="31" t="s">
        <v>2163</v>
      </c>
      <c r="B21" s="55">
        <v>915</v>
      </c>
      <c r="C21" s="31">
        <v>5.9999988000002408E-5</v>
      </c>
      <c r="D21" s="31" t="s">
        <v>963</v>
      </c>
      <c r="E21" s="59">
        <v>-99</v>
      </c>
      <c r="F21" s="60" t="s">
        <v>977</v>
      </c>
      <c r="G21" s="23" t="s">
        <v>997</v>
      </c>
      <c r="H21" s="23" t="s">
        <v>590</v>
      </c>
      <c r="I21" s="23"/>
      <c r="J21" s="23"/>
      <c r="K21" s="23"/>
    </row>
    <row r="22" spans="1:11" x14ac:dyDescent="0.25">
      <c r="A22" s="31" t="s">
        <v>2163</v>
      </c>
      <c r="B22" s="55">
        <v>917</v>
      </c>
      <c r="C22" s="31">
        <v>1.8359996328000735E-3</v>
      </c>
      <c r="D22" s="31" t="s">
        <v>963</v>
      </c>
      <c r="E22" s="59">
        <v>-99</v>
      </c>
      <c r="F22" s="60" t="s">
        <v>977</v>
      </c>
      <c r="G22" s="23" t="s">
        <v>997</v>
      </c>
      <c r="H22" s="23" t="s">
        <v>590</v>
      </c>
      <c r="I22" s="23"/>
      <c r="J22" s="23"/>
      <c r="K22" s="23"/>
    </row>
    <row r="23" spans="1:11" x14ac:dyDescent="0.25">
      <c r="A23" s="31" t="s">
        <v>2163</v>
      </c>
      <c r="B23" s="55">
        <v>926</v>
      </c>
      <c r="C23" s="31">
        <v>2.9999994000001204E-5</v>
      </c>
      <c r="D23" s="31" t="s">
        <v>963</v>
      </c>
      <c r="E23" s="59">
        <v>-99</v>
      </c>
      <c r="F23" s="60" t="s">
        <v>977</v>
      </c>
      <c r="G23" s="23" t="s">
        <v>997</v>
      </c>
      <c r="H23" s="23" t="s">
        <v>590</v>
      </c>
      <c r="I23" s="23"/>
      <c r="J23" s="23"/>
      <c r="K23" s="23"/>
    </row>
    <row r="24" spans="1:11" x14ac:dyDescent="0.25">
      <c r="A24" s="31" t="s">
        <v>2163</v>
      </c>
      <c r="B24" s="55">
        <v>927</v>
      </c>
      <c r="C24" s="31">
        <v>4.1999991600001677E-5</v>
      </c>
      <c r="D24" s="31" t="s">
        <v>963</v>
      </c>
      <c r="E24" s="59">
        <v>-99</v>
      </c>
      <c r="F24" s="60" t="s">
        <v>977</v>
      </c>
      <c r="G24" s="23" t="s">
        <v>997</v>
      </c>
      <c r="H24" s="23" t="s">
        <v>590</v>
      </c>
      <c r="I24" s="23"/>
      <c r="J24" s="23"/>
      <c r="K24" s="23"/>
    </row>
    <row r="25" spans="1:11" x14ac:dyDescent="0.25">
      <c r="A25" s="31" t="s">
        <v>2163</v>
      </c>
      <c r="B25" s="55">
        <v>928</v>
      </c>
      <c r="C25" s="31">
        <v>1.019999796000041E-4</v>
      </c>
      <c r="D25" s="31" t="s">
        <v>963</v>
      </c>
      <c r="E25" s="59">
        <v>-99</v>
      </c>
      <c r="F25" s="60" t="s">
        <v>977</v>
      </c>
      <c r="G25" s="23" t="s">
        <v>997</v>
      </c>
      <c r="H25" s="23" t="s">
        <v>590</v>
      </c>
      <c r="I25" s="23"/>
      <c r="J25" s="23"/>
      <c r="K25" s="23"/>
    </row>
    <row r="26" spans="1:11" x14ac:dyDescent="0.25">
      <c r="A26" s="31" t="s">
        <v>2163</v>
      </c>
      <c r="B26" s="55">
        <v>930</v>
      </c>
      <c r="C26" s="31">
        <v>2.7839994432001117E-3</v>
      </c>
      <c r="D26" s="31" t="s">
        <v>963</v>
      </c>
      <c r="E26" s="59">
        <v>-99</v>
      </c>
      <c r="F26" s="60" t="s">
        <v>977</v>
      </c>
      <c r="G26" s="23" t="s">
        <v>997</v>
      </c>
      <c r="H26" s="23" t="s">
        <v>590</v>
      </c>
      <c r="I26" s="23"/>
      <c r="J26" s="23"/>
      <c r="K26" s="23"/>
    </row>
    <row r="27" spans="1:11" x14ac:dyDescent="0.25">
      <c r="A27" s="31" t="s">
        <v>2163</v>
      </c>
      <c r="B27" s="55">
        <v>931</v>
      </c>
      <c r="C27" s="31">
        <v>3.515999296800141E-3</v>
      </c>
      <c r="D27" s="31" t="s">
        <v>963</v>
      </c>
      <c r="E27" s="59">
        <v>-99</v>
      </c>
      <c r="F27" s="60" t="s">
        <v>977</v>
      </c>
      <c r="G27" s="23" t="s">
        <v>997</v>
      </c>
      <c r="H27" s="23" t="s">
        <v>590</v>
      </c>
      <c r="I27" s="23"/>
      <c r="J27" s="23"/>
      <c r="K27" s="23"/>
    </row>
    <row r="28" spans="1:11" x14ac:dyDescent="0.25">
      <c r="A28" s="31" t="s">
        <v>2163</v>
      </c>
      <c r="B28" s="53">
        <v>999</v>
      </c>
      <c r="C28" s="31">
        <v>1.6439996712000658E-2</v>
      </c>
      <c r="D28" s="31" t="s">
        <v>963</v>
      </c>
      <c r="E28" s="59">
        <v>-99</v>
      </c>
      <c r="F28" s="60" t="s">
        <v>977</v>
      </c>
      <c r="G28" s="23" t="s">
        <v>997</v>
      </c>
      <c r="H28" s="23" t="s">
        <v>590</v>
      </c>
      <c r="I28" s="23"/>
      <c r="J28" s="23"/>
      <c r="K28" s="23"/>
    </row>
    <row r="29" spans="1:11" x14ac:dyDescent="0.25">
      <c r="A29" s="31" t="s">
        <v>2163</v>
      </c>
      <c r="B29" s="55">
        <v>1010</v>
      </c>
      <c r="C29" s="31">
        <v>3.2399993520001299E-3</v>
      </c>
      <c r="D29" s="31" t="s">
        <v>963</v>
      </c>
      <c r="E29" s="59">
        <v>-99</v>
      </c>
      <c r="F29" s="60" t="s">
        <v>977</v>
      </c>
      <c r="G29" s="23" t="s">
        <v>997</v>
      </c>
      <c r="H29" s="23" t="s">
        <v>590</v>
      </c>
      <c r="I29" s="23"/>
      <c r="J29" s="23"/>
      <c r="K29" s="23"/>
    </row>
    <row r="30" spans="1:11" x14ac:dyDescent="0.25">
      <c r="A30" s="31" t="s">
        <v>2163</v>
      </c>
      <c r="B30" s="55">
        <v>1017</v>
      </c>
      <c r="C30" s="31">
        <v>6.5399986920002618E-3</v>
      </c>
      <c r="D30" s="31" t="s">
        <v>963</v>
      </c>
      <c r="E30" s="59">
        <v>-99</v>
      </c>
      <c r="F30" s="60" t="s">
        <v>977</v>
      </c>
      <c r="G30" s="23" t="s">
        <v>997</v>
      </c>
      <c r="H30" s="23" t="s">
        <v>590</v>
      </c>
      <c r="I30" s="23"/>
      <c r="J30" s="23"/>
      <c r="K30" s="23"/>
    </row>
    <row r="31" spans="1:11" x14ac:dyDescent="0.25">
      <c r="A31" s="31" t="s">
        <v>2163</v>
      </c>
      <c r="B31" s="55">
        <v>1042</v>
      </c>
      <c r="C31" s="31">
        <v>2.5259994948001012E-2</v>
      </c>
      <c r="D31" s="31" t="s">
        <v>963</v>
      </c>
      <c r="E31" s="59">
        <v>-99</v>
      </c>
      <c r="F31" s="60" t="s">
        <v>977</v>
      </c>
      <c r="G31" s="23" t="s">
        <v>997</v>
      </c>
      <c r="H31" s="23" t="s">
        <v>590</v>
      </c>
      <c r="I31" s="23"/>
      <c r="J31" s="23"/>
      <c r="K31" s="23"/>
    </row>
    <row r="32" spans="1:11" x14ac:dyDescent="0.25">
      <c r="A32" s="31" t="s">
        <v>2163</v>
      </c>
      <c r="B32" s="55">
        <v>1043</v>
      </c>
      <c r="C32" s="31">
        <v>4.0379991924001615E-2</v>
      </c>
      <c r="D32" s="31" t="s">
        <v>963</v>
      </c>
      <c r="E32" s="59">
        <v>-99</v>
      </c>
      <c r="F32" s="60" t="s">
        <v>977</v>
      </c>
      <c r="G32" s="23" t="s">
        <v>997</v>
      </c>
      <c r="H32" s="23" t="s">
        <v>590</v>
      </c>
      <c r="I32" s="23"/>
      <c r="J32" s="23"/>
      <c r="K32" s="23"/>
    </row>
    <row r="33" spans="1:11" x14ac:dyDescent="0.25">
      <c r="A33" s="31" t="s">
        <v>2163</v>
      </c>
      <c r="B33" s="55">
        <v>1045</v>
      </c>
      <c r="C33" s="31">
        <v>9.4799981040003811E-3</v>
      </c>
      <c r="D33" s="31" t="s">
        <v>963</v>
      </c>
      <c r="E33" s="59">
        <v>-99</v>
      </c>
      <c r="F33" s="60" t="s">
        <v>977</v>
      </c>
      <c r="G33" s="23" t="s">
        <v>997</v>
      </c>
      <c r="H33" s="23" t="s">
        <v>590</v>
      </c>
      <c r="I33" s="23"/>
      <c r="J33" s="23"/>
      <c r="K33" s="23"/>
    </row>
    <row r="34" spans="1:11" x14ac:dyDescent="0.25">
      <c r="A34" s="31" t="s">
        <v>2163</v>
      </c>
      <c r="B34" s="55">
        <v>1047</v>
      </c>
      <c r="C34" s="31">
        <v>3.0119993976001208E-2</v>
      </c>
      <c r="D34" s="31" t="s">
        <v>963</v>
      </c>
      <c r="E34" s="59">
        <v>-99</v>
      </c>
      <c r="F34" s="60" t="s">
        <v>977</v>
      </c>
      <c r="G34" s="23" t="s">
        <v>997</v>
      </c>
      <c r="H34" s="23" t="s">
        <v>590</v>
      </c>
      <c r="I34" s="23"/>
      <c r="J34" s="23"/>
      <c r="K34" s="23"/>
    </row>
    <row r="35" spans="1:11" x14ac:dyDescent="0.25">
      <c r="A35" s="31" t="s">
        <v>2163</v>
      </c>
      <c r="B35" s="55">
        <v>1048</v>
      </c>
      <c r="C35" s="31">
        <v>7.5359984928003013E-2</v>
      </c>
      <c r="D35" s="31" t="s">
        <v>963</v>
      </c>
      <c r="E35" s="59">
        <v>-99</v>
      </c>
      <c r="F35" s="60" t="s">
        <v>977</v>
      </c>
      <c r="G35" s="23" t="s">
        <v>997</v>
      </c>
      <c r="H35" s="23" t="s">
        <v>590</v>
      </c>
      <c r="I35" s="23"/>
      <c r="J35" s="23"/>
      <c r="K35" s="23"/>
    </row>
    <row r="36" spans="1:11" x14ac:dyDescent="0.25">
      <c r="A36" s="31" t="s">
        <v>2163</v>
      </c>
      <c r="B36" s="55">
        <v>1049</v>
      </c>
      <c r="C36" s="31">
        <v>4.0799991840001631E-3</v>
      </c>
      <c r="D36" s="31" t="s">
        <v>963</v>
      </c>
      <c r="E36" s="59">
        <v>-99</v>
      </c>
      <c r="F36" s="60" t="s">
        <v>977</v>
      </c>
      <c r="G36" s="23" t="s">
        <v>997</v>
      </c>
      <c r="H36" s="23" t="s">
        <v>590</v>
      </c>
      <c r="I36" s="23"/>
      <c r="J36" s="23"/>
      <c r="K36" s="23"/>
    </row>
    <row r="37" spans="1:11" x14ac:dyDescent="0.25">
      <c r="A37" s="31" t="s">
        <v>2163</v>
      </c>
      <c r="B37" s="55">
        <v>1051</v>
      </c>
      <c r="C37" s="31">
        <v>1.0199997960000408E-3</v>
      </c>
      <c r="D37" s="31" t="s">
        <v>963</v>
      </c>
      <c r="E37" s="59">
        <v>-99</v>
      </c>
      <c r="F37" s="60" t="s">
        <v>977</v>
      </c>
      <c r="G37" s="23" t="s">
        <v>997</v>
      </c>
      <c r="H37" s="23" t="s">
        <v>590</v>
      </c>
      <c r="I37" s="23"/>
      <c r="J37" s="23"/>
      <c r="K37" s="23"/>
    </row>
    <row r="38" spans="1:11" x14ac:dyDescent="0.25">
      <c r="A38" s="31" t="s">
        <v>2163</v>
      </c>
      <c r="B38" s="55">
        <v>1172</v>
      </c>
      <c r="C38" s="31">
        <v>2.3999995200000963E-4</v>
      </c>
      <c r="D38" s="31" t="s">
        <v>963</v>
      </c>
      <c r="E38" s="59">
        <v>-99</v>
      </c>
      <c r="F38" s="60" t="s">
        <v>977</v>
      </c>
      <c r="G38" s="23" t="s">
        <v>997</v>
      </c>
      <c r="H38" s="23" t="s">
        <v>590</v>
      </c>
      <c r="I38" s="23"/>
      <c r="J38" s="23"/>
      <c r="K38" s="23"/>
    </row>
    <row r="39" spans="1:11" x14ac:dyDescent="0.25">
      <c r="A39" s="23" t="s">
        <v>2163</v>
      </c>
      <c r="B39" s="55">
        <v>1391</v>
      </c>
      <c r="C39" s="23">
        <v>1.7459996508000699E-2</v>
      </c>
      <c r="D39" s="23" t="s">
        <v>963</v>
      </c>
      <c r="E39" s="59">
        <v>-99</v>
      </c>
      <c r="F39" s="60" t="s">
        <v>977</v>
      </c>
      <c r="G39" s="23" t="s">
        <v>997</v>
      </c>
      <c r="H39" s="23" t="s">
        <v>590</v>
      </c>
      <c r="I39" s="23"/>
      <c r="J39" s="23"/>
      <c r="K39" s="23"/>
    </row>
    <row r="40" spans="1:11" x14ac:dyDescent="0.25">
      <c r="A40" s="23" t="s">
        <v>2163</v>
      </c>
      <c r="B40" s="55">
        <v>1392</v>
      </c>
      <c r="C40" s="23">
        <v>1.8599996280000745E-3</v>
      </c>
      <c r="D40" s="23" t="s">
        <v>963</v>
      </c>
      <c r="E40" s="59">
        <v>-99</v>
      </c>
      <c r="F40" s="60" t="s">
        <v>977</v>
      </c>
      <c r="G40" s="23" t="s">
        <v>997</v>
      </c>
      <c r="H40" s="23" t="s">
        <v>590</v>
      </c>
      <c r="I40" s="23"/>
      <c r="J40" s="23"/>
      <c r="K40" s="23"/>
    </row>
    <row r="41" spans="1:11" x14ac:dyDescent="0.25">
      <c r="A41" s="23" t="s">
        <v>2163</v>
      </c>
      <c r="B41" s="55">
        <v>1396</v>
      </c>
      <c r="C41" s="23">
        <v>2.4599995080000986E-3</v>
      </c>
      <c r="D41" s="23" t="s">
        <v>963</v>
      </c>
      <c r="E41" s="59">
        <v>-99</v>
      </c>
      <c r="F41" s="60" t="s">
        <v>977</v>
      </c>
      <c r="G41" s="23" t="s">
        <v>997</v>
      </c>
      <c r="H41" s="23" t="s">
        <v>590</v>
      </c>
      <c r="I41" s="23"/>
      <c r="J41" s="23"/>
      <c r="K41" s="23"/>
    </row>
    <row r="42" spans="1:11" x14ac:dyDescent="0.25">
      <c r="A42" s="23" t="s">
        <v>2163</v>
      </c>
      <c r="B42" s="55">
        <v>1407</v>
      </c>
      <c r="C42" s="23">
        <v>1.3799997240000552E-3</v>
      </c>
      <c r="D42" s="23" t="s">
        <v>963</v>
      </c>
      <c r="E42" s="59">
        <v>-99</v>
      </c>
      <c r="F42" s="60" t="s">
        <v>977</v>
      </c>
      <c r="G42" s="23" t="s">
        <v>997</v>
      </c>
      <c r="H42" s="23" t="s">
        <v>590</v>
      </c>
      <c r="I42" s="23"/>
      <c r="J42" s="23"/>
      <c r="K42" s="23"/>
    </row>
    <row r="43" spans="1:11" x14ac:dyDescent="0.25">
      <c r="A43" s="23" t="s">
        <v>2163</v>
      </c>
      <c r="B43" s="55">
        <v>1409</v>
      </c>
      <c r="C43" s="23">
        <v>2.4599995080000986E-3</v>
      </c>
      <c r="D43" s="23" t="s">
        <v>963</v>
      </c>
      <c r="E43" s="59">
        <v>-99</v>
      </c>
      <c r="F43" s="60" t="s">
        <v>977</v>
      </c>
      <c r="G43" s="23" t="s">
        <v>997</v>
      </c>
      <c r="H43" s="23" t="s">
        <v>590</v>
      </c>
      <c r="I43" s="23"/>
      <c r="J43" s="23"/>
      <c r="K43" s="23"/>
    </row>
    <row r="44" spans="1:11" x14ac:dyDescent="0.25">
      <c r="A44" s="31" t="s">
        <v>2163</v>
      </c>
      <c r="B44" s="55">
        <v>1410</v>
      </c>
      <c r="C44" s="31">
        <v>3.9599992080001584E-3</v>
      </c>
      <c r="D44" s="31" t="s">
        <v>963</v>
      </c>
      <c r="E44" s="59">
        <v>-99</v>
      </c>
      <c r="F44" s="60" t="s">
        <v>977</v>
      </c>
      <c r="G44" s="23" t="s">
        <v>997</v>
      </c>
      <c r="H44" s="23" t="s">
        <v>590</v>
      </c>
      <c r="I44" s="23"/>
      <c r="J44" s="23"/>
      <c r="K44" s="23"/>
    </row>
    <row r="45" spans="1:11" x14ac:dyDescent="0.25">
      <c r="A45" s="31" t="s">
        <v>2163</v>
      </c>
      <c r="B45" s="55">
        <v>1413</v>
      </c>
      <c r="C45" s="31">
        <v>5.5799988840002229E-3</v>
      </c>
      <c r="D45" s="31" t="s">
        <v>963</v>
      </c>
      <c r="E45" s="59">
        <v>-99</v>
      </c>
      <c r="F45" s="60" t="s">
        <v>977</v>
      </c>
      <c r="G45" s="23" t="s">
        <v>997</v>
      </c>
      <c r="H45" s="23" t="s">
        <v>590</v>
      </c>
      <c r="I45" s="23"/>
      <c r="J45" s="23"/>
      <c r="K45" s="23"/>
    </row>
    <row r="46" spans="1:11" x14ac:dyDescent="0.25">
      <c r="A46" s="31" t="s">
        <v>2163</v>
      </c>
      <c r="B46" s="55">
        <v>1595</v>
      </c>
      <c r="C46" s="31">
        <v>2.1479995704000859E-2</v>
      </c>
      <c r="D46" s="31" t="s">
        <v>963</v>
      </c>
      <c r="E46" s="59">
        <v>-99</v>
      </c>
      <c r="F46" s="60" t="s">
        <v>977</v>
      </c>
      <c r="G46" s="23" t="s">
        <v>997</v>
      </c>
      <c r="H46" s="23" t="s">
        <v>590</v>
      </c>
      <c r="I46" s="23"/>
      <c r="J46" s="23"/>
      <c r="K46" s="23"/>
    </row>
    <row r="47" spans="1:11" x14ac:dyDescent="0.25">
      <c r="A47" s="31" t="s">
        <v>2163</v>
      </c>
      <c r="B47" s="55">
        <v>1596</v>
      </c>
      <c r="C47" s="31">
        <v>1.6619996676000663E-2</v>
      </c>
      <c r="D47" s="31" t="s">
        <v>963</v>
      </c>
      <c r="E47" s="59">
        <v>-99</v>
      </c>
      <c r="F47" s="60" t="s">
        <v>977</v>
      </c>
      <c r="G47" s="23" t="s">
        <v>997</v>
      </c>
      <c r="H47" s="23" t="s">
        <v>590</v>
      </c>
      <c r="I47" s="23"/>
      <c r="J47" s="23"/>
      <c r="K47" s="23"/>
    </row>
    <row r="48" spans="1:11" x14ac:dyDescent="0.25">
      <c r="A48" s="31" t="s">
        <v>2163</v>
      </c>
      <c r="B48" s="55">
        <v>1597</v>
      </c>
      <c r="C48" s="31">
        <v>1.2779997444000511E-2</v>
      </c>
      <c r="D48" s="31" t="s">
        <v>963</v>
      </c>
      <c r="E48" s="59">
        <v>-99</v>
      </c>
      <c r="F48" s="60" t="s">
        <v>977</v>
      </c>
      <c r="G48" s="23" t="s">
        <v>997</v>
      </c>
      <c r="H48" s="23" t="s">
        <v>590</v>
      </c>
      <c r="I48" s="23"/>
      <c r="J48" s="23"/>
      <c r="K48" s="23"/>
    </row>
    <row r="49" spans="1:11" x14ac:dyDescent="0.25">
      <c r="A49" s="31" t="s">
        <v>2163</v>
      </c>
      <c r="B49" s="55">
        <v>1598</v>
      </c>
      <c r="C49" s="31">
        <v>1.2779997444000511E-2</v>
      </c>
      <c r="D49" s="31" t="s">
        <v>963</v>
      </c>
      <c r="E49" s="59">
        <v>-99</v>
      </c>
      <c r="F49" s="60" t="s">
        <v>977</v>
      </c>
      <c r="G49" s="23" t="s">
        <v>997</v>
      </c>
      <c r="H49" s="23" t="s">
        <v>590</v>
      </c>
      <c r="I49" s="23"/>
      <c r="J49" s="23"/>
      <c r="K49" s="23"/>
    </row>
    <row r="50" spans="1:11" x14ac:dyDescent="0.25">
      <c r="A50" s="31" t="s">
        <v>2163</v>
      </c>
      <c r="B50" s="55">
        <v>1599</v>
      </c>
      <c r="C50" s="31">
        <v>2.7059994588001082E-2</v>
      </c>
      <c r="D50" s="31" t="s">
        <v>963</v>
      </c>
      <c r="E50" s="59">
        <v>-99</v>
      </c>
      <c r="F50" s="60" t="s">
        <v>977</v>
      </c>
      <c r="G50" s="23" t="s">
        <v>997</v>
      </c>
      <c r="H50" s="23" t="s">
        <v>590</v>
      </c>
      <c r="I50" s="23"/>
      <c r="J50" s="23"/>
      <c r="K50" s="23"/>
    </row>
    <row r="51" spans="1:11" x14ac:dyDescent="0.25">
      <c r="A51" s="31" t="s">
        <v>2163</v>
      </c>
      <c r="B51" s="55">
        <v>1600</v>
      </c>
      <c r="C51" s="31">
        <v>1.1519997696000459E-2</v>
      </c>
      <c r="D51" s="31" t="s">
        <v>963</v>
      </c>
      <c r="E51" s="59">
        <v>-99</v>
      </c>
      <c r="F51" s="60" t="s">
        <v>977</v>
      </c>
      <c r="G51" s="23" t="s">
        <v>997</v>
      </c>
      <c r="H51" s="23" t="s">
        <v>590</v>
      </c>
      <c r="I51" s="23"/>
      <c r="J51" s="23"/>
      <c r="K51" s="23"/>
    </row>
    <row r="52" spans="1:11" x14ac:dyDescent="0.25">
      <c r="A52" s="31" t="s">
        <v>2163</v>
      </c>
      <c r="B52" s="55">
        <v>1601</v>
      </c>
      <c r="C52" s="31">
        <v>1.019999796000041E-2</v>
      </c>
      <c r="D52" s="31" t="s">
        <v>963</v>
      </c>
      <c r="E52" s="59">
        <v>-99</v>
      </c>
      <c r="F52" s="60" t="s">
        <v>977</v>
      </c>
      <c r="G52" s="23" t="s">
        <v>997</v>
      </c>
      <c r="H52" s="23" t="s">
        <v>590</v>
      </c>
      <c r="I52" s="23"/>
      <c r="J52" s="23"/>
      <c r="K52" s="23"/>
    </row>
    <row r="53" spans="1:11" x14ac:dyDescent="0.25">
      <c r="A53" s="31" t="s">
        <v>2163</v>
      </c>
      <c r="B53" s="55">
        <v>1602</v>
      </c>
      <c r="C53" s="31">
        <v>2.0939995812000838E-2</v>
      </c>
      <c r="D53" s="31" t="s">
        <v>963</v>
      </c>
      <c r="E53" s="59">
        <v>-99</v>
      </c>
      <c r="F53" s="60" t="s">
        <v>977</v>
      </c>
      <c r="G53" s="23" t="s">
        <v>997</v>
      </c>
      <c r="H53" s="23" t="s">
        <v>590</v>
      </c>
      <c r="I53" s="23"/>
      <c r="J53" s="23"/>
      <c r="K53" s="23"/>
    </row>
    <row r="54" spans="1:11" x14ac:dyDescent="0.25">
      <c r="A54" s="23" t="s">
        <v>2163</v>
      </c>
      <c r="B54" s="55">
        <v>1603</v>
      </c>
      <c r="C54" s="23">
        <v>2.7059994588001082E-2</v>
      </c>
      <c r="D54" s="23" t="s">
        <v>963</v>
      </c>
      <c r="E54" s="59">
        <v>-99</v>
      </c>
      <c r="F54" s="60" t="s">
        <v>977</v>
      </c>
      <c r="G54" s="23" t="s">
        <v>997</v>
      </c>
      <c r="H54" s="23" t="s">
        <v>590</v>
      </c>
      <c r="I54" s="23"/>
      <c r="J54" s="23"/>
      <c r="K54" s="23"/>
    </row>
    <row r="55" spans="1:11" x14ac:dyDescent="0.25">
      <c r="A55" s="31" t="s">
        <v>2163</v>
      </c>
      <c r="B55" s="55">
        <v>1605</v>
      </c>
      <c r="C55" s="31">
        <v>7.1399985720002864E-3</v>
      </c>
      <c r="D55" s="31" t="s">
        <v>963</v>
      </c>
      <c r="E55" s="59">
        <v>-99</v>
      </c>
      <c r="F55" s="60" t="s">
        <v>977</v>
      </c>
      <c r="G55" s="23" t="s">
        <v>997</v>
      </c>
      <c r="H55" s="23" t="s">
        <v>590</v>
      </c>
      <c r="I55" s="23"/>
      <c r="J55" s="23"/>
      <c r="K55" s="23"/>
    </row>
    <row r="56" spans="1:11" x14ac:dyDescent="0.25">
      <c r="A56" s="31" t="s">
        <v>2163</v>
      </c>
      <c r="B56" s="55">
        <v>1606</v>
      </c>
      <c r="C56" s="31">
        <v>1.4039997192000563E-2</v>
      </c>
      <c r="D56" s="31" t="s">
        <v>963</v>
      </c>
      <c r="E56" s="59">
        <v>-99</v>
      </c>
      <c r="F56" s="60" t="s">
        <v>977</v>
      </c>
      <c r="G56" s="23" t="s">
        <v>997</v>
      </c>
      <c r="H56" s="23" t="s">
        <v>590</v>
      </c>
      <c r="I56" s="23"/>
      <c r="J56" s="23"/>
      <c r="K56" s="23"/>
    </row>
    <row r="57" spans="1:11" x14ac:dyDescent="0.25">
      <c r="A57" s="31" t="s">
        <v>2163</v>
      </c>
      <c r="B57" s="55">
        <v>1704</v>
      </c>
      <c r="C57" s="31">
        <v>1.7339996532000693E-2</v>
      </c>
      <c r="D57" s="31" t="s">
        <v>963</v>
      </c>
      <c r="E57" s="59">
        <v>-99</v>
      </c>
      <c r="F57" s="60" t="s">
        <v>977</v>
      </c>
      <c r="G57" s="23" t="s">
        <v>997</v>
      </c>
      <c r="H57" s="23" t="s">
        <v>590</v>
      </c>
      <c r="I57" s="23"/>
      <c r="J57" s="23"/>
      <c r="K57" s="23"/>
    </row>
    <row r="58" spans="1:11" x14ac:dyDescent="0.25">
      <c r="A58" s="31" t="s">
        <v>2163</v>
      </c>
      <c r="B58" s="55">
        <v>1705</v>
      </c>
      <c r="C58" s="31">
        <v>1.9439996112000778E-2</v>
      </c>
      <c r="D58" s="31" t="s">
        <v>963</v>
      </c>
      <c r="E58" s="59">
        <v>-99</v>
      </c>
      <c r="F58" s="60" t="s">
        <v>977</v>
      </c>
      <c r="G58" s="23" t="s">
        <v>997</v>
      </c>
      <c r="H58" s="23" t="s">
        <v>590</v>
      </c>
      <c r="I58" s="23"/>
      <c r="J58" s="23"/>
      <c r="K58" s="23"/>
    </row>
    <row r="59" spans="1:11" x14ac:dyDescent="0.25">
      <c r="A59" s="31" t="s">
        <v>2163</v>
      </c>
      <c r="B59" s="55">
        <v>1708</v>
      </c>
      <c r="C59" s="31">
        <v>5.6399988720002257E-3</v>
      </c>
      <c r="D59" s="31" t="s">
        <v>963</v>
      </c>
      <c r="E59" s="59">
        <v>-99</v>
      </c>
      <c r="F59" s="60" t="s">
        <v>977</v>
      </c>
      <c r="G59" s="23" t="s">
        <v>997</v>
      </c>
      <c r="H59" s="23" t="s">
        <v>590</v>
      </c>
      <c r="I59" s="23"/>
      <c r="J59" s="23"/>
      <c r="K59" s="23"/>
    </row>
    <row r="60" spans="1:11" x14ac:dyDescent="0.25">
      <c r="A60" s="31" t="s">
        <v>2163</v>
      </c>
      <c r="B60" s="55">
        <v>1718</v>
      </c>
      <c r="C60" s="31">
        <v>1.7999996400000721E-3</v>
      </c>
      <c r="D60" s="31" t="s">
        <v>963</v>
      </c>
      <c r="E60" s="59">
        <v>-99</v>
      </c>
      <c r="F60" s="60" t="s">
        <v>977</v>
      </c>
      <c r="G60" s="23" t="s">
        <v>997</v>
      </c>
      <c r="H60" s="23" t="s">
        <v>590</v>
      </c>
      <c r="I60" s="23"/>
      <c r="J60" s="23"/>
      <c r="K60" s="23"/>
    </row>
    <row r="61" spans="1:11" x14ac:dyDescent="0.25">
      <c r="A61" s="31" t="s">
        <v>2163</v>
      </c>
      <c r="B61" s="55">
        <v>1730</v>
      </c>
      <c r="C61" s="31">
        <v>7.1399985720002864E-3</v>
      </c>
      <c r="D61" s="31" t="s">
        <v>963</v>
      </c>
      <c r="E61" s="59">
        <v>-99</v>
      </c>
      <c r="F61" s="60" t="s">
        <v>977</v>
      </c>
      <c r="G61" s="23" t="s">
        <v>997</v>
      </c>
      <c r="H61" s="23" t="s">
        <v>590</v>
      </c>
      <c r="I61" s="23"/>
      <c r="J61" s="23"/>
      <c r="K61" s="23"/>
    </row>
    <row r="62" spans="1:11" x14ac:dyDescent="0.25">
      <c r="A62" s="31" t="s">
        <v>2163</v>
      </c>
      <c r="B62" s="55">
        <v>1731</v>
      </c>
      <c r="C62" s="31">
        <v>9.7199980560003889E-3</v>
      </c>
      <c r="D62" s="31" t="s">
        <v>963</v>
      </c>
      <c r="E62" s="59">
        <v>-99</v>
      </c>
      <c r="F62" s="60" t="s">
        <v>977</v>
      </c>
      <c r="G62" s="23" t="s">
        <v>997</v>
      </c>
      <c r="H62" s="23" t="s">
        <v>590</v>
      </c>
      <c r="I62" s="23"/>
      <c r="J62" s="23"/>
      <c r="K62" s="23"/>
    </row>
    <row r="63" spans="1:11" x14ac:dyDescent="0.25">
      <c r="A63" s="31" t="s">
        <v>2163</v>
      </c>
      <c r="B63" s="55">
        <v>1732</v>
      </c>
      <c r="C63" s="31">
        <v>7.6799984640003082E-3</v>
      </c>
      <c r="D63" s="31" t="s">
        <v>963</v>
      </c>
      <c r="E63" s="59">
        <v>-99</v>
      </c>
      <c r="F63" s="60" t="s">
        <v>977</v>
      </c>
      <c r="G63" s="23" t="s">
        <v>997</v>
      </c>
      <c r="H63" s="23" t="s">
        <v>590</v>
      </c>
      <c r="I63" s="23"/>
      <c r="J63" s="23"/>
      <c r="K63" s="23"/>
    </row>
    <row r="64" spans="1:11" x14ac:dyDescent="0.25">
      <c r="A64" s="31" t="s">
        <v>2163</v>
      </c>
      <c r="B64" s="55">
        <v>1733</v>
      </c>
      <c r="C64" s="31">
        <v>7.1399985720002864E-3</v>
      </c>
      <c r="D64" s="31" t="s">
        <v>963</v>
      </c>
      <c r="E64" s="59">
        <v>-99</v>
      </c>
      <c r="F64" s="60" t="s">
        <v>977</v>
      </c>
      <c r="G64" s="23" t="s">
        <v>997</v>
      </c>
      <c r="H64" s="23" t="s">
        <v>590</v>
      </c>
      <c r="I64" s="23"/>
      <c r="J64" s="23"/>
      <c r="K64" s="23"/>
    </row>
    <row r="65" spans="1:11" x14ac:dyDescent="0.25">
      <c r="A65" s="31" t="s">
        <v>2163</v>
      </c>
      <c r="B65" s="55">
        <v>1734</v>
      </c>
      <c r="C65" s="31">
        <v>5.0999989800002048E-3</v>
      </c>
      <c r="D65" s="31" t="s">
        <v>963</v>
      </c>
      <c r="E65" s="59">
        <v>-99</v>
      </c>
      <c r="F65" s="60" t="s">
        <v>977</v>
      </c>
      <c r="G65" s="23" t="s">
        <v>997</v>
      </c>
      <c r="H65" s="23" t="s">
        <v>590</v>
      </c>
      <c r="I65" s="23"/>
      <c r="J65" s="23"/>
      <c r="K65" s="23"/>
    </row>
    <row r="66" spans="1:11" x14ac:dyDescent="0.25">
      <c r="A66" s="31" t="s">
        <v>2163</v>
      </c>
      <c r="B66" s="55">
        <v>1843</v>
      </c>
      <c r="C66" s="31">
        <v>2.5799994840001034E-3</v>
      </c>
      <c r="D66" s="31" t="s">
        <v>963</v>
      </c>
      <c r="E66" s="59">
        <v>-99</v>
      </c>
      <c r="F66" s="60" t="s">
        <v>977</v>
      </c>
      <c r="G66" s="23" t="s">
        <v>997</v>
      </c>
      <c r="H66" s="23" t="s">
        <v>590</v>
      </c>
      <c r="I66" s="23"/>
      <c r="J66" s="23"/>
      <c r="K66" s="23"/>
    </row>
    <row r="67" spans="1:11" x14ac:dyDescent="0.25">
      <c r="A67" s="31" t="s">
        <v>2163</v>
      </c>
      <c r="B67" s="55">
        <v>2482</v>
      </c>
      <c r="C67" s="31">
        <v>1.7999996400000721E-3</v>
      </c>
      <c r="D67" s="31" t="s">
        <v>963</v>
      </c>
      <c r="E67" s="59">
        <v>-99</v>
      </c>
      <c r="F67" s="60" t="s">
        <v>977</v>
      </c>
      <c r="G67" s="23" t="s">
        <v>997</v>
      </c>
      <c r="H67" s="23" t="s">
        <v>590</v>
      </c>
      <c r="I67" s="23"/>
      <c r="J67" s="23"/>
      <c r="K67" s="23"/>
    </row>
    <row r="68" spans="1:11" x14ac:dyDescent="0.25">
      <c r="A68" s="31" t="s">
        <v>2163</v>
      </c>
      <c r="B68" s="55">
        <v>2507</v>
      </c>
      <c r="C68" s="31">
        <v>3.5399992920001418E-3</v>
      </c>
      <c r="D68" s="31" t="s">
        <v>963</v>
      </c>
      <c r="E68" s="59">
        <v>-99</v>
      </c>
      <c r="F68" s="60" t="s">
        <v>977</v>
      </c>
      <c r="G68" s="23" t="s">
        <v>997</v>
      </c>
      <c r="H68" s="23" t="s">
        <v>590</v>
      </c>
      <c r="I68" s="23"/>
      <c r="J68" s="23"/>
      <c r="K68" s="23"/>
    </row>
    <row r="69" spans="1:11" s="24" customFormat="1" x14ac:dyDescent="0.25">
      <c r="A69" s="31" t="s">
        <v>2163</v>
      </c>
      <c r="B69" s="55">
        <v>2508</v>
      </c>
      <c r="C69" s="31">
        <v>4.2599991480001707E-3</v>
      </c>
      <c r="D69" s="31" t="s">
        <v>963</v>
      </c>
      <c r="E69" s="59">
        <v>-99</v>
      </c>
      <c r="F69" s="60" t="s">
        <v>977</v>
      </c>
      <c r="G69" s="23" t="s">
        <v>997</v>
      </c>
      <c r="H69" s="23" t="s">
        <v>590</v>
      </c>
      <c r="I69" s="23"/>
      <c r="J69" s="23"/>
      <c r="K69" s="23"/>
    </row>
    <row r="70" spans="1:11" s="24" customFormat="1" x14ac:dyDescent="0.25">
      <c r="A70" s="31" t="s">
        <v>2163</v>
      </c>
      <c r="B70" s="55">
        <v>2513</v>
      </c>
      <c r="C70" s="31">
        <v>6.5999986800002654E-4</v>
      </c>
      <c r="D70" s="31" t="s">
        <v>963</v>
      </c>
      <c r="E70" s="59">
        <v>-99</v>
      </c>
      <c r="F70" s="60" t="s">
        <v>977</v>
      </c>
      <c r="G70" s="23" t="s">
        <v>997</v>
      </c>
      <c r="H70" s="23" t="s">
        <v>590</v>
      </c>
      <c r="I70" s="23"/>
      <c r="J70" s="23"/>
      <c r="K70" s="23"/>
    </row>
    <row r="71" spans="1:11" s="24" customFormat="1" x14ac:dyDescent="0.25">
      <c r="A71" s="31" t="s">
        <v>2163</v>
      </c>
      <c r="B71" s="55">
        <v>2514</v>
      </c>
      <c r="C71" s="31">
        <v>4.7999990400001926E-4</v>
      </c>
      <c r="D71" s="31" t="s">
        <v>963</v>
      </c>
      <c r="E71" s="59">
        <v>-99</v>
      </c>
      <c r="F71" s="60" t="s">
        <v>977</v>
      </c>
      <c r="G71" s="23" t="s">
        <v>997</v>
      </c>
      <c r="H71" s="23" t="s">
        <v>590</v>
      </c>
      <c r="I71" s="23"/>
      <c r="J71" s="23"/>
      <c r="K71" s="23"/>
    </row>
    <row r="72" spans="1:11" s="24" customFormat="1" x14ac:dyDescent="0.25">
      <c r="A72" s="31" t="s">
        <v>2163</v>
      </c>
      <c r="B72" s="55">
        <v>2516</v>
      </c>
      <c r="C72" s="31">
        <v>2.5799994840001034E-3</v>
      </c>
      <c r="D72" s="31" t="s">
        <v>963</v>
      </c>
      <c r="E72" s="59">
        <v>-99</v>
      </c>
      <c r="F72" s="60" t="s">
        <v>977</v>
      </c>
      <c r="G72" s="23" t="s">
        <v>997</v>
      </c>
      <c r="H72" s="23" t="s">
        <v>590</v>
      </c>
      <c r="I72" s="23"/>
      <c r="J72" s="23"/>
      <c r="K72" s="23"/>
    </row>
    <row r="73" spans="1:11" s="24" customFormat="1" x14ac:dyDescent="0.25">
      <c r="A73" s="31" t="s">
        <v>2163</v>
      </c>
      <c r="B73" s="55">
        <v>2517</v>
      </c>
      <c r="C73" s="31">
        <v>1.619999676000065E-3</v>
      </c>
      <c r="D73" s="31" t="s">
        <v>963</v>
      </c>
      <c r="E73" s="59">
        <v>-99</v>
      </c>
      <c r="F73" s="60" t="s">
        <v>977</v>
      </c>
      <c r="G73" s="23" t="s">
        <v>997</v>
      </c>
      <c r="H73" s="23" t="s">
        <v>590</v>
      </c>
      <c r="I73" s="23"/>
      <c r="J73" s="23"/>
      <c r="K73" s="23"/>
    </row>
    <row r="74" spans="1:11" x14ac:dyDescent="0.25">
      <c r="A74" s="31" t="s">
        <v>2163</v>
      </c>
      <c r="B74" s="55">
        <v>2518</v>
      </c>
      <c r="C74" s="31">
        <v>2.8199994360001129E-3</v>
      </c>
      <c r="D74" s="31" t="s">
        <v>963</v>
      </c>
      <c r="E74" s="59">
        <v>-99</v>
      </c>
      <c r="F74" s="60" t="s">
        <v>977</v>
      </c>
      <c r="G74" s="23" t="s">
        <v>997</v>
      </c>
      <c r="H74" s="23" t="s">
        <v>590</v>
      </c>
      <c r="I74" s="23"/>
      <c r="J74" s="23"/>
      <c r="K74" s="23"/>
    </row>
    <row r="75" spans="1:11" x14ac:dyDescent="0.25">
      <c r="A75" s="31" t="s">
        <v>2163</v>
      </c>
      <c r="B75" s="55">
        <v>2519</v>
      </c>
      <c r="C75" s="31">
        <v>1.5599996880000624E-3</v>
      </c>
      <c r="D75" s="31" t="s">
        <v>963</v>
      </c>
      <c r="E75" s="59">
        <v>-99</v>
      </c>
      <c r="F75" s="60" t="s">
        <v>977</v>
      </c>
      <c r="G75" s="23" t="s">
        <v>997</v>
      </c>
      <c r="H75" s="23" t="s">
        <v>590</v>
      </c>
      <c r="I75" s="23"/>
      <c r="J75" s="23"/>
      <c r="K75" s="23"/>
    </row>
    <row r="76" spans="1:11" x14ac:dyDescent="0.25">
      <c r="A76" s="31" t="s">
        <v>2163</v>
      </c>
      <c r="B76" s="55">
        <v>2520</v>
      </c>
      <c r="C76" s="31">
        <v>1.8599996280000745E-3</v>
      </c>
      <c r="D76" s="31" t="s">
        <v>963</v>
      </c>
      <c r="E76" s="59">
        <v>-99</v>
      </c>
      <c r="F76" s="60" t="s">
        <v>977</v>
      </c>
      <c r="G76" s="23" t="s">
        <v>997</v>
      </c>
      <c r="H76" s="23" t="s">
        <v>590</v>
      </c>
      <c r="I76" s="23"/>
      <c r="J76" s="23"/>
      <c r="K76" s="23"/>
    </row>
    <row r="77" spans="1:11" x14ac:dyDescent="0.25">
      <c r="A77" s="31" t="s">
        <v>2163</v>
      </c>
      <c r="B77" s="55">
        <v>2521</v>
      </c>
      <c r="C77" s="31">
        <v>3.0599993880001232E-3</v>
      </c>
      <c r="D77" s="31" t="s">
        <v>963</v>
      </c>
      <c r="E77" s="59">
        <v>-99</v>
      </c>
      <c r="F77" s="60" t="s">
        <v>977</v>
      </c>
      <c r="G77" s="23" t="s">
        <v>997</v>
      </c>
      <c r="H77" s="23" t="s">
        <v>590</v>
      </c>
      <c r="I77" s="23"/>
      <c r="J77" s="23"/>
      <c r="K77" s="23"/>
    </row>
    <row r="78" spans="1:11" x14ac:dyDescent="0.25">
      <c r="A78" s="31" t="s">
        <v>2163</v>
      </c>
      <c r="B78" s="55">
        <v>2522</v>
      </c>
      <c r="C78" s="31">
        <v>8.3999983200003367E-4</v>
      </c>
      <c r="D78" s="31" t="s">
        <v>963</v>
      </c>
      <c r="E78" s="59">
        <v>-99</v>
      </c>
      <c r="F78" s="60" t="s">
        <v>977</v>
      </c>
      <c r="G78" s="23" t="s">
        <v>997</v>
      </c>
      <c r="H78" s="23" t="s">
        <v>590</v>
      </c>
      <c r="I78" s="23"/>
      <c r="J78" s="23"/>
      <c r="K78" s="23"/>
    </row>
    <row r="79" spans="1:11" x14ac:dyDescent="0.25">
      <c r="A79" s="31" t="s">
        <v>2163</v>
      </c>
      <c r="B79" s="55">
        <v>2523</v>
      </c>
      <c r="C79" s="31">
        <v>8.9999982000003604E-4</v>
      </c>
      <c r="D79" s="31" t="s">
        <v>963</v>
      </c>
      <c r="E79" s="59">
        <v>-99</v>
      </c>
      <c r="F79" s="60" t="s">
        <v>977</v>
      </c>
      <c r="G79" s="23" t="s">
        <v>997</v>
      </c>
      <c r="H79" s="23" t="s">
        <v>590</v>
      </c>
      <c r="I79" s="23"/>
      <c r="J79" s="23"/>
      <c r="K79" s="23"/>
    </row>
    <row r="80" spans="1:11" x14ac:dyDescent="0.25">
      <c r="A80" s="31" t="s">
        <v>2163</v>
      </c>
      <c r="B80" s="55">
        <v>2524</v>
      </c>
      <c r="C80" s="31">
        <v>3.6599992680001465E-3</v>
      </c>
      <c r="D80" s="31" t="s">
        <v>963</v>
      </c>
      <c r="E80" s="59">
        <v>-99</v>
      </c>
      <c r="F80" s="60" t="s">
        <v>977</v>
      </c>
      <c r="G80" s="23" t="s">
        <v>997</v>
      </c>
      <c r="H80" s="23" t="s">
        <v>590</v>
      </c>
      <c r="I80" s="23"/>
      <c r="J80" s="23"/>
      <c r="K80" s="23"/>
    </row>
    <row r="81" spans="1:11" x14ac:dyDescent="0.25">
      <c r="A81" s="31" t="s">
        <v>2163</v>
      </c>
      <c r="B81" s="55">
        <v>2525</v>
      </c>
      <c r="C81" s="31">
        <v>1.5599996880000624E-3</v>
      </c>
      <c r="D81" s="31" t="s">
        <v>963</v>
      </c>
      <c r="E81" s="59">
        <v>-99</v>
      </c>
      <c r="F81" s="60" t="s">
        <v>977</v>
      </c>
      <c r="G81" s="23" t="s">
        <v>997</v>
      </c>
      <c r="H81" s="23" t="s">
        <v>590</v>
      </c>
      <c r="I81" s="23"/>
      <c r="J81" s="23"/>
      <c r="K81" s="23"/>
    </row>
    <row r="82" spans="1:11" x14ac:dyDescent="0.25">
      <c r="A82" s="31" t="s">
        <v>2163</v>
      </c>
      <c r="B82" s="55">
        <v>2526</v>
      </c>
      <c r="C82" s="31">
        <v>5.5799988840002229E-3</v>
      </c>
      <c r="D82" s="31" t="s">
        <v>963</v>
      </c>
      <c r="E82" s="59">
        <v>-99</v>
      </c>
      <c r="F82" s="60" t="s">
        <v>977</v>
      </c>
      <c r="G82" s="23" t="s">
        <v>997</v>
      </c>
      <c r="H82" s="23" t="s">
        <v>590</v>
      </c>
      <c r="I82" s="23"/>
      <c r="J82" s="23"/>
      <c r="K82" s="23"/>
    </row>
    <row r="83" spans="1:11" x14ac:dyDescent="0.25">
      <c r="A83" s="31" t="s">
        <v>2163</v>
      </c>
      <c r="B83" s="55">
        <v>2527</v>
      </c>
      <c r="C83" s="31">
        <v>1.1399997720000455E-3</v>
      </c>
      <c r="D83" s="31" t="s">
        <v>963</v>
      </c>
      <c r="E83" s="59">
        <v>-99</v>
      </c>
      <c r="F83" s="60" t="s">
        <v>977</v>
      </c>
      <c r="G83" s="23" t="s">
        <v>997</v>
      </c>
      <c r="H83" s="23" t="s">
        <v>590</v>
      </c>
      <c r="I83" s="23"/>
      <c r="J83" s="23"/>
      <c r="K83" s="23"/>
    </row>
    <row r="84" spans="1:11" s="24" customFormat="1" x14ac:dyDescent="0.25">
      <c r="A84" s="31" t="s">
        <v>2163</v>
      </c>
      <c r="B84" s="55">
        <v>2528</v>
      </c>
      <c r="C84" s="31">
        <v>1.1999997600000481E-3</v>
      </c>
      <c r="D84" s="31" t="s">
        <v>963</v>
      </c>
      <c r="E84" s="59">
        <v>-99</v>
      </c>
      <c r="F84" s="60" t="s">
        <v>977</v>
      </c>
      <c r="G84" s="23" t="s">
        <v>997</v>
      </c>
      <c r="H84" s="23" t="s">
        <v>590</v>
      </c>
      <c r="I84" s="23"/>
      <c r="J84" s="23"/>
      <c r="K84" s="23"/>
    </row>
    <row r="85" spans="1:11" x14ac:dyDescent="0.25">
      <c r="A85" s="31" t="s">
        <v>2163</v>
      </c>
      <c r="B85" s="55">
        <v>2529</v>
      </c>
      <c r="C85" s="31">
        <v>2.2799995440000911E-3</v>
      </c>
      <c r="D85" s="31" t="s">
        <v>963</v>
      </c>
      <c r="E85" s="59">
        <v>-99</v>
      </c>
      <c r="F85" s="60" t="s">
        <v>977</v>
      </c>
      <c r="G85" s="23" t="s">
        <v>997</v>
      </c>
      <c r="H85" s="23" t="s">
        <v>590</v>
      </c>
      <c r="I85" s="23"/>
      <c r="J85" s="23"/>
      <c r="K85" s="23"/>
    </row>
    <row r="86" spans="1:11" x14ac:dyDescent="0.25">
      <c r="A86" s="31" t="s">
        <v>2163</v>
      </c>
      <c r="B86" s="55">
        <v>2530</v>
      </c>
      <c r="C86" s="31">
        <v>2.1599995680000863E-3</v>
      </c>
      <c r="D86" s="31" t="s">
        <v>963</v>
      </c>
      <c r="E86" s="59">
        <v>-99</v>
      </c>
      <c r="F86" s="60" t="s">
        <v>977</v>
      </c>
      <c r="G86" s="23" t="s">
        <v>997</v>
      </c>
      <c r="H86" s="23" t="s">
        <v>590</v>
      </c>
      <c r="I86" s="23"/>
      <c r="J86" s="23"/>
      <c r="K86" s="23"/>
    </row>
    <row r="87" spans="1:11" x14ac:dyDescent="0.25">
      <c r="A87" s="31" t="s">
        <v>2163</v>
      </c>
      <c r="B87" s="55">
        <v>2531</v>
      </c>
      <c r="C87" s="31">
        <v>3.9599992080001584E-3</v>
      </c>
      <c r="D87" s="31" t="s">
        <v>963</v>
      </c>
      <c r="E87" s="59">
        <v>-99</v>
      </c>
      <c r="F87" s="60" t="s">
        <v>977</v>
      </c>
      <c r="G87" s="23" t="s">
        <v>997</v>
      </c>
      <c r="H87" s="23" t="s">
        <v>590</v>
      </c>
      <c r="I87" s="23"/>
      <c r="J87" s="23"/>
      <c r="K87" s="23"/>
    </row>
    <row r="88" spans="1:11" x14ac:dyDescent="0.25">
      <c r="A88" s="31" t="s">
        <v>2163</v>
      </c>
      <c r="B88" s="55">
        <v>2532</v>
      </c>
      <c r="C88" s="31">
        <v>1.6799996640000673E-3</v>
      </c>
      <c r="D88" s="31" t="s">
        <v>963</v>
      </c>
      <c r="E88" s="59">
        <v>-99</v>
      </c>
      <c r="F88" s="60" t="s">
        <v>977</v>
      </c>
      <c r="G88" s="23" t="s">
        <v>997</v>
      </c>
      <c r="H88" s="23" t="s">
        <v>590</v>
      </c>
      <c r="I88" s="23"/>
      <c r="J88" s="23"/>
      <c r="K88" s="23"/>
    </row>
    <row r="89" spans="1:11" x14ac:dyDescent="0.25">
      <c r="A89" s="31" t="s">
        <v>2163</v>
      </c>
      <c r="B89" s="55">
        <v>2533</v>
      </c>
      <c r="C89" s="31">
        <v>5.3999989200002158E-4</v>
      </c>
      <c r="D89" s="31" t="s">
        <v>963</v>
      </c>
      <c r="E89" s="59">
        <v>-99</v>
      </c>
      <c r="F89" s="60" t="s">
        <v>977</v>
      </c>
      <c r="G89" s="23" t="s">
        <v>997</v>
      </c>
      <c r="H89" s="23" t="s">
        <v>590</v>
      </c>
      <c r="I89" s="23"/>
      <c r="J89" s="23"/>
      <c r="K89" s="23"/>
    </row>
    <row r="90" spans="1:11" x14ac:dyDescent="0.25">
      <c r="A90" s="23" t="s">
        <v>2163</v>
      </c>
      <c r="B90" s="55">
        <v>2534</v>
      </c>
      <c r="C90" s="23">
        <v>6.0599987880002428E-3</v>
      </c>
      <c r="D90" s="23" t="s">
        <v>963</v>
      </c>
      <c r="E90" s="59">
        <v>-99</v>
      </c>
      <c r="F90" s="60" t="s">
        <v>977</v>
      </c>
      <c r="G90" s="23" t="s">
        <v>997</v>
      </c>
      <c r="H90" s="23" t="s">
        <v>590</v>
      </c>
      <c r="I90" s="23"/>
      <c r="J90" s="23"/>
      <c r="K90" s="23"/>
    </row>
    <row r="91" spans="1:11" x14ac:dyDescent="0.25">
      <c r="A91" s="31" t="s">
        <v>2163</v>
      </c>
      <c r="B91" s="55">
        <v>2535</v>
      </c>
      <c r="C91" s="31">
        <v>2.519999496000101E-3</v>
      </c>
      <c r="D91" s="31" t="s">
        <v>963</v>
      </c>
      <c r="E91" s="59">
        <v>-99</v>
      </c>
      <c r="F91" s="60" t="s">
        <v>977</v>
      </c>
      <c r="G91" s="23" t="s">
        <v>997</v>
      </c>
      <c r="H91" s="23" t="s">
        <v>590</v>
      </c>
      <c r="I91" s="23"/>
      <c r="J91" s="23"/>
      <c r="K91" s="23"/>
    </row>
    <row r="92" spans="1:11" x14ac:dyDescent="0.25">
      <c r="A92" s="31" t="s">
        <v>2163</v>
      </c>
      <c r="B92" s="55">
        <v>2536</v>
      </c>
      <c r="C92" s="31">
        <v>1.1999997600000481E-3</v>
      </c>
      <c r="D92" s="31" t="s">
        <v>963</v>
      </c>
      <c r="E92" s="59">
        <v>-99</v>
      </c>
      <c r="F92" s="60" t="s">
        <v>977</v>
      </c>
      <c r="G92" s="23" t="s">
        <v>997</v>
      </c>
      <c r="H92" s="23" t="s">
        <v>590</v>
      </c>
      <c r="I92" s="23"/>
      <c r="J92" s="23"/>
      <c r="K92" s="23"/>
    </row>
    <row r="93" spans="1:11" x14ac:dyDescent="0.25">
      <c r="A93" s="31" t="s">
        <v>2163</v>
      </c>
      <c r="B93" s="55">
        <v>2537</v>
      </c>
      <c r="C93" s="31">
        <v>1.3799997240000552E-3</v>
      </c>
      <c r="D93" s="31" t="s">
        <v>963</v>
      </c>
      <c r="E93" s="59">
        <v>-99</v>
      </c>
      <c r="F93" s="60" t="s">
        <v>977</v>
      </c>
      <c r="G93" s="23" t="s">
        <v>997</v>
      </c>
      <c r="H93" s="23" t="s">
        <v>590</v>
      </c>
      <c r="I93" s="23"/>
      <c r="J93" s="23"/>
      <c r="K93" s="23"/>
    </row>
    <row r="94" spans="1:11" x14ac:dyDescent="0.25">
      <c r="A94" s="31" t="s">
        <v>2163</v>
      </c>
      <c r="B94" s="55">
        <v>2538</v>
      </c>
      <c r="C94" s="31">
        <v>7.0799985840002836E-3</v>
      </c>
      <c r="D94" s="31" t="s">
        <v>963</v>
      </c>
      <c r="E94" s="59">
        <v>-99</v>
      </c>
      <c r="F94" s="60" t="s">
        <v>977</v>
      </c>
      <c r="G94" s="23" t="s">
        <v>997</v>
      </c>
      <c r="H94" s="23" t="s">
        <v>590</v>
      </c>
      <c r="I94" s="23"/>
      <c r="J94" s="23"/>
      <c r="K94" s="23"/>
    </row>
    <row r="95" spans="1:11" x14ac:dyDescent="0.25">
      <c r="A95" s="31" t="s">
        <v>2163</v>
      </c>
      <c r="B95" s="55">
        <v>2539</v>
      </c>
      <c r="C95" s="31">
        <v>1.3199997360000531E-3</v>
      </c>
      <c r="D95" s="31" t="s">
        <v>963</v>
      </c>
      <c r="E95" s="59">
        <v>-99</v>
      </c>
      <c r="F95" s="60" t="s">
        <v>977</v>
      </c>
      <c r="G95" s="23" t="s">
        <v>997</v>
      </c>
      <c r="H95" s="23" t="s">
        <v>590</v>
      </c>
      <c r="I95" s="23"/>
      <c r="J95" s="23"/>
      <c r="K95" s="23"/>
    </row>
    <row r="96" spans="1:11" x14ac:dyDescent="0.25">
      <c r="A96" s="31" t="s">
        <v>2163</v>
      </c>
      <c r="B96" s="55">
        <v>2540</v>
      </c>
      <c r="C96" s="31">
        <v>2.2199995560000887E-3</v>
      </c>
      <c r="D96" s="31" t="s">
        <v>963</v>
      </c>
      <c r="E96" s="59">
        <v>-99</v>
      </c>
      <c r="F96" s="60" t="s">
        <v>977</v>
      </c>
      <c r="G96" s="23" t="s">
        <v>997</v>
      </c>
      <c r="H96" s="23" t="s">
        <v>590</v>
      </c>
      <c r="I96" s="23"/>
      <c r="J96" s="23"/>
      <c r="K96" s="23"/>
    </row>
    <row r="97" spans="1:11" x14ac:dyDescent="0.25">
      <c r="A97" s="31" t="s">
        <v>2163</v>
      </c>
      <c r="B97" s="55">
        <v>2541</v>
      </c>
      <c r="C97" s="31">
        <v>4.3799991240001755E-3</v>
      </c>
      <c r="D97" s="31" t="s">
        <v>963</v>
      </c>
      <c r="E97" s="59">
        <v>-99</v>
      </c>
      <c r="F97" s="60" t="s">
        <v>977</v>
      </c>
      <c r="G97" s="23" t="s">
        <v>997</v>
      </c>
      <c r="H97" s="23" t="s">
        <v>590</v>
      </c>
      <c r="I97" s="23"/>
      <c r="J97" s="23"/>
      <c r="K97" s="23"/>
    </row>
    <row r="98" spans="1:11" x14ac:dyDescent="0.25">
      <c r="A98" s="31" t="s">
        <v>2163</v>
      </c>
      <c r="B98" s="55">
        <v>2542</v>
      </c>
      <c r="C98" s="31">
        <v>9.599998080000385E-3</v>
      </c>
      <c r="D98" s="31" t="s">
        <v>963</v>
      </c>
      <c r="E98" s="59">
        <v>-99</v>
      </c>
      <c r="F98" s="60" t="s">
        <v>977</v>
      </c>
      <c r="G98" s="23" t="s">
        <v>997</v>
      </c>
      <c r="H98" s="23" t="s">
        <v>590</v>
      </c>
      <c r="I98" s="23"/>
      <c r="J98" s="23"/>
      <c r="K98" s="23"/>
    </row>
    <row r="99" spans="1:11" x14ac:dyDescent="0.25">
      <c r="A99" s="31" t="s">
        <v>2163</v>
      </c>
      <c r="B99" s="55">
        <v>2543</v>
      </c>
      <c r="C99" s="31">
        <v>2.8199994360001129E-3</v>
      </c>
      <c r="D99" s="31" t="s">
        <v>963</v>
      </c>
      <c r="E99" s="59">
        <v>-99</v>
      </c>
      <c r="F99" s="60" t="s">
        <v>977</v>
      </c>
      <c r="G99" s="23" t="s">
        <v>997</v>
      </c>
      <c r="H99" s="23" t="s">
        <v>590</v>
      </c>
      <c r="I99" s="23"/>
      <c r="J99" s="23"/>
      <c r="K99" s="23"/>
    </row>
    <row r="100" spans="1:11" x14ac:dyDescent="0.25">
      <c r="A100" s="31" t="s">
        <v>2163</v>
      </c>
      <c r="B100" s="55">
        <v>2544</v>
      </c>
      <c r="C100" s="31">
        <v>4.6199990760001858E-3</v>
      </c>
      <c r="D100" s="31" t="s">
        <v>963</v>
      </c>
      <c r="E100" s="59">
        <v>-99</v>
      </c>
      <c r="F100" s="60" t="s">
        <v>977</v>
      </c>
      <c r="G100" s="23" t="s">
        <v>997</v>
      </c>
      <c r="H100" s="23" t="s">
        <v>590</v>
      </c>
      <c r="I100" s="23"/>
      <c r="J100" s="23"/>
      <c r="K100" s="23"/>
    </row>
    <row r="101" spans="1:11" x14ac:dyDescent="0.25">
      <c r="A101" s="31" t="s">
        <v>2163</v>
      </c>
      <c r="B101" s="55">
        <v>2546</v>
      </c>
      <c r="C101" s="31">
        <v>2.5799994840001034E-3</v>
      </c>
      <c r="D101" s="31" t="s">
        <v>963</v>
      </c>
      <c r="E101" s="59">
        <v>-99</v>
      </c>
      <c r="F101" s="60" t="s">
        <v>977</v>
      </c>
      <c r="G101" s="23" t="s">
        <v>997</v>
      </c>
      <c r="H101" s="23" t="s">
        <v>590</v>
      </c>
      <c r="I101" s="23"/>
      <c r="J101" s="23"/>
      <c r="K101" s="23"/>
    </row>
    <row r="102" spans="1:11" x14ac:dyDescent="0.25">
      <c r="A102" s="31" t="s">
        <v>2163</v>
      </c>
      <c r="B102" s="55">
        <v>2549</v>
      </c>
      <c r="C102" s="31">
        <v>5.459998908000219E-3</v>
      </c>
      <c r="D102" s="31" t="s">
        <v>963</v>
      </c>
      <c r="E102" s="59">
        <v>-99</v>
      </c>
      <c r="F102" s="60" t="s">
        <v>977</v>
      </c>
      <c r="G102" s="23" t="s">
        <v>997</v>
      </c>
      <c r="H102" s="23" t="s">
        <v>590</v>
      </c>
      <c r="I102" s="23"/>
      <c r="J102" s="23"/>
      <c r="K102" s="23"/>
    </row>
    <row r="103" spans="1:11" x14ac:dyDescent="0.25">
      <c r="A103" s="31" t="s">
        <v>2163</v>
      </c>
      <c r="B103" s="55">
        <v>2550</v>
      </c>
      <c r="C103" s="31">
        <v>5.1599989680002067E-3</v>
      </c>
      <c r="D103" s="31" t="s">
        <v>963</v>
      </c>
      <c r="E103" s="59">
        <v>-99</v>
      </c>
      <c r="F103" s="60" t="s">
        <v>977</v>
      </c>
      <c r="G103" s="23" t="s">
        <v>997</v>
      </c>
      <c r="H103" s="23" t="s">
        <v>590</v>
      </c>
      <c r="I103" s="23"/>
      <c r="J103" s="23"/>
      <c r="K103" s="23"/>
    </row>
    <row r="104" spans="1:11" x14ac:dyDescent="0.25">
      <c r="A104" s="31" t="s">
        <v>2163</v>
      </c>
      <c r="B104" s="55">
        <v>2551</v>
      </c>
      <c r="C104" s="31">
        <v>2.6999994600001081E-3</v>
      </c>
      <c r="D104" s="31" t="s">
        <v>963</v>
      </c>
      <c r="E104" s="59">
        <v>-99</v>
      </c>
      <c r="F104" s="60" t="s">
        <v>977</v>
      </c>
      <c r="G104" s="23" t="s">
        <v>997</v>
      </c>
      <c r="H104" s="23" t="s">
        <v>590</v>
      </c>
      <c r="I104" s="23"/>
      <c r="J104" s="23"/>
      <c r="K104" s="23"/>
    </row>
    <row r="105" spans="1:11" x14ac:dyDescent="0.25">
      <c r="A105" s="31" t="s">
        <v>2163</v>
      </c>
      <c r="B105" s="55">
        <v>2552</v>
      </c>
      <c r="C105" s="31">
        <v>1.8599996280000745E-3</v>
      </c>
      <c r="D105" s="31" t="s">
        <v>963</v>
      </c>
      <c r="E105" s="59">
        <v>-99</v>
      </c>
      <c r="F105" s="60" t="s">
        <v>977</v>
      </c>
      <c r="G105" s="23" t="s">
        <v>997</v>
      </c>
      <c r="H105" s="23" t="s">
        <v>590</v>
      </c>
      <c r="I105" s="23"/>
      <c r="J105" s="23"/>
      <c r="K105" s="23"/>
    </row>
    <row r="106" spans="1:11" x14ac:dyDescent="0.25">
      <c r="A106" s="31" t="s">
        <v>2163</v>
      </c>
      <c r="B106" s="55">
        <v>2553</v>
      </c>
      <c r="C106" s="31">
        <v>9.4799981040003811E-3</v>
      </c>
      <c r="D106" s="31" t="s">
        <v>963</v>
      </c>
      <c r="E106" s="59">
        <v>-99</v>
      </c>
      <c r="F106" s="60" t="s">
        <v>977</v>
      </c>
      <c r="G106" s="23" t="s">
        <v>997</v>
      </c>
      <c r="H106" s="23" t="s">
        <v>590</v>
      </c>
      <c r="I106" s="23"/>
      <c r="J106" s="23"/>
      <c r="K106" s="23"/>
    </row>
    <row r="107" spans="1:11" x14ac:dyDescent="0.25">
      <c r="A107" s="31" t="s">
        <v>2163</v>
      </c>
      <c r="B107" s="55">
        <v>2554</v>
      </c>
      <c r="C107" s="31">
        <v>1.5179996964000608E-2</v>
      </c>
      <c r="D107" s="31" t="s">
        <v>963</v>
      </c>
      <c r="E107" s="59">
        <v>-99</v>
      </c>
      <c r="F107" s="60" t="s">
        <v>977</v>
      </c>
      <c r="G107" s="23" t="s">
        <v>997</v>
      </c>
      <c r="H107" s="23" t="s">
        <v>590</v>
      </c>
      <c r="I107" s="23"/>
      <c r="J107" s="23"/>
      <c r="K107" s="23"/>
    </row>
    <row r="108" spans="1:11" x14ac:dyDescent="0.25">
      <c r="A108" s="31" t="s">
        <v>2163</v>
      </c>
      <c r="B108" s="55">
        <v>2556</v>
      </c>
      <c r="C108" s="31">
        <v>2.4719995056000994E-3</v>
      </c>
      <c r="D108" s="31" t="s">
        <v>963</v>
      </c>
      <c r="E108" s="59">
        <v>-99</v>
      </c>
      <c r="F108" s="60" t="s">
        <v>977</v>
      </c>
      <c r="G108" s="23" t="s">
        <v>997</v>
      </c>
      <c r="H108" s="23" t="s">
        <v>590</v>
      </c>
      <c r="I108" s="23"/>
      <c r="J108" s="23"/>
      <c r="K108" s="23"/>
    </row>
    <row r="109" spans="1:11" x14ac:dyDescent="0.25">
      <c r="A109" s="31" t="s">
        <v>2163</v>
      </c>
      <c r="B109" s="55">
        <v>2557</v>
      </c>
      <c r="C109" s="31">
        <v>3.1799993640001271E-3</v>
      </c>
      <c r="D109" s="31" t="s">
        <v>963</v>
      </c>
      <c r="E109" s="59">
        <v>-99</v>
      </c>
      <c r="F109" s="60" t="s">
        <v>977</v>
      </c>
      <c r="G109" s="23" t="s">
        <v>997</v>
      </c>
      <c r="H109" s="23" t="s">
        <v>590</v>
      </c>
      <c r="I109" s="23"/>
      <c r="J109" s="23"/>
      <c r="K109" s="23"/>
    </row>
    <row r="110" spans="1:11" x14ac:dyDescent="0.25">
      <c r="A110" s="31" t="s">
        <v>2163</v>
      </c>
      <c r="B110" s="55">
        <v>2558</v>
      </c>
      <c r="C110" s="31">
        <v>1.0799997840000432E-3</v>
      </c>
      <c r="D110" s="31" t="s">
        <v>963</v>
      </c>
      <c r="E110" s="59">
        <v>-99</v>
      </c>
      <c r="F110" s="60" t="s">
        <v>977</v>
      </c>
      <c r="G110" s="23" t="s">
        <v>997</v>
      </c>
      <c r="H110" s="23" t="s">
        <v>590</v>
      </c>
      <c r="I110" s="23"/>
      <c r="J110" s="23"/>
      <c r="K110" s="23"/>
    </row>
    <row r="111" spans="1:11" x14ac:dyDescent="0.25">
      <c r="A111" s="31" t="s">
        <v>2163</v>
      </c>
      <c r="B111" s="55">
        <v>2559</v>
      </c>
      <c r="C111" s="31">
        <v>1.7999996400000718E-4</v>
      </c>
      <c r="D111" s="31" t="s">
        <v>963</v>
      </c>
      <c r="E111" s="59">
        <v>-99</v>
      </c>
      <c r="F111" s="60" t="s">
        <v>977</v>
      </c>
      <c r="G111" s="23" t="s">
        <v>997</v>
      </c>
      <c r="H111" s="23" t="s">
        <v>590</v>
      </c>
      <c r="I111" s="23"/>
      <c r="J111" s="23"/>
      <c r="K111" s="23"/>
    </row>
    <row r="112" spans="1:11" x14ac:dyDescent="0.25">
      <c r="A112" s="31" t="s">
        <v>2163</v>
      </c>
      <c r="B112" s="55">
        <v>300</v>
      </c>
      <c r="C112" s="31">
        <v>4.1399991720001666E-2</v>
      </c>
      <c r="D112" s="23" t="s">
        <v>573</v>
      </c>
      <c r="E112" s="59">
        <v>-99</v>
      </c>
      <c r="F112" s="60" t="s">
        <v>977</v>
      </c>
      <c r="G112" s="61" t="s">
        <v>995</v>
      </c>
      <c r="H112" s="23" t="s">
        <v>590</v>
      </c>
      <c r="I112" s="61"/>
      <c r="J112" s="61"/>
      <c r="K112" s="61"/>
    </row>
    <row r="113" spans="1:11" x14ac:dyDescent="0.25">
      <c r="A113" s="31" t="s">
        <v>2163</v>
      </c>
      <c r="B113" s="55">
        <v>307</v>
      </c>
      <c r="C113" s="31">
        <v>1.7999996400000721E-3</v>
      </c>
      <c r="D113" s="23" t="s">
        <v>573</v>
      </c>
      <c r="E113" s="59">
        <v>-99</v>
      </c>
      <c r="F113" s="60" t="s">
        <v>977</v>
      </c>
      <c r="G113" s="61" t="s">
        <v>995</v>
      </c>
      <c r="H113" s="23" t="s">
        <v>590</v>
      </c>
      <c r="I113" s="61"/>
      <c r="J113" s="61"/>
      <c r="K113" s="23"/>
    </row>
    <row r="114" spans="1:11" x14ac:dyDescent="0.25">
      <c r="A114" s="31" t="s">
        <v>2163</v>
      </c>
      <c r="B114" s="55">
        <v>329</v>
      </c>
      <c r="C114" s="31">
        <v>0.45299990940001816</v>
      </c>
      <c r="D114" s="23" t="s">
        <v>573</v>
      </c>
      <c r="E114" s="59">
        <v>-99</v>
      </c>
      <c r="F114" s="60" t="s">
        <v>977</v>
      </c>
      <c r="G114" s="61" t="s">
        <v>995</v>
      </c>
      <c r="H114" s="23" t="s">
        <v>590</v>
      </c>
      <c r="I114" s="61"/>
      <c r="J114" s="61"/>
      <c r="K114" s="23"/>
    </row>
    <row r="115" spans="1:11" x14ac:dyDescent="0.25">
      <c r="A115" s="31" t="s">
        <v>2163</v>
      </c>
      <c r="B115" s="55">
        <v>337</v>
      </c>
      <c r="C115" s="31">
        <v>0.22199995560000887</v>
      </c>
      <c r="D115" s="23" t="s">
        <v>573</v>
      </c>
      <c r="E115" s="59">
        <v>-99</v>
      </c>
      <c r="F115" s="60" t="s">
        <v>977</v>
      </c>
      <c r="G115" s="23" t="s">
        <v>996</v>
      </c>
      <c r="H115" s="23" t="s">
        <v>590</v>
      </c>
      <c r="I115" s="23"/>
      <c r="J115" s="23"/>
      <c r="K115" s="23"/>
    </row>
    <row r="116" spans="1:11" x14ac:dyDescent="0.25">
      <c r="A116" s="31" t="s">
        <v>2163</v>
      </c>
      <c r="B116" s="55">
        <v>347</v>
      </c>
      <c r="C116" s="31">
        <v>5.3999989200002162E-3</v>
      </c>
      <c r="D116" s="23" t="s">
        <v>573</v>
      </c>
      <c r="E116" s="59">
        <v>-99</v>
      </c>
      <c r="F116" s="60" t="s">
        <v>977</v>
      </c>
      <c r="G116" s="61" t="s">
        <v>995</v>
      </c>
      <c r="H116" s="23" t="s">
        <v>590</v>
      </c>
      <c r="I116" s="61"/>
      <c r="J116" s="61"/>
      <c r="K116" s="23"/>
    </row>
    <row r="117" spans="1:11" x14ac:dyDescent="0.25">
      <c r="A117" s="31" t="s">
        <v>2163</v>
      </c>
      <c r="B117" s="55">
        <v>468</v>
      </c>
      <c r="C117" s="31">
        <v>2.3999995200000963E-3</v>
      </c>
      <c r="D117" s="23" t="s">
        <v>573</v>
      </c>
      <c r="E117" s="59">
        <v>-99</v>
      </c>
      <c r="F117" s="60" t="s">
        <v>977</v>
      </c>
      <c r="G117" s="61" t="s">
        <v>995</v>
      </c>
      <c r="H117" s="23" t="s">
        <v>590</v>
      </c>
      <c r="I117" s="61"/>
      <c r="J117" s="61"/>
      <c r="K117" s="23"/>
    </row>
    <row r="118" spans="1:11" x14ac:dyDescent="0.25">
      <c r="A118" s="31" t="s">
        <v>2163</v>
      </c>
      <c r="B118" s="55">
        <v>488</v>
      </c>
      <c r="C118" s="31">
        <v>4.9799990040002004E-2</v>
      </c>
      <c r="D118" s="23" t="s">
        <v>573</v>
      </c>
      <c r="E118" s="59">
        <v>-99</v>
      </c>
      <c r="F118" s="60" t="s">
        <v>977</v>
      </c>
      <c r="G118" s="61" t="s">
        <v>995</v>
      </c>
      <c r="H118" s="23" t="s">
        <v>590</v>
      </c>
      <c r="I118" s="61"/>
      <c r="J118" s="61"/>
      <c r="K118" s="23"/>
    </row>
    <row r="119" spans="1:11" x14ac:dyDescent="0.25">
      <c r="A119" s="31" t="s">
        <v>2163</v>
      </c>
      <c r="B119" s="55">
        <v>519</v>
      </c>
      <c r="C119" s="31">
        <v>2.8799994240001153E-2</v>
      </c>
      <c r="D119" s="23" t="s">
        <v>573</v>
      </c>
      <c r="E119" s="59">
        <v>-99</v>
      </c>
      <c r="F119" s="60" t="s">
        <v>977</v>
      </c>
      <c r="G119" s="61" t="s">
        <v>995</v>
      </c>
      <c r="H119" s="23" t="s">
        <v>590</v>
      </c>
      <c r="I119" s="61"/>
      <c r="J119" s="61"/>
      <c r="K119" s="61"/>
    </row>
    <row r="120" spans="1:11" x14ac:dyDescent="0.25">
      <c r="A120" s="31" t="s">
        <v>2163</v>
      </c>
      <c r="B120" s="55">
        <v>520</v>
      </c>
      <c r="C120" s="31">
        <v>1.2599997480000505E-2</v>
      </c>
      <c r="D120" s="23" t="s">
        <v>573</v>
      </c>
      <c r="E120" s="59">
        <v>-99</v>
      </c>
      <c r="F120" s="60" t="s">
        <v>977</v>
      </c>
      <c r="G120" s="61" t="s">
        <v>995</v>
      </c>
      <c r="H120" s="23" t="s">
        <v>590</v>
      </c>
      <c r="I120" s="61"/>
      <c r="J120" s="61"/>
      <c r="K120" s="61"/>
    </row>
    <row r="121" spans="1:11" x14ac:dyDescent="0.25">
      <c r="A121" s="31" t="s">
        <v>2163</v>
      </c>
      <c r="B121" s="55">
        <v>526</v>
      </c>
      <c r="C121" s="31">
        <v>1.019999796000041E-2</v>
      </c>
      <c r="D121" s="23" t="s">
        <v>573</v>
      </c>
      <c r="E121" s="59">
        <v>-99</v>
      </c>
      <c r="F121" s="60" t="s">
        <v>977</v>
      </c>
      <c r="G121" s="61" t="s">
        <v>995</v>
      </c>
      <c r="H121" s="23" t="s">
        <v>590</v>
      </c>
      <c r="I121" s="61"/>
      <c r="J121" s="61"/>
      <c r="K121" s="61"/>
    </row>
    <row r="122" spans="1:11" x14ac:dyDescent="0.25">
      <c r="A122" s="31" t="s">
        <v>2163</v>
      </c>
      <c r="B122" s="55">
        <v>528</v>
      </c>
      <c r="C122" s="31">
        <v>6.5999986800002637E-3</v>
      </c>
      <c r="D122" s="23" t="s">
        <v>573</v>
      </c>
      <c r="E122" s="59">
        <v>-99</v>
      </c>
      <c r="F122" s="60" t="s">
        <v>977</v>
      </c>
      <c r="G122" s="61" t="s">
        <v>995</v>
      </c>
      <c r="H122" s="23" t="s">
        <v>590</v>
      </c>
      <c r="I122" s="61"/>
      <c r="J122" s="61"/>
      <c r="K122" s="61"/>
    </row>
    <row r="123" spans="1:11" x14ac:dyDescent="0.25">
      <c r="A123" s="31" t="s">
        <v>2163</v>
      </c>
      <c r="B123" s="55">
        <v>586</v>
      </c>
      <c r="C123" s="31">
        <v>5.3999989200002162E-3</v>
      </c>
      <c r="D123" s="23" t="s">
        <v>573</v>
      </c>
      <c r="E123" s="59">
        <v>-99</v>
      </c>
      <c r="F123" s="60" t="s">
        <v>977</v>
      </c>
      <c r="G123" s="61" t="s">
        <v>995</v>
      </c>
      <c r="H123" s="23" t="s">
        <v>590</v>
      </c>
      <c r="I123" s="61"/>
      <c r="J123" s="61"/>
      <c r="K123" s="61"/>
    </row>
    <row r="124" spans="1:11" x14ac:dyDescent="0.25">
      <c r="A124" s="31" t="s">
        <v>2163</v>
      </c>
      <c r="B124" s="55">
        <v>612</v>
      </c>
      <c r="C124" s="31">
        <v>7.1999985600002883E-3</v>
      </c>
      <c r="D124" s="23" t="s">
        <v>573</v>
      </c>
      <c r="E124" s="59">
        <v>-99</v>
      </c>
      <c r="F124" s="60" t="s">
        <v>977</v>
      </c>
      <c r="G124" s="61" t="s">
        <v>995</v>
      </c>
      <c r="H124" s="23" t="s">
        <v>590</v>
      </c>
      <c r="I124" s="61"/>
      <c r="J124" s="61"/>
      <c r="K124" s="61"/>
    </row>
    <row r="125" spans="1:11" x14ac:dyDescent="0.25">
      <c r="A125" s="31" t="s">
        <v>2163</v>
      </c>
      <c r="B125" s="55">
        <v>613</v>
      </c>
      <c r="C125" s="31">
        <v>0.13199997360000529</v>
      </c>
      <c r="D125" s="23" t="s">
        <v>573</v>
      </c>
      <c r="E125" s="59">
        <v>-99</v>
      </c>
      <c r="F125" s="60" t="s">
        <v>977</v>
      </c>
      <c r="G125" s="23" t="s">
        <v>996</v>
      </c>
      <c r="H125" s="23" t="s">
        <v>590</v>
      </c>
      <c r="I125" s="23"/>
      <c r="J125" s="23"/>
      <c r="K125" s="61"/>
    </row>
    <row r="126" spans="1:11" x14ac:dyDescent="0.25">
      <c r="A126" s="31" t="s">
        <v>2163</v>
      </c>
      <c r="B126" s="55">
        <v>626</v>
      </c>
      <c r="C126" s="31">
        <v>67.799986440002712</v>
      </c>
      <c r="D126" s="23" t="s">
        <v>573</v>
      </c>
      <c r="E126" s="59">
        <v>-99</v>
      </c>
      <c r="F126" s="60" t="s">
        <v>977</v>
      </c>
      <c r="G126" s="23" t="s">
        <v>994</v>
      </c>
      <c r="H126" s="23" t="s">
        <v>590</v>
      </c>
      <c r="I126" s="23"/>
      <c r="J126" s="23"/>
      <c r="K126" s="61"/>
    </row>
    <row r="127" spans="1:11" x14ac:dyDescent="0.25">
      <c r="A127" s="31" t="s">
        <v>2163</v>
      </c>
      <c r="B127" s="55">
        <v>666</v>
      </c>
      <c r="C127" s="31">
        <v>0.12479997504000499</v>
      </c>
      <c r="D127" s="23" t="s">
        <v>573</v>
      </c>
      <c r="E127" s="59">
        <v>-99</v>
      </c>
      <c r="F127" s="60" t="s">
        <v>977</v>
      </c>
      <c r="G127" s="61" t="s">
        <v>995</v>
      </c>
      <c r="H127" s="23" t="s">
        <v>590</v>
      </c>
      <c r="I127" s="61"/>
      <c r="J127" s="61"/>
      <c r="K127" s="61"/>
    </row>
    <row r="128" spans="1:11" s="24" customFormat="1" x14ac:dyDescent="0.25">
      <c r="A128" s="31" t="s">
        <v>2163</v>
      </c>
      <c r="B128" s="55">
        <v>669</v>
      </c>
      <c r="C128" s="31">
        <v>5.3999989200002162E-3</v>
      </c>
      <c r="D128" s="23" t="s">
        <v>573</v>
      </c>
      <c r="E128" s="59">
        <v>-99</v>
      </c>
      <c r="F128" s="60" t="s">
        <v>977</v>
      </c>
      <c r="G128" s="61" t="s">
        <v>995</v>
      </c>
      <c r="H128" s="23" t="s">
        <v>590</v>
      </c>
      <c r="I128" s="61"/>
      <c r="J128" s="61"/>
      <c r="K128" s="61"/>
    </row>
    <row r="129" spans="1:11" x14ac:dyDescent="0.25">
      <c r="A129" s="31" t="s">
        <v>2163</v>
      </c>
      <c r="B129" s="55">
        <v>689</v>
      </c>
      <c r="C129" s="31">
        <v>2.3999995200000963E-3</v>
      </c>
      <c r="D129" s="23" t="s">
        <v>573</v>
      </c>
      <c r="E129" s="59">
        <v>-99</v>
      </c>
      <c r="F129" s="60" t="s">
        <v>977</v>
      </c>
      <c r="G129" s="61" t="s">
        <v>995</v>
      </c>
      <c r="H129" s="23" t="s">
        <v>590</v>
      </c>
      <c r="I129" s="61"/>
      <c r="J129" s="61"/>
      <c r="K129" s="61"/>
    </row>
    <row r="130" spans="1:11" x14ac:dyDescent="0.25">
      <c r="A130" s="31" t="s">
        <v>2163</v>
      </c>
      <c r="B130" s="55">
        <v>693</v>
      </c>
      <c r="C130" s="31">
        <v>2.9999994000001204E-3</v>
      </c>
      <c r="D130" s="23" t="s">
        <v>573</v>
      </c>
      <c r="E130" s="59">
        <v>-99</v>
      </c>
      <c r="F130" s="60" t="s">
        <v>977</v>
      </c>
      <c r="G130" s="61" t="s">
        <v>995</v>
      </c>
      <c r="H130" s="23" t="s">
        <v>590</v>
      </c>
      <c r="I130" s="61"/>
      <c r="J130" s="61"/>
      <c r="K130" s="61"/>
    </row>
    <row r="131" spans="1:11" x14ac:dyDescent="0.25">
      <c r="A131" s="31" t="s">
        <v>2163</v>
      </c>
      <c r="B131" s="55">
        <v>694</v>
      </c>
      <c r="C131" s="31">
        <v>0.12239997552000489</v>
      </c>
      <c r="D131" s="23" t="s">
        <v>573</v>
      </c>
      <c r="E131" s="59">
        <v>-99</v>
      </c>
      <c r="F131" s="60" t="s">
        <v>977</v>
      </c>
      <c r="G131" s="61" t="s">
        <v>995</v>
      </c>
      <c r="H131" s="23" t="s">
        <v>590</v>
      </c>
      <c r="I131" s="61"/>
      <c r="J131" s="61"/>
      <c r="K131" s="61"/>
    </row>
    <row r="132" spans="1:11" x14ac:dyDescent="0.25">
      <c r="A132" s="31" t="s">
        <v>2163</v>
      </c>
      <c r="B132" s="55">
        <v>695</v>
      </c>
      <c r="C132" s="31">
        <v>5.3999989200002162E-3</v>
      </c>
      <c r="D132" s="23" t="s">
        <v>573</v>
      </c>
      <c r="E132" s="59">
        <v>-99</v>
      </c>
      <c r="F132" s="60" t="s">
        <v>977</v>
      </c>
      <c r="G132" s="61" t="s">
        <v>995</v>
      </c>
      <c r="H132" s="23" t="s">
        <v>590</v>
      </c>
      <c r="I132" s="61"/>
      <c r="J132" s="61"/>
      <c r="K132" s="61"/>
    </row>
    <row r="133" spans="1:11" x14ac:dyDescent="0.25">
      <c r="A133" s="31" t="s">
        <v>2163</v>
      </c>
      <c r="B133" s="55">
        <v>697</v>
      </c>
      <c r="C133" s="31">
        <v>2.3999995200000963E-3</v>
      </c>
      <c r="D133" s="23" t="s">
        <v>573</v>
      </c>
      <c r="E133" s="59">
        <v>-99</v>
      </c>
      <c r="F133" s="60" t="s">
        <v>977</v>
      </c>
      <c r="G133" s="61" t="s">
        <v>995</v>
      </c>
      <c r="H133" s="23" t="s">
        <v>590</v>
      </c>
      <c r="I133" s="61"/>
      <c r="J133" s="61"/>
      <c r="K133" s="61"/>
    </row>
    <row r="134" spans="1:11" x14ac:dyDescent="0.25">
      <c r="A134" s="31" t="s">
        <v>2163</v>
      </c>
      <c r="B134" s="55">
        <v>699</v>
      </c>
      <c r="C134" s="31">
        <v>1.99799960040008</v>
      </c>
      <c r="D134" s="23" t="s">
        <v>573</v>
      </c>
      <c r="E134" s="59">
        <v>-99</v>
      </c>
      <c r="F134" s="60" t="s">
        <v>977</v>
      </c>
      <c r="G134" s="23" t="s">
        <v>996</v>
      </c>
      <c r="H134" s="23" t="s">
        <v>590</v>
      </c>
      <c r="I134" s="23"/>
      <c r="J134" s="23"/>
      <c r="K134" s="61"/>
    </row>
    <row r="135" spans="1:11" x14ac:dyDescent="0.25">
      <c r="A135" s="31" t="s">
        <v>2163</v>
      </c>
      <c r="B135" s="55">
        <v>714</v>
      </c>
      <c r="C135" s="31">
        <v>2.8199994360001129E-2</v>
      </c>
      <c r="D135" s="23" t="s">
        <v>573</v>
      </c>
      <c r="E135" s="59">
        <v>-99</v>
      </c>
      <c r="F135" s="60" t="s">
        <v>977</v>
      </c>
      <c r="G135" s="61" t="s">
        <v>995</v>
      </c>
      <c r="H135" s="23" t="s">
        <v>590</v>
      </c>
      <c r="I135" s="61"/>
      <c r="J135" s="61"/>
      <c r="K135" s="61"/>
    </row>
    <row r="136" spans="1:11" x14ac:dyDescent="0.25">
      <c r="A136" s="31" t="s">
        <v>2163</v>
      </c>
      <c r="B136" s="55">
        <v>715</v>
      </c>
      <c r="C136" s="31">
        <v>2.579999484000103E-2</v>
      </c>
      <c r="D136" s="23" t="s">
        <v>573</v>
      </c>
      <c r="E136" s="59">
        <v>-99</v>
      </c>
      <c r="F136" s="60" t="s">
        <v>977</v>
      </c>
      <c r="G136" s="61" t="s">
        <v>995</v>
      </c>
      <c r="H136" s="23" t="s">
        <v>590</v>
      </c>
      <c r="I136" s="61"/>
      <c r="J136" s="61"/>
      <c r="K136" s="61"/>
    </row>
    <row r="137" spans="1:11" x14ac:dyDescent="0.25">
      <c r="A137" s="31" t="s">
        <v>2163</v>
      </c>
      <c r="B137" s="55">
        <v>777</v>
      </c>
      <c r="C137" s="31">
        <v>2.9999994000001204E-3</v>
      </c>
      <c r="D137" s="23" t="s">
        <v>573</v>
      </c>
      <c r="E137" s="59">
        <v>-99</v>
      </c>
      <c r="F137" s="60" t="s">
        <v>977</v>
      </c>
      <c r="G137" s="61" t="s">
        <v>995</v>
      </c>
      <c r="H137" s="23" t="s">
        <v>590</v>
      </c>
      <c r="I137" s="61"/>
      <c r="J137" s="61"/>
      <c r="K137" s="61"/>
    </row>
    <row r="138" spans="1:11" x14ac:dyDescent="0.25">
      <c r="A138" s="31" t="s">
        <v>2163</v>
      </c>
      <c r="B138" s="55">
        <v>778</v>
      </c>
      <c r="C138" s="31">
        <v>0.21959995608000879</v>
      </c>
      <c r="D138" s="23" t="s">
        <v>573</v>
      </c>
      <c r="E138" s="59">
        <v>-99</v>
      </c>
      <c r="F138" s="60" t="s">
        <v>977</v>
      </c>
      <c r="G138" s="61" t="s">
        <v>995</v>
      </c>
      <c r="H138" s="23" t="s">
        <v>590</v>
      </c>
      <c r="I138" s="61"/>
      <c r="J138" s="61"/>
      <c r="K138" s="61"/>
    </row>
    <row r="139" spans="1:11" x14ac:dyDescent="0.25">
      <c r="A139" s="31" t="s">
        <v>2163</v>
      </c>
      <c r="B139" s="55">
        <v>779</v>
      </c>
      <c r="C139" s="31">
        <v>4.1999991600001688E-3</v>
      </c>
      <c r="D139" s="23" t="s">
        <v>573</v>
      </c>
      <c r="E139" s="59">
        <v>-99</v>
      </c>
      <c r="F139" s="60" t="s">
        <v>977</v>
      </c>
      <c r="G139" s="61" t="s">
        <v>995</v>
      </c>
      <c r="H139" s="23" t="s">
        <v>590</v>
      </c>
      <c r="I139" s="61"/>
      <c r="J139" s="61"/>
      <c r="K139" s="61"/>
    </row>
    <row r="140" spans="1:11" x14ac:dyDescent="0.25">
      <c r="A140" s="31" t="s">
        <v>2163</v>
      </c>
      <c r="B140" s="54">
        <v>784</v>
      </c>
      <c r="C140" s="31">
        <v>0.86999982600003478</v>
      </c>
      <c r="D140" s="23" t="s">
        <v>573</v>
      </c>
      <c r="E140" s="59">
        <v>-99</v>
      </c>
      <c r="F140" s="60" t="s">
        <v>977</v>
      </c>
      <c r="G140" s="23" t="s">
        <v>996</v>
      </c>
      <c r="H140" s="23" t="s">
        <v>590</v>
      </c>
      <c r="I140" s="23"/>
      <c r="J140" s="23"/>
      <c r="K140" s="61"/>
    </row>
    <row r="141" spans="1:11" x14ac:dyDescent="0.25">
      <c r="A141" s="31" t="s">
        <v>2163</v>
      </c>
      <c r="B141" s="55">
        <v>797</v>
      </c>
      <c r="C141" s="31">
        <v>53.999989200002162</v>
      </c>
      <c r="D141" s="23" t="s">
        <v>573</v>
      </c>
      <c r="E141" s="59">
        <v>-99</v>
      </c>
      <c r="F141" s="60" t="s">
        <v>977</v>
      </c>
      <c r="G141" s="23" t="s">
        <v>994</v>
      </c>
      <c r="H141" s="23" t="s">
        <v>590</v>
      </c>
      <c r="I141" s="23"/>
      <c r="J141" s="23"/>
      <c r="K141" s="61"/>
    </row>
    <row r="142" spans="1:11" x14ac:dyDescent="0.25">
      <c r="A142" s="31" t="s">
        <v>2163</v>
      </c>
      <c r="B142" s="55">
        <v>1851</v>
      </c>
      <c r="C142" s="31">
        <v>2.8199994360001129E-2</v>
      </c>
      <c r="D142" s="23" t="s">
        <v>573</v>
      </c>
      <c r="E142" s="59">
        <v>-99</v>
      </c>
      <c r="F142" s="60" t="s">
        <v>977</v>
      </c>
      <c r="G142" s="61" t="s">
        <v>995</v>
      </c>
      <c r="H142" s="23" t="s">
        <v>590</v>
      </c>
      <c r="I142" s="61"/>
      <c r="J142" s="61"/>
      <c r="K142" s="61"/>
    </row>
    <row r="143" spans="1:11" x14ac:dyDescent="0.25">
      <c r="A143" s="31" t="s">
        <v>2163</v>
      </c>
      <c r="B143" s="55">
        <v>1852</v>
      </c>
      <c r="C143" s="31">
        <v>3.5999992800001442E-3</v>
      </c>
      <c r="D143" s="23" t="s">
        <v>573</v>
      </c>
      <c r="E143" s="59">
        <v>-99</v>
      </c>
      <c r="F143" s="60" t="s">
        <v>977</v>
      </c>
      <c r="G143" s="61" t="s">
        <v>995</v>
      </c>
      <c r="H143" s="23" t="s">
        <v>590</v>
      </c>
      <c r="I143" s="61"/>
      <c r="J143" s="61"/>
      <c r="K143" s="61"/>
    </row>
    <row r="144" spans="1:11" x14ac:dyDescent="0.25">
      <c r="A144" s="31" t="s">
        <v>2163</v>
      </c>
      <c r="B144" s="55">
        <v>1853</v>
      </c>
      <c r="C144" s="31">
        <v>3.1199993760001248E-2</v>
      </c>
      <c r="D144" s="23" t="s">
        <v>573</v>
      </c>
      <c r="E144" s="59">
        <v>-99</v>
      </c>
      <c r="F144" s="60" t="s">
        <v>977</v>
      </c>
      <c r="G144" s="61" t="s">
        <v>995</v>
      </c>
      <c r="H144" s="23" t="s">
        <v>590</v>
      </c>
      <c r="I144" s="61"/>
      <c r="J144" s="61"/>
      <c r="K144" s="61"/>
    </row>
    <row r="145" spans="1:11" x14ac:dyDescent="0.25">
      <c r="A145" s="31" t="s">
        <v>2163</v>
      </c>
      <c r="B145" s="55">
        <v>1855</v>
      </c>
      <c r="C145" s="31">
        <v>0.10199997960000411</v>
      </c>
      <c r="D145" s="23" t="s">
        <v>573</v>
      </c>
      <c r="E145" s="59">
        <v>-99</v>
      </c>
      <c r="F145" s="60" t="s">
        <v>977</v>
      </c>
      <c r="G145" s="61" t="s">
        <v>995</v>
      </c>
      <c r="H145" s="23" t="s">
        <v>590</v>
      </c>
      <c r="I145" s="61"/>
      <c r="J145" s="61"/>
      <c r="K145" s="61"/>
    </row>
    <row r="146" spans="1:11" x14ac:dyDescent="0.25">
      <c r="A146" s="31" t="s">
        <v>2163</v>
      </c>
      <c r="B146" s="55">
        <v>1859</v>
      </c>
      <c r="C146" s="31">
        <v>0.35879992824001439</v>
      </c>
      <c r="D146" s="23" t="s">
        <v>573</v>
      </c>
      <c r="E146" s="59">
        <v>-99</v>
      </c>
      <c r="F146" s="60" t="s">
        <v>977</v>
      </c>
      <c r="G146" s="61" t="s">
        <v>995</v>
      </c>
      <c r="H146" s="23" t="s">
        <v>590</v>
      </c>
      <c r="I146" s="61"/>
      <c r="J146" s="61"/>
      <c r="K146" s="61"/>
    </row>
    <row r="147" spans="1:11" x14ac:dyDescent="0.25">
      <c r="A147" s="31" t="s">
        <v>2163</v>
      </c>
      <c r="B147" s="55">
        <v>1861</v>
      </c>
      <c r="C147" s="31">
        <v>2.7599994480001104E-2</v>
      </c>
      <c r="D147" s="23" t="s">
        <v>573</v>
      </c>
      <c r="E147" s="59">
        <v>-99</v>
      </c>
      <c r="F147" s="60" t="s">
        <v>977</v>
      </c>
      <c r="G147" s="61" t="s">
        <v>995</v>
      </c>
      <c r="H147" s="23" t="s">
        <v>590</v>
      </c>
      <c r="I147" s="61"/>
      <c r="J147" s="61"/>
      <c r="K147" s="61"/>
    </row>
    <row r="148" spans="1:11" x14ac:dyDescent="0.25">
      <c r="A148" s="31" t="s">
        <v>2163</v>
      </c>
      <c r="B148" s="55">
        <v>1862</v>
      </c>
      <c r="C148" s="31">
        <v>1.5599996880000624E-2</v>
      </c>
      <c r="D148" s="23" t="s">
        <v>573</v>
      </c>
      <c r="E148" s="59">
        <v>-99</v>
      </c>
      <c r="F148" s="60" t="s">
        <v>977</v>
      </c>
      <c r="G148" s="61" t="s">
        <v>995</v>
      </c>
      <c r="H148" s="23" t="s">
        <v>590</v>
      </c>
      <c r="I148" s="61"/>
      <c r="J148" s="61"/>
      <c r="K148" s="61"/>
    </row>
    <row r="149" spans="1:11" x14ac:dyDescent="0.25">
      <c r="A149" s="31" t="s">
        <v>2163</v>
      </c>
      <c r="B149" s="55">
        <v>1870</v>
      </c>
      <c r="C149" s="31">
        <v>5.3999989200002162E-3</v>
      </c>
      <c r="D149" s="23" t="s">
        <v>573</v>
      </c>
      <c r="E149" s="59">
        <v>-99</v>
      </c>
      <c r="F149" s="60" t="s">
        <v>977</v>
      </c>
      <c r="G149" s="61" t="s">
        <v>995</v>
      </c>
      <c r="H149" s="23" t="s">
        <v>590</v>
      </c>
      <c r="I149" s="61"/>
      <c r="J149" s="61"/>
      <c r="K149" s="61"/>
    </row>
    <row r="150" spans="1:11" x14ac:dyDescent="0.25">
      <c r="A150" s="55"/>
      <c r="D150" s="59"/>
      <c r="E150" s="60"/>
    </row>
    <row r="151" spans="1:11" x14ac:dyDescent="0.25">
      <c r="A151" s="58" t="s">
        <v>577</v>
      </c>
      <c r="B151" s="58" t="s">
        <v>554</v>
      </c>
      <c r="C151" s="58" t="s">
        <v>578</v>
      </c>
      <c r="D151" s="58" t="s">
        <v>579</v>
      </c>
      <c r="E151" s="58" t="s">
        <v>580</v>
      </c>
      <c r="F151" s="64" t="s">
        <v>581</v>
      </c>
      <c r="G151" s="64"/>
      <c r="H151" s="64"/>
      <c r="I151" s="64"/>
    </row>
    <row r="152" spans="1:11" x14ac:dyDescent="0.25">
      <c r="A152" s="54">
        <v>830</v>
      </c>
      <c r="B152" s="31">
        <v>4747</v>
      </c>
      <c r="C152" s="31">
        <v>356.85279187817258</v>
      </c>
      <c r="D152" s="59">
        <v>-99</v>
      </c>
      <c r="E152" s="60" t="s">
        <v>977</v>
      </c>
      <c r="F152" s="23" t="s">
        <v>996</v>
      </c>
    </row>
    <row r="153" spans="1:11" x14ac:dyDescent="0.25">
      <c r="A153" s="55">
        <v>436</v>
      </c>
      <c r="B153" s="31">
        <v>4747</v>
      </c>
      <c r="C153" s="31">
        <v>123.85786802030456</v>
      </c>
      <c r="D153" s="59">
        <v>-99</v>
      </c>
      <c r="E153" s="60" t="s">
        <v>977</v>
      </c>
      <c r="F153" s="23" t="s">
        <v>994</v>
      </c>
    </row>
    <row r="154" spans="1:11" x14ac:dyDescent="0.25">
      <c r="A154" s="55">
        <v>797</v>
      </c>
      <c r="B154" s="31">
        <v>4747</v>
      </c>
      <c r="C154" s="31">
        <v>108.12182741116752</v>
      </c>
      <c r="D154" s="59">
        <v>-99</v>
      </c>
      <c r="E154" s="60" t="s">
        <v>977</v>
      </c>
      <c r="F154" s="23" t="s">
        <v>994</v>
      </c>
    </row>
    <row r="155" spans="1:11" x14ac:dyDescent="0.25">
      <c r="A155" s="55">
        <v>699</v>
      </c>
      <c r="B155" s="31">
        <v>4747</v>
      </c>
      <c r="C155" s="31">
        <v>30.253807106598984</v>
      </c>
      <c r="D155" s="59">
        <v>-99</v>
      </c>
      <c r="E155" s="60" t="s">
        <v>977</v>
      </c>
      <c r="F155" s="23" t="s">
        <v>996</v>
      </c>
    </row>
    <row r="156" spans="1:11" x14ac:dyDescent="0.25">
      <c r="A156" s="55">
        <v>626</v>
      </c>
      <c r="B156" s="31">
        <v>4747</v>
      </c>
      <c r="C156" s="31">
        <v>15.736040609137056</v>
      </c>
      <c r="D156" s="59">
        <v>-99</v>
      </c>
      <c r="E156" s="60" t="s">
        <v>977</v>
      </c>
      <c r="F156" s="23" t="s">
        <v>994</v>
      </c>
    </row>
    <row r="157" spans="1:11" x14ac:dyDescent="0.25">
      <c r="A157" s="55">
        <v>700</v>
      </c>
      <c r="B157" s="31">
        <v>4747</v>
      </c>
      <c r="C157" s="31">
        <v>10.287309644670049</v>
      </c>
      <c r="D157" s="59">
        <v>-99</v>
      </c>
      <c r="E157" s="60" t="s">
        <v>977</v>
      </c>
      <c r="F157" s="61" t="s">
        <v>995</v>
      </c>
      <c r="G157" s="61"/>
    </row>
    <row r="158" spans="1:11" x14ac:dyDescent="0.25">
      <c r="A158" s="54">
        <v>784</v>
      </c>
      <c r="B158" s="31">
        <v>4747</v>
      </c>
      <c r="C158" s="31">
        <v>5.0710659898477157</v>
      </c>
      <c r="D158" s="59">
        <v>-99</v>
      </c>
      <c r="E158" s="60" t="s">
        <v>977</v>
      </c>
      <c r="F158" s="23" t="s">
        <v>996</v>
      </c>
    </row>
    <row r="159" spans="1:11" x14ac:dyDescent="0.25">
      <c r="A159" s="55">
        <v>694</v>
      </c>
      <c r="B159" s="31">
        <v>4747</v>
      </c>
      <c r="C159" s="31">
        <v>0.64162436548223345</v>
      </c>
      <c r="D159" s="59">
        <v>-99</v>
      </c>
      <c r="E159" s="60" t="s">
        <v>977</v>
      </c>
      <c r="F159" s="61" t="s">
        <v>995</v>
      </c>
      <c r="G159" s="61"/>
    </row>
    <row r="160" spans="1:11" x14ac:dyDescent="0.25">
      <c r="A160" s="55">
        <v>665</v>
      </c>
      <c r="B160" s="31">
        <v>4747</v>
      </c>
      <c r="C160" s="31">
        <v>0.5025380710659898</v>
      </c>
      <c r="D160" s="59">
        <v>-99</v>
      </c>
      <c r="E160" s="60" t="s">
        <v>977</v>
      </c>
      <c r="F160" s="23" t="s">
        <v>996</v>
      </c>
    </row>
    <row r="161" spans="1:7" x14ac:dyDescent="0.25">
      <c r="A161" s="55">
        <v>666</v>
      </c>
      <c r="B161" s="31">
        <v>4747</v>
      </c>
      <c r="C161" s="31">
        <v>0.39492385786802037</v>
      </c>
      <c r="D161" s="59">
        <v>-99</v>
      </c>
      <c r="E161" s="60" t="s">
        <v>977</v>
      </c>
      <c r="F161" s="61" t="s">
        <v>995</v>
      </c>
      <c r="G161" s="61"/>
    </row>
    <row r="162" spans="1:7" x14ac:dyDescent="0.25">
      <c r="A162" s="55">
        <v>329</v>
      </c>
      <c r="B162" s="31">
        <v>4747</v>
      </c>
      <c r="C162" s="31">
        <v>0.38629441624365485</v>
      </c>
      <c r="D162" s="59">
        <v>-99</v>
      </c>
      <c r="E162" s="60" t="s">
        <v>977</v>
      </c>
      <c r="F162" s="61" t="s">
        <v>995</v>
      </c>
      <c r="G162" s="61"/>
    </row>
    <row r="163" spans="1:7" x14ac:dyDescent="0.25">
      <c r="A163" s="55">
        <v>1859</v>
      </c>
      <c r="B163" s="31">
        <v>4747</v>
      </c>
      <c r="C163" s="31">
        <v>0.27461928934010155</v>
      </c>
      <c r="D163" s="59">
        <v>-99</v>
      </c>
      <c r="E163" s="60" t="s">
        <v>977</v>
      </c>
      <c r="F163" s="61" t="s">
        <v>995</v>
      </c>
      <c r="G163" s="61"/>
    </row>
    <row r="164" spans="1:7" x14ac:dyDescent="0.25">
      <c r="A164" s="55">
        <v>778</v>
      </c>
      <c r="B164" s="31">
        <v>4747</v>
      </c>
      <c r="C164" s="31">
        <v>0.18020304568527917</v>
      </c>
      <c r="D164" s="59">
        <v>-99</v>
      </c>
      <c r="E164" s="60" t="s">
        <v>977</v>
      </c>
      <c r="F164" s="61" t="s">
        <v>995</v>
      </c>
      <c r="G164" s="61"/>
    </row>
    <row r="165" spans="1:7" x14ac:dyDescent="0.25">
      <c r="A165" s="55">
        <v>337</v>
      </c>
      <c r="B165" s="31">
        <v>4747</v>
      </c>
      <c r="C165" s="31">
        <v>0.10152284263959391</v>
      </c>
      <c r="D165" s="59">
        <v>-99</v>
      </c>
      <c r="E165" s="60" t="s">
        <v>977</v>
      </c>
      <c r="F165" s="23" t="s">
        <v>996</v>
      </c>
    </row>
    <row r="166" spans="1:7" x14ac:dyDescent="0.25">
      <c r="A166" s="55">
        <v>1855</v>
      </c>
      <c r="B166" s="31">
        <v>4747</v>
      </c>
      <c r="C166" s="31">
        <v>8.9847715736040598E-2</v>
      </c>
      <c r="D166" s="59">
        <v>-99</v>
      </c>
      <c r="E166" s="60" t="s">
        <v>977</v>
      </c>
      <c r="F166" s="61" t="s">
        <v>995</v>
      </c>
      <c r="G166" s="61"/>
    </row>
    <row r="167" spans="1:7" x14ac:dyDescent="0.25">
      <c r="A167" s="55">
        <v>488</v>
      </c>
      <c r="B167" s="31">
        <v>4747</v>
      </c>
      <c r="C167" s="31">
        <v>5.9390862944162445E-2</v>
      </c>
      <c r="D167" s="59">
        <v>-99</v>
      </c>
      <c r="E167" s="60" t="s">
        <v>977</v>
      </c>
      <c r="F167" s="61" t="s">
        <v>995</v>
      </c>
      <c r="G167" s="61"/>
    </row>
    <row r="168" spans="1:7" x14ac:dyDescent="0.25">
      <c r="A168" s="55">
        <v>613</v>
      </c>
      <c r="B168" s="31">
        <v>4747</v>
      </c>
      <c r="C168" s="31">
        <v>5.5837563451776651E-2</v>
      </c>
      <c r="D168" s="59">
        <v>-99</v>
      </c>
      <c r="E168" s="60" t="s">
        <v>977</v>
      </c>
      <c r="F168" s="23" t="s">
        <v>996</v>
      </c>
    </row>
    <row r="169" spans="1:7" x14ac:dyDescent="0.25">
      <c r="A169" s="55">
        <v>1851</v>
      </c>
      <c r="B169" s="31">
        <v>4747</v>
      </c>
      <c r="C169" s="31">
        <v>3.553299492385787E-2</v>
      </c>
      <c r="D169" s="59">
        <v>-99</v>
      </c>
      <c r="E169" s="60" t="s">
        <v>977</v>
      </c>
      <c r="F169" s="61" t="s">
        <v>995</v>
      </c>
      <c r="G169" s="61"/>
    </row>
    <row r="170" spans="1:7" x14ac:dyDescent="0.25">
      <c r="A170" s="54">
        <v>294</v>
      </c>
      <c r="B170" s="31">
        <v>4747</v>
      </c>
      <c r="C170" s="31">
        <v>3.553299492385787E-2</v>
      </c>
      <c r="D170" s="59">
        <v>-99</v>
      </c>
      <c r="E170" s="60" t="s">
        <v>977</v>
      </c>
      <c r="F170" s="23" t="s">
        <v>996</v>
      </c>
    </row>
    <row r="171" spans="1:7" x14ac:dyDescent="0.25">
      <c r="A171" s="55">
        <v>1861</v>
      </c>
      <c r="B171" s="31">
        <v>4747</v>
      </c>
      <c r="C171" s="31">
        <v>2.7918781725888325E-2</v>
      </c>
      <c r="D171" s="59">
        <v>-99</v>
      </c>
      <c r="E171" s="60" t="s">
        <v>977</v>
      </c>
      <c r="F171" s="61" t="s">
        <v>995</v>
      </c>
      <c r="G171" s="61"/>
    </row>
    <row r="172" spans="1:7" x14ac:dyDescent="0.25">
      <c r="A172" s="55">
        <v>300</v>
      </c>
      <c r="B172" s="31">
        <v>4747</v>
      </c>
      <c r="C172" s="31">
        <v>2.5888324873096443E-2</v>
      </c>
      <c r="D172" s="59">
        <v>-99</v>
      </c>
      <c r="E172" s="60" t="s">
        <v>977</v>
      </c>
      <c r="F172" s="61" t="s">
        <v>995</v>
      </c>
      <c r="G172" s="61"/>
    </row>
    <row r="173" spans="1:7" x14ac:dyDescent="0.25">
      <c r="A173" s="55">
        <v>1853</v>
      </c>
      <c r="B173" s="31">
        <v>4747</v>
      </c>
      <c r="C173" s="31">
        <v>2.5380710659898477E-2</v>
      </c>
      <c r="D173" s="59">
        <v>-99</v>
      </c>
      <c r="E173" s="60" t="s">
        <v>977</v>
      </c>
      <c r="F173" s="61" t="s">
        <v>995</v>
      </c>
      <c r="G173" s="61"/>
    </row>
    <row r="174" spans="1:7" x14ac:dyDescent="0.25">
      <c r="A174" s="55">
        <v>714</v>
      </c>
      <c r="B174" s="31">
        <v>4747</v>
      </c>
      <c r="C174" s="31">
        <v>2.3350253807106598E-2</v>
      </c>
      <c r="D174" s="59">
        <v>-99</v>
      </c>
      <c r="E174" s="60" t="s">
        <v>977</v>
      </c>
      <c r="F174" s="61" t="s">
        <v>995</v>
      </c>
      <c r="G174" s="61"/>
    </row>
    <row r="175" spans="1:7" x14ac:dyDescent="0.25">
      <c r="A175" s="55">
        <v>1862</v>
      </c>
      <c r="B175" s="31">
        <v>4747</v>
      </c>
      <c r="C175" s="31">
        <v>2.2842639593908629E-2</v>
      </c>
      <c r="D175" s="59">
        <v>-99</v>
      </c>
      <c r="E175" s="60" t="s">
        <v>977</v>
      </c>
      <c r="F175" s="61" t="s">
        <v>995</v>
      </c>
      <c r="G175" s="61"/>
    </row>
    <row r="176" spans="1:7" x14ac:dyDescent="0.25">
      <c r="A176" s="55">
        <v>1042</v>
      </c>
      <c r="B176" s="31">
        <v>4747</v>
      </c>
      <c r="C176" s="31">
        <v>1.9898477157360407E-2</v>
      </c>
      <c r="D176" s="59">
        <v>-99</v>
      </c>
      <c r="E176" s="60" t="s">
        <v>977</v>
      </c>
      <c r="F176" s="23" t="s">
        <v>997</v>
      </c>
    </row>
    <row r="177" spans="1:7" x14ac:dyDescent="0.25">
      <c r="A177" s="55">
        <v>1595</v>
      </c>
      <c r="B177" s="31">
        <v>4747</v>
      </c>
      <c r="C177" s="31">
        <v>1.9390862944162434E-2</v>
      </c>
      <c r="D177" s="59">
        <v>-99</v>
      </c>
      <c r="E177" s="60" t="s">
        <v>977</v>
      </c>
      <c r="F177" s="23" t="s">
        <v>997</v>
      </c>
    </row>
    <row r="178" spans="1:7" x14ac:dyDescent="0.25">
      <c r="A178" s="55">
        <v>519</v>
      </c>
      <c r="B178" s="31">
        <v>4747</v>
      </c>
      <c r="C178" s="31">
        <v>1.8274111675126901E-2</v>
      </c>
      <c r="D178" s="59">
        <v>-99</v>
      </c>
      <c r="E178" s="60" t="s">
        <v>977</v>
      </c>
      <c r="F178" s="61" t="s">
        <v>995</v>
      </c>
      <c r="G178" s="61"/>
    </row>
    <row r="179" spans="1:7" x14ac:dyDescent="0.25">
      <c r="A179" s="55">
        <v>528</v>
      </c>
      <c r="B179" s="31">
        <v>4747</v>
      </c>
      <c r="C179" s="31">
        <v>1.6243654822335026E-2</v>
      </c>
      <c r="D179" s="59">
        <v>-99</v>
      </c>
      <c r="E179" s="60" t="s">
        <v>977</v>
      </c>
      <c r="F179" s="61" t="s">
        <v>995</v>
      </c>
      <c r="G179" s="61"/>
    </row>
    <row r="180" spans="1:7" x14ac:dyDescent="0.25">
      <c r="A180" s="55">
        <v>1047</v>
      </c>
      <c r="B180" s="31">
        <v>4747</v>
      </c>
      <c r="C180" s="31">
        <v>1.3553299492385788E-2</v>
      </c>
      <c r="D180" s="59">
        <v>-99</v>
      </c>
      <c r="E180" s="60" t="s">
        <v>977</v>
      </c>
      <c r="F180" s="23" t="s">
        <v>997</v>
      </c>
    </row>
    <row r="181" spans="1:7" x14ac:dyDescent="0.25">
      <c r="A181" s="55">
        <v>1596</v>
      </c>
      <c r="B181" s="31">
        <v>4747</v>
      </c>
      <c r="C181" s="31">
        <v>1.3401015228426395E-2</v>
      </c>
      <c r="D181" s="59">
        <v>-99</v>
      </c>
      <c r="E181" s="60" t="s">
        <v>977</v>
      </c>
      <c r="F181" s="23" t="s">
        <v>997</v>
      </c>
    </row>
    <row r="182" spans="1:7" x14ac:dyDescent="0.25">
      <c r="A182" s="55">
        <v>1048</v>
      </c>
      <c r="B182" s="31">
        <v>4747</v>
      </c>
      <c r="C182" s="31">
        <v>1.2893401015228427E-2</v>
      </c>
      <c r="D182" s="59">
        <v>-99</v>
      </c>
      <c r="E182" s="60" t="s">
        <v>977</v>
      </c>
      <c r="F182" s="23" t="s">
        <v>997</v>
      </c>
    </row>
    <row r="183" spans="1:7" x14ac:dyDescent="0.25">
      <c r="A183" s="55">
        <v>526</v>
      </c>
      <c r="B183" s="31">
        <v>4747</v>
      </c>
      <c r="C183" s="31">
        <v>1.015228426395939E-2</v>
      </c>
      <c r="D183" s="59">
        <v>-99</v>
      </c>
      <c r="E183" s="60" t="s">
        <v>977</v>
      </c>
      <c r="F183" s="61" t="s">
        <v>995</v>
      </c>
      <c r="G183" s="61"/>
    </row>
    <row r="184" spans="1:7" x14ac:dyDescent="0.25">
      <c r="A184" s="55">
        <v>1599</v>
      </c>
      <c r="B184" s="31">
        <v>4747</v>
      </c>
      <c r="C184" s="31">
        <v>8.2233502538071063E-3</v>
      </c>
      <c r="D184" s="59">
        <v>-99</v>
      </c>
      <c r="E184" s="60" t="s">
        <v>977</v>
      </c>
      <c r="F184" s="23" t="s">
        <v>997</v>
      </c>
    </row>
    <row r="185" spans="1:7" x14ac:dyDescent="0.25">
      <c r="A185" s="55">
        <v>1608</v>
      </c>
      <c r="B185" s="31">
        <v>4747</v>
      </c>
      <c r="C185" s="31">
        <v>7.1573604060913704E-3</v>
      </c>
      <c r="D185" s="59">
        <v>-99</v>
      </c>
      <c r="E185" s="60" t="s">
        <v>977</v>
      </c>
      <c r="F185" s="23" t="s">
        <v>997</v>
      </c>
    </row>
    <row r="186" spans="1:7" x14ac:dyDescent="0.25">
      <c r="A186" s="55">
        <v>1043</v>
      </c>
      <c r="B186" s="31">
        <v>4747</v>
      </c>
      <c r="C186" s="31">
        <v>7.1065989847715737E-3</v>
      </c>
      <c r="D186" s="59">
        <v>-99</v>
      </c>
      <c r="E186" s="60" t="s">
        <v>977</v>
      </c>
      <c r="F186" s="23" t="s">
        <v>997</v>
      </c>
    </row>
    <row r="187" spans="1:7" x14ac:dyDescent="0.25">
      <c r="A187" s="55">
        <v>1597</v>
      </c>
      <c r="B187" s="31">
        <v>4747</v>
      </c>
      <c r="C187" s="31">
        <v>7.1065989847715737E-3</v>
      </c>
      <c r="D187" s="59">
        <v>-99</v>
      </c>
      <c r="E187" s="60" t="s">
        <v>977</v>
      </c>
      <c r="F187" s="23" t="s">
        <v>997</v>
      </c>
    </row>
    <row r="188" spans="1:7" x14ac:dyDescent="0.25">
      <c r="A188" s="55">
        <v>520</v>
      </c>
      <c r="B188" s="31">
        <v>4747</v>
      </c>
      <c r="C188" s="31">
        <v>7.1065989847715737E-3</v>
      </c>
      <c r="D188" s="59">
        <v>-99</v>
      </c>
      <c r="E188" s="60" t="s">
        <v>977</v>
      </c>
      <c r="F188" s="61" t="s">
        <v>995</v>
      </c>
      <c r="G188" s="61"/>
    </row>
    <row r="189" spans="1:7" x14ac:dyDescent="0.25">
      <c r="A189" s="55">
        <v>1603</v>
      </c>
      <c r="B189" s="31">
        <v>4747</v>
      </c>
      <c r="C189" s="31">
        <v>6.5989847715736032E-3</v>
      </c>
      <c r="D189" s="59">
        <v>-99</v>
      </c>
      <c r="E189" s="60" t="s">
        <v>977</v>
      </c>
      <c r="F189" s="23" t="s">
        <v>997</v>
      </c>
    </row>
    <row r="190" spans="1:7" x14ac:dyDescent="0.25">
      <c r="A190" s="55">
        <v>1602</v>
      </c>
      <c r="B190" s="31">
        <v>4747</v>
      </c>
      <c r="C190" s="31">
        <v>6.4467005076142133E-3</v>
      </c>
      <c r="D190" s="59">
        <v>-99</v>
      </c>
      <c r="E190" s="60" t="s">
        <v>977</v>
      </c>
      <c r="F190" s="23" t="s">
        <v>997</v>
      </c>
    </row>
    <row r="191" spans="1:7" x14ac:dyDescent="0.25">
      <c r="A191" s="55">
        <v>1600</v>
      </c>
      <c r="B191" s="31">
        <v>4747</v>
      </c>
      <c r="C191" s="31">
        <v>6.3451776649746192E-3</v>
      </c>
      <c r="D191" s="59">
        <v>-99</v>
      </c>
      <c r="E191" s="60" t="s">
        <v>977</v>
      </c>
      <c r="F191" s="23" t="s">
        <v>997</v>
      </c>
    </row>
    <row r="192" spans="1:7" x14ac:dyDescent="0.25">
      <c r="A192" s="55">
        <v>1601</v>
      </c>
      <c r="B192" s="31">
        <v>4747</v>
      </c>
      <c r="C192" s="31">
        <v>6.243654822335026E-3</v>
      </c>
      <c r="D192" s="59">
        <v>-99</v>
      </c>
      <c r="E192" s="60" t="s">
        <v>977</v>
      </c>
      <c r="F192" s="23" t="s">
        <v>997</v>
      </c>
    </row>
    <row r="193" spans="1:7" x14ac:dyDescent="0.25">
      <c r="A193" s="55">
        <v>1598</v>
      </c>
      <c r="B193" s="31">
        <v>4747</v>
      </c>
      <c r="C193" s="31">
        <v>6.1928934010152285E-3</v>
      </c>
      <c r="D193" s="59">
        <v>-99</v>
      </c>
      <c r="E193" s="60" t="s">
        <v>977</v>
      </c>
      <c r="F193" s="23" t="s">
        <v>997</v>
      </c>
    </row>
    <row r="194" spans="1:7" x14ac:dyDescent="0.25">
      <c r="A194" s="55">
        <v>902</v>
      </c>
      <c r="B194" s="31">
        <v>4747</v>
      </c>
      <c r="C194" s="31">
        <v>5.4822335025380715E-3</v>
      </c>
      <c r="D194" s="59">
        <v>-99</v>
      </c>
      <c r="E194" s="60" t="s">
        <v>977</v>
      </c>
      <c r="F194" s="23" t="s">
        <v>997</v>
      </c>
    </row>
    <row r="195" spans="1:7" x14ac:dyDescent="0.25">
      <c r="A195" s="55">
        <v>1603</v>
      </c>
      <c r="B195" s="31">
        <v>4747</v>
      </c>
      <c r="C195" s="31">
        <v>5.17766497461929E-3</v>
      </c>
      <c r="D195" s="59">
        <v>-99</v>
      </c>
      <c r="E195" s="60" t="s">
        <v>977</v>
      </c>
      <c r="F195" s="23" t="s">
        <v>997</v>
      </c>
    </row>
    <row r="196" spans="1:7" x14ac:dyDescent="0.25">
      <c r="A196" s="55">
        <v>1708</v>
      </c>
      <c r="B196" s="31">
        <v>4747</v>
      </c>
      <c r="C196" s="31">
        <v>5.17766497461929E-3</v>
      </c>
      <c r="D196" s="59">
        <v>-99</v>
      </c>
      <c r="E196" s="60" t="s">
        <v>977</v>
      </c>
      <c r="F196" s="23" t="s">
        <v>997</v>
      </c>
    </row>
    <row r="197" spans="1:7" x14ac:dyDescent="0.25">
      <c r="A197" s="55">
        <v>1731</v>
      </c>
      <c r="B197" s="31">
        <v>4747</v>
      </c>
      <c r="C197" s="31">
        <v>4.8223350253807111E-3</v>
      </c>
      <c r="D197" s="59">
        <v>-99</v>
      </c>
      <c r="E197" s="60" t="s">
        <v>977</v>
      </c>
      <c r="F197" s="23" t="s">
        <v>997</v>
      </c>
    </row>
    <row r="198" spans="1:7" x14ac:dyDescent="0.25">
      <c r="A198" s="55">
        <v>1730</v>
      </c>
      <c r="B198" s="31">
        <v>4747</v>
      </c>
      <c r="C198" s="31">
        <v>4.6700507614213203E-3</v>
      </c>
      <c r="D198" s="59">
        <v>-99</v>
      </c>
      <c r="E198" s="60" t="s">
        <v>977</v>
      </c>
      <c r="F198" s="23" t="s">
        <v>997</v>
      </c>
    </row>
    <row r="199" spans="1:7" x14ac:dyDescent="0.25">
      <c r="A199" s="55">
        <v>586</v>
      </c>
      <c r="B199" s="31">
        <v>4747</v>
      </c>
      <c r="C199" s="31">
        <v>4.5685279187817254E-3</v>
      </c>
      <c r="D199" s="59">
        <v>-99</v>
      </c>
      <c r="E199" s="60" t="s">
        <v>977</v>
      </c>
      <c r="F199" s="61" t="s">
        <v>995</v>
      </c>
      <c r="G199" s="61"/>
    </row>
    <row r="200" spans="1:7" x14ac:dyDescent="0.25">
      <c r="A200" s="55">
        <v>695</v>
      </c>
      <c r="B200" s="31">
        <v>4747</v>
      </c>
      <c r="C200" s="31">
        <v>4.5685279187817254E-3</v>
      </c>
      <c r="D200" s="59">
        <v>-99</v>
      </c>
      <c r="E200" s="60" t="s">
        <v>977</v>
      </c>
      <c r="F200" s="61" t="s">
        <v>995</v>
      </c>
      <c r="G200" s="61"/>
    </row>
    <row r="201" spans="1:7" x14ac:dyDescent="0.25">
      <c r="A201" s="55">
        <v>1605</v>
      </c>
      <c r="B201" s="31">
        <v>4747</v>
      </c>
      <c r="C201" s="31">
        <v>4.365482233502538E-3</v>
      </c>
      <c r="D201" s="59">
        <v>-99</v>
      </c>
      <c r="E201" s="60" t="s">
        <v>977</v>
      </c>
      <c r="F201" s="23" t="s">
        <v>997</v>
      </c>
    </row>
    <row r="202" spans="1:7" x14ac:dyDescent="0.25">
      <c r="A202" s="55">
        <v>1045</v>
      </c>
      <c r="B202" s="31">
        <v>4747</v>
      </c>
      <c r="C202" s="31">
        <v>4.3147208121827414E-3</v>
      </c>
      <c r="D202" s="59">
        <v>-99</v>
      </c>
      <c r="E202" s="60" t="s">
        <v>977</v>
      </c>
      <c r="F202" s="23" t="s">
        <v>997</v>
      </c>
    </row>
    <row r="203" spans="1:7" x14ac:dyDescent="0.25">
      <c r="A203" s="55">
        <v>1852</v>
      </c>
      <c r="B203" s="31">
        <v>4747</v>
      </c>
      <c r="C203" s="31">
        <v>4.0609137055837565E-3</v>
      </c>
      <c r="D203" s="59">
        <v>-99</v>
      </c>
      <c r="E203" s="60" t="s">
        <v>977</v>
      </c>
      <c r="F203" s="61" t="s">
        <v>995</v>
      </c>
      <c r="G203" s="61"/>
    </row>
    <row r="204" spans="1:7" x14ac:dyDescent="0.25">
      <c r="A204" s="55">
        <v>1705</v>
      </c>
      <c r="B204" s="31">
        <v>4747</v>
      </c>
      <c r="C204" s="31">
        <v>4.0101522842639599E-3</v>
      </c>
      <c r="D204" s="59">
        <v>-99</v>
      </c>
      <c r="E204" s="60" t="s">
        <v>977</v>
      </c>
      <c r="F204" s="23" t="s">
        <v>997</v>
      </c>
    </row>
    <row r="205" spans="1:7" x14ac:dyDescent="0.25">
      <c r="A205" s="55">
        <v>882</v>
      </c>
      <c r="B205" s="31">
        <v>4747</v>
      </c>
      <c r="C205" s="31">
        <v>4.0101522842639599E-3</v>
      </c>
      <c r="D205" s="59">
        <v>-99</v>
      </c>
      <c r="E205" s="60" t="s">
        <v>977</v>
      </c>
      <c r="F205" s="23" t="s">
        <v>997</v>
      </c>
    </row>
    <row r="206" spans="1:7" x14ac:dyDescent="0.25">
      <c r="A206" s="55">
        <v>693</v>
      </c>
      <c r="B206" s="31">
        <v>4747</v>
      </c>
      <c r="C206" s="31">
        <v>3.5532994923857869E-3</v>
      </c>
      <c r="D206" s="59">
        <v>-99</v>
      </c>
      <c r="E206" s="60" t="s">
        <v>977</v>
      </c>
      <c r="F206" s="61" t="s">
        <v>995</v>
      </c>
      <c r="G206" s="61"/>
    </row>
    <row r="207" spans="1:7" x14ac:dyDescent="0.25">
      <c r="A207" s="55">
        <v>779</v>
      </c>
      <c r="B207" s="31">
        <v>4747</v>
      </c>
      <c r="C207" s="31">
        <v>3.5532994923857869E-3</v>
      </c>
      <c r="D207" s="59">
        <v>-99</v>
      </c>
      <c r="E207" s="60" t="s">
        <v>977</v>
      </c>
      <c r="F207" s="61" t="s">
        <v>995</v>
      </c>
      <c r="G207" s="61"/>
    </row>
    <row r="208" spans="1:7" x14ac:dyDescent="0.25">
      <c r="A208" s="55">
        <v>1732</v>
      </c>
      <c r="B208" s="31">
        <v>4747</v>
      </c>
      <c r="C208" s="31">
        <v>2.9949238578680201E-3</v>
      </c>
      <c r="D208" s="59">
        <v>-99</v>
      </c>
      <c r="E208" s="60" t="s">
        <v>977</v>
      </c>
      <c r="F208" s="23" t="s">
        <v>997</v>
      </c>
    </row>
    <row r="209" spans="1:7" x14ac:dyDescent="0.25">
      <c r="A209" s="55">
        <v>1607</v>
      </c>
      <c r="B209" s="31">
        <v>4747</v>
      </c>
      <c r="C209" s="31">
        <v>2.9441624365482231E-3</v>
      </c>
      <c r="D209" s="59">
        <v>-99</v>
      </c>
      <c r="E209" s="60" t="s">
        <v>977</v>
      </c>
      <c r="F209" s="23" t="s">
        <v>997</v>
      </c>
    </row>
    <row r="210" spans="1:7" x14ac:dyDescent="0.25">
      <c r="A210" s="53">
        <v>999</v>
      </c>
      <c r="B210" s="31">
        <v>4747</v>
      </c>
      <c r="C210" s="31">
        <v>2.8934010152284265E-3</v>
      </c>
      <c r="D210" s="59">
        <v>-99</v>
      </c>
      <c r="E210" s="60" t="s">
        <v>977</v>
      </c>
      <c r="F210" s="23" t="s">
        <v>997</v>
      </c>
    </row>
    <row r="211" spans="1:7" x14ac:dyDescent="0.25">
      <c r="A211" s="55">
        <v>1391</v>
      </c>
      <c r="B211" s="31">
        <v>4747</v>
      </c>
      <c r="C211" s="31">
        <v>2.7411167512690357E-3</v>
      </c>
      <c r="D211" s="59">
        <v>-99</v>
      </c>
      <c r="E211" s="60" t="s">
        <v>977</v>
      </c>
      <c r="F211" s="23" t="s">
        <v>997</v>
      </c>
    </row>
    <row r="212" spans="1:7" x14ac:dyDescent="0.25">
      <c r="A212" s="55">
        <v>1606</v>
      </c>
      <c r="B212" s="31">
        <v>4747</v>
      </c>
      <c r="C212" s="31">
        <v>2.7411167512690357E-3</v>
      </c>
      <c r="D212" s="59">
        <v>-99</v>
      </c>
      <c r="E212" s="60" t="s">
        <v>977</v>
      </c>
      <c r="F212" s="23" t="s">
        <v>997</v>
      </c>
    </row>
    <row r="213" spans="1:7" x14ac:dyDescent="0.25">
      <c r="A213" s="55">
        <v>2542</v>
      </c>
      <c r="B213" s="31">
        <v>4747</v>
      </c>
      <c r="C213" s="31">
        <v>2.6395939086294416E-3</v>
      </c>
      <c r="D213" s="59">
        <v>-99</v>
      </c>
      <c r="E213" s="60" t="s">
        <v>977</v>
      </c>
      <c r="F213" s="23" t="s">
        <v>997</v>
      </c>
    </row>
    <row r="214" spans="1:7" x14ac:dyDescent="0.25">
      <c r="A214" s="55">
        <v>904</v>
      </c>
      <c r="B214" s="31">
        <v>4747</v>
      </c>
      <c r="C214" s="31">
        <v>2.6395939086294416E-3</v>
      </c>
      <c r="D214" s="59">
        <v>-99</v>
      </c>
      <c r="E214" s="60" t="s">
        <v>977</v>
      </c>
      <c r="F214" s="23" t="s">
        <v>997</v>
      </c>
    </row>
    <row r="215" spans="1:7" x14ac:dyDescent="0.25">
      <c r="A215" s="55">
        <v>2554</v>
      </c>
      <c r="B215" s="31">
        <v>4747</v>
      </c>
      <c r="C215" s="31">
        <v>2.588832487309645E-3</v>
      </c>
      <c r="D215" s="59">
        <v>-99</v>
      </c>
      <c r="E215" s="60" t="s">
        <v>977</v>
      </c>
      <c r="F215" s="23" t="s">
        <v>997</v>
      </c>
    </row>
    <row r="216" spans="1:7" x14ac:dyDescent="0.25">
      <c r="A216" s="55">
        <v>697</v>
      </c>
      <c r="B216" s="31">
        <v>4747</v>
      </c>
      <c r="C216" s="31">
        <v>2.5380710659898475E-3</v>
      </c>
      <c r="D216" s="59">
        <v>-99</v>
      </c>
      <c r="E216" s="60" t="s">
        <v>977</v>
      </c>
      <c r="F216" s="61" t="s">
        <v>995</v>
      </c>
      <c r="G216" s="61"/>
    </row>
    <row r="217" spans="1:7" x14ac:dyDescent="0.25">
      <c r="A217" s="55">
        <v>1704</v>
      </c>
      <c r="B217" s="31">
        <v>4747</v>
      </c>
      <c r="C217" s="31">
        <v>2.4873096446700509E-3</v>
      </c>
      <c r="D217" s="59">
        <v>-99</v>
      </c>
      <c r="E217" s="60" t="s">
        <v>977</v>
      </c>
      <c r="F217" s="23" t="s">
        <v>997</v>
      </c>
    </row>
    <row r="218" spans="1:7" x14ac:dyDescent="0.25">
      <c r="A218" s="55">
        <v>1843</v>
      </c>
      <c r="B218" s="31">
        <v>4747</v>
      </c>
      <c r="C218" s="31">
        <v>2.2842639593908627E-3</v>
      </c>
      <c r="D218" s="59">
        <v>-99</v>
      </c>
      <c r="E218" s="60" t="s">
        <v>977</v>
      </c>
      <c r="F218" s="23" t="s">
        <v>997</v>
      </c>
    </row>
    <row r="219" spans="1:7" x14ac:dyDescent="0.25">
      <c r="A219" s="55">
        <v>1049</v>
      </c>
      <c r="B219" s="31">
        <v>4747</v>
      </c>
      <c r="C219" s="31">
        <v>2.182741116751269E-3</v>
      </c>
      <c r="D219" s="59">
        <v>-99</v>
      </c>
      <c r="E219" s="60" t="s">
        <v>977</v>
      </c>
      <c r="F219" s="23" t="s">
        <v>997</v>
      </c>
    </row>
    <row r="220" spans="1:7" x14ac:dyDescent="0.25">
      <c r="A220" s="55">
        <v>1734</v>
      </c>
      <c r="B220" s="31">
        <v>4747</v>
      </c>
      <c r="C220" s="31">
        <v>1.9796954314720812E-3</v>
      </c>
      <c r="D220" s="59">
        <v>-99</v>
      </c>
      <c r="E220" s="60" t="s">
        <v>977</v>
      </c>
      <c r="F220" s="23" t="s">
        <v>997</v>
      </c>
    </row>
    <row r="221" spans="1:7" x14ac:dyDescent="0.25">
      <c r="A221" s="55">
        <v>1733</v>
      </c>
      <c r="B221" s="31">
        <v>4747</v>
      </c>
      <c r="C221" s="31">
        <v>1.8781725888324873E-3</v>
      </c>
      <c r="D221" s="59">
        <v>-99</v>
      </c>
      <c r="E221" s="60" t="s">
        <v>977</v>
      </c>
      <c r="F221" s="23" t="s">
        <v>997</v>
      </c>
    </row>
    <row r="222" spans="1:7" x14ac:dyDescent="0.25">
      <c r="A222" s="55">
        <v>2519</v>
      </c>
      <c r="B222" s="31">
        <v>4747</v>
      </c>
      <c r="C222" s="31">
        <v>1.6751269035532993E-3</v>
      </c>
      <c r="D222" s="59">
        <v>-99</v>
      </c>
      <c r="E222" s="60" t="s">
        <v>977</v>
      </c>
      <c r="F222" s="23" t="s">
        <v>997</v>
      </c>
    </row>
    <row r="223" spans="1:7" x14ac:dyDescent="0.25">
      <c r="A223" s="55">
        <v>2553</v>
      </c>
      <c r="B223" s="31">
        <v>4747</v>
      </c>
      <c r="C223" s="31">
        <v>1.6751269035532993E-3</v>
      </c>
      <c r="D223" s="59">
        <v>-99</v>
      </c>
      <c r="E223" s="60" t="s">
        <v>977</v>
      </c>
      <c r="F223" s="23" t="s">
        <v>997</v>
      </c>
    </row>
    <row r="224" spans="1:7" x14ac:dyDescent="0.25">
      <c r="A224" s="55">
        <v>689</v>
      </c>
      <c r="B224" s="31">
        <v>4747</v>
      </c>
      <c r="C224" s="31">
        <v>1.5228426395939086E-3</v>
      </c>
      <c r="D224" s="59">
        <v>-99</v>
      </c>
      <c r="E224" s="60" t="s">
        <v>977</v>
      </c>
      <c r="F224" s="61" t="s">
        <v>995</v>
      </c>
      <c r="G224" s="61"/>
    </row>
    <row r="225" spans="1:7" x14ac:dyDescent="0.25">
      <c r="A225" s="55">
        <v>777</v>
      </c>
      <c r="B225" s="31">
        <v>4747</v>
      </c>
      <c r="C225" s="31">
        <v>1.5228426395939086E-3</v>
      </c>
      <c r="D225" s="59">
        <v>-99</v>
      </c>
      <c r="E225" s="60" t="s">
        <v>977</v>
      </c>
      <c r="F225" s="61" t="s">
        <v>995</v>
      </c>
      <c r="G225" s="61"/>
    </row>
    <row r="226" spans="1:7" x14ac:dyDescent="0.25">
      <c r="A226" s="55">
        <v>1396</v>
      </c>
      <c r="B226" s="31">
        <v>4747</v>
      </c>
      <c r="C226" s="31">
        <v>1.3197969543147208E-3</v>
      </c>
      <c r="D226" s="59">
        <v>-99</v>
      </c>
      <c r="E226" s="60" t="s">
        <v>977</v>
      </c>
      <c r="F226" s="23" t="s">
        <v>997</v>
      </c>
    </row>
    <row r="227" spans="1:7" x14ac:dyDescent="0.25">
      <c r="A227" s="55">
        <v>1017</v>
      </c>
      <c r="B227" s="31">
        <v>4747</v>
      </c>
      <c r="C227" s="31">
        <v>1.3197969543147208E-3</v>
      </c>
      <c r="D227" s="59">
        <v>-99</v>
      </c>
      <c r="E227" s="60" t="s">
        <v>977</v>
      </c>
      <c r="F227" s="23" t="s">
        <v>997</v>
      </c>
    </row>
    <row r="228" spans="1:7" x14ac:dyDescent="0.25">
      <c r="A228" s="55">
        <v>2538</v>
      </c>
      <c r="B228" s="31">
        <v>4747</v>
      </c>
      <c r="C228" s="31">
        <v>1.2690355329949238E-3</v>
      </c>
      <c r="D228" s="59">
        <v>-99</v>
      </c>
      <c r="E228" s="60" t="s">
        <v>977</v>
      </c>
      <c r="F228" s="23" t="s">
        <v>997</v>
      </c>
    </row>
    <row r="229" spans="1:7" x14ac:dyDescent="0.25">
      <c r="A229" s="55">
        <v>1051</v>
      </c>
      <c r="B229" s="31">
        <v>4747</v>
      </c>
      <c r="C229" s="31">
        <v>1.2690355329949238E-3</v>
      </c>
      <c r="D229" s="59">
        <v>-99</v>
      </c>
      <c r="E229" s="60" t="s">
        <v>977</v>
      </c>
      <c r="F229" s="23" t="s">
        <v>997</v>
      </c>
    </row>
    <row r="230" spans="1:7" x14ac:dyDescent="0.25">
      <c r="A230" s="55">
        <v>1718</v>
      </c>
      <c r="B230" s="31">
        <v>4747</v>
      </c>
      <c r="C230" s="31">
        <v>1.2690355329949238E-3</v>
      </c>
      <c r="D230" s="59">
        <v>-99</v>
      </c>
      <c r="E230" s="60" t="s">
        <v>977</v>
      </c>
      <c r="F230" s="23" t="s">
        <v>997</v>
      </c>
    </row>
    <row r="231" spans="1:7" x14ac:dyDescent="0.25">
      <c r="A231" s="55">
        <v>905</v>
      </c>
      <c r="B231" s="31">
        <v>4747</v>
      </c>
      <c r="C231" s="31">
        <v>1.2690355329949238E-3</v>
      </c>
      <c r="D231" s="59">
        <v>-99</v>
      </c>
      <c r="E231" s="60" t="s">
        <v>977</v>
      </c>
      <c r="F231" s="23" t="s">
        <v>997</v>
      </c>
    </row>
    <row r="232" spans="1:7" x14ac:dyDescent="0.25">
      <c r="A232" s="55">
        <v>2518</v>
      </c>
      <c r="B232" s="31">
        <v>4747</v>
      </c>
      <c r="C232" s="31">
        <v>1.2182741116751267E-3</v>
      </c>
      <c r="D232" s="59">
        <v>-99</v>
      </c>
      <c r="E232" s="60" t="s">
        <v>977</v>
      </c>
      <c r="F232" s="23" t="s">
        <v>997</v>
      </c>
    </row>
    <row r="233" spans="1:7" x14ac:dyDescent="0.25">
      <c r="A233" s="55">
        <v>1413</v>
      </c>
      <c r="B233" s="31">
        <v>4747</v>
      </c>
      <c r="C233" s="31">
        <v>1.2182741116751267E-3</v>
      </c>
      <c r="D233" s="59">
        <v>-99</v>
      </c>
      <c r="E233" s="60" t="s">
        <v>977</v>
      </c>
      <c r="F233" s="23" t="s">
        <v>997</v>
      </c>
    </row>
    <row r="234" spans="1:7" x14ac:dyDescent="0.25">
      <c r="A234" s="55">
        <v>2516</v>
      </c>
      <c r="B234" s="31">
        <v>4747</v>
      </c>
      <c r="C234" s="31">
        <v>1.1675126903553301E-3</v>
      </c>
      <c r="D234" s="59">
        <v>-99</v>
      </c>
      <c r="E234" s="60" t="s">
        <v>977</v>
      </c>
      <c r="F234" s="23" t="s">
        <v>997</v>
      </c>
    </row>
    <row r="235" spans="1:7" x14ac:dyDescent="0.25">
      <c r="A235" s="55">
        <v>2526</v>
      </c>
      <c r="B235" s="31">
        <v>4747</v>
      </c>
      <c r="C235" s="31">
        <v>1.116751269035533E-3</v>
      </c>
      <c r="D235" s="59">
        <v>-99</v>
      </c>
      <c r="E235" s="60" t="s">
        <v>977</v>
      </c>
      <c r="F235" s="23" t="s">
        <v>997</v>
      </c>
    </row>
    <row r="236" spans="1:7" x14ac:dyDescent="0.25">
      <c r="A236" s="55">
        <v>2549</v>
      </c>
      <c r="B236" s="31">
        <v>4747</v>
      </c>
      <c r="C236" s="31">
        <v>1.116751269035533E-3</v>
      </c>
      <c r="D236" s="59">
        <v>-99</v>
      </c>
      <c r="E236" s="60" t="s">
        <v>977</v>
      </c>
      <c r="F236" s="23" t="s">
        <v>997</v>
      </c>
    </row>
    <row r="237" spans="1:7" x14ac:dyDescent="0.25">
      <c r="A237" s="55">
        <v>2521</v>
      </c>
      <c r="B237" s="31">
        <v>4747</v>
      </c>
      <c r="C237" s="31">
        <v>1.0152284263959391E-3</v>
      </c>
      <c r="D237" s="59">
        <v>-99</v>
      </c>
      <c r="E237" s="60" t="s">
        <v>977</v>
      </c>
      <c r="F237" s="23" t="s">
        <v>997</v>
      </c>
    </row>
    <row r="238" spans="1:7" x14ac:dyDescent="0.25">
      <c r="A238" s="55">
        <v>307</v>
      </c>
      <c r="B238" s="31">
        <v>4747</v>
      </c>
      <c r="C238" s="31">
        <v>1.0152284263959391E-3</v>
      </c>
      <c r="D238" s="59">
        <v>-99</v>
      </c>
      <c r="E238" s="60" t="s">
        <v>977</v>
      </c>
      <c r="F238" s="61" t="s">
        <v>995</v>
      </c>
      <c r="G238" s="61"/>
    </row>
    <row r="239" spans="1:7" x14ac:dyDescent="0.25">
      <c r="A239" s="55">
        <v>1010</v>
      </c>
      <c r="B239" s="31">
        <v>4747</v>
      </c>
      <c r="C239" s="31">
        <v>9.1370558375634525E-4</v>
      </c>
      <c r="D239" s="59">
        <v>-99</v>
      </c>
      <c r="E239" s="60" t="s">
        <v>977</v>
      </c>
      <c r="F239" s="23" t="s">
        <v>997</v>
      </c>
    </row>
    <row r="240" spans="1:7" x14ac:dyDescent="0.25">
      <c r="A240" s="55">
        <v>2534</v>
      </c>
      <c r="B240" s="31">
        <v>4747</v>
      </c>
      <c r="C240" s="31">
        <v>9.1370558375634525E-4</v>
      </c>
      <c r="D240" s="59">
        <v>-99</v>
      </c>
      <c r="E240" s="60" t="s">
        <v>977</v>
      </c>
      <c r="F240" s="23" t="s">
        <v>997</v>
      </c>
    </row>
    <row r="241" spans="1:6" x14ac:dyDescent="0.25">
      <c r="A241" s="55">
        <v>2524</v>
      </c>
      <c r="B241" s="31">
        <v>4747</v>
      </c>
      <c r="C241" s="31">
        <v>8.6294416243654808E-4</v>
      </c>
      <c r="D241" s="59">
        <v>-99</v>
      </c>
      <c r="E241" s="60" t="s">
        <v>977</v>
      </c>
      <c r="F241" s="23" t="s">
        <v>997</v>
      </c>
    </row>
    <row r="242" spans="1:6" x14ac:dyDescent="0.25">
      <c r="A242" s="55">
        <v>2550</v>
      </c>
      <c r="B242" s="31">
        <v>4747</v>
      </c>
      <c r="C242" s="31">
        <v>8.6294416243654808E-4</v>
      </c>
      <c r="D242" s="59">
        <v>-99</v>
      </c>
      <c r="E242" s="60" t="s">
        <v>977</v>
      </c>
      <c r="F242" s="23" t="s">
        <v>997</v>
      </c>
    </row>
    <row r="243" spans="1:6" x14ac:dyDescent="0.25">
      <c r="A243" s="55">
        <v>609</v>
      </c>
      <c r="B243" s="31">
        <v>4747</v>
      </c>
      <c r="C243" s="31">
        <v>8.6294416243654808E-4</v>
      </c>
      <c r="D243" s="59">
        <v>-99</v>
      </c>
      <c r="E243" s="60" t="s">
        <v>977</v>
      </c>
      <c r="F243" s="23" t="s">
        <v>997</v>
      </c>
    </row>
    <row r="244" spans="1:6" x14ac:dyDescent="0.25">
      <c r="A244" s="55">
        <v>931</v>
      </c>
      <c r="B244" s="31">
        <v>4747</v>
      </c>
      <c r="C244" s="31">
        <v>8.2233502538071066E-4</v>
      </c>
      <c r="D244" s="59">
        <v>-99</v>
      </c>
      <c r="E244" s="60" t="s">
        <v>977</v>
      </c>
      <c r="F244" s="23" t="s">
        <v>997</v>
      </c>
    </row>
    <row r="245" spans="1:6" x14ac:dyDescent="0.25">
      <c r="A245" s="55">
        <v>2517</v>
      </c>
      <c r="B245" s="31">
        <v>4747</v>
      </c>
      <c r="C245" s="31">
        <v>8.1218274111675135E-4</v>
      </c>
      <c r="D245" s="59">
        <v>-99</v>
      </c>
      <c r="E245" s="60" t="s">
        <v>977</v>
      </c>
      <c r="F245" s="23" t="s">
        <v>997</v>
      </c>
    </row>
    <row r="246" spans="1:6" x14ac:dyDescent="0.25">
      <c r="A246" s="55">
        <v>2520</v>
      </c>
      <c r="B246" s="31">
        <v>4747</v>
      </c>
      <c r="C246" s="31">
        <v>7.614213197969543E-4</v>
      </c>
      <c r="D246" s="59">
        <v>-99</v>
      </c>
      <c r="E246" s="60" t="s">
        <v>977</v>
      </c>
      <c r="F246" s="23" t="s">
        <v>997</v>
      </c>
    </row>
    <row r="247" spans="1:6" x14ac:dyDescent="0.25">
      <c r="A247" s="55">
        <v>2531</v>
      </c>
      <c r="B247" s="31">
        <v>4747</v>
      </c>
      <c r="C247" s="31">
        <v>7.614213197969543E-4</v>
      </c>
      <c r="D247" s="59">
        <v>-99</v>
      </c>
      <c r="E247" s="60" t="s">
        <v>977</v>
      </c>
      <c r="F247" s="23" t="s">
        <v>997</v>
      </c>
    </row>
    <row r="248" spans="1:6" x14ac:dyDescent="0.25">
      <c r="A248" s="55">
        <v>2541</v>
      </c>
      <c r="B248" s="31">
        <v>4747</v>
      </c>
      <c r="C248" s="31">
        <v>7.1065989847715735E-4</v>
      </c>
      <c r="D248" s="59">
        <v>-99</v>
      </c>
      <c r="E248" s="60" t="s">
        <v>977</v>
      </c>
      <c r="F248" s="23" t="s">
        <v>997</v>
      </c>
    </row>
    <row r="249" spans="1:6" x14ac:dyDescent="0.25">
      <c r="A249" s="55">
        <v>2544</v>
      </c>
      <c r="B249" s="31">
        <v>4747</v>
      </c>
      <c r="C249" s="31">
        <v>7.1065989847715735E-4</v>
      </c>
      <c r="D249" s="59">
        <v>-99</v>
      </c>
      <c r="E249" s="60" t="s">
        <v>977</v>
      </c>
      <c r="F249" s="23" t="s">
        <v>997</v>
      </c>
    </row>
    <row r="250" spans="1:6" x14ac:dyDescent="0.25">
      <c r="A250" s="55">
        <v>1410</v>
      </c>
      <c r="B250" s="31">
        <v>4747</v>
      </c>
      <c r="C250" s="31">
        <v>7.1065989847715735E-4</v>
      </c>
      <c r="D250" s="59">
        <v>-99</v>
      </c>
      <c r="E250" s="60" t="s">
        <v>977</v>
      </c>
      <c r="F250" s="23" t="s">
        <v>997</v>
      </c>
    </row>
    <row r="251" spans="1:6" x14ac:dyDescent="0.25">
      <c r="A251" s="55">
        <v>2508</v>
      </c>
      <c r="B251" s="31">
        <v>4747</v>
      </c>
      <c r="C251" s="31">
        <v>7.1065989847715735E-4</v>
      </c>
      <c r="D251" s="59">
        <v>-99</v>
      </c>
      <c r="E251" s="60" t="s">
        <v>977</v>
      </c>
      <c r="F251" s="23" t="s">
        <v>997</v>
      </c>
    </row>
    <row r="252" spans="1:6" x14ac:dyDescent="0.25">
      <c r="A252" s="55">
        <v>2552</v>
      </c>
      <c r="B252" s="31">
        <v>4747</v>
      </c>
      <c r="C252" s="31">
        <v>6.5989847715736041E-4</v>
      </c>
      <c r="D252" s="59">
        <v>-99</v>
      </c>
      <c r="E252" s="60" t="s">
        <v>977</v>
      </c>
      <c r="F252" s="23" t="s">
        <v>997</v>
      </c>
    </row>
    <row r="253" spans="1:6" x14ac:dyDescent="0.25">
      <c r="A253" s="55">
        <v>1409</v>
      </c>
      <c r="B253" s="31">
        <v>4747</v>
      </c>
      <c r="C253" s="31">
        <v>6.0913705583756335E-4</v>
      </c>
      <c r="D253" s="59">
        <v>-99</v>
      </c>
      <c r="E253" s="60" t="s">
        <v>977</v>
      </c>
      <c r="F253" s="23" t="s">
        <v>997</v>
      </c>
    </row>
    <row r="254" spans="1:6" x14ac:dyDescent="0.25">
      <c r="A254" s="55">
        <v>2551</v>
      </c>
      <c r="B254" s="31">
        <v>4747</v>
      </c>
      <c r="C254" s="31">
        <v>6.0913705583756335E-4</v>
      </c>
      <c r="D254" s="59">
        <v>-99</v>
      </c>
      <c r="E254" s="60" t="s">
        <v>977</v>
      </c>
      <c r="F254" s="23" t="s">
        <v>997</v>
      </c>
    </row>
    <row r="255" spans="1:6" x14ac:dyDescent="0.25">
      <c r="A255" s="55">
        <v>599</v>
      </c>
      <c r="B255" s="31">
        <v>4747</v>
      </c>
      <c r="C255" s="31">
        <v>6.0913705583756335E-4</v>
      </c>
      <c r="D255" s="59">
        <v>-99</v>
      </c>
      <c r="E255" s="60" t="s">
        <v>977</v>
      </c>
      <c r="F255" s="23" t="s">
        <v>997</v>
      </c>
    </row>
    <row r="256" spans="1:6" x14ac:dyDescent="0.25">
      <c r="A256" s="55">
        <v>930</v>
      </c>
      <c r="B256" s="31">
        <v>4747</v>
      </c>
      <c r="C256" s="31">
        <v>5.8375634517766504E-4</v>
      </c>
      <c r="D256" s="59">
        <v>-99</v>
      </c>
      <c r="E256" s="60" t="s">
        <v>977</v>
      </c>
      <c r="F256" s="23" t="s">
        <v>997</v>
      </c>
    </row>
    <row r="257" spans="1:7" x14ac:dyDescent="0.25">
      <c r="A257" s="55">
        <v>2557</v>
      </c>
      <c r="B257" s="31">
        <v>4747</v>
      </c>
      <c r="C257" s="31">
        <v>5.5837563451776651E-4</v>
      </c>
      <c r="D257" s="59">
        <v>-99</v>
      </c>
      <c r="E257" s="60" t="s">
        <v>977</v>
      </c>
      <c r="F257" s="23" t="s">
        <v>997</v>
      </c>
    </row>
    <row r="258" spans="1:7" x14ac:dyDescent="0.25">
      <c r="A258" s="55">
        <v>2507</v>
      </c>
      <c r="B258" s="31">
        <v>4747</v>
      </c>
      <c r="C258" s="31">
        <v>5.5837563451776651E-4</v>
      </c>
      <c r="D258" s="59">
        <v>-99</v>
      </c>
      <c r="E258" s="60" t="s">
        <v>977</v>
      </c>
      <c r="F258" s="23" t="s">
        <v>997</v>
      </c>
    </row>
    <row r="259" spans="1:7" x14ac:dyDescent="0.25">
      <c r="A259" s="55">
        <v>610</v>
      </c>
      <c r="B259" s="31">
        <v>4747</v>
      </c>
      <c r="C259" s="31">
        <v>5.5837563451776651E-4</v>
      </c>
      <c r="D259" s="59">
        <v>-99</v>
      </c>
      <c r="E259" s="60" t="s">
        <v>977</v>
      </c>
      <c r="F259" s="23" t="s">
        <v>997</v>
      </c>
    </row>
    <row r="260" spans="1:7" x14ac:dyDescent="0.25">
      <c r="A260" s="55">
        <v>298</v>
      </c>
      <c r="B260" s="31">
        <v>4747</v>
      </c>
      <c r="C260" s="31">
        <v>5.0761421319796957E-4</v>
      </c>
      <c r="D260" s="59">
        <v>-99</v>
      </c>
      <c r="E260" s="60" t="s">
        <v>977</v>
      </c>
      <c r="F260" s="61" t="s">
        <v>995</v>
      </c>
      <c r="G260" s="61"/>
    </row>
    <row r="261" spans="1:7" x14ac:dyDescent="0.25">
      <c r="A261" s="55">
        <v>1172</v>
      </c>
      <c r="B261" s="31">
        <v>4747</v>
      </c>
      <c r="C261" s="31">
        <v>5.0761421319796957E-4</v>
      </c>
      <c r="D261" s="59">
        <v>-99</v>
      </c>
      <c r="E261" s="60" t="s">
        <v>977</v>
      </c>
      <c r="F261" s="23" t="s">
        <v>997</v>
      </c>
    </row>
    <row r="262" spans="1:7" x14ac:dyDescent="0.25">
      <c r="A262" s="55">
        <v>867</v>
      </c>
      <c r="B262" s="31">
        <v>4747</v>
      </c>
      <c r="C262" s="31">
        <v>5.0761421319796957E-4</v>
      </c>
      <c r="D262" s="59">
        <v>-99</v>
      </c>
      <c r="E262" s="60" t="s">
        <v>977</v>
      </c>
      <c r="F262" s="23" t="s">
        <v>997</v>
      </c>
    </row>
    <row r="263" spans="1:7" x14ac:dyDescent="0.25">
      <c r="A263" s="55">
        <v>2535</v>
      </c>
      <c r="B263" s="31">
        <v>4747</v>
      </c>
      <c r="C263" s="31">
        <v>4.5685279187817262E-4</v>
      </c>
      <c r="D263" s="59">
        <v>-99</v>
      </c>
      <c r="E263" s="60" t="s">
        <v>977</v>
      </c>
      <c r="F263" s="23" t="s">
        <v>997</v>
      </c>
    </row>
    <row r="264" spans="1:7" x14ac:dyDescent="0.25">
      <c r="A264" s="55">
        <v>1409</v>
      </c>
      <c r="B264" s="31">
        <v>4747</v>
      </c>
      <c r="C264" s="31">
        <v>4.5685279187817262E-4</v>
      </c>
      <c r="D264" s="59">
        <v>-99</v>
      </c>
      <c r="E264" s="60" t="s">
        <v>977</v>
      </c>
      <c r="F264" s="23" t="s">
        <v>997</v>
      </c>
    </row>
    <row r="265" spans="1:7" x14ac:dyDescent="0.25">
      <c r="A265" s="55">
        <v>2532</v>
      </c>
      <c r="B265" s="31">
        <v>4747</v>
      </c>
      <c r="C265" s="31">
        <v>4.5685279187817262E-4</v>
      </c>
      <c r="D265" s="59">
        <v>-99</v>
      </c>
      <c r="E265" s="60" t="s">
        <v>977</v>
      </c>
      <c r="F265" s="23" t="s">
        <v>997</v>
      </c>
    </row>
    <row r="266" spans="1:7" x14ac:dyDescent="0.25">
      <c r="A266" s="55">
        <v>2543</v>
      </c>
      <c r="B266" s="31">
        <v>4747</v>
      </c>
      <c r="C266" s="31">
        <v>4.0609137055837568E-4</v>
      </c>
      <c r="D266" s="59">
        <v>-99</v>
      </c>
      <c r="E266" s="60" t="s">
        <v>977</v>
      </c>
      <c r="F266" s="23" t="s">
        <v>997</v>
      </c>
    </row>
    <row r="267" spans="1:7" x14ac:dyDescent="0.25">
      <c r="A267" s="55">
        <v>2482</v>
      </c>
      <c r="B267" s="31">
        <v>4747</v>
      </c>
      <c r="C267" s="31">
        <v>4.0609137055837568E-4</v>
      </c>
      <c r="D267" s="59">
        <v>-99</v>
      </c>
      <c r="E267" s="60" t="s">
        <v>977</v>
      </c>
      <c r="F267" s="23" t="s">
        <v>997</v>
      </c>
    </row>
    <row r="268" spans="1:7" x14ac:dyDescent="0.25">
      <c r="A268" s="55">
        <v>1408</v>
      </c>
      <c r="B268" s="31">
        <v>4747</v>
      </c>
      <c r="C268" s="31">
        <v>4.0609137055837568E-4</v>
      </c>
      <c r="D268" s="59">
        <v>-99</v>
      </c>
      <c r="E268" s="60" t="s">
        <v>977</v>
      </c>
      <c r="F268" s="23" t="s">
        <v>997</v>
      </c>
    </row>
    <row r="269" spans="1:7" x14ac:dyDescent="0.25">
      <c r="A269" s="55">
        <v>2533</v>
      </c>
      <c r="B269" s="31">
        <v>4747</v>
      </c>
      <c r="C269" s="31">
        <v>4.0609137055837568E-4</v>
      </c>
      <c r="D269" s="59">
        <v>-99</v>
      </c>
      <c r="E269" s="60" t="s">
        <v>977</v>
      </c>
      <c r="F269" s="23" t="s">
        <v>997</v>
      </c>
    </row>
    <row r="270" spans="1:7" x14ac:dyDescent="0.25">
      <c r="A270" s="55">
        <v>2530</v>
      </c>
      <c r="B270" s="31">
        <v>4747</v>
      </c>
      <c r="C270" s="31">
        <v>4.0609137055837568E-4</v>
      </c>
      <c r="D270" s="59">
        <v>-99</v>
      </c>
      <c r="E270" s="60" t="s">
        <v>977</v>
      </c>
      <c r="F270" s="23" t="s">
        <v>997</v>
      </c>
    </row>
    <row r="271" spans="1:7" x14ac:dyDescent="0.25">
      <c r="A271" s="55">
        <v>2529</v>
      </c>
      <c r="B271" s="31">
        <v>4747</v>
      </c>
      <c r="C271" s="31">
        <v>4.0609137055837568E-4</v>
      </c>
      <c r="D271" s="59">
        <v>-99</v>
      </c>
      <c r="E271" s="60" t="s">
        <v>977</v>
      </c>
      <c r="F271" s="23" t="s">
        <v>997</v>
      </c>
    </row>
    <row r="272" spans="1:7" x14ac:dyDescent="0.25">
      <c r="A272" s="55">
        <v>2540</v>
      </c>
      <c r="B272" s="31">
        <v>4747</v>
      </c>
      <c r="C272" s="31">
        <v>3.5532994923857868E-4</v>
      </c>
      <c r="D272" s="59">
        <v>-99</v>
      </c>
      <c r="E272" s="60" t="s">
        <v>977</v>
      </c>
      <c r="F272" s="23" t="s">
        <v>997</v>
      </c>
    </row>
    <row r="273" spans="1:6" x14ac:dyDescent="0.25">
      <c r="A273" s="55">
        <v>1409</v>
      </c>
      <c r="B273" s="31">
        <v>4747</v>
      </c>
      <c r="C273" s="31">
        <v>3.5532994923857868E-4</v>
      </c>
      <c r="D273" s="59">
        <v>-99</v>
      </c>
      <c r="E273" s="60" t="s">
        <v>977</v>
      </c>
      <c r="F273" s="23" t="s">
        <v>997</v>
      </c>
    </row>
    <row r="274" spans="1:6" x14ac:dyDescent="0.25">
      <c r="A274" s="55">
        <v>2558</v>
      </c>
      <c r="B274" s="31">
        <v>4747</v>
      </c>
      <c r="C274" s="31">
        <v>3.5532994923857868E-4</v>
      </c>
      <c r="D274" s="59">
        <v>-99</v>
      </c>
      <c r="E274" s="60" t="s">
        <v>977</v>
      </c>
      <c r="F274" s="23" t="s">
        <v>997</v>
      </c>
    </row>
    <row r="275" spans="1:6" x14ac:dyDescent="0.25">
      <c r="A275" s="55">
        <v>917</v>
      </c>
      <c r="B275" s="31">
        <v>4747</v>
      </c>
      <c r="C275" s="31">
        <v>3.4010152284263956E-4</v>
      </c>
      <c r="D275" s="59">
        <v>-99</v>
      </c>
      <c r="E275" s="60" t="s">
        <v>977</v>
      </c>
      <c r="F275" s="23" t="s">
        <v>997</v>
      </c>
    </row>
    <row r="276" spans="1:6" x14ac:dyDescent="0.25">
      <c r="A276" s="55">
        <v>2556</v>
      </c>
      <c r="B276" s="31">
        <v>4747</v>
      </c>
      <c r="C276" s="31">
        <v>3.3502538071065991E-4</v>
      </c>
      <c r="D276" s="59">
        <v>-99</v>
      </c>
      <c r="E276" s="60" t="s">
        <v>977</v>
      </c>
      <c r="F276" s="23" t="s">
        <v>997</v>
      </c>
    </row>
    <row r="277" spans="1:6" x14ac:dyDescent="0.25">
      <c r="A277" s="55">
        <v>2523</v>
      </c>
      <c r="B277" s="31">
        <v>4747</v>
      </c>
      <c r="C277" s="31">
        <v>3.0456852791878168E-4</v>
      </c>
      <c r="D277" s="59">
        <v>-99</v>
      </c>
      <c r="E277" s="60" t="s">
        <v>977</v>
      </c>
      <c r="F277" s="23" t="s">
        <v>997</v>
      </c>
    </row>
    <row r="278" spans="1:6" x14ac:dyDescent="0.25">
      <c r="A278" s="55">
        <v>2527</v>
      </c>
      <c r="B278" s="31">
        <v>4747</v>
      </c>
      <c r="C278" s="31">
        <v>3.0456852791878168E-4</v>
      </c>
      <c r="D278" s="59">
        <v>-99</v>
      </c>
      <c r="E278" s="60" t="s">
        <v>977</v>
      </c>
      <c r="F278" s="23" t="s">
        <v>997</v>
      </c>
    </row>
    <row r="279" spans="1:6" x14ac:dyDescent="0.25">
      <c r="A279" s="55">
        <v>2525</v>
      </c>
      <c r="B279" s="31">
        <v>4747</v>
      </c>
      <c r="C279" s="31">
        <v>3.0456852791878168E-4</v>
      </c>
      <c r="D279" s="59">
        <v>-99</v>
      </c>
      <c r="E279" s="60" t="s">
        <v>977</v>
      </c>
      <c r="F279" s="23" t="s">
        <v>997</v>
      </c>
    </row>
    <row r="280" spans="1:6" x14ac:dyDescent="0.25">
      <c r="A280" s="55">
        <v>2515</v>
      </c>
      <c r="B280" s="31">
        <v>4747</v>
      </c>
      <c r="C280" s="31">
        <v>3.0456852791878168E-4</v>
      </c>
      <c r="D280" s="59">
        <v>-99</v>
      </c>
      <c r="E280" s="60" t="s">
        <v>977</v>
      </c>
      <c r="F280" s="23" t="s">
        <v>997</v>
      </c>
    </row>
    <row r="281" spans="1:6" x14ac:dyDescent="0.25">
      <c r="A281" s="55">
        <v>2534</v>
      </c>
      <c r="B281" s="31">
        <v>4747</v>
      </c>
      <c r="C281" s="31">
        <v>3.0456852791878168E-4</v>
      </c>
      <c r="D281" s="59">
        <v>-99</v>
      </c>
      <c r="E281" s="60" t="s">
        <v>977</v>
      </c>
      <c r="F281" s="23" t="s">
        <v>997</v>
      </c>
    </row>
    <row r="282" spans="1:6" x14ac:dyDescent="0.25">
      <c r="A282" s="55">
        <v>1167</v>
      </c>
      <c r="B282" s="31">
        <v>4747</v>
      </c>
      <c r="C282" s="31">
        <v>3.0456852791878168E-4</v>
      </c>
      <c r="D282" s="59">
        <v>-99</v>
      </c>
      <c r="E282" s="60" t="s">
        <v>977</v>
      </c>
      <c r="F282" s="23" t="s">
        <v>997</v>
      </c>
    </row>
    <row r="283" spans="1:6" x14ac:dyDescent="0.25">
      <c r="A283" s="55">
        <v>2512</v>
      </c>
      <c r="B283" s="31">
        <v>4747</v>
      </c>
      <c r="C283" s="31">
        <v>2.5380710659898478E-4</v>
      </c>
      <c r="D283" s="59">
        <v>-99</v>
      </c>
      <c r="E283" s="60" t="s">
        <v>977</v>
      </c>
      <c r="F283" s="23" t="s">
        <v>997</v>
      </c>
    </row>
    <row r="284" spans="1:6" x14ac:dyDescent="0.25">
      <c r="A284" s="55">
        <v>2513</v>
      </c>
      <c r="B284" s="31">
        <v>4747</v>
      </c>
      <c r="C284" s="31">
        <v>2.5380710659898478E-4</v>
      </c>
      <c r="D284" s="59">
        <v>-99</v>
      </c>
      <c r="E284" s="60" t="s">
        <v>977</v>
      </c>
      <c r="F284" s="23" t="s">
        <v>997</v>
      </c>
    </row>
    <row r="285" spans="1:6" x14ac:dyDescent="0.25">
      <c r="A285" s="55">
        <v>2522</v>
      </c>
      <c r="B285" s="31">
        <v>4747</v>
      </c>
      <c r="C285" s="31">
        <v>2.5380710659898478E-4</v>
      </c>
      <c r="D285" s="59">
        <v>-99</v>
      </c>
      <c r="E285" s="60" t="s">
        <v>977</v>
      </c>
      <c r="F285" s="23" t="s">
        <v>997</v>
      </c>
    </row>
    <row r="286" spans="1:6" x14ac:dyDescent="0.25">
      <c r="A286" s="55">
        <v>2528</v>
      </c>
      <c r="B286" s="31">
        <v>4747</v>
      </c>
      <c r="C286" s="31">
        <v>2.5380710659898478E-4</v>
      </c>
      <c r="D286" s="59">
        <v>-99</v>
      </c>
      <c r="E286" s="60" t="s">
        <v>977</v>
      </c>
      <c r="F286" s="23" t="s">
        <v>997</v>
      </c>
    </row>
    <row r="287" spans="1:6" x14ac:dyDescent="0.25">
      <c r="A287" s="55">
        <v>2539</v>
      </c>
      <c r="B287" s="31">
        <v>4747</v>
      </c>
      <c r="C287" s="31">
        <v>2.5380710659898478E-4</v>
      </c>
      <c r="D287" s="59">
        <v>-99</v>
      </c>
      <c r="E287" s="60" t="s">
        <v>977</v>
      </c>
      <c r="F287" s="23" t="s">
        <v>997</v>
      </c>
    </row>
    <row r="288" spans="1:6" x14ac:dyDescent="0.25">
      <c r="A288" s="55">
        <v>1392</v>
      </c>
      <c r="B288" s="31">
        <v>4747</v>
      </c>
      <c r="C288" s="31">
        <v>2.5380710659898478E-4</v>
      </c>
      <c r="D288" s="59">
        <v>-99</v>
      </c>
      <c r="E288" s="60" t="s">
        <v>977</v>
      </c>
      <c r="F288" s="23" t="s">
        <v>997</v>
      </c>
    </row>
    <row r="289" spans="1:6" x14ac:dyDescent="0.25">
      <c r="A289" s="55">
        <v>1407</v>
      </c>
      <c r="B289" s="31">
        <v>4747</v>
      </c>
      <c r="C289" s="31">
        <v>2.5380710659898478E-4</v>
      </c>
      <c r="D289" s="59">
        <v>-99</v>
      </c>
      <c r="E289" s="60" t="s">
        <v>977</v>
      </c>
      <c r="F289" s="23" t="s">
        <v>997</v>
      </c>
    </row>
    <row r="290" spans="1:6" x14ac:dyDescent="0.25">
      <c r="A290" s="55">
        <v>883</v>
      </c>
      <c r="B290" s="31">
        <v>4747</v>
      </c>
      <c r="C290" s="31">
        <v>2.5380710659898478E-4</v>
      </c>
      <c r="D290" s="59">
        <v>-99</v>
      </c>
      <c r="E290" s="60" t="s">
        <v>977</v>
      </c>
      <c r="F290" s="23" t="s">
        <v>997</v>
      </c>
    </row>
    <row r="291" spans="1:6" x14ac:dyDescent="0.25">
      <c r="A291" s="55">
        <v>852</v>
      </c>
      <c r="B291" s="31">
        <v>4747</v>
      </c>
      <c r="C291" s="31">
        <v>2.5380710659898478E-4</v>
      </c>
      <c r="D291" s="59">
        <v>-99</v>
      </c>
      <c r="E291" s="60" t="s">
        <v>977</v>
      </c>
      <c r="F291" s="23" t="s">
        <v>997</v>
      </c>
    </row>
    <row r="292" spans="1:6" x14ac:dyDescent="0.25">
      <c r="A292" s="55">
        <v>2537</v>
      </c>
      <c r="B292" s="31">
        <v>4747</v>
      </c>
      <c r="C292" s="31">
        <v>2.0304568527918784E-4</v>
      </c>
      <c r="D292" s="59">
        <v>-99</v>
      </c>
      <c r="E292" s="60" t="s">
        <v>977</v>
      </c>
      <c r="F292" s="23" t="s">
        <v>997</v>
      </c>
    </row>
    <row r="293" spans="1:6" x14ac:dyDescent="0.25">
      <c r="A293" s="55">
        <v>2511</v>
      </c>
      <c r="B293" s="31">
        <v>4747</v>
      </c>
      <c r="C293" s="31">
        <v>1.5228426395939084E-4</v>
      </c>
      <c r="D293" s="59">
        <v>-99</v>
      </c>
      <c r="E293" s="60" t="s">
        <v>977</v>
      </c>
      <c r="F293" s="23" t="s">
        <v>997</v>
      </c>
    </row>
    <row r="294" spans="1:6" x14ac:dyDescent="0.25">
      <c r="A294" s="55">
        <v>2514</v>
      </c>
      <c r="B294" s="31">
        <v>4747</v>
      </c>
      <c r="C294" s="31">
        <v>1.5228426395939084E-4</v>
      </c>
      <c r="D294" s="59">
        <v>-99</v>
      </c>
      <c r="E294" s="60" t="s">
        <v>977</v>
      </c>
      <c r="F294" s="23" t="s">
        <v>997</v>
      </c>
    </row>
    <row r="295" spans="1:6" x14ac:dyDescent="0.25">
      <c r="A295" s="55">
        <v>2536</v>
      </c>
      <c r="B295" s="31">
        <v>4747</v>
      </c>
      <c r="C295" s="31">
        <v>1.5228426395939084E-4</v>
      </c>
      <c r="D295" s="59">
        <v>-99</v>
      </c>
      <c r="E295" s="60" t="s">
        <v>977</v>
      </c>
      <c r="F295" s="23" t="s">
        <v>997</v>
      </c>
    </row>
    <row r="296" spans="1:6" x14ac:dyDescent="0.25">
      <c r="A296" s="55">
        <v>1391</v>
      </c>
      <c r="B296" s="31">
        <v>4747</v>
      </c>
      <c r="C296" s="31">
        <v>1.5228426395939084E-4</v>
      </c>
      <c r="D296" s="59">
        <v>-99</v>
      </c>
      <c r="E296" s="60" t="s">
        <v>977</v>
      </c>
      <c r="F296" s="23" t="s">
        <v>997</v>
      </c>
    </row>
    <row r="297" spans="1:6" x14ac:dyDescent="0.25">
      <c r="A297" s="55">
        <v>2559</v>
      </c>
      <c r="B297" s="31">
        <v>4747</v>
      </c>
      <c r="C297" s="31">
        <v>1.5228426395939084E-4</v>
      </c>
      <c r="D297" s="59">
        <v>-99</v>
      </c>
      <c r="E297" s="60" t="s">
        <v>977</v>
      </c>
      <c r="F297" s="23" t="s">
        <v>997</v>
      </c>
    </row>
    <row r="298" spans="1:6" x14ac:dyDescent="0.25">
      <c r="A298" s="55">
        <v>973</v>
      </c>
      <c r="B298" s="31">
        <v>4747</v>
      </c>
      <c r="C298" s="31">
        <v>1.0152284263959392E-5</v>
      </c>
      <c r="D298" s="59">
        <v>-99</v>
      </c>
      <c r="E298" s="60" t="s">
        <v>977</v>
      </c>
      <c r="F298" s="23" t="s">
        <v>997</v>
      </c>
    </row>
    <row r="299" spans="1:6" x14ac:dyDescent="0.25">
      <c r="A299" s="55">
        <v>928</v>
      </c>
      <c r="B299" s="31">
        <v>4747</v>
      </c>
      <c r="C299" s="31">
        <v>1.0152284263959392E-5</v>
      </c>
      <c r="D299" s="59">
        <v>-99</v>
      </c>
      <c r="E299" s="60" t="s">
        <v>977</v>
      </c>
      <c r="F299" s="23" t="s">
        <v>997</v>
      </c>
    </row>
    <row r="300" spans="1:6" x14ac:dyDescent="0.25">
      <c r="A300" s="55">
        <v>436</v>
      </c>
      <c r="B300" s="31">
        <v>4748</v>
      </c>
      <c r="C300" s="31">
        <v>86.152919927754368</v>
      </c>
      <c r="D300" s="59">
        <v>-99</v>
      </c>
      <c r="E300" s="60" t="s">
        <v>977</v>
      </c>
      <c r="F300" s="23" t="s">
        <v>994</v>
      </c>
    </row>
    <row r="301" spans="1:6" x14ac:dyDescent="0.25">
      <c r="A301" s="55">
        <v>626</v>
      </c>
      <c r="B301" s="31">
        <v>4748</v>
      </c>
      <c r="C301" s="31">
        <v>67.007826610475618</v>
      </c>
      <c r="D301" s="59">
        <v>-99</v>
      </c>
      <c r="E301" s="60" t="s">
        <v>977</v>
      </c>
      <c r="F301" s="23" t="s">
        <v>994</v>
      </c>
    </row>
    <row r="302" spans="1:6" x14ac:dyDescent="0.25">
      <c r="A302" s="54">
        <v>830</v>
      </c>
      <c r="B302" s="31">
        <v>4748</v>
      </c>
      <c r="C302" s="31">
        <v>23.570138470800725</v>
      </c>
      <c r="D302" s="59">
        <v>-99</v>
      </c>
      <c r="E302" s="60" t="s">
        <v>977</v>
      </c>
      <c r="F302" s="23" t="s">
        <v>996</v>
      </c>
    </row>
    <row r="303" spans="1:6" x14ac:dyDescent="0.25">
      <c r="A303" s="55">
        <v>797</v>
      </c>
      <c r="B303" s="31">
        <v>4748</v>
      </c>
      <c r="C303" s="31">
        <v>19.14509331727875</v>
      </c>
      <c r="D303" s="59">
        <v>-99</v>
      </c>
      <c r="E303" s="60" t="s">
        <v>977</v>
      </c>
      <c r="F303" s="23" t="s">
        <v>994</v>
      </c>
    </row>
    <row r="304" spans="1:6" x14ac:dyDescent="0.25">
      <c r="A304" s="55">
        <v>699</v>
      </c>
      <c r="B304" s="31">
        <v>4748</v>
      </c>
      <c r="C304" s="31">
        <v>0.37567730282962075</v>
      </c>
      <c r="D304" s="59">
        <v>-99</v>
      </c>
      <c r="E304" s="60" t="s">
        <v>977</v>
      </c>
      <c r="F304" s="23" t="s">
        <v>996</v>
      </c>
    </row>
    <row r="305" spans="1:7" x14ac:dyDescent="0.25">
      <c r="A305" s="55">
        <v>700</v>
      </c>
      <c r="B305" s="31">
        <v>4748</v>
      </c>
      <c r="C305" s="31">
        <v>0.32822095123419631</v>
      </c>
      <c r="D305" s="59">
        <v>-99</v>
      </c>
      <c r="E305" s="60" t="s">
        <v>977</v>
      </c>
      <c r="F305" s="61" t="s">
        <v>995</v>
      </c>
      <c r="G305" s="61"/>
    </row>
    <row r="306" spans="1:7" x14ac:dyDescent="0.25">
      <c r="A306" s="55">
        <v>329</v>
      </c>
      <c r="B306" s="31">
        <v>4748</v>
      </c>
      <c r="C306" s="31">
        <v>0.17822095123419629</v>
      </c>
      <c r="D306" s="59">
        <v>-99</v>
      </c>
      <c r="E306" s="60" t="s">
        <v>977</v>
      </c>
      <c r="F306" s="61" t="s">
        <v>995</v>
      </c>
      <c r="G306" s="61"/>
    </row>
    <row r="307" spans="1:7" x14ac:dyDescent="0.25">
      <c r="A307" s="55">
        <v>1043</v>
      </c>
      <c r="B307" s="31">
        <v>4748</v>
      </c>
      <c r="C307" s="31">
        <v>0.17483443708609273</v>
      </c>
      <c r="D307" s="59">
        <v>-99</v>
      </c>
      <c r="E307" s="60" t="s">
        <v>977</v>
      </c>
      <c r="F307" s="23" t="s">
        <v>997</v>
      </c>
    </row>
    <row r="308" spans="1:7" x14ac:dyDescent="0.25">
      <c r="A308" s="55">
        <v>1048</v>
      </c>
      <c r="B308" s="31">
        <v>4748</v>
      </c>
      <c r="C308" s="31">
        <v>0.16751956652618905</v>
      </c>
      <c r="D308" s="59">
        <v>-99</v>
      </c>
      <c r="E308" s="60" t="s">
        <v>977</v>
      </c>
      <c r="F308" s="23" t="s">
        <v>997</v>
      </c>
    </row>
    <row r="309" spans="1:7" x14ac:dyDescent="0.25">
      <c r="A309" s="55">
        <v>1045</v>
      </c>
      <c r="B309" s="31">
        <v>4748</v>
      </c>
      <c r="C309" s="31">
        <v>0.13324804334738111</v>
      </c>
      <c r="D309" s="59">
        <v>-99</v>
      </c>
      <c r="E309" s="60" t="s">
        <v>977</v>
      </c>
      <c r="F309" s="23" t="s">
        <v>997</v>
      </c>
    </row>
    <row r="310" spans="1:7" x14ac:dyDescent="0.25">
      <c r="A310" s="55">
        <v>665</v>
      </c>
      <c r="B310" s="31">
        <v>4748</v>
      </c>
      <c r="C310" s="31">
        <v>0.11694762191450933</v>
      </c>
      <c r="D310" s="59">
        <v>-99</v>
      </c>
      <c r="E310" s="60" t="s">
        <v>977</v>
      </c>
      <c r="F310" s="23" t="s">
        <v>996</v>
      </c>
    </row>
    <row r="311" spans="1:7" x14ac:dyDescent="0.25">
      <c r="A311" s="55">
        <v>666</v>
      </c>
      <c r="B311" s="31">
        <v>4748</v>
      </c>
      <c r="C311" s="31">
        <v>8.2540638169777261E-2</v>
      </c>
      <c r="D311" s="59">
        <v>-99</v>
      </c>
      <c r="E311" s="60" t="s">
        <v>977</v>
      </c>
      <c r="F311" s="61" t="s">
        <v>995</v>
      </c>
      <c r="G311" s="61"/>
    </row>
    <row r="312" spans="1:7" x14ac:dyDescent="0.25">
      <c r="A312" s="55">
        <v>778</v>
      </c>
      <c r="B312" s="31">
        <v>4748</v>
      </c>
      <c r="C312" s="31">
        <v>8.1050571944611682E-2</v>
      </c>
      <c r="D312" s="59">
        <v>-99</v>
      </c>
      <c r="E312" s="60" t="s">
        <v>977</v>
      </c>
      <c r="F312" s="61" t="s">
        <v>995</v>
      </c>
      <c r="G312" s="61"/>
    </row>
    <row r="313" spans="1:7" x14ac:dyDescent="0.25">
      <c r="A313" s="55">
        <v>694</v>
      </c>
      <c r="B313" s="31">
        <v>4748</v>
      </c>
      <c r="C313" s="31">
        <v>5.9873570138470812E-2</v>
      </c>
      <c r="D313" s="59">
        <v>-99</v>
      </c>
      <c r="E313" s="60" t="s">
        <v>977</v>
      </c>
      <c r="F313" s="61" t="s">
        <v>995</v>
      </c>
      <c r="G313" s="61"/>
    </row>
    <row r="314" spans="1:7" x14ac:dyDescent="0.25">
      <c r="A314" s="55">
        <v>1704</v>
      </c>
      <c r="B314" s="31">
        <v>4748</v>
      </c>
      <c r="C314" s="31">
        <v>5.4093919325707403E-2</v>
      </c>
      <c r="D314" s="59">
        <v>-99</v>
      </c>
      <c r="E314" s="60" t="s">
        <v>977</v>
      </c>
      <c r="F314" s="23" t="s">
        <v>997</v>
      </c>
    </row>
    <row r="315" spans="1:7" x14ac:dyDescent="0.25">
      <c r="A315" s="55">
        <v>1049</v>
      </c>
      <c r="B315" s="31">
        <v>4748</v>
      </c>
      <c r="C315" s="31">
        <v>5.3913305237808552E-2</v>
      </c>
      <c r="D315" s="59">
        <v>-99</v>
      </c>
      <c r="E315" s="60" t="s">
        <v>977</v>
      </c>
      <c r="F315" s="23" t="s">
        <v>997</v>
      </c>
    </row>
    <row r="316" spans="1:7" x14ac:dyDescent="0.25">
      <c r="A316" s="54">
        <v>784</v>
      </c>
      <c r="B316" s="31">
        <v>4748</v>
      </c>
      <c r="C316" s="31">
        <v>5.3281155930162555E-2</v>
      </c>
      <c r="D316" s="59">
        <v>-99</v>
      </c>
      <c r="E316" s="60" t="s">
        <v>977</v>
      </c>
      <c r="F316" s="23" t="s">
        <v>996</v>
      </c>
    </row>
    <row r="317" spans="1:7" x14ac:dyDescent="0.25">
      <c r="A317" s="55">
        <v>1605</v>
      </c>
      <c r="B317" s="31">
        <v>4748</v>
      </c>
      <c r="C317" s="31">
        <v>5.201685731487056E-2</v>
      </c>
      <c r="D317" s="59">
        <v>-99</v>
      </c>
      <c r="E317" s="60" t="s">
        <v>977</v>
      </c>
      <c r="F317" s="23" t="s">
        <v>997</v>
      </c>
    </row>
    <row r="318" spans="1:7" x14ac:dyDescent="0.25">
      <c r="A318" s="55">
        <v>1599</v>
      </c>
      <c r="B318" s="31">
        <v>4748</v>
      </c>
      <c r="C318" s="31">
        <v>5.0617098133654427E-2</v>
      </c>
      <c r="D318" s="59">
        <v>-99</v>
      </c>
      <c r="E318" s="60" t="s">
        <v>977</v>
      </c>
      <c r="F318" s="23" t="s">
        <v>997</v>
      </c>
    </row>
    <row r="319" spans="1:7" x14ac:dyDescent="0.25">
      <c r="A319" s="55">
        <v>1603</v>
      </c>
      <c r="B319" s="31">
        <v>4748</v>
      </c>
      <c r="C319" s="31">
        <v>4.7140276941601451E-2</v>
      </c>
      <c r="D319" s="59">
        <v>-99</v>
      </c>
      <c r="E319" s="60" t="s">
        <v>977</v>
      </c>
      <c r="F319" s="23" t="s">
        <v>997</v>
      </c>
    </row>
    <row r="320" spans="1:7" x14ac:dyDescent="0.25">
      <c r="A320" s="55">
        <v>1603</v>
      </c>
      <c r="B320" s="31">
        <v>4748</v>
      </c>
      <c r="C320" s="31">
        <v>4.2624924744130044E-2</v>
      </c>
      <c r="D320" s="59">
        <v>-99</v>
      </c>
      <c r="E320" s="60" t="s">
        <v>977</v>
      </c>
      <c r="F320" s="23" t="s">
        <v>997</v>
      </c>
    </row>
    <row r="321" spans="1:6" x14ac:dyDescent="0.25">
      <c r="A321" s="55">
        <v>1047</v>
      </c>
      <c r="B321" s="31">
        <v>4748</v>
      </c>
      <c r="C321" s="31">
        <v>3.9148103552077061E-2</v>
      </c>
      <c r="D321" s="59">
        <v>-99</v>
      </c>
      <c r="E321" s="60" t="s">
        <v>977</v>
      </c>
      <c r="F321" s="23" t="s">
        <v>997</v>
      </c>
    </row>
    <row r="322" spans="1:6" x14ac:dyDescent="0.25">
      <c r="A322" s="55">
        <v>1042</v>
      </c>
      <c r="B322" s="31">
        <v>4748</v>
      </c>
      <c r="C322" s="31">
        <v>3.6032510535821793E-2</v>
      </c>
      <c r="D322" s="59">
        <v>-99</v>
      </c>
      <c r="E322" s="60" t="s">
        <v>977</v>
      </c>
      <c r="F322" s="23" t="s">
        <v>997</v>
      </c>
    </row>
    <row r="323" spans="1:6" x14ac:dyDescent="0.25">
      <c r="A323" s="55">
        <v>2554</v>
      </c>
      <c r="B323" s="31">
        <v>4748</v>
      </c>
      <c r="C323" s="31">
        <v>3.490367248645395E-2</v>
      </c>
      <c r="D323" s="59">
        <v>-99</v>
      </c>
      <c r="E323" s="60" t="s">
        <v>977</v>
      </c>
      <c r="F323" s="23" t="s">
        <v>997</v>
      </c>
    </row>
    <row r="324" spans="1:6" x14ac:dyDescent="0.25">
      <c r="A324" s="53">
        <v>999</v>
      </c>
      <c r="B324" s="31">
        <v>4748</v>
      </c>
      <c r="C324" s="31">
        <v>3.400060204695967E-2</v>
      </c>
      <c r="D324" s="59">
        <v>-99</v>
      </c>
      <c r="E324" s="60" t="s">
        <v>977</v>
      </c>
      <c r="F324" s="23" t="s">
        <v>997</v>
      </c>
    </row>
    <row r="325" spans="1:6" x14ac:dyDescent="0.25">
      <c r="A325" s="55">
        <v>613</v>
      </c>
      <c r="B325" s="31">
        <v>4748</v>
      </c>
      <c r="C325" s="31">
        <v>3.2510535821794098E-2</v>
      </c>
      <c r="D325" s="59">
        <v>-99</v>
      </c>
      <c r="E325" s="60" t="s">
        <v>977</v>
      </c>
      <c r="F325" s="23" t="s">
        <v>996</v>
      </c>
    </row>
    <row r="326" spans="1:6" x14ac:dyDescent="0.25">
      <c r="A326" s="55">
        <v>1391</v>
      </c>
      <c r="B326" s="31">
        <v>4748</v>
      </c>
      <c r="C326" s="31">
        <v>3.1381697772426248E-2</v>
      </c>
      <c r="D326" s="59">
        <v>-99</v>
      </c>
      <c r="E326" s="60" t="s">
        <v>977</v>
      </c>
      <c r="F326" s="23" t="s">
        <v>997</v>
      </c>
    </row>
    <row r="327" spans="1:6" x14ac:dyDescent="0.25">
      <c r="A327" s="55">
        <v>1705</v>
      </c>
      <c r="B327" s="31">
        <v>4748</v>
      </c>
      <c r="C327" s="31">
        <v>3.079470198675497E-2</v>
      </c>
      <c r="D327" s="59">
        <v>-99</v>
      </c>
      <c r="E327" s="60" t="s">
        <v>977</v>
      </c>
      <c r="F327" s="23" t="s">
        <v>997</v>
      </c>
    </row>
    <row r="328" spans="1:6" x14ac:dyDescent="0.25">
      <c r="A328" s="55">
        <v>1596</v>
      </c>
      <c r="B328" s="31">
        <v>4748</v>
      </c>
      <c r="C328" s="31">
        <v>2.8356411800120412E-2</v>
      </c>
      <c r="D328" s="59">
        <v>-99</v>
      </c>
      <c r="E328" s="60" t="s">
        <v>977</v>
      </c>
      <c r="F328" s="23" t="s">
        <v>997</v>
      </c>
    </row>
    <row r="329" spans="1:6" x14ac:dyDescent="0.25">
      <c r="A329" s="55">
        <v>1595</v>
      </c>
      <c r="B329" s="31">
        <v>4748</v>
      </c>
      <c r="C329" s="31">
        <v>2.7137266706803134E-2</v>
      </c>
      <c r="D329" s="59">
        <v>-99</v>
      </c>
      <c r="E329" s="60" t="s">
        <v>977</v>
      </c>
      <c r="F329" s="23" t="s">
        <v>997</v>
      </c>
    </row>
    <row r="330" spans="1:6" x14ac:dyDescent="0.25">
      <c r="A330" s="55">
        <v>1598</v>
      </c>
      <c r="B330" s="31">
        <v>4748</v>
      </c>
      <c r="C330" s="31">
        <v>2.3660445514750154E-2</v>
      </c>
      <c r="D330" s="59">
        <v>-99</v>
      </c>
      <c r="E330" s="60" t="s">
        <v>977</v>
      </c>
      <c r="F330" s="23" t="s">
        <v>997</v>
      </c>
    </row>
    <row r="331" spans="1:6" x14ac:dyDescent="0.25">
      <c r="A331" s="55">
        <v>2553</v>
      </c>
      <c r="B331" s="31">
        <v>4748</v>
      </c>
      <c r="C331" s="31">
        <v>2.1538229981938592E-2</v>
      </c>
      <c r="D331" s="59">
        <v>-99</v>
      </c>
      <c r="E331" s="60" t="s">
        <v>977</v>
      </c>
      <c r="F331" s="23" t="s">
        <v>997</v>
      </c>
    </row>
    <row r="332" spans="1:6" x14ac:dyDescent="0.25">
      <c r="A332" s="55">
        <v>2542</v>
      </c>
      <c r="B332" s="31">
        <v>4748</v>
      </c>
      <c r="C332" s="31">
        <v>2.1402769416014451E-2</v>
      </c>
      <c r="D332" s="59">
        <v>-99</v>
      </c>
      <c r="E332" s="60" t="s">
        <v>977</v>
      </c>
      <c r="F332" s="23" t="s">
        <v>997</v>
      </c>
    </row>
    <row r="333" spans="1:6" x14ac:dyDescent="0.25">
      <c r="A333" s="55">
        <v>1606</v>
      </c>
      <c r="B333" s="31">
        <v>4748</v>
      </c>
      <c r="C333" s="31">
        <v>2.1402769416014451E-2</v>
      </c>
      <c r="D333" s="59">
        <v>-99</v>
      </c>
      <c r="E333" s="60" t="s">
        <v>977</v>
      </c>
      <c r="F333" s="23" t="s">
        <v>997</v>
      </c>
    </row>
    <row r="334" spans="1:6" x14ac:dyDescent="0.25">
      <c r="A334" s="55">
        <v>1601</v>
      </c>
      <c r="B334" s="31">
        <v>4748</v>
      </c>
      <c r="C334" s="31">
        <v>2.1222155328115593E-2</v>
      </c>
      <c r="D334" s="59">
        <v>-99</v>
      </c>
      <c r="E334" s="60" t="s">
        <v>977</v>
      </c>
      <c r="F334" s="23" t="s">
        <v>997</v>
      </c>
    </row>
    <row r="335" spans="1:6" x14ac:dyDescent="0.25">
      <c r="A335" s="55">
        <v>1597</v>
      </c>
      <c r="B335" s="31">
        <v>4748</v>
      </c>
      <c r="C335" s="31">
        <v>2.0680313064419028E-2</v>
      </c>
      <c r="D335" s="59">
        <v>-99</v>
      </c>
      <c r="E335" s="60" t="s">
        <v>977</v>
      </c>
      <c r="F335" s="23" t="s">
        <v>997</v>
      </c>
    </row>
    <row r="336" spans="1:6" x14ac:dyDescent="0.25">
      <c r="A336" s="55">
        <v>1731</v>
      </c>
      <c r="B336" s="31">
        <v>4748</v>
      </c>
      <c r="C336" s="31">
        <v>1.8422636965683324E-2</v>
      </c>
      <c r="D336" s="59">
        <v>-99</v>
      </c>
      <c r="E336" s="60" t="s">
        <v>977</v>
      </c>
      <c r="F336" s="23" t="s">
        <v>997</v>
      </c>
    </row>
    <row r="337" spans="1:7" x14ac:dyDescent="0.25">
      <c r="A337" s="55">
        <v>1602</v>
      </c>
      <c r="B337" s="31">
        <v>4748</v>
      </c>
      <c r="C337" s="31">
        <v>1.7068031306441904E-2</v>
      </c>
      <c r="D337" s="59">
        <v>-99</v>
      </c>
      <c r="E337" s="60" t="s">
        <v>977</v>
      </c>
      <c r="F337" s="23" t="s">
        <v>997</v>
      </c>
    </row>
    <row r="338" spans="1:7" x14ac:dyDescent="0.25">
      <c r="A338" s="55">
        <v>1732</v>
      </c>
      <c r="B338" s="31">
        <v>4748</v>
      </c>
      <c r="C338" s="31">
        <v>1.6345574954846478E-2</v>
      </c>
      <c r="D338" s="59">
        <v>-99</v>
      </c>
      <c r="E338" s="60" t="s">
        <v>977</v>
      </c>
      <c r="F338" s="23" t="s">
        <v>997</v>
      </c>
    </row>
    <row r="339" spans="1:7" x14ac:dyDescent="0.25">
      <c r="A339" s="55">
        <v>1733</v>
      </c>
      <c r="B339" s="31">
        <v>4748</v>
      </c>
      <c r="C339" s="31">
        <v>1.4945815773630345E-2</v>
      </c>
      <c r="D339" s="59">
        <v>-99</v>
      </c>
      <c r="E339" s="60" t="s">
        <v>977</v>
      </c>
      <c r="F339" s="23" t="s">
        <v>997</v>
      </c>
    </row>
    <row r="340" spans="1:7" x14ac:dyDescent="0.25">
      <c r="A340" s="55">
        <v>525</v>
      </c>
      <c r="B340" s="31">
        <v>4748</v>
      </c>
      <c r="C340" s="31">
        <v>1.4720048163756775E-2</v>
      </c>
      <c r="D340" s="59">
        <v>-99</v>
      </c>
      <c r="E340" s="60" t="s">
        <v>977</v>
      </c>
      <c r="F340" s="61" t="s">
        <v>995</v>
      </c>
      <c r="G340" s="61"/>
    </row>
    <row r="341" spans="1:7" x14ac:dyDescent="0.25">
      <c r="A341" s="55">
        <v>902</v>
      </c>
      <c r="B341" s="31">
        <v>4748</v>
      </c>
      <c r="C341" s="31">
        <v>1.3997591812161349E-2</v>
      </c>
      <c r="D341" s="59">
        <v>-99</v>
      </c>
      <c r="E341" s="60" t="s">
        <v>977</v>
      </c>
      <c r="F341" s="23" t="s">
        <v>997</v>
      </c>
    </row>
    <row r="342" spans="1:7" x14ac:dyDescent="0.25">
      <c r="A342" s="55">
        <v>2544</v>
      </c>
      <c r="B342" s="31">
        <v>4748</v>
      </c>
      <c r="C342" s="31">
        <v>1.3862131246237207E-2</v>
      </c>
      <c r="D342" s="59">
        <v>-99</v>
      </c>
      <c r="E342" s="60" t="s">
        <v>977</v>
      </c>
      <c r="F342" s="23" t="s">
        <v>997</v>
      </c>
    </row>
    <row r="343" spans="1:7" x14ac:dyDescent="0.25">
      <c r="A343" s="55">
        <v>519</v>
      </c>
      <c r="B343" s="31">
        <v>4748</v>
      </c>
      <c r="C343" s="31">
        <v>1.3771824202287779E-2</v>
      </c>
      <c r="D343" s="59">
        <v>-99</v>
      </c>
      <c r="E343" s="60" t="s">
        <v>977</v>
      </c>
      <c r="F343" s="61" t="s">
        <v>995</v>
      </c>
      <c r="G343" s="61"/>
    </row>
    <row r="344" spans="1:7" x14ac:dyDescent="0.25">
      <c r="A344" s="55">
        <v>2550</v>
      </c>
      <c r="B344" s="31">
        <v>4748</v>
      </c>
      <c r="C344" s="31">
        <v>1.3726670680313066E-2</v>
      </c>
      <c r="D344" s="59">
        <v>-99</v>
      </c>
      <c r="E344" s="60" t="s">
        <v>977</v>
      </c>
      <c r="F344" s="23" t="s">
        <v>997</v>
      </c>
    </row>
    <row r="345" spans="1:7" x14ac:dyDescent="0.25">
      <c r="A345" s="55">
        <v>1730</v>
      </c>
      <c r="B345" s="31">
        <v>4748</v>
      </c>
      <c r="C345" s="31">
        <v>1.2868753762793499E-2</v>
      </c>
      <c r="D345" s="59">
        <v>-99</v>
      </c>
      <c r="E345" s="60" t="s">
        <v>977</v>
      </c>
      <c r="F345" s="23" t="s">
        <v>997</v>
      </c>
    </row>
    <row r="346" spans="1:7" x14ac:dyDescent="0.25">
      <c r="A346" s="55">
        <v>300</v>
      </c>
      <c r="B346" s="31">
        <v>4748</v>
      </c>
      <c r="C346" s="31">
        <v>1.2868753762793499E-2</v>
      </c>
      <c r="D346" s="59">
        <v>-99</v>
      </c>
      <c r="E346" s="60" t="s">
        <v>977</v>
      </c>
      <c r="F346" s="61" t="s">
        <v>995</v>
      </c>
      <c r="G346" s="61"/>
    </row>
    <row r="347" spans="1:7" x14ac:dyDescent="0.25">
      <c r="A347" s="55">
        <v>795</v>
      </c>
      <c r="B347" s="31">
        <v>4748</v>
      </c>
      <c r="C347" s="31">
        <v>1.2733293196869356E-2</v>
      </c>
      <c r="D347" s="59">
        <v>-99</v>
      </c>
      <c r="E347" s="60" t="s">
        <v>977</v>
      </c>
      <c r="F347" s="61" t="s">
        <v>995</v>
      </c>
      <c r="G347" s="61"/>
    </row>
    <row r="348" spans="1:7" x14ac:dyDescent="0.25">
      <c r="A348" s="55">
        <v>2538</v>
      </c>
      <c r="B348" s="31">
        <v>4748</v>
      </c>
      <c r="C348" s="31">
        <v>1.2507525586995789E-2</v>
      </c>
      <c r="D348" s="59">
        <v>-99</v>
      </c>
      <c r="E348" s="60" t="s">
        <v>977</v>
      </c>
      <c r="F348" s="23" t="s">
        <v>997</v>
      </c>
    </row>
    <row r="349" spans="1:7" x14ac:dyDescent="0.25">
      <c r="A349" s="55">
        <v>1734</v>
      </c>
      <c r="B349" s="31">
        <v>4748</v>
      </c>
      <c r="C349" s="31">
        <v>1.2372065021071644E-2</v>
      </c>
      <c r="D349" s="59">
        <v>-99</v>
      </c>
      <c r="E349" s="60" t="s">
        <v>977</v>
      </c>
      <c r="F349" s="23" t="s">
        <v>997</v>
      </c>
    </row>
    <row r="350" spans="1:7" x14ac:dyDescent="0.25">
      <c r="A350" s="55">
        <v>1017</v>
      </c>
      <c r="B350" s="31">
        <v>4748</v>
      </c>
      <c r="C350" s="31">
        <v>1.1920529801324504E-2</v>
      </c>
      <c r="D350" s="59">
        <v>-99</v>
      </c>
      <c r="E350" s="60" t="s">
        <v>977</v>
      </c>
      <c r="F350" s="23" t="s">
        <v>997</v>
      </c>
    </row>
    <row r="351" spans="1:7" x14ac:dyDescent="0.25">
      <c r="A351" s="55">
        <v>1862</v>
      </c>
      <c r="B351" s="31">
        <v>4748</v>
      </c>
      <c r="C351" s="31">
        <v>1.187537627934979E-2</v>
      </c>
      <c r="D351" s="59">
        <v>-99</v>
      </c>
      <c r="E351" s="60" t="s">
        <v>977</v>
      </c>
      <c r="F351" s="61" t="s">
        <v>995</v>
      </c>
      <c r="G351" s="61"/>
    </row>
    <row r="352" spans="1:7" x14ac:dyDescent="0.25">
      <c r="A352" s="55">
        <v>1600</v>
      </c>
      <c r="B352" s="31">
        <v>4748</v>
      </c>
      <c r="C352" s="31">
        <v>1.1830222757375077E-2</v>
      </c>
      <c r="D352" s="59">
        <v>-99</v>
      </c>
      <c r="E352" s="60" t="s">
        <v>977</v>
      </c>
      <c r="F352" s="23" t="s">
        <v>997</v>
      </c>
    </row>
    <row r="353" spans="1:7" x14ac:dyDescent="0.25">
      <c r="A353" s="55">
        <v>2541</v>
      </c>
      <c r="B353" s="31">
        <v>4748</v>
      </c>
      <c r="C353" s="31">
        <v>1.1514148103552078E-2</v>
      </c>
      <c r="D353" s="59">
        <v>-99</v>
      </c>
      <c r="E353" s="60" t="s">
        <v>977</v>
      </c>
      <c r="F353" s="23" t="s">
        <v>997</v>
      </c>
    </row>
    <row r="354" spans="1:7" x14ac:dyDescent="0.25">
      <c r="A354" s="55">
        <v>2508</v>
      </c>
      <c r="B354" s="31">
        <v>4748</v>
      </c>
      <c r="C354" s="31">
        <v>1.1107766405779651E-2</v>
      </c>
      <c r="D354" s="59">
        <v>-99</v>
      </c>
      <c r="E354" s="60" t="s">
        <v>977</v>
      </c>
      <c r="F354" s="23" t="s">
        <v>997</v>
      </c>
    </row>
    <row r="355" spans="1:7" x14ac:dyDescent="0.25">
      <c r="A355" s="55">
        <v>1861</v>
      </c>
      <c r="B355" s="31">
        <v>4748</v>
      </c>
      <c r="C355" s="31">
        <v>1.0927152317880795E-2</v>
      </c>
      <c r="D355" s="59">
        <v>-99</v>
      </c>
      <c r="E355" s="60" t="s">
        <v>977</v>
      </c>
      <c r="F355" s="61" t="s">
        <v>995</v>
      </c>
      <c r="G355" s="61"/>
    </row>
    <row r="356" spans="1:7" x14ac:dyDescent="0.25">
      <c r="A356" s="55">
        <v>1708</v>
      </c>
      <c r="B356" s="31">
        <v>4748</v>
      </c>
      <c r="C356" s="31">
        <v>1.0249849488260085E-2</v>
      </c>
      <c r="D356" s="59">
        <v>-99</v>
      </c>
      <c r="E356" s="60" t="s">
        <v>977</v>
      </c>
      <c r="F356" s="23" t="s">
        <v>997</v>
      </c>
    </row>
    <row r="357" spans="1:7" x14ac:dyDescent="0.25">
      <c r="A357" s="55">
        <v>1413</v>
      </c>
      <c r="B357" s="31">
        <v>4748</v>
      </c>
      <c r="C357" s="31">
        <v>1.0204695966285373E-2</v>
      </c>
      <c r="D357" s="59">
        <v>-99</v>
      </c>
      <c r="E357" s="60" t="s">
        <v>977</v>
      </c>
      <c r="F357" s="23" t="s">
        <v>997</v>
      </c>
    </row>
    <row r="358" spans="1:7" x14ac:dyDescent="0.25">
      <c r="A358" s="55">
        <v>2546</v>
      </c>
      <c r="B358" s="31">
        <v>4748</v>
      </c>
      <c r="C358" s="31">
        <v>9.7531607465382308E-3</v>
      </c>
      <c r="D358" s="59">
        <v>-99</v>
      </c>
      <c r="E358" s="60" t="s">
        <v>977</v>
      </c>
      <c r="F358" s="23" t="s">
        <v>997</v>
      </c>
    </row>
    <row r="359" spans="1:7" x14ac:dyDescent="0.25">
      <c r="A359" s="55">
        <v>2549</v>
      </c>
      <c r="B359" s="31">
        <v>4748</v>
      </c>
      <c r="C359" s="31">
        <v>9.5725466586393752E-3</v>
      </c>
      <c r="D359" s="59">
        <v>-99</v>
      </c>
      <c r="E359" s="60" t="s">
        <v>977</v>
      </c>
      <c r="F359" s="23" t="s">
        <v>997</v>
      </c>
    </row>
    <row r="360" spans="1:7" x14ac:dyDescent="0.25">
      <c r="A360" s="55">
        <v>1410</v>
      </c>
      <c r="B360" s="31">
        <v>4748</v>
      </c>
      <c r="C360" s="31">
        <v>9.3016255267910908E-3</v>
      </c>
      <c r="D360" s="59">
        <v>-99</v>
      </c>
      <c r="E360" s="60" t="s">
        <v>977</v>
      </c>
      <c r="F360" s="23" t="s">
        <v>997</v>
      </c>
    </row>
    <row r="361" spans="1:7" x14ac:dyDescent="0.25">
      <c r="A361" s="55">
        <v>2507</v>
      </c>
      <c r="B361" s="31">
        <v>4748</v>
      </c>
      <c r="C361" s="31">
        <v>9.2564720048163764E-3</v>
      </c>
      <c r="D361" s="59">
        <v>-99</v>
      </c>
      <c r="E361" s="60" t="s">
        <v>977</v>
      </c>
      <c r="F361" s="23" t="s">
        <v>997</v>
      </c>
    </row>
    <row r="362" spans="1:7" x14ac:dyDescent="0.25">
      <c r="A362" s="55">
        <v>2534</v>
      </c>
      <c r="B362" s="31">
        <v>4748</v>
      </c>
      <c r="C362" s="31">
        <v>9.1661649608669477E-3</v>
      </c>
      <c r="D362" s="59">
        <v>-99</v>
      </c>
      <c r="E362" s="60" t="s">
        <v>977</v>
      </c>
      <c r="F362" s="23" t="s">
        <v>997</v>
      </c>
    </row>
    <row r="363" spans="1:7" x14ac:dyDescent="0.25">
      <c r="A363" s="55">
        <v>1680</v>
      </c>
      <c r="B363" s="31">
        <v>4748</v>
      </c>
      <c r="C363" s="31">
        <v>9.0307043949428064E-3</v>
      </c>
      <c r="D363" s="59">
        <v>-99</v>
      </c>
      <c r="E363" s="60" t="s">
        <v>977</v>
      </c>
      <c r="F363" s="23" t="s">
        <v>996</v>
      </c>
    </row>
    <row r="364" spans="1:7" x14ac:dyDescent="0.25">
      <c r="A364" s="55">
        <v>2531</v>
      </c>
      <c r="B364" s="31">
        <v>4748</v>
      </c>
      <c r="C364" s="31">
        <v>8.624322697170379E-3</v>
      </c>
      <c r="D364" s="59">
        <v>-99</v>
      </c>
      <c r="E364" s="60" t="s">
        <v>977</v>
      </c>
      <c r="F364" s="23" t="s">
        <v>997</v>
      </c>
    </row>
    <row r="365" spans="1:7" x14ac:dyDescent="0.25">
      <c r="A365" s="55">
        <v>2548</v>
      </c>
      <c r="B365" s="31">
        <v>4748</v>
      </c>
      <c r="C365" s="31">
        <v>8.308248043347382E-3</v>
      </c>
      <c r="D365" s="59">
        <v>-99</v>
      </c>
      <c r="E365" s="60" t="s">
        <v>977</v>
      </c>
      <c r="F365" s="23" t="s">
        <v>997</v>
      </c>
    </row>
    <row r="366" spans="1:7" x14ac:dyDescent="0.25">
      <c r="A366" s="55">
        <v>2526</v>
      </c>
      <c r="B366" s="31">
        <v>4748</v>
      </c>
      <c r="C366" s="31">
        <v>8.2179409993979533E-3</v>
      </c>
      <c r="D366" s="59">
        <v>-99</v>
      </c>
      <c r="E366" s="60" t="s">
        <v>977</v>
      </c>
      <c r="F366" s="23" t="s">
        <v>997</v>
      </c>
    </row>
    <row r="367" spans="1:7" x14ac:dyDescent="0.25">
      <c r="A367" s="54">
        <v>294</v>
      </c>
      <c r="B367" s="31">
        <v>4748</v>
      </c>
      <c r="C367" s="31">
        <v>8.1276339554485245E-3</v>
      </c>
      <c r="D367" s="59">
        <v>-99</v>
      </c>
      <c r="E367" s="60" t="s">
        <v>977</v>
      </c>
      <c r="F367" s="23" t="s">
        <v>996</v>
      </c>
    </row>
    <row r="368" spans="1:7" x14ac:dyDescent="0.25">
      <c r="A368" s="55">
        <v>1870</v>
      </c>
      <c r="B368" s="31">
        <v>4748</v>
      </c>
      <c r="C368" s="31">
        <v>7.6309452137266719E-3</v>
      </c>
      <c r="D368" s="59">
        <v>-99</v>
      </c>
      <c r="E368" s="60" t="s">
        <v>977</v>
      </c>
      <c r="F368" s="61" t="s">
        <v>995</v>
      </c>
      <c r="G368" s="61"/>
    </row>
    <row r="369" spans="1:7" x14ac:dyDescent="0.25">
      <c r="A369" s="55">
        <v>1853</v>
      </c>
      <c r="B369" s="31">
        <v>4748</v>
      </c>
      <c r="C369" s="31">
        <v>7.4954846478025288E-3</v>
      </c>
      <c r="D369" s="59">
        <v>-99</v>
      </c>
      <c r="E369" s="60" t="s">
        <v>977</v>
      </c>
      <c r="F369" s="61" t="s">
        <v>995</v>
      </c>
      <c r="G369" s="61"/>
    </row>
    <row r="370" spans="1:7" x14ac:dyDescent="0.25">
      <c r="A370" s="55">
        <v>2543</v>
      </c>
      <c r="B370" s="31">
        <v>4748</v>
      </c>
      <c r="C370" s="31">
        <v>7.2697170379289588E-3</v>
      </c>
      <c r="D370" s="59">
        <v>-99</v>
      </c>
      <c r="E370" s="60" t="s">
        <v>977</v>
      </c>
      <c r="F370" s="23" t="s">
        <v>997</v>
      </c>
    </row>
    <row r="371" spans="1:7" x14ac:dyDescent="0.25">
      <c r="A371" s="55">
        <v>2552</v>
      </c>
      <c r="B371" s="31">
        <v>4748</v>
      </c>
      <c r="C371" s="31">
        <v>7.2245635159542444E-3</v>
      </c>
      <c r="D371" s="59">
        <v>-99</v>
      </c>
      <c r="E371" s="60" t="s">
        <v>977</v>
      </c>
      <c r="F371" s="23" t="s">
        <v>997</v>
      </c>
    </row>
    <row r="372" spans="1:7" x14ac:dyDescent="0.25">
      <c r="A372" s="55">
        <v>2524</v>
      </c>
      <c r="B372" s="31">
        <v>4748</v>
      </c>
      <c r="C372" s="31">
        <v>6.637567730282963E-3</v>
      </c>
      <c r="D372" s="59">
        <v>-99</v>
      </c>
      <c r="E372" s="60" t="s">
        <v>977</v>
      </c>
      <c r="F372" s="23" t="s">
        <v>997</v>
      </c>
    </row>
    <row r="373" spans="1:7" x14ac:dyDescent="0.25">
      <c r="A373" s="55">
        <v>2557</v>
      </c>
      <c r="B373" s="31">
        <v>4748</v>
      </c>
      <c r="C373" s="31">
        <v>6.5472606863335343E-3</v>
      </c>
      <c r="D373" s="59">
        <v>-99</v>
      </c>
      <c r="E373" s="60" t="s">
        <v>977</v>
      </c>
      <c r="F373" s="23" t="s">
        <v>997</v>
      </c>
    </row>
    <row r="374" spans="1:7" x14ac:dyDescent="0.25">
      <c r="A374" s="55">
        <v>526</v>
      </c>
      <c r="B374" s="31">
        <v>4748</v>
      </c>
      <c r="C374" s="31">
        <v>6.3666465984346778E-3</v>
      </c>
      <c r="D374" s="59">
        <v>-99</v>
      </c>
      <c r="E374" s="60" t="s">
        <v>977</v>
      </c>
      <c r="F374" s="61" t="s">
        <v>995</v>
      </c>
      <c r="G374" s="61"/>
    </row>
    <row r="375" spans="1:7" x14ac:dyDescent="0.25">
      <c r="A375" s="55">
        <v>2551</v>
      </c>
      <c r="B375" s="31">
        <v>4748</v>
      </c>
      <c r="C375" s="31">
        <v>6.2763395544852508E-3</v>
      </c>
      <c r="D375" s="59">
        <v>-99</v>
      </c>
      <c r="E375" s="60" t="s">
        <v>977</v>
      </c>
      <c r="F375" s="23" t="s">
        <v>997</v>
      </c>
    </row>
    <row r="376" spans="1:7" x14ac:dyDescent="0.25">
      <c r="A376" s="55">
        <v>2529</v>
      </c>
      <c r="B376" s="31">
        <v>4748</v>
      </c>
      <c r="C376" s="31">
        <v>5.6441902468392542E-3</v>
      </c>
      <c r="D376" s="59">
        <v>-99</v>
      </c>
      <c r="E376" s="60" t="s">
        <v>977</v>
      </c>
      <c r="F376" s="23" t="s">
        <v>997</v>
      </c>
    </row>
    <row r="377" spans="1:7" x14ac:dyDescent="0.25">
      <c r="A377" s="55">
        <v>904</v>
      </c>
      <c r="B377" s="31">
        <v>4748</v>
      </c>
      <c r="C377" s="31">
        <v>5.5538832028898255E-3</v>
      </c>
      <c r="D377" s="59">
        <v>-99</v>
      </c>
      <c r="E377" s="60" t="s">
        <v>977</v>
      </c>
      <c r="F377" s="23" t="s">
        <v>997</v>
      </c>
    </row>
    <row r="378" spans="1:7" x14ac:dyDescent="0.25">
      <c r="A378" s="55">
        <v>1010</v>
      </c>
      <c r="B378" s="31">
        <v>4748</v>
      </c>
      <c r="C378" s="31">
        <v>4.9668874172185441E-3</v>
      </c>
      <c r="D378" s="59">
        <v>-99</v>
      </c>
      <c r="E378" s="60" t="s">
        <v>977</v>
      </c>
      <c r="F378" s="23" t="s">
        <v>997</v>
      </c>
    </row>
    <row r="379" spans="1:7" x14ac:dyDescent="0.25">
      <c r="A379" s="55">
        <v>1847</v>
      </c>
      <c r="B379" s="31">
        <v>4748</v>
      </c>
      <c r="C379" s="31">
        <v>4.8314268512944011E-3</v>
      </c>
      <c r="D379" s="59">
        <v>-99</v>
      </c>
      <c r="E379" s="60" t="s">
        <v>977</v>
      </c>
      <c r="F379" s="61" t="s">
        <v>995</v>
      </c>
      <c r="G379" s="61"/>
    </row>
    <row r="380" spans="1:7" x14ac:dyDescent="0.25">
      <c r="A380" s="55">
        <v>1409</v>
      </c>
      <c r="B380" s="31">
        <v>4748</v>
      </c>
      <c r="C380" s="31">
        <v>4.7862733293196876E-3</v>
      </c>
      <c r="D380" s="59">
        <v>-99</v>
      </c>
      <c r="E380" s="60" t="s">
        <v>977</v>
      </c>
      <c r="F380" s="23" t="s">
        <v>997</v>
      </c>
    </row>
    <row r="381" spans="1:7" x14ac:dyDescent="0.25">
      <c r="A381" s="55">
        <v>1843</v>
      </c>
      <c r="B381" s="31">
        <v>4748</v>
      </c>
      <c r="C381" s="31">
        <v>4.6959662853702589E-3</v>
      </c>
      <c r="D381" s="59">
        <v>-99</v>
      </c>
      <c r="E381" s="60" t="s">
        <v>977</v>
      </c>
      <c r="F381" s="23" t="s">
        <v>997</v>
      </c>
    </row>
    <row r="382" spans="1:7" x14ac:dyDescent="0.25">
      <c r="A382" s="55">
        <v>2540</v>
      </c>
      <c r="B382" s="31">
        <v>4748</v>
      </c>
      <c r="C382" s="31">
        <v>4.5153521974714032E-3</v>
      </c>
      <c r="D382" s="59">
        <v>-99</v>
      </c>
      <c r="E382" s="60" t="s">
        <v>977</v>
      </c>
      <c r="F382" s="23" t="s">
        <v>997</v>
      </c>
    </row>
    <row r="383" spans="1:7" x14ac:dyDescent="0.25">
      <c r="A383" s="55">
        <v>2534</v>
      </c>
      <c r="B383" s="31">
        <v>4748</v>
      </c>
      <c r="C383" s="31">
        <v>4.4701986754966888E-3</v>
      </c>
      <c r="D383" s="59">
        <v>-99</v>
      </c>
      <c r="E383" s="60" t="s">
        <v>977</v>
      </c>
      <c r="F383" s="23" t="s">
        <v>997</v>
      </c>
    </row>
    <row r="384" spans="1:7" x14ac:dyDescent="0.25">
      <c r="A384" s="55">
        <v>2545</v>
      </c>
      <c r="B384" s="31">
        <v>4748</v>
      </c>
      <c r="C384" s="31">
        <v>4.1992775436484045E-3</v>
      </c>
      <c r="D384" s="59">
        <v>-99</v>
      </c>
      <c r="E384" s="60" t="s">
        <v>977</v>
      </c>
      <c r="F384" s="23" t="s">
        <v>997</v>
      </c>
    </row>
    <row r="385" spans="1:7" x14ac:dyDescent="0.25">
      <c r="A385" s="55">
        <v>2547</v>
      </c>
      <c r="B385" s="31">
        <v>4748</v>
      </c>
      <c r="C385" s="31">
        <v>4.1992775436484045E-3</v>
      </c>
      <c r="D385" s="59">
        <v>-99</v>
      </c>
      <c r="E385" s="60" t="s">
        <v>977</v>
      </c>
      <c r="F385" s="23" t="s">
        <v>997</v>
      </c>
    </row>
    <row r="386" spans="1:7" x14ac:dyDescent="0.25">
      <c r="A386" s="55">
        <v>2530</v>
      </c>
      <c r="B386" s="31">
        <v>4748</v>
      </c>
      <c r="C386" s="31">
        <v>4.1089704996989766E-3</v>
      </c>
      <c r="D386" s="59">
        <v>-99</v>
      </c>
      <c r="E386" s="60" t="s">
        <v>977</v>
      </c>
      <c r="F386" s="23" t="s">
        <v>997</v>
      </c>
    </row>
    <row r="387" spans="1:7" x14ac:dyDescent="0.25">
      <c r="A387" s="55">
        <v>2521</v>
      </c>
      <c r="B387" s="31">
        <v>4748</v>
      </c>
      <c r="C387" s="31">
        <v>4.0638169777242623E-3</v>
      </c>
      <c r="D387" s="59">
        <v>-99</v>
      </c>
      <c r="E387" s="60" t="s">
        <v>977</v>
      </c>
      <c r="F387" s="23" t="s">
        <v>997</v>
      </c>
    </row>
    <row r="388" spans="1:7" x14ac:dyDescent="0.25">
      <c r="A388" s="55">
        <v>882</v>
      </c>
      <c r="B388" s="31">
        <v>4748</v>
      </c>
      <c r="C388" s="31">
        <v>3.9735099337748344E-3</v>
      </c>
      <c r="D388" s="59">
        <v>-99</v>
      </c>
      <c r="E388" s="60" t="s">
        <v>977</v>
      </c>
      <c r="F388" s="23" t="s">
        <v>997</v>
      </c>
    </row>
    <row r="389" spans="1:7" x14ac:dyDescent="0.25">
      <c r="A389" s="55">
        <v>2535</v>
      </c>
      <c r="B389" s="31">
        <v>4748</v>
      </c>
      <c r="C389" s="31">
        <v>3.9283564118001201E-3</v>
      </c>
      <c r="D389" s="59">
        <v>-99</v>
      </c>
      <c r="E389" s="60" t="s">
        <v>977</v>
      </c>
      <c r="F389" s="23" t="s">
        <v>997</v>
      </c>
    </row>
    <row r="390" spans="1:7" x14ac:dyDescent="0.25">
      <c r="A390" s="55">
        <v>714</v>
      </c>
      <c r="B390" s="31">
        <v>4748</v>
      </c>
      <c r="C390" s="31">
        <v>3.9283564118001201E-3</v>
      </c>
      <c r="D390" s="59">
        <v>-99</v>
      </c>
      <c r="E390" s="60" t="s">
        <v>977</v>
      </c>
      <c r="F390" s="61" t="s">
        <v>995</v>
      </c>
      <c r="G390" s="61"/>
    </row>
    <row r="391" spans="1:7" x14ac:dyDescent="0.25">
      <c r="A391" s="55">
        <v>292</v>
      </c>
      <c r="B391" s="31">
        <v>4748</v>
      </c>
      <c r="C391" s="31">
        <v>3.8380493678506931E-3</v>
      </c>
      <c r="D391" s="59">
        <v>-99</v>
      </c>
      <c r="E391" s="60" t="s">
        <v>977</v>
      </c>
      <c r="F391" s="61" t="s">
        <v>995</v>
      </c>
      <c r="G391" s="61"/>
    </row>
    <row r="392" spans="1:7" x14ac:dyDescent="0.25">
      <c r="A392" s="55">
        <v>2518</v>
      </c>
      <c r="B392" s="31">
        <v>4748</v>
      </c>
      <c r="C392" s="31">
        <v>3.7928958458759788E-3</v>
      </c>
      <c r="D392" s="59">
        <v>-99</v>
      </c>
      <c r="E392" s="60" t="s">
        <v>977</v>
      </c>
      <c r="F392" s="23" t="s">
        <v>997</v>
      </c>
    </row>
    <row r="393" spans="1:7" x14ac:dyDescent="0.25">
      <c r="A393" s="55">
        <v>1051</v>
      </c>
      <c r="B393" s="31">
        <v>4748</v>
      </c>
      <c r="C393" s="31">
        <v>3.6574352799518366E-3</v>
      </c>
      <c r="D393" s="59">
        <v>-99</v>
      </c>
      <c r="E393" s="60" t="s">
        <v>977</v>
      </c>
      <c r="F393" s="23" t="s">
        <v>997</v>
      </c>
    </row>
    <row r="394" spans="1:7" x14ac:dyDescent="0.25">
      <c r="A394" s="55">
        <v>669</v>
      </c>
      <c r="B394" s="31">
        <v>4748</v>
      </c>
      <c r="C394" s="31">
        <v>3.5671282360024087E-3</v>
      </c>
      <c r="D394" s="59">
        <v>-99</v>
      </c>
      <c r="E394" s="60" t="s">
        <v>977</v>
      </c>
      <c r="F394" s="61" t="s">
        <v>995</v>
      </c>
      <c r="G394" s="61"/>
    </row>
    <row r="395" spans="1:7" x14ac:dyDescent="0.25">
      <c r="A395" s="55">
        <v>296</v>
      </c>
      <c r="B395" s="31">
        <v>4748</v>
      </c>
      <c r="C395" s="31">
        <v>3.5671282360024087E-3</v>
      </c>
      <c r="D395" s="59">
        <v>-99</v>
      </c>
      <c r="E395" s="60" t="s">
        <v>977</v>
      </c>
      <c r="F395" s="61" t="s">
        <v>995</v>
      </c>
      <c r="G395" s="61"/>
    </row>
    <row r="396" spans="1:7" x14ac:dyDescent="0.25">
      <c r="A396" s="55">
        <v>1392</v>
      </c>
      <c r="B396" s="31">
        <v>4748</v>
      </c>
      <c r="C396" s="31">
        <v>3.5219747140276944E-3</v>
      </c>
      <c r="D396" s="59">
        <v>-99</v>
      </c>
      <c r="E396" s="60" t="s">
        <v>977</v>
      </c>
      <c r="F396" s="23" t="s">
        <v>997</v>
      </c>
    </row>
    <row r="397" spans="1:7" x14ac:dyDescent="0.25">
      <c r="A397" s="55">
        <v>1396</v>
      </c>
      <c r="B397" s="31">
        <v>4748</v>
      </c>
      <c r="C397" s="31">
        <v>3.47682119205298E-3</v>
      </c>
      <c r="D397" s="59">
        <v>-99</v>
      </c>
      <c r="E397" s="60" t="s">
        <v>977</v>
      </c>
      <c r="F397" s="23" t="s">
        <v>997</v>
      </c>
    </row>
    <row r="398" spans="1:7" x14ac:dyDescent="0.25">
      <c r="A398" s="55">
        <v>2516</v>
      </c>
      <c r="B398" s="31">
        <v>4748</v>
      </c>
      <c r="C398" s="31">
        <v>3.47682119205298E-3</v>
      </c>
      <c r="D398" s="59">
        <v>-99</v>
      </c>
      <c r="E398" s="60" t="s">
        <v>977</v>
      </c>
      <c r="F398" s="23" t="s">
        <v>997</v>
      </c>
    </row>
    <row r="399" spans="1:7" x14ac:dyDescent="0.25">
      <c r="A399" s="55">
        <v>1409</v>
      </c>
      <c r="B399" s="31">
        <v>4748</v>
      </c>
      <c r="C399" s="31">
        <v>3.4316676700782665E-3</v>
      </c>
      <c r="D399" s="59">
        <v>-99</v>
      </c>
      <c r="E399" s="60" t="s">
        <v>977</v>
      </c>
      <c r="F399" s="23" t="s">
        <v>997</v>
      </c>
    </row>
    <row r="400" spans="1:7" x14ac:dyDescent="0.25">
      <c r="A400" s="55">
        <v>1408</v>
      </c>
      <c r="B400" s="31">
        <v>4748</v>
      </c>
      <c r="C400" s="31">
        <v>3.2962071041541243E-3</v>
      </c>
      <c r="D400" s="59">
        <v>-99</v>
      </c>
      <c r="E400" s="60" t="s">
        <v>977</v>
      </c>
      <c r="F400" s="23" t="s">
        <v>997</v>
      </c>
    </row>
    <row r="401" spans="1:7" x14ac:dyDescent="0.25">
      <c r="A401" s="55">
        <v>2532</v>
      </c>
      <c r="B401" s="31">
        <v>4748</v>
      </c>
      <c r="C401" s="31">
        <v>3.25105358217941E-3</v>
      </c>
      <c r="D401" s="59">
        <v>-99</v>
      </c>
      <c r="E401" s="60" t="s">
        <v>977</v>
      </c>
      <c r="F401" s="23" t="s">
        <v>997</v>
      </c>
    </row>
    <row r="402" spans="1:7" x14ac:dyDescent="0.25">
      <c r="A402" s="55">
        <v>1167</v>
      </c>
      <c r="B402" s="31">
        <v>4748</v>
      </c>
      <c r="C402" s="31">
        <v>3.1155930162552682E-3</v>
      </c>
      <c r="D402" s="59">
        <v>-99</v>
      </c>
      <c r="E402" s="60" t="s">
        <v>977</v>
      </c>
      <c r="F402" s="23" t="s">
        <v>997</v>
      </c>
    </row>
    <row r="403" spans="1:7" x14ac:dyDescent="0.25">
      <c r="A403" s="55">
        <v>1718</v>
      </c>
      <c r="B403" s="31">
        <v>4748</v>
      </c>
      <c r="C403" s="31">
        <v>2.7995183624322699E-3</v>
      </c>
      <c r="D403" s="59">
        <v>-99</v>
      </c>
      <c r="E403" s="60" t="s">
        <v>977</v>
      </c>
      <c r="F403" s="23" t="s">
        <v>997</v>
      </c>
    </row>
    <row r="404" spans="1:7" x14ac:dyDescent="0.25">
      <c r="A404" s="55">
        <v>2520</v>
      </c>
      <c r="B404" s="31">
        <v>4748</v>
      </c>
      <c r="C404" s="31">
        <v>2.7092113184828417E-3</v>
      </c>
      <c r="D404" s="59">
        <v>-99</v>
      </c>
      <c r="E404" s="60" t="s">
        <v>977</v>
      </c>
      <c r="F404" s="23" t="s">
        <v>997</v>
      </c>
    </row>
    <row r="405" spans="1:7" x14ac:dyDescent="0.25">
      <c r="A405" s="55">
        <v>2525</v>
      </c>
      <c r="B405" s="31">
        <v>4748</v>
      </c>
      <c r="C405" s="31">
        <v>2.7092113184828417E-3</v>
      </c>
      <c r="D405" s="59">
        <v>-99</v>
      </c>
      <c r="E405" s="60" t="s">
        <v>977</v>
      </c>
      <c r="F405" s="23" t="s">
        <v>997</v>
      </c>
    </row>
    <row r="406" spans="1:7" x14ac:dyDescent="0.25">
      <c r="A406" s="55">
        <v>1409</v>
      </c>
      <c r="B406" s="31">
        <v>4748</v>
      </c>
      <c r="C406" s="31">
        <v>2.7092113184828417E-3</v>
      </c>
      <c r="D406" s="59">
        <v>-99</v>
      </c>
      <c r="E406" s="60" t="s">
        <v>977</v>
      </c>
      <c r="F406" s="23" t="s">
        <v>997</v>
      </c>
    </row>
    <row r="407" spans="1:7" x14ac:dyDescent="0.25">
      <c r="A407" s="55">
        <v>2539</v>
      </c>
      <c r="B407" s="31">
        <v>4748</v>
      </c>
      <c r="C407" s="31">
        <v>2.6189042745334143E-3</v>
      </c>
      <c r="D407" s="59">
        <v>-99</v>
      </c>
      <c r="E407" s="60" t="s">
        <v>977</v>
      </c>
      <c r="F407" s="23" t="s">
        <v>997</v>
      </c>
    </row>
    <row r="408" spans="1:7" x14ac:dyDescent="0.25">
      <c r="A408" s="55">
        <v>2482</v>
      </c>
      <c r="B408" s="31">
        <v>4748</v>
      </c>
      <c r="C408" s="31">
        <v>2.6189042745334143E-3</v>
      </c>
      <c r="D408" s="59">
        <v>-99</v>
      </c>
      <c r="E408" s="60" t="s">
        <v>977</v>
      </c>
      <c r="F408" s="23" t="s">
        <v>997</v>
      </c>
    </row>
    <row r="409" spans="1:7" x14ac:dyDescent="0.25">
      <c r="A409" s="55">
        <v>2517</v>
      </c>
      <c r="B409" s="31">
        <v>4748</v>
      </c>
      <c r="C409" s="31">
        <v>2.5737507525586999E-3</v>
      </c>
      <c r="D409" s="59">
        <v>-99</v>
      </c>
      <c r="E409" s="60" t="s">
        <v>977</v>
      </c>
      <c r="F409" s="23" t="s">
        <v>997</v>
      </c>
    </row>
    <row r="410" spans="1:7" x14ac:dyDescent="0.25">
      <c r="A410" s="55">
        <v>2558</v>
      </c>
      <c r="B410" s="31">
        <v>4748</v>
      </c>
      <c r="C410" s="31">
        <v>2.528597230583986E-3</v>
      </c>
      <c r="D410" s="59">
        <v>-99</v>
      </c>
      <c r="E410" s="60" t="s">
        <v>977</v>
      </c>
      <c r="F410" s="23" t="s">
        <v>997</v>
      </c>
    </row>
    <row r="411" spans="1:7" x14ac:dyDescent="0.25">
      <c r="A411" s="55">
        <v>2528</v>
      </c>
      <c r="B411" s="31">
        <v>4748</v>
      </c>
      <c r="C411" s="31">
        <v>2.3931366646598438E-3</v>
      </c>
      <c r="D411" s="59">
        <v>-99</v>
      </c>
      <c r="E411" s="60" t="s">
        <v>977</v>
      </c>
      <c r="F411" s="23" t="s">
        <v>997</v>
      </c>
    </row>
    <row r="412" spans="1:7" x14ac:dyDescent="0.25">
      <c r="A412" s="55">
        <v>1851</v>
      </c>
      <c r="B412" s="31">
        <v>4748</v>
      </c>
      <c r="C412" s="31">
        <v>2.2576760987357016E-3</v>
      </c>
      <c r="D412" s="59">
        <v>-99</v>
      </c>
      <c r="E412" s="60" t="s">
        <v>977</v>
      </c>
      <c r="F412" s="61" t="s">
        <v>995</v>
      </c>
      <c r="G412" s="61"/>
    </row>
    <row r="413" spans="1:7" x14ac:dyDescent="0.25">
      <c r="A413" s="55">
        <v>2527</v>
      </c>
      <c r="B413" s="31">
        <v>4748</v>
      </c>
      <c r="C413" s="31">
        <v>2.2125225767609877E-3</v>
      </c>
      <c r="D413" s="59">
        <v>-99</v>
      </c>
      <c r="E413" s="60" t="s">
        <v>977</v>
      </c>
      <c r="F413" s="23" t="s">
        <v>997</v>
      </c>
    </row>
    <row r="414" spans="1:7" x14ac:dyDescent="0.25">
      <c r="A414" s="55">
        <v>2533</v>
      </c>
      <c r="B414" s="31">
        <v>4748</v>
      </c>
      <c r="C414" s="31">
        <v>2.0319084888621311E-3</v>
      </c>
      <c r="D414" s="59">
        <v>-99</v>
      </c>
      <c r="E414" s="60" t="s">
        <v>977</v>
      </c>
      <c r="F414" s="23" t="s">
        <v>997</v>
      </c>
    </row>
    <row r="415" spans="1:7" x14ac:dyDescent="0.25">
      <c r="A415" s="55">
        <v>2536</v>
      </c>
      <c r="B415" s="31">
        <v>4748</v>
      </c>
      <c r="C415" s="31">
        <v>1.9867549668874172E-3</v>
      </c>
      <c r="D415" s="59">
        <v>-99</v>
      </c>
      <c r="E415" s="60" t="s">
        <v>977</v>
      </c>
      <c r="F415" s="23" t="s">
        <v>997</v>
      </c>
    </row>
    <row r="416" spans="1:7" x14ac:dyDescent="0.25">
      <c r="A416" s="55">
        <v>2537</v>
      </c>
      <c r="B416" s="31">
        <v>4748</v>
      </c>
      <c r="C416" s="31">
        <v>1.9867549668874172E-3</v>
      </c>
      <c r="D416" s="59">
        <v>-99</v>
      </c>
      <c r="E416" s="60" t="s">
        <v>977</v>
      </c>
      <c r="F416" s="23" t="s">
        <v>997</v>
      </c>
    </row>
    <row r="417" spans="1:7" x14ac:dyDescent="0.25">
      <c r="A417" s="55">
        <v>1855</v>
      </c>
      <c r="B417" s="31">
        <v>4748</v>
      </c>
      <c r="C417" s="31">
        <v>1.9416014449127033E-3</v>
      </c>
      <c r="D417" s="59">
        <v>-99</v>
      </c>
      <c r="E417" s="60" t="s">
        <v>977</v>
      </c>
      <c r="F417" s="61" t="s">
        <v>995</v>
      </c>
      <c r="G417" s="61"/>
    </row>
    <row r="418" spans="1:7" x14ac:dyDescent="0.25">
      <c r="A418" s="55">
        <v>852</v>
      </c>
      <c r="B418" s="31">
        <v>4748</v>
      </c>
      <c r="C418" s="31">
        <v>1.9416014449127033E-3</v>
      </c>
      <c r="D418" s="59">
        <v>-99</v>
      </c>
      <c r="E418" s="60" t="s">
        <v>977</v>
      </c>
      <c r="F418" s="23" t="s">
        <v>997</v>
      </c>
    </row>
    <row r="419" spans="1:7" x14ac:dyDescent="0.25">
      <c r="A419" s="55">
        <v>1407</v>
      </c>
      <c r="B419" s="31">
        <v>4748</v>
      </c>
      <c r="C419" s="31">
        <v>1.8964479229379894E-3</v>
      </c>
      <c r="D419" s="59">
        <v>-99</v>
      </c>
      <c r="E419" s="60" t="s">
        <v>977</v>
      </c>
      <c r="F419" s="23" t="s">
        <v>997</v>
      </c>
    </row>
    <row r="420" spans="1:7" x14ac:dyDescent="0.25">
      <c r="A420" s="55">
        <v>1391</v>
      </c>
      <c r="B420" s="31">
        <v>4748</v>
      </c>
      <c r="C420" s="31">
        <v>1.8512944009632755E-3</v>
      </c>
      <c r="D420" s="59">
        <v>-99</v>
      </c>
      <c r="E420" s="60" t="s">
        <v>977</v>
      </c>
      <c r="F420" s="23" t="s">
        <v>997</v>
      </c>
    </row>
    <row r="421" spans="1:7" x14ac:dyDescent="0.25">
      <c r="A421" s="55">
        <v>2523</v>
      </c>
      <c r="B421" s="31">
        <v>4748</v>
      </c>
      <c r="C421" s="31">
        <v>1.490066225165563E-3</v>
      </c>
      <c r="D421" s="59">
        <v>-99</v>
      </c>
      <c r="E421" s="60" t="s">
        <v>977</v>
      </c>
      <c r="F421" s="23" t="s">
        <v>997</v>
      </c>
    </row>
    <row r="422" spans="1:7" x14ac:dyDescent="0.25">
      <c r="A422" s="55">
        <v>2519</v>
      </c>
      <c r="B422" s="31">
        <v>4748</v>
      </c>
      <c r="C422" s="31">
        <v>1.399759181216135E-3</v>
      </c>
      <c r="D422" s="59">
        <v>-99</v>
      </c>
      <c r="E422" s="60" t="s">
        <v>977</v>
      </c>
      <c r="F422" s="23" t="s">
        <v>997</v>
      </c>
    </row>
    <row r="423" spans="1:7" x14ac:dyDescent="0.25">
      <c r="A423" s="55">
        <v>2522</v>
      </c>
      <c r="B423" s="31">
        <v>4748</v>
      </c>
      <c r="C423" s="31">
        <v>1.3094521372667071E-3</v>
      </c>
      <c r="D423" s="59">
        <v>-99</v>
      </c>
      <c r="E423" s="60" t="s">
        <v>977</v>
      </c>
      <c r="F423" s="23" t="s">
        <v>997</v>
      </c>
    </row>
    <row r="424" spans="1:7" x14ac:dyDescent="0.25">
      <c r="A424" s="55">
        <v>1171</v>
      </c>
      <c r="B424" s="31">
        <v>4748</v>
      </c>
      <c r="C424" s="31">
        <v>1.264298615291993E-3</v>
      </c>
      <c r="D424" s="59">
        <v>-99</v>
      </c>
      <c r="E424" s="60" t="s">
        <v>977</v>
      </c>
      <c r="F424" s="23" t="s">
        <v>997</v>
      </c>
    </row>
    <row r="425" spans="1:7" x14ac:dyDescent="0.25">
      <c r="A425" s="55">
        <v>867</v>
      </c>
      <c r="B425" s="31">
        <v>4748</v>
      </c>
      <c r="C425" s="31">
        <v>1.2191450933172789E-3</v>
      </c>
      <c r="D425" s="59">
        <v>-99</v>
      </c>
      <c r="E425" s="60" t="s">
        <v>977</v>
      </c>
      <c r="F425" s="23" t="s">
        <v>997</v>
      </c>
    </row>
    <row r="426" spans="1:7" x14ac:dyDescent="0.25">
      <c r="A426" s="55">
        <v>857</v>
      </c>
      <c r="B426" s="31">
        <v>4748</v>
      </c>
      <c r="C426" s="31">
        <v>1.1288380493678508E-3</v>
      </c>
      <c r="D426" s="59">
        <v>-99</v>
      </c>
      <c r="E426" s="60" t="s">
        <v>977</v>
      </c>
      <c r="F426" s="23" t="s">
        <v>997</v>
      </c>
    </row>
    <row r="427" spans="1:7" x14ac:dyDescent="0.25">
      <c r="A427" s="55">
        <v>854</v>
      </c>
      <c r="B427" s="31">
        <v>4748</v>
      </c>
      <c r="C427" s="31">
        <v>1.0836845273931367E-3</v>
      </c>
      <c r="D427" s="59">
        <v>-99</v>
      </c>
      <c r="E427" s="60" t="s">
        <v>977</v>
      </c>
      <c r="F427" s="23" t="s">
        <v>997</v>
      </c>
    </row>
    <row r="428" spans="1:7" x14ac:dyDescent="0.25">
      <c r="A428" s="55">
        <v>883</v>
      </c>
      <c r="B428" s="31">
        <v>4748</v>
      </c>
      <c r="C428" s="31">
        <v>1.0385310054184227E-3</v>
      </c>
      <c r="D428" s="59">
        <v>-99</v>
      </c>
      <c r="E428" s="60" t="s">
        <v>977</v>
      </c>
      <c r="F428" s="23" t="s">
        <v>997</v>
      </c>
    </row>
    <row r="429" spans="1:7" x14ac:dyDescent="0.25">
      <c r="A429" s="55">
        <v>1172</v>
      </c>
      <c r="B429" s="31">
        <v>4748</v>
      </c>
      <c r="C429" s="31">
        <v>1.0385310054184227E-3</v>
      </c>
      <c r="D429" s="59">
        <v>-99</v>
      </c>
      <c r="E429" s="60" t="s">
        <v>977</v>
      </c>
      <c r="F429" s="23" t="s">
        <v>997</v>
      </c>
    </row>
    <row r="430" spans="1:7" x14ac:dyDescent="0.25">
      <c r="A430" s="55">
        <v>487</v>
      </c>
      <c r="B430" s="31">
        <v>4748</v>
      </c>
      <c r="C430" s="31">
        <v>9.9337748344370861E-4</v>
      </c>
      <c r="D430" s="59">
        <v>-99</v>
      </c>
      <c r="E430" s="60" t="s">
        <v>977</v>
      </c>
      <c r="F430" s="61" t="s">
        <v>995</v>
      </c>
      <c r="G430" s="61"/>
    </row>
    <row r="431" spans="1:7" x14ac:dyDescent="0.25">
      <c r="A431" s="55">
        <v>2513</v>
      </c>
      <c r="B431" s="31">
        <v>4748</v>
      </c>
      <c r="C431" s="31">
        <v>8.5791691751956663E-4</v>
      </c>
      <c r="D431" s="59">
        <v>-99</v>
      </c>
      <c r="E431" s="60" t="s">
        <v>977</v>
      </c>
      <c r="F431" s="23" t="s">
        <v>997</v>
      </c>
    </row>
    <row r="432" spans="1:7" x14ac:dyDescent="0.25">
      <c r="A432" s="55">
        <v>887</v>
      </c>
      <c r="B432" s="31">
        <v>4748</v>
      </c>
      <c r="C432" s="31">
        <v>8.5791691751956663E-4</v>
      </c>
      <c r="D432" s="59">
        <v>-99</v>
      </c>
      <c r="E432" s="60" t="s">
        <v>977</v>
      </c>
      <c r="F432" s="23" t="s">
        <v>997</v>
      </c>
    </row>
    <row r="433" spans="1:7" x14ac:dyDescent="0.25">
      <c r="A433" s="55">
        <v>2559</v>
      </c>
      <c r="B433" s="31">
        <v>4748</v>
      </c>
      <c r="C433" s="31">
        <v>7.6760987357013847E-4</v>
      </c>
      <c r="D433" s="59">
        <v>-99</v>
      </c>
      <c r="E433" s="60" t="s">
        <v>977</v>
      </c>
      <c r="F433" s="23" t="s">
        <v>997</v>
      </c>
    </row>
    <row r="434" spans="1:7" x14ac:dyDescent="0.25">
      <c r="A434" s="55">
        <v>858</v>
      </c>
      <c r="B434" s="31">
        <v>4748</v>
      </c>
      <c r="C434" s="31">
        <v>7.6760987357013847E-4</v>
      </c>
      <c r="D434" s="59">
        <v>-99</v>
      </c>
      <c r="E434" s="60" t="s">
        <v>977</v>
      </c>
      <c r="F434" s="23" t="s">
        <v>997</v>
      </c>
    </row>
    <row r="435" spans="1:7" x14ac:dyDescent="0.25">
      <c r="A435" s="55">
        <v>905</v>
      </c>
      <c r="B435" s="31">
        <v>4748</v>
      </c>
      <c r="C435" s="31">
        <v>6.321493076459965E-4</v>
      </c>
      <c r="D435" s="59">
        <v>-99</v>
      </c>
      <c r="E435" s="60" t="s">
        <v>977</v>
      </c>
      <c r="F435" s="23" t="s">
        <v>997</v>
      </c>
    </row>
    <row r="436" spans="1:7" x14ac:dyDescent="0.25">
      <c r="A436" s="55">
        <v>865</v>
      </c>
      <c r="B436" s="31">
        <v>4748</v>
      </c>
      <c r="C436" s="31">
        <v>5.8699578567128236E-4</v>
      </c>
      <c r="D436" s="59">
        <v>-99</v>
      </c>
      <c r="E436" s="60" t="s">
        <v>977</v>
      </c>
      <c r="F436" s="23" t="s">
        <v>997</v>
      </c>
    </row>
    <row r="437" spans="1:7" x14ac:dyDescent="0.25">
      <c r="A437" s="55">
        <v>612</v>
      </c>
      <c r="B437" s="31">
        <v>4748</v>
      </c>
      <c r="C437" s="31">
        <v>5.4184226369656833E-4</v>
      </c>
      <c r="D437" s="59">
        <v>-99</v>
      </c>
      <c r="E437" s="60" t="s">
        <v>977</v>
      </c>
      <c r="F437" s="61" t="s">
        <v>995</v>
      </c>
      <c r="G437" s="61"/>
    </row>
    <row r="438" spans="1:7" x14ac:dyDescent="0.25">
      <c r="A438" s="55">
        <v>855</v>
      </c>
      <c r="B438" s="31">
        <v>4748</v>
      </c>
      <c r="C438" s="31">
        <v>4.966887417218543E-4</v>
      </c>
      <c r="D438" s="59">
        <v>-99</v>
      </c>
      <c r="E438" s="60" t="s">
        <v>977</v>
      </c>
      <c r="F438" s="23" t="s">
        <v>997</v>
      </c>
    </row>
    <row r="439" spans="1:7" x14ac:dyDescent="0.25">
      <c r="A439" s="55">
        <v>1610</v>
      </c>
      <c r="B439" s="31">
        <v>4748</v>
      </c>
      <c r="C439" s="31">
        <v>2.7092113184828417E-4</v>
      </c>
      <c r="D439" s="59">
        <v>-99</v>
      </c>
      <c r="E439" s="60" t="s">
        <v>977</v>
      </c>
      <c r="F439" s="23" t="s">
        <v>997</v>
      </c>
    </row>
    <row r="440" spans="1:7" x14ac:dyDescent="0.25">
      <c r="A440" s="55">
        <v>695</v>
      </c>
      <c r="B440" s="31">
        <v>4748</v>
      </c>
      <c r="C440" s="31">
        <v>2.2576760987357014E-4</v>
      </c>
      <c r="D440" s="59">
        <v>-99</v>
      </c>
      <c r="E440" s="60" t="s">
        <v>977</v>
      </c>
      <c r="F440" s="61" t="s">
        <v>995</v>
      </c>
      <c r="G440" s="61"/>
    </row>
    <row r="441" spans="1:7" x14ac:dyDescent="0.25">
      <c r="A441" s="55">
        <v>917</v>
      </c>
      <c r="B441" s="31">
        <v>4748</v>
      </c>
      <c r="C441" s="31">
        <v>1.1378687537627936E-4</v>
      </c>
      <c r="D441" s="59">
        <v>-99</v>
      </c>
      <c r="E441" s="60" t="s">
        <v>977</v>
      </c>
      <c r="F441" s="23" t="s">
        <v>997</v>
      </c>
    </row>
    <row r="442" spans="1:7" x14ac:dyDescent="0.25">
      <c r="A442" s="55">
        <v>930</v>
      </c>
      <c r="B442" s="31">
        <v>4748</v>
      </c>
      <c r="C442" s="31">
        <v>8.5340156532209523E-5</v>
      </c>
      <c r="D442" s="59">
        <v>-99</v>
      </c>
      <c r="E442" s="60" t="s">
        <v>977</v>
      </c>
      <c r="F442" s="23" t="s">
        <v>997</v>
      </c>
    </row>
    <row r="443" spans="1:7" x14ac:dyDescent="0.25">
      <c r="A443" s="55">
        <v>926</v>
      </c>
      <c r="B443" s="31">
        <v>4748</v>
      </c>
      <c r="C443" s="31">
        <v>6.8633353401565327E-5</v>
      </c>
      <c r="D443" s="59">
        <v>-99</v>
      </c>
      <c r="E443" s="60" t="s">
        <v>977</v>
      </c>
      <c r="F443" s="23" t="s">
        <v>997</v>
      </c>
    </row>
    <row r="444" spans="1:7" x14ac:dyDescent="0.25">
      <c r="A444" s="55">
        <v>586</v>
      </c>
      <c r="B444" s="31">
        <v>4748</v>
      </c>
      <c r="C444" s="31">
        <v>4.5153521974714034E-5</v>
      </c>
      <c r="D444" s="59">
        <v>-99</v>
      </c>
      <c r="E444" s="60" t="s">
        <v>977</v>
      </c>
      <c r="F444" s="61" t="s">
        <v>995</v>
      </c>
      <c r="G444" s="61"/>
    </row>
    <row r="445" spans="1:7" x14ac:dyDescent="0.25">
      <c r="A445" s="55">
        <v>307</v>
      </c>
      <c r="B445" s="31">
        <v>4748</v>
      </c>
      <c r="C445" s="31">
        <v>4.5153521974714034E-5</v>
      </c>
      <c r="D445" s="59">
        <v>-99</v>
      </c>
      <c r="E445" s="60" t="s">
        <v>977</v>
      </c>
      <c r="F445" s="61" t="s">
        <v>995</v>
      </c>
      <c r="G445" s="61"/>
    </row>
    <row r="446" spans="1:7" x14ac:dyDescent="0.25">
      <c r="A446" s="55">
        <v>520</v>
      </c>
      <c r="B446" s="31">
        <v>4748</v>
      </c>
      <c r="C446" s="31">
        <v>4.5153521974714034E-5</v>
      </c>
      <c r="D446" s="59">
        <v>-99</v>
      </c>
      <c r="E446" s="60" t="s">
        <v>977</v>
      </c>
      <c r="F446" s="61" t="s">
        <v>995</v>
      </c>
      <c r="G446" s="61"/>
    </row>
    <row r="447" spans="1:7" x14ac:dyDescent="0.25">
      <c r="A447" s="55">
        <v>298</v>
      </c>
      <c r="B447" s="31">
        <v>4748</v>
      </c>
      <c r="C447" s="31">
        <v>4.5153521974714034E-5</v>
      </c>
      <c r="D447" s="59">
        <v>-99</v>
      </c>
      <c r="E447" s="60" t="s">
        <v>977</v>
      </c>
      <c r="F447" s="61" t="s">
        <v>995</v>
      </c>
      <c r="G447" s="61"/>
    </row>
    <row r="448" spans="1:7" x14ac:dyDescent="0.25">
      <c r="A448" s="55">
        <v>528</v>
      </c>
      <c r="B448" s="31">
        <v>4748</v>
      </c>
      <c r="C448" s="31">
        <v>4.5153521974714034E-5</v>
      </c>
      <c r="D448" s="59">
        <v>-99</v>
      </c>
      <c r="E448" s="60" t="s">
        <v>977</v>
      </c>
      <c r="F448" s="61" t="s">
        <v>995</v>
      </c>
      <c r="G448" s="61"/>
    </row>
    <row r="449" spans="1:7" x14ac:dyDescent="0.25">
      <c r="A449" s="55">
        <v>1852</v>
      </c>
      <c r="B449" s="31">
        <v>4748</v>
      </c>
      <c r="C449" s="31">
        <v>4.5153521974714034E-5</v>
      </c>
      <c r="D449" s="59">
        <v>-99</v>
      </c>
      <c r="E449" s="60" t="s">
        <v>977</v>
      </c>
      <c r="F449" s="61" t="s">
        <v>995</v>
      </c>
      <c r="G449" s="61"/>
    </row>
    <row r="450" spans="1:7" x14ac:dyDescent="0.25">
      <c r="A450" s="55">
        <v>689</v>
      </c>
      <c r="B450" s="31">
        <v>4748</v>
      </c>
      <c r="C450" s="31">
        <v>4.5153521974714034E-5</v>
      </c>
      <c r="D450" s="59">
        <v>-99</v>
      </c>
      <c r="E450" s="60" t="s">
        <v>977</v>
      </c>
      <c r="F450" s="61" t="s">
        <v>995</v>
      </c>
      <c r="G450" s="61"/>
    </row>
    <row r="451" spans="1:7" x14ac:dyDescent="0.25">
      <c r="A451" s="55">
        <v>697</v>
      </c>
      <c r="B451" s="31">
        <v>4748</v>
      </c>
      <c r="C451" s="31">
        <v>4.5153521974714034E-5</v>
      </c>
      <c r="D451" s="59">
        <v>-99</v>
      </c>
      <c r="E451" s="60" t="s">
        <v>977</v>
      </c>
      <c r="F451" s="61" t="s">
        <v>995</v>
      </c>
      <c r="G451" s="61"/>
    </row>
    <row r="452" spans="1:7" x14ac:dyDescent="0.25">
      <c r="A452" s="55">
        <v>777</v>
      </c>
      <c r="B452" s="31">
        <v>4748</v>
      </c>
      <c r="C452" s="31">
        <v>4.5153521974714034E-5</v>
      </c>
      <c r="D452" s="59">
        <v>-99</v>
      </c>
      <c r="E452" s="60" t="s">
        <v>977</v>
      </c>
      <c r="F452" s="61" t="s">
        <v>995</v>
      </c>
      <c r="G452" s="61"/>
    </row>
    <row r="453" spans="1:7" x14ac:dyDescent="0.25">
      <c r="A453" s="55">
        <v>779</v>
      </c>
      <c r="B453" s="31">
        <v>4748</v>
      </c>
      <c r="C453" s="31">
        <v>4.5153521974714034E-5</v>
      </c>
      <c r="D453" s="59">
        <v>-99</v>
      </c>
      <c r="E453" s="60" t="s">
        <v>977</v>
      </c>
      <c r="F453" s="61" t="s">
        <v>995</v>
      </c>
      <c r="G453" s="61"/>
    </row>
    <row r="454" spans="1:7" x14ac:dyDescent="0.25">
      <c r="A454" s="55">
        <v>2555</v>
      </c>
      <c r="B454" s="31">
        <v>4748</v>
      </c>
      <c r="C454" s="31">
        <v>1.8512944009632751E-5</v>
      </c>
      <c r="D454" s="59">
        <v>-99</v>
      </c>
      <c r="E454" s="60" t="s">
        <v>977</v>
      </c>
      <c r="F454" s="23" t="s">
        <v>997</v>
      </c>
    </row>
    <row r="455" spans="1:7" x14ac:dyDescent="0.25">
      <c r="A455" s="55">
        <v>931</v>
      </c>
      <c r="B455" s="31">
        <v>4748</v>
      </c>
      <c r="C455" s="31">
        <v>1.399759181216135E-5</v>
      </c>
      <c r="D455" s="59">
        <v>-99</v>
      </c>
      <c r="E455" s="60" t="s">
        <v>977</v>
      </c>
      <c r="F455" s="23" t="s">
        <v>997</v>
      </c>
    </row>
    <row r="456" spans="1:7" x14ac:dyDescent="0.25">
      <c r="A456" s="55">
        <v>928</v>
      </c>
      <c r="B456" s="31">
        <v>4748</v>
      </c>
      <c r="C456" s="31">
        <v>8.5791691751956659E-6</v>
      </c>
      <c r="D456" s="59">
        <v>-99</v>
      </c>
      <c r="E456" s="60" t="s">
        <v>977</v>
      </c>
      <c r="F456" s="23" t="s">
        <v>997</v>
      </c>
    </row>
    <row r="457" spans="1:7" x14ac:dyDescent="0.25">
      <c r="A457" s="55">
        <v>973</v>
      </c>
      <c r="B457" s="31">
        <v>4748</v>
      </c>
      <c r="C457" s="31">
        <v>6.7730282962071033E-6</v>
      </c>
      <c r="D457" s="59">
        <v>-99</v>
      </c>
      <c r="E457" s="60" t="s">
        <v>977</v>
      </c>
      <c r="F457" s="23" t="s">
        <v>997</v>
      </c>
    </row>
    <row r="458" spans="1:7" x14ac:dyDescent="0.25">
      <c r="A458" s="55">
        <v>2506</v>
      </c>
      <c r="B458" s="31">
        <v>4748</v>
      </c>
      <c r="C458" s="31">
        <v>2.2576760987357014E-6</v>
      </c>
      <c r="D458" s="59">
        <v>-99</v>
      </c>
      <c r="E458" s="60" t="s">
        <v>977</v>
      </c>
      <c r="F458" s="23" t="s">
        <v>997</v>
      </c>
    </row>
    <row r="459" spans="1:7" x14ac:dyDescent="0.25">
      <c r="A459" s="55">
        <v>2510</v>
      </c>
      <c r="B459" s="31">
        <v>4748</v>
      </c>
      <c r="C459" s="31">
        <v>2.2576760987357014E-6</v>
      </c>
      <c r="D459" s="59">
        <v>-99</v>
      </c>
      <c r="E459" s="60" t="s">
        <v>977</v>
      </c>
      <c r="F459" s="23" t="s">
        <v>997</v>
      </c>
    </row>
    <row r="460" spans="1:7" x14ac:dyDescent="0.25">
      <c r="A460" s="55">
        <v>2509</v>
      </c>
      <c r="B460" s="31">
        <v>4748</v>
      </c>
      <c r="C460" s="31">
        <v>1.3546056592414211E-6</v>
      </c>
      <c r="D460" s="59">
        <v>-99</v>
      </c>
      <c r="E460" s="60" t="s">
        <v>977</v>
      </c>
      <c r="F460" s="23" t="s">
        <v>997</v>
      </c>
    </row>
    <row r="461" spans="1:7" x14ac:dyDescent="0.25">
      <c r="A461" s="55">
        <v>927</v>
      </c>
      <c r="B461" s="31">
        <v>4748</v>
      </c>
      <c r="C461" s="31">
        <v>1.3546056592414211E-6</v>
      </c>
      <c r="D461" s="59">
        <v>-99</v>
      </c>
      <c r="E461" s="60" t="s">
        <v>977</v>
      </c>
      <c r="F461" s="23" t="s">
        <v>997</v>
      </c>
    </row>
    <row r="462" spans="1:7" x14ac:dyDescent="0.25">
      <c r="A462" s="55">
        <v>436</v>
      </c>
      <c r="B462" s="31">
        <v>4749</v>
      </c>
      <c r="C462" s="31">
        <v>82.545111451822137</v>
      </c>
      <c r="D462" s="59">
        <v>-99</v>
      </c>
      <c r="E462" s="60" t="s">
        <v>977</v>
      </c>
      <c r="F462" s="23" t="s">
        <v>994</v>
      </c>
    </row>
    <row r="463" spans="1:7" x14ac:dyDescent="0.25">
      <c r="A463" s="55">
        <v>626</v>
      </c>
      <c r="B463" s="31">
        <v>4749</v>
      </c>
      <c r="C463" s="31">
        <v>63.332940205212871</v>
      </c>
      <c r="D463" s="59">
        <v>-99</v>
      </c>
      <c r="E463" s="60" t="s">
        <v>977</v>
      </c>
      <c r="F463" s="23" t="s">
        <v>994</v>
      </c>
    </row>
    <row r="464" spans="1:7" x14ac:dyDescent="0.25">
      <c r="A464" s="54">
        <v>830</v>
      </c>
      <c r="B464" s="31">
        <v>4749</v>
      </c>
      <c r="C464" s="31">
        <v>20.91048472697252</v>
      </c>
      <c r="D464" s="59">
        <v>-99</v>
      </c>
      <c r="E464" s="60" t="s">
        <v>977</v>
      </c>
      <c r="F464" s="23" t="s">
        <v>996</v>
      </c>
    </row>
    <row r="465" spans="1:7" x14ac:dyDescent="0.25">
      <c r="A465" s="55">
        <v>797</v>
      </c>
      <c r="B465" s="31">
        <v>4749</v>
      </c>
      <c r="C465" s="31">
        <v>19.21217124660927</v>
      </c>
      <c r="D465" s="59">
        <v>-99</v>
      </c>
      <c r="E465" s="60" t="s">
        <v>977</v>
      </c>
      <c r="F465" s="23" t="s">
        <v>994</v>
      </c>
    </row>
    <row r="466" spans="1:7" x14ac:dyDescent="0.25">
      <c r="A466" s="55">
        <v>700</v>
      </c>
      <c r="B466" s="31">
        <v>4749</v>
      </c>
      <c r="C466" s="31">
        <v>0.27862955537209572</v>
      </c>
      <c r="D466" s="59">
        <v>-99</v>
      </c>
      <c r="E466" s="60" t="s">
        <v>977</v>
      </c>
      <c r="F466" s="61" t="s">
        <v>995</v>
      </c>
      <c r="G466" s="61"/>
    </row>
    <row r="467" spans="1:7" x14ac:dyDescent="0.25">
      <c r="A467" s="55">
        <v>699</v>
      </c>
      <c r="B467" s="31">
        <v>4749</v>
      </c>
      <c r="C467" s="31">
        <v>0.27632975586743713</v>
      </c>
      <c r="D467" s="59">
        <v>-99</v>
      </c>
      <c r="E467" s="60" t="s">
        <v>977</v>
      </c>
      <c r="F467" s="23" t="s">
        <v>996</v>
      </c>
    </row>
    <row r="468" spans="1:7" x14ac:dyDescent="0.25">
      <c r="A468" s="55">
        <v>329</v>
      </c>
      <c r="B468" s="31">
        <v>4749</v>
      </c>
      <c r="C468" s="31">
        <v>0.13091166411133387</v>
      </c>
      <c r="D468" s="59">
        <v>-99</v>
      </c>
      <c r="E468" s="60" t="s">
        <v>977</v>
      </c>
      <c r="F468" s="61" t="s">
        <v>995</v>
      </c>
      <c r="G468" s="61"/>
    </row>
    <row r="469" spans="1:7" x14ac:dyDescent="0.25">
      <c r="A469" s="55">
        <v>1048</v>
      </c>
      <c r="B469" s="31">
        <v>4749</v>
      </c>
      <c r="C469" s="31">
        <v>0.12857648307583441</v>
      </c>
      <c r="D469" s="59">
        <v>-99</v>
      </c>
      <c r="E469" s="60" t="s">
        <v>977</v>
      </c>
      <c r="F469" s="23" t="s">
        <v>997</v>
      </c>
    </row>
    <row r="470" spans="1:7" x14ac:dyDescent="0.25">
      <c r="A470" s="55">
        <v>666</v>
      </c>
      <c r="B470" s="31">
        <v>4749</v>
      </c>
      <c r="C470" s="31">
        <v>8.463262177143531E-2</v>
      </c>
      <c r="D470" s="59">
        <v>-99</v>
      </c>
      <c r="E470" s="60" t="s">
        <v>977</v>
      </c>
      <c r="F470" s="61" t="s">
        <v>995</v>
      </c>
      <c r="G470" s="61"/>
    </row>
    <row r="471" spans="1:7" x14ac:dyDescent="0.25">
      <c r="A471" s="55">
        <v>665</v>
      </c>
      <c r="B471" s="31">
        <v>4749</v>
      </c>
      <c r="C471" s="31">
        <v>7.5008845382710229E-2</v>
      </c>
      <c r="D471" s="59">
        <v>-99</v>
      </c>
      <c r="E471" s="60" t="s">
        <v>977</v>
      </c>
      <c r="F471" s="23" t="s">
        <v>996</v>
      </c>
    </row>
    <row r="472" spans="1:7" x14ac:dyDescent="0.25">
      <c r="A472" s="54">
        <v>784</v>
      </c>
      <c r="B472" s="31">
        <v>4749</v>
      </c>
      <c r="C472" s="31">
        <v>7.3239768840665159E-2</v>
      </c>
      <c r="D472" s="59">
        <v>-99</v>
      </c>
      <c r="E472" s="60" t="s">
        <v>977</v>
      </c>
      <c r="F472" s="23" t="s">
        <v>996</v>
      </c>
    </row>
    <row r="473" spans="1:7" x14ac:dyDescent="0.25">
      <c r="A473" s="55">
        <v>1043</v>
      </c>
      <c r="B473" s="31">
        <v>4749</v>
      </c>
      <c r="C473" s="31">
        <v>7.0833824743483889E-2</v>
      </c>
      <c r="D473" s="59">
        <v>-99</v>
      </c>
      <c r="E473" s="60" t="s">
        <v>977</v>
      </c>
      <c r="F473" s="23" t="s">
        <v>997</v>
      </c>
    </row>
    <row r="474" spans="1:7" x14ac:dyDescent="0.25">
      <c r="A474" s="55">
        <v>778</v>
      </c>
      <c r="B474" s="31">
        <v>4749</v>
      </c>
      <c r="C474" s="31">
        <v>6.8321736053779919E-2</v>
      </c>
      <c r="D474" s="59">
        <v>-99</v>
      </c>
      <c r="E474" s="60" t="s">
        <v>977</v>
      </c>
      <c r="F474" s="61" t="s">
        <v>995</v>
      </c>
      <c r="G474" s="61"/>
    </row>
    <row r="475" spans="1:7" x14ac:dyDescent="0.25">
      <c r="A475" s="55">
        <v>694</v>
      </c>
      <c r="B475" s="31">
        <v>4749</v>
      </c>
      <c r="C475" s="31">
        <v>6.1457719070645123E-2</v>
      </c>
      <c r="D475" s="59">
        <v>-99</v>
      </c>
      <c r="E475" s="60" t="s">
        <v>977</v>
      </c>
      <c r="F475" s="61" t="s">
        <v>995</v>
      </c>
      <c r="G475" s="61"/>
    </row>
    <row r="476" spans="1:7" x14ac:dyDescent="0.25">
      <c r="A476" s="55">
        <v>1605</v>
      </c>
      <c r="B476" s="31">
        <v>4749</v>
      </c>
      <c r="C476" s="31">
        <v>5.5265951173487433E-2</v>
      </c>
      <c r="D476" s="59">
        <v>-99</v>
      </c>
      <c r="E476" s="60" t="s">
        <v>977</v>
      </c>
      <c r="F476" s="23" t="s">
        <v>997</v>
      </c>
    </row>
    <row r="477" spans="1:7" x14ac:dyDescent="0.25">
      <c r="A477" s="55">
        <v>1599</v>
      </c>
      <c r="B477" s="31">
        <v>4749</v>
      </c>
      <c r="C477" s="31">
        <v>5.1373982780988314E-2</v>
      </c>
      <c r="D477" s="59">
        <v>-99</v>
      </c>
      <c r="E477" s="60" t="s">
        <v>977</v>
      </c>
      <c r="F477" s="23" t="s">
        <v>997</v>
      </c>
    </row>
    <row r="478" spans="1:7" x14ac:dyDescent="0.25">
      <c r="A478" s="55">
        <v>2554</v>
      </c>
      <c r="B478" s="31">
        <v>4749</v>
      </c>
      <c r="C478" s="31">
        <v>4.2139403231513148E-2</v>
      </c>
      <c r="D478" s="59">
        <v>-99</v>
      </c>
      <c r="E478" s="60" t="s">
        <v>977</v>
      </c>
      <c r="F478" s="23" t="s">
        <v>997</v>
      </c>
    </row>
    <row r="479" spans="1:7" x14ac:dyDescent="0.25">
      <c r="A479" s="55">
        <v>795</v>
      </c>
      <c r="B479" s="31">
        <v>4749</v>
      </c>
      <c r="C479" s="31">
        <v>4.114872036796792E-2</v>
      </c>
      <c r="D479" s="59">
        <v>-99</v>
      </c>
      <c r="E479" s="60" t="s">
        <v>977</v>
      </c>
      <c r="F479" s="61" t="s">
        <v>995</v>
      </c>
      <c r="G479" s="61"/>
    </row>
    <row r="480" spans="1:7" x14ac:dyDescent="0.25">
      <c r="A480" s="53">
        <v>999</v>
      </c>
      <c r="B480" s="31">
        <v>4749</v>
      </c>
      <c r="C480" s="31">
        <v>3.9025828517513857E-2</v>
      </c>
      <c r="D480" s="59">
        <v>-99</v>
      </c>
      <c r="E480" s="60" t="s">
        <v>977</v>
      </c>
      <c r="F480" s="23" t="s">
        <v>997</v>
      </c>
    </row>
    <row r="481" spans="1:6" x14ac:dyDescent="0.25">
      <c r="A481" s="55">
        <v>1601</v>
      </c>
      <c r="B481" s="31">
        <v>4749</v>
      </c>
      <c r="C481" s="31">
        <v>3.5204623186696545E-2</v>
      </c>
      <c r="D481" s="59">
        <v>-99</v>
      </c>
      <c r="E481" s="60" t="s">
        <v>977</v>
      </c>
      <c r="F481" s="23" t="s">
        <v>997</v>
      </c>
    </row>
    <row r="482" spans="1:6" x14ac:dyDescent="0.25">
      <c r="A482" s="55">
        <v>1391</v>
      </c>
      <c r="B482" s="31">
        <v>4749</v>
      </c>
      <c r="C482" s="31">
        <v>3.4815426347446631E-2</v>
      </c>
      <c r="D482" s="59">
        <v>-99</v>
      </c>
      <c r="E482" s="60" t="s">
        <v>977</v>
      </c>
      <c r="F482" s="23" t="s">
        <v>997</v>
      </c>
    </row>
    <row r="483" spans="1:6" x14ac:dyDescent="0.25">
      <c r="A483" s="55">
        <v>1606</v>
      </c>
      <c r="B483" s="31">
        <v>4749</v>
      </c>
      <c r="C483" s="31">
        <v>3.3895506545583202E-2</v>
      </c>
      <c r="D483" s="59">
        <v>-99</v>
      </c>
      <c r="E483" s="60" t="s">
        <v>977</v>
      </c>
      <c r="F483" s="23" t="s">
        <v>997</v>
      </c>
    </row>
    <row r="484" spans="1:6" x14ac:dyDescent="0.25">
      <c r="A484" s="55">
        <v>1047</v>
      </c>
      <c r="B484" s="31">
        <v>4749</v>
      </c>
      <c r="C484" s="31">
        <v>3.2161811534379053E-2</v>
      </c>
      <c r="D484" s="59">
        <v>-99</v>
      </c>
      <c r="E484" s="60" t="s">
        <v>977</v>
      </c>
      <c r="F484" s="23" t="s">
        <v>997</v>
      </c>
    </row>
    <row r="485" spans="1:6" x14ac:dyDescent="0.25">
      <c r="A485" s="55">
        <v>1600</v>
      </c>
      <c r="B485" s="31">
        <v>4749</v>
      </c>
      <c r="C485" s="31">
        <v>3.1878759287651846E-2</v>
      </c>
      <c r="D485" s="59">
        <v>-99</v>
      </c>
      <c r="E485" s="60" t="s">
        <v>977</v>
      </c>
      <c r="F485" s="23" t="s">
        <v>997</v>
      </c>
    </row>
    <row r="486" spans="1:6" x14ac:dyDescent="0.25">
      <c r="A486" s="55">
        <v>1042</v>
      </c>
      <c r="B486" s="31">
        <v>4749</v>
      </c>
      <c r="C486" s="31">
        <v>3.0605024177379404E-2</v>
      </c>
      <c r="D486" s="59">
        <v>-99</v>
      </c>
      <c r="E486" s="60" t="s">
        <v>977</v>
      </c>
      <c r="F486" s="23" t="s">
        <v>997</v>
      </c>
    </row>
    <row r="487" spans="1:6" x14ac:dyDescent="0.25">
      <c r="A487" s="55">
        <v>1603</v>
      </c>
      <c r="B487" s="31">
        <v>4749</v>
      </c>
      <c r="C487" s="31">
        <v>2.8552895388607148E-2</v>
      </c>
      <c r="D487" s="59">
        <v>-99</v>
      </c>
      <c r="E487" s="60" t="s">
        <v>977</v>
      </c>
      <c r="F487" s="23" t="s">
        <v>997</v>
      </c>
    </row>
    <row r="488" spans="1:6" x14ac:dyDescent="0.25">
      <c r="A488" s="55">
        <v>2553</v>
      </c>
      <c r="B488" s="31">
        <v>4749</v>
      </c>
      <c r="C488" s="31">
        <v>2.6854581908243896E-2</v>
      </c>
      <c r="D488" s="59">
        <v>-99</v>
      </c>
      <c r="E488" s="60" t="s">
        <v>977</v>
      </c>
      <c r="F488" s="23" t="s">
        <v>997</v>
      </c>
    </row>
    <row r="489" spans="1:6" x14ac:dyDescent="0.25">
      <c r="A489" s="55">
        <v>1602</v>
      </c>
      <c r="B489" s="31">
        <v>4749</v>
      </c>
      <c r="C489" s="31">
        <v>2.5828517513857764E-2</v>
      </c>
      <c r="D489" s="59">
        <v>-99</v>
      </c>
      <c r="E489" s="60" t="s">
        <v>977</v>
      </c>
      <c r="F489" s="23" t="s">
        <v>997</v>
      </c>
    </row>
    <row r="490" spans="1:6" x14ac:dyDescent="0.25">
      <c r="A490" s="55">
        <v>2542</v>
      </c>
      <c r="B490" s="31">
        <v>4749</v>
      </c>
      <c r="C490" s="31">
        <v>2.4873216181153436E-2</v>
      </c>
      <c r="D490" s="59">
        <v>-99</v>
      </c>
      <c r="E490" s="60" t="s">
        <v>977</v>
      </c>
      <c r="F490" s="23" t="s">
        <v>997</v>
      </c>
    </row>
    <row r="491" spans="1:6" x14ac:dyDescent="0.25">
      <c r="A491" s="55">
        <v>1045</v>
      </c>
      <c r="B491" s="31">
        <v>4749</v>
      </c>
      <c r="C491" s="31">
        <v>2.4660926996108029E-2</v>
      </c>
      <c r="D491" s="59">
        <v>-99</v>
      </c>
      <c r="E491" s="60" t="s">
        <v>977</v>
      </c>
      <c r="F491" s="23" t="s">
        <v>997</v>
      </c>
    </row>
    <row r="492" spans="1:6" x14ac:dyDescent="0.25">
      <c r="A492" s="55">
        <v>1595</v>
      </c>
      <c r="B492" s="31">
        <v>4749</v>
      </c>
      <c r="C492" s="31">
        <v>2.2361127491449462E-2</v>
      </c>
      <c r="D492" s="59">
        <v>-99</v>
      </c>
      <c r="E492" s="60" t="s">
        <v>977</v>
      </c>
      <c r="F492" s="23" t="s">
        <v>997</v>
      </c>
    </row>
    <row r="493" spans="1:6" x14ac:dyDescent="0.25">
      <c r="A493" s="55">
        <v>1596</v>
      </c>
      <c r="B493" s="31">
        <v>4749</v>
      </c>
      <c r="C493" s="31">
        <v>2.2361127491449462E-2</v>
      </c>
      <c r="D493" s="59">
        <v>-99</v>
      </c>
      <c r="E493" s="60" t="s">
        <v>977</v>
      </c>
      <c r="F493" s="23" t="s">
        <v>997</v>
      </c>
    </row>
    <row r="494" spans="1:6" x14ac:dyDescent="0.25">
      <c r="A494" s="55">
        <v>1598</v>
      </c>
      <c r="B494" s="31">
        <v>4749</v>
      </c>
      <c r="C494" s="31">
        <v>2.2078075244722255E-2</v>
      </c>
      <c r="D494" s="59">
        <v>-99</v>
      </c>
      <c r="E494" s="60" t="s">
        <v>977</v>
      </c>
      <c r="F494" s="23" t="s">
        <v>997</v>
      </c>
    </row>
    <row r="495" spans="1:6" x14ac:dyDescent="0.25">
      <c r="A495" s="55">
        <v>1705</v>
      </c>
      <c r="B495" s="31">
        <v>4749</v>
      </c>
      <c r="C495" s="31">
        <v>2.1228918504540627E-2</v>
      </c>
      <c r="D495" s="59">
        <v>-99</v>
      </c>
      <c r="E495" s="60" t="s">
        <v>977</v>
      </c>
      <c r="F495" s="23" t="s">
        <v>997</v>
      </c>
    </row>
    <row r="496" spans="1:6" x14ac:dyDescent="0.25">
      <c r="A496" s="55">
        <v>1597</v>
      </c>
      <c r="B496" s="31">
        <v>4749</v>
      </c>
      <c r="C496" s="31">
        <v>1.9636749616700082E-2</v>
      </c>
      <c r="D496" s="59">
        <v>-99</v>
      </c>
      <c r="E496" s="60" t="s">
        <v>977</v>
      </c>
      <c r="F496" s="23" t="s">
        <v>997</v>
      </c>
    </row>
    <row r="497" spans="1:7" x14ac:dyDescent="0.25">
      <c r="A497" s="55">
        <v>1731</v>
      </c>
      <c r="B497" s="31">
        <v>4749</v>
      </c>
      <c r="C497" s="31">
        <v>1.9636749616700082E-2</v>
      </c>
      <c r="D497" s="59">
        <v>-99</v>
      </c>
      <c r="E497" s="60" t="s">
        <v>977</v>
      </c>
      <c r="F497" s="23" t="s">
        <v>997</v>
      </c>
    </row>
    <row r="498" spans="1:7" x14ac:dyDescent="0.25">
      <c r="A498" s="55">
        <v>1603</v>
      </c>
      <c r="B498" s="31">
        <v>4749</v>
      </c>
      <c r="C498" s="31">
        <v>1.9318315839131975E-2</v>
      </c>
      <c r="D498" s="59">
        <v>-99</v>
      </c>
      <c r="E498" s="60" t="s">
        <v>977</v>
      </c>
      <c r="F498" s="23" t="s">
        <v>997</v>
      </c>
    </row>
    <row r="499" spans="1:7" x14ac:dyDescent="0.25">
      <c r="A499" s="55">
        <v>1732</v>
      </c>
      <c r="B499" s="31">
        <v>4749</v>
      </c>
      <c r="C499" s="31">
        <v>1.7903054605495929E-2</v>
      </c>
      <c r="D499" s="59">
        <v>-99</v>
      </c>
      <c r="E499" s="60" t="s">
        <v>977</v>
      </c>
      <c r="F499" s="23" t="s">
        <v>997</v>
      </c>
    </row>
    <row r="500" spans="1:7" x14ac:dyDescent="0.25">
      <c r="A500" s="55">
        <v>1704</v>
      </c>
      <c r="B500" s="31">
        <v>4749</v>
      </c>
      <c r="C500" s="31">
        <v>1.7620002358768722E-2</v>
      </c>
      <c r="D500" s="59">
        <v>-99</v>
      </c>
      <c r="E500" s="60" t="s">
        <v>977</v>
      </c>
      <c r="F500" s="23" t="s">
        <v>997</v>
      </c>
    </row>
    <row r="501" spans="1:7" x14ac:dyDescent="0.25">
      <c r="A501" s="55">
        <v>613</v>
      </c>
      <c r="B501" s="31">
        <v>4749</v>
      </c>
      <c r="C501" s="31">
        <v>1.6983134803632501E-2</v>
      </c>
      <c r="D501" s="59">
        <v>-99</v>
      </c>
      <c r="E501" s="60" t="s">
        <v>977</v>
      </c>
      <c r="F501" s="23" t="s">
        <v>996</v>
      </c>
    </row>
    <row r="502" spans="1:7" x14ac:dyDescent="0.25">
      <c r="A502" s="55">
        <v>1733</v>
      </c>
      <c r="B502" s="31">
        <v>4749</v>
      </c>
      <c r="C502" s="31">
        <v>1.6876990211109798E-2</v>
      </c>
      <c r="D502" s="59">
        <v>-99</v>
      </c>
      <c r="E502" s="60" t="s">
        <v>977</v>
      </c>
      <c r="F502" s="23" t="s">
        <v>997</v>
      </c>
    </row>
    <row r="503" spans="1:7" x14ac:dyDescent="0.25">
      <c r="A503" s="55">
        <v>2544</v>
      </c>
      <c r="B503" s="31">
        <v>4749</v>
      </c>
      <c r="C503" s="31">
        <v>1.6664701026064391E-2</v>
      </c>
      <c r="D503" s="59">
        <v>-99</v>
      </c>
      <c r="E503" s="60" t="s">
        <v>977</v>
      </c>
      <c r="F503" s="23" t="s">
        <v>997</v>
      </c>
    </row>
    <row r="504" spans="1:7" x14ac:dyDescent="0.25">
      <c r="A504" s="55">
        <v>1734</v>
      </c>
      <c r="B504" s="31">
        <v>4749</v>
      </c>
      <c r="C504" s="31">
        <v>1.5284821323269252E-2</v>
      </c>
      <c r="D504" s="59">
        <v>-99</v>
      </c>
      <c r="E504" s="60" t="s">
        <v>977</v>
      </c>
      <c r="F504" s="23" t="s">
        <v>997</v>
      </c>
    </row>
    <row r="505" spans="1:7" x14ac:dyDescent="0.25">
      <c r="A505" s="55">
        <v>2550</v>
      </c>
      <c r="B505" s="31">
        <v>4749</v>
      </c>
      <c r="C505" s="31">
        <v>1.4824861422337538E-2</v>
      </c>
      <c r="D505" s="59">
        <v>-99</v>
      </c>
      <c r="E505" s="60" t="s">
        <v>977</v>
      </c>
      <c r="F505" s="23" t="s">
        <v>997</v>
      </c>
    </row>
    <row r="506" spans="1:7" x14ac:dyDescent="0.25">
      <c r="A506" s="55">
        <v>2538</v>
      </c>
      <c r="B506" s="31">
        <v>4749</v>
      </c>
      <c r="C506" s="31">
        <v>1.4400283052246728E-2</v>
      </c>
      <c r="D506" s="59">
        <v>-99</v>
      </c>
      <c r="E506" s="60" t="s">
        <v>977</v>
      </c>
      <c r="F506" s="23" t="s">
        <v>997</v>
      </c>
    </row>
    <row r="507" spans="1:7" x14ac:dyDescent="0.25">
      <c r="A507" s="55">
        <v>519</v>
      </c>
      <c r="B507" s="31">
        <v>4749</v>
      </c>
      <c r="C507" s="31">
        <v>1.4329519990564926E-2</v>
      </c>
      <c r="D507" s="59">
        <v>-99</v>
      </c>
      <c r="E507" s="60" t="s">
        <v>977</v>
      </c>
      <c r="F507" s="61" t="s">
        <v>995</v>
      </c>
      <c r="G507" s="61"/>
    </row>
    <row r="508" spans="1:7" x14ac:dyDescent="0.25">
      <c r="A508" s="55">
        <v>300</v>
      </c>
      <c r="B508" s="31">
        <v>4749</v>
      </c>
      <c r="C508" s="31">
        <v>1.4046467743837717E-2</v>
      </c>
      <c r="D508" s="59">
        <v>-99</v>
      </c>
      <c r="E508" s="60" t="s">
        <v>977</v>
      </c>
      <c r="F508" s="61" t="s">
        <v>995</v>
      </c>
      <c r="G508" s="61"/>
    </row>
    <row r="509" spans="1:7" x14ac:dyDescent="0.25">
      <c r="A509" s="55">
        <v>1862</v>
      </c>
      <c r="B509" s="31">
        <v>4749</v>
      </c>
      <c r="C509" s="31">
        <v>1.3657270904587803E-2</v>
      </c>
      <c r="D509" s="59">
        <v>-99</v>
      </c>
      <c r="E509" s="60" t="s">
        <v>977</v>
      </c>
      <c r="F509" s="61" t="s">
        <v>995</v>
      </c>
      <c r="G509" s="61"/>
    </row>
    <row r="510" spans="1:7" x14ac:dyDescent="0.25">
      <c r="A510" s="55">
        <v>1730</v>
      </c>
      <c r="B510" s="31">
        <v>4749</v>
      </c>
      <c r="C510" s="31">
        <v>1.3268074065337891E-2</v>
      </c>
      <c r="D510" s="59">
        <v>-99</v>
      </c>
      <c r="E510" s="60" t="s">
        <v>977</v>
      </c>
      <c r="F510" s="23" t="s">
        <v>997</v>
      </c>
    </row>
    <row r="511" spans="1:7" x14ac:dyDescent="0.25">
      <c r="A511" s="55">
        <v>2541</v>
      </c>
      <c r="B511" s="31">
        <v>4749</v>
      </c>
      <c r="C511" s="31">
        <v>1.3161929472815191E-2</v>
      </c>
      <c r="D511" s="59">
        <v>-99</v>
      </c>
      <c r="E511" s="60" t="s">
        <v>977</v>
      </c>
      <c r="F511" s="23" t="s">
        <v>997</v>
      </c>
    </row>
    <row r="512" spans="1:7" x14ac:dyDescent="0.25">
      <c r="A512" s="55">
        <v>2546</v>
      </c>
      <c r="B512" s="31">
        <v>4749</v>
      </c>
      <c r="C512" s="31">
        <v>1.2100483547588159E-2</v>
      </c>
      <c r="D512" s="59">
        <v>-99</v>
      </c>
      <c r="E512" s="60" t="s">
        <v>977</v>
      </c>
      <c r="F512" s="23" t="s">
        <v>997</v>
      </c>
    </row>
    <row r="513" spans="1:7" x14ac:dyDescent="0.25">
      <c r="A513" s="55">
        <v>2508</v>
      </c>
      <c r="B513" s="31">
        <v>4749</v>
      </c>
      <c r="C513" s="31">
        <v>1.2100483547588159E-2</v>
      </c>
      <c r="D513" s="59">
        <v>-99</v>
      </c>
      <c r="E513" s="60" t="s">
        <v>977</v>
      </c>
      <c r="F513" s="23" t="s">
        <v>997</v>
      </c>
    </row>
    <row r="514" spans="1:7" x14ac:dyDescent="0.25">
      <c r="A514" s="55">
        <v>525</v>
      </c>
      <c r="B514" s="31">
        <v>4749</v>
      </c>
      <c r="C514" s="31">
        <v>1.2065102016747259E-2</v>
      </c>
      <c r="D514" s="59">
        <v>-99</v>
      </c>
      <c r="E514" s="60" t="s">
        <v>977</v>
      </c>
      <c r="F514" s="61" t="s">
        <v>995</v>
      </c>
      <c r="G514" s="61"/>
    </row>
    <row r="515" spans="1:7" x14ac:dyDescent="0.25">
      <c r="A515" s="55">
        <v>1017</v>
      </c>
      <c r="B515" s="31">
        <v>4749</v>
      </c>
      <c r="C515" s="31">
        <v>1.1640523646656445E-2</v>
      </c>
      <c r="D515" s="59">
        <v>-99</v>
      </c>
      <c r="E515" s="60" t="s">
        <v>977</v>
      </c>
      <c r="F515" s="23" t="s">
        <v>997</v>
      </c>
    </row>
    <row r="516" spans="1:7" x14ac:dyDescent="0.25">
      <c r="A516" s="55">
        <v>2548</v>
      </c>
      <c r="B516" s="31">
        <v>4749</v>
      </c>
      <c r="C516" s="31">
        <v>1.1109800684042929E-2</v>
      </c>
      <c r="D516" s="59">
        <v>-99</v>
      </c>
      <c r="E516" s="60" t="s">
        <v>977</v>
      </c>
      <c r="F516" s="23" t="s">
        <v>997</v>
      </c>
    </row>
    <row r="517" spans="1:7" x14ac:dyDescent="0.25">
      <c r="A517" s="55">
        <v>1708</v>
      </c>
      <c r="B517" s="31">
        <v>4749</v>
      </c>
      <c r="C517" s="31">
        <v>1.0543696190588512E-2</v>
      </c>
      <c r="D517" s="59">
        <v>-99</v>
      </c>
      <c r="E517" s="60" t="s">
        <v>977</v>
      </c>
      <c r="F517" s="23" t="s">
        <v>997</v>
      </c>
    </row>
    <row r="518" spans="1:7" x14ac:dyDescent="0.25">
      <c r="A518" s="55">
        <v>1413</v>
      </c>
      <c r="B518" s="31">
        <v>4749</v>
      </c>
      <c r="C518" s="31">
        <v>1.0012973227974996E-2</v>
      </c>
      <c r="D518" s="59">
        <v>-99</v>
      </c>
      <c r="E518" s="60" t="s">
        <v>977</v>
      </c>
      <c r="F518" s="23" t="s">
        <v>997</v>
      </c>
    </row>
    <row r="519" spans="1:7" x14ac:dyDescent="0.25">
      <c r="A519" s="55">
        <v>2549</v>
      </c>
      <c r="B519" s="31">
        <v>4749</v>
      </c>
      <c r="C519" s="31">
        <v>9.9422101662931944E-3</v>
      </c>
      <c r="D519" s="59">
        <v>-99</v>
      </c>
      <c r="E519" s="60" t="s">
        <v>977</v>
      </c>
      <c r="F519" s="23" t="s">
        <v>997</v>
      </c>
    </row>
    <row r="520" spans="1:7" x14ac:dyDescent="0.25">
      <c r="A520" s="55">
        <v>2507</v>
      </c>
      <c r="B520" s="31">
        <v>4749</v>
      </c>
      <c r="C520" s="31">
        <v>9.7299209812477892E-3</v>
      </c>
      <c r="D520" s="59">
        <v>-99</v>
      </c>
      <c r="E520" s="60" t="s">
        <v>977</v>
      </c>
      <c r="F520" s="23" t="s">
        <v>997</v>
      </c>
    </row>
    <row r="521" spans="1:7" x14ac:dyDescent="0.25">
      <c r="A521" s="55">
        <v>1861</v>
      </c>
      <c r="B521" s="31">
        <v>4749</v>
      </c>
      <c r="C521" s="31">
        <v>9.7299209812477892E-3</v>
      </c>
      <c r="D521" s="59">
        <v>-99</v>
      </c>
      <c r="E521" s="60" t="s">
        <v>977</v>
      </c>
      <c r="F521" s="61" t="s">
        <v>995</v>
      </c>
      <c r="G521" s="61"/>
    </row>
    <row r="522" spans="1:7" x14ac:dyDescent="0.25">
      <c r="A522" s="55">
        <v>2543</v>
      </c>
      <c r="B522" s="31">
        <v>4749</v>
      </c>
      <c r="C522" s="31">
        <v>8.8807642410661629E-3</v>
      </c>
      <c r="D522" s="59">
        <v>-99</v>
      </c>
      <c r="E522" s="60" t="s">
        <v>977</v>
      </c>
      <c r="F522" s="23" t="s">
        <v>997</v>
      </c>
    </row>
    <row r="523" spans="1:7" x14ac:dyDescent="0.25">
      <c r="A523" s="55">
        <v>1410</v>
      </c>
      <c r="B523" s="31">
        <v>4749</v>
      </c>
      <c r="C523" s="31">
        <v>8.6684750560207576E-3</v>
      </c>
      <c r="D523" s="59">
        <v>-99</v>
      </c>
      <c r="E523" s="60" t="s">
        <v>977</v>
      </c>
      <c r="F523" s="23" t="s">
        <v>997</v>
      </c>
    </row>
    <row r="524" spans="1:7" x14ac:dyDescent="0.25">
      <c r="A524" s="54">
        <v>294</v>
      </c>
      <c r="B524" s="31">
        <v>4749</v>
      </c>
      <c r="C524" s="31">
        <v>8.4915674018162506E-3</v>
      </c>
      <c r="D524" s="59">
        <v>-99</v>
      </c>
      <c r="E524" s="60" t="s">
        <v>977</v>
      </c>
      <c r="F524" s="23" t="s">
        <v>996</v>
      </c>
    </row>
    <row r="525" spans="1:7" x14ac:dyDescent="0.25">
      <c r="A525" s="55">
        <v>2534</v>
      </c>
      <c r="B525" s="31">
        <v>4749</v>
      </c>
      <c r="C525" s="31">
        <v>8.4208043401344489E-3</v>
      </c>
      <c r="D525" s="59">
        <v>-99</v>
      </c>
      <c r="E525" s="60" t="s">
        <v>977</v>
      </c>
      <c r="F525" s="23" t="s">
        <v>997</v>
      </c>
    </row>
    <row r="526" spans="1:7" x14ac:dyDescent="0.25">
      <c r="A526" s="55">
        <v>2531</v>
      </c>
      <c r="B526" s="31">
        <v>4749</v>
      </c>
      <c r="C526" s="31">
        <v>8.3146597476117454E-3</v>
      </c>
      <c r="D526" s="59">
        <v>-99</v>
      </c>
      <c r="E526" s="60" t="s">
        <v>977</v>
      </c>
      <c r="F526" s="23" t="s">
        <v>997</v>
      </c>
    </row>
    <row r="527" spans="1:7" x14ac:dyDescent="0.25">
      <c r="A527" s="55">
        <v>1870</v>
      </c>
      <c r="B527" s="31">
        <v>4749</v>
      </c>
      <c r="C527" s="31">
        <v>8.0316075008845383E-3</v>
      </c>
      <c r="D527" s="59">
        <v>-99</v>
      </c>
      <c r="E527" s="60" t="s">
        <v>977</v>
      </c>
      <c r="F527" s="61" t="s">
        <v>995</v>
      </c>
      <c r="G527" s="61"/>
    </row>
    <row r="528" spans="1:7" x14ac:dyDescent="0.25">
      <c r="A528" s="55">
        <v>2552</v>
      </c>
      <c r="B528" s="31">
        <v>4749</v>
      </c>
      <c r="C528" s="31">
        <v>7.9608444392027349E-3</v>
      </c>
      <c r="D528" s="59">
        <v>-99</v>
      </c>
      <c r="E528" s="60" t="s">
        <v>977</v>
      </c>
      <c r="F528" s="23" t="s">
        <v>997</v>
      </c>
    </row>
    <row r="529" spans="1:7" x14ac:dyDescent="0.25">
      <c r="A529" s="55">
        <v>2526</v>
      </c>
      <c r="B529" s="31">
        <v>4749</v>
      </c>
      <c r="C529" s="31">
        <v>7.5362660691119234E-3</v>
      </c>
      <c r="D529" s="59">
        <v>-99</v>
      </c>
      <c r="E529" s="60" t="s">
        <v>977</v>
      </c>
      <c r="F529" s="23" t="s">
        <v>997</v>
      </c>
    </row>
    <row r="530" spans="1:7" x14ac:dyDescent="0.25">
      <c r="A530" s="55">
        <v>2547</v>
      </c>
      <c r="B530" s="31">
        <v>4749</v>
      </c>
      <c r="C530" s="31">
        <v>6.9701615756575068E-3</v>
      </c>
      <c r="D530" s="59">
        <v>-99</v>
      </c>
      <c r="E530" s="60" t="s">
        <v>977</v>
      </c>
      <c r="F530" s="23" t="s">
        <v>997</v>
      </c>
    </row>
    <row r="531" spans="1:7" x14ac:dyDescent="0.25">
      <c r="A531" s="55">
        <v>1680</v>
      </c>
      <c r="B531" s="31">
        <v>4749</v>
      </c>
      <c r="C531" s="31">
        <v>6.7224908597711998E-3</v>
      </c>
      <c r="D531" s="59">
        <v>-99</v>
      </c>
      <c r="E531" s="60" t="s">
        <v>977</v>
      </c>
      <c r="F531" s="23" t="s">
        <v>996</v>
      </c>
    </row>
    <row r="532" spans="1:7" x14ac:dyDescent="0.25">
      <c r="A532" s="55">
        <v>2535</v>
      </c>
      <c r="B532" s="31">
        <v>4749</v>
      </c>
      <c r="C532" s="31">
        <v>6.5455832055666937E-3</v>
      </c>
      <c r="D532" s="59">
        <v>-99</v>
      </c>
      <c r="E532" s="60" t="s">
        <v>977</v>
      </c>
      <c r="F532" s="23" t="s">
        <v>997</v>
      </c>
    </row>
    <row r="533" spans="1:7" x14ac:dyDescent="0.25">
      <c r="A533" s="55">
        <v>2524</v>
      </c>
      <c r="B533" s="31">
        <v>4749</v>
      </c>
      <c r="C533" s="31">
        <v>6.4040570822030893E-3</v>
      </c>
      <c r="D533" s="59">
        <v>-99</v>
      </c>
      <c r="E533" s="60" t="s">
        <v>977</v>
      </c>
      <c r="F533" s="23" t="s">
        <v>997</v>
      </c>
    </row>
    <row r="534" spans="1:7" x14ac:dyDescent="0.25">
      <c r="A534" s="55">
        <v>2557</v>
      </c>
      <c r="B534" s="31">
        <v>4749</v>
      </c>
      <c r="C534" s="31">
        <v>6.227149427998584E-3</v>
      </c>
      <c r="D534" s="59">
        <v>-99</v>
      </c>
      <c r="E534" s="60" t="s">
        <v>977</v>
      </c>
      <c r="F534" s="23" t="s">
        <v>997</v>
      </c>
    </row>
    <row r="535" spans="1:7" x14ac:dyDescent="0.25">
      <c r="A535" s="55">
        <v>1853</v>
      </c>
      <c r="B535" s="31">
        <v>4749</v>
      </c>
      <c r="C535" s="31">
        <v>6.0856233046349796E-3</v>
      </c>
      <c r="D535" s="59">
        <v>-99</v>
      </c>
      <c r="E535" s="60" t="s">
        <v>977</v>
      </c>
      <c r="F535" s="61" t="s">
        <v>995</v>
      </c>
      <c r="G535" s="61"/>
    </row>
    <row r="536" spans="1:7" x14ac:dyDescent="0.25">
      <c r="A536" s="55">
        <v>2545</v>
      </c>
      <c r="B536" s="31">
        <v>4749</v>
      </c>
      <c r="C536" s="31">
        <v>5.8025710579077726E-3</v>
      </c>
      <c r="D536" s="59">
        <v>-99</v>
      </c>
      <c r="E536" s="60" t="s">
        <v>977</v>
      </c>
      <c r="F536" s="23" t="s">
        <v>997</v>
      </c>
    </row>
    <row r="537" spans="1:7" x14ac:dyDescent="0.25">
      <c r="A537" s="55">
        <v>2551</v>
      </c>
      <c r="B537" s="31">
        <v>4749</v>
      </c>
      <c r="C537" s="31">
        <v>5.7671895270668717E-3</v>
      </c>
      <c r="D537" s="59">
        <v>-99</v>
      </c>
      <c r="E537" s="60" t="s">
        <v>977</v>
      </c>
      <c r="F537" s="23" t="s">
        <v>997</v>
      </c>
    </row>
    <row r="538" spans="1:7" x14ac:dyDescent="0.25">
      <c r="A538" s="55">
        <v>1847</v>
      </c>
      <c r="B538" s="31">
        <v>4749</v>
      </c>
      <c r="C538" s="31">
        <v>5.5195188111805639E-3</v>
      </c>
      <c r="D538" s="59">
        <v>-99</v>
      </c>
      <c r="E538" s="60" t="s">
        <v>977</v>
      </c>
      <c r="F538" s="61" t="s">
        <v>995</v>
      </c>
      <c r="G538" s="61"/>
    </row>
    <row r="539" spans="1:7" x14ac:dyDescent="0.25">
      <c r="A539" s="55">
        <v>2529</v>
      </c>
      <c r="B539" s="31">
        <v>4749</v>
      </c>
      <c r="C539" s="31">
        <v>5.4841372803396621E-3</v>
      </c>
      <c r="D539" s="59">
        <v>-99</v>
      </c>
      <c r="E539" s="60" t="s">
        <v>977</v>
      </c>
      <c r="F539" s="23" t="s">
        <v>997</v>
      </c>
    </row>
    <row r="540" spans="1:7" x14ac:dyDescent="0.25">
      <c r="A540" s="55">
        <v>1396</v>
      </c>
      <c r="B540" s="31">
        <v>4749</v>
      </c>
      <c r="C540" s="31">
        <v>5.2364665644533551E-3</v>
      </c>
      <c r="D540" s="59">
        <v>-99</v>
      </c>
      <c r="E540" s="60" t="s">
        <v>977</v>
      </c>
      <c r="F540" s="23" t="s">
        <v>997</v>
      </c>
    </row>
    <row r="541" spans="1:7" x14ac:dyDescent="0.25">
      <c r="A541" s="55">
        <v>1010</v>
      </c>
      <c r="B541" s="31">
        <v>4749</v>
      </c>
      <c r="C541" s="31">
        <v>4.776506663521642E-3</v>
      </c>
      <c r="D541" s="59">
        <v>-99</v>
      </c>
      <c r="E541" s="60" t="s">
        <v>977</v>
      </c>
      <c r="F541" s="23" t="s">
        <v>997</v>
      </c>
    </row>
    <row r="542" spans="1:7" x14ac:dyDescent="0.25">
      <c r="A542" s="55">
        <v>1843</v>
      </c>
      <c r="B542" s="31">
        <v>4749</v>
      </c>
      <c r="C542" s="31">
        <v>4.776506663521642E-3</v>
      </c>
      <c r="D542" s="59">
        <v>-99</v>
      </c>
      <c r="E542" s="60" t="s">
        <v>977</v>
      </c>
      <c r="F542" s="23" t="s">
        <v>997</v>
      </c>
    </row>
    <row r="543" spans="1:7" x14ac:dyDescent="0.25">
      <c r="A543" s="55">
        <v>1409</v>
      </c>
      <c r="B543" s="31">
        <v>4749</v>
      </c>
      <c r="C543" s="31">
        <v>4.6703620709989385E-3</v>
      </c>
      <c r="D543" s="59">
        <v>-99</v>
      </c>
      <c r="E543" s="60" t="s">
        <v>977</v>
      </c>
      <c r="F543" s="23" t="s">
        <v>997</v>
      </c>
    </row>
    <row r="544" spans="1:7" x14ac:dyDescent="0.25">
      <c r="A544" s="55">
        <v>2540</v>
      </c>
      <c r="B544" s="31">
        <v>4749</v>
      </c>
      <c r="C544" s="31">
        <v>4.6349805401580376E-3</v>
      </c>
      <c r="D544" s="59">
        <v>-99</v>
      </c>
      <c r="E544" s="60" t="s">
        <v>977</v>
      </c>
      <c r="F544" s="23" t="s">
        <v>997</v>
      </c>
    </row>
    <row r="545" spans="1:7" x14ac:dyDescent="0.25">
      <c r="A545" s="55">
        <v>1392</v>
      </c>
      <c r="B545" s="31">
        <v>4749</v>
      </c>
      <c r="C545" s="31">
        <v>4.5288359476353341E-3</v>
      </c>
      <c r="D545" s="59">
        <v>-99</v>
      </c>
      <c r="E545" s="60" t="s">
        <v>977</v>
      </c>
      <c r="F545" s="23" t="s">
        <v>997</v>
      </c>
    </row>
    <row r="546" spans="1:7" x14ac:dyDescent="0.25">
      <c r="A546" s="55">
        <v>296</v>
      </c>
      <c r="B546" s="31">
        <v>4749</v>
      </c>
      <c r="C546" s="31">
        <v>3.9981129850218183E-3</v>
      </c>
      <c r="D546" s="59">
        <v>-99</v>
      </c>
      <c r="E546" s="60" t="s">
        <v>977</v>
      </c>
      <c r="F546" s="61" t="s">
        <v>995</v>
      </c>
      <c r="G546" s="61"/>
    </row>
    <row r="547" spans="1:7" x14ac:dyDescent="0.25">
      <c r="A547" s="55">
        <v>292</v>
      </c>
      <c r="B547" s="31">
        <v>4749</v>
      </c>
      <c r="C547" s="31">
        <v>3.8919683924991157E-3</v>
      </c>
      <c r="D547" s="59">
        <v>-99</v>
      </c>
      <c r="E547" s="60" t="s">
        <v>977</v>
      </c>
      <c r="F547" s="61" t="s">
        <v>995</v>
      </c>
      <c r="G547" s="61"/>
    </row>
    <row r="548" spans="1:7" x14ac:dyDescent="0.25">
      <c r="A548" s="55">
        <v>2521</v>
      </c>
      <c r="B548" s="31">
        <v>4749</v>
      </c>
      <c r="C548" s="31">
        <v>3.5381530840901047E-3</v>
      </c>
      <c r="D548" s="59">
        <v>-99</v>
      </c>
      <c r="E548" s="60" t="s">
        <v>977</v>
      </c>
      <c r="F548" s="23" t="s">
        <v>997</v>
      </c>
    </row>
    <row r="549" spans="1:7" x14ac:dyDescent="0.25">
      <c r="A549" s="55">
        <v>714</v>
      </c>
      <c r="B549" s="31">
        <v>4749</v>
      </c>
      <c r="C549" s="31">
        <v>3.4320084915674016E-3</v>
      </c>
      <c r="D549" s="59">
        <v>-99</v>
      </c>
      <c r="E549" s="60" t="s">
        <v>977</v>
      </c>
      <c r="F549" s="61" t="s">
        <v>995</v>
      </c>
      <c r="G549" s="61"/>
    </row>
    <row r="550" spans="1:7" x14ac:dyDescent="0.25">
      <c r="A550" s="55">
        <v>1409</v>
      </c>
      <c r="B550" s="31">
        <v>4749</v>
      </c>
      <c r="C550" s="31">
        <v>3.3612454298855999E-3</v>
      </c>
      <c r="D550" s="59">
        <v>-99</v>
      </c>
      <c r="E550" s="60" t="s">
        <v>977</v>
      </c>
      <c r="F550" s="23" t="s">
        <v>997</v>
      </c>
    </row>
    <row r="551" spans="1:7" x14ac:dyDescent="0.25">
      <c r="A551" s="55">
        <v>2516</v>
      </c>
      <c r="B551" s="31">
        <v>4749</v>
      </c>
      <c r="C551" s="31">
        <v>3.2904823682037977E-3</v>
      </c>
      <c r="D551" s="59">
        <v>-99</v>
      </c>
      <c r="E551" s="60" t="s">
        <v>977</v>
      </c>
      <c r="F551" s="23" t="s">
        <v>997</v>
      </c>
    </row>
    <row r="552" spans="1:7" x14ac:dyDescent="0.25">
      <c r="A552" s="55">
        <v>2530</v>
      </c>
      <c r="B552" s="31">
        <v>4749</v>
      </c>
      <c r="C552" s="31">
        <v>3.2904823682037977E-3</v>
      </c>
      <c r="D552" s="59">
        <v>-99</v>
      </c>
      <c r="E552" s="60" t="s">
        <v>977</v>
      </c>
      <c r="F552" s="23" t="s">
        <v>997</v>
      </c>
    </row>
    <row r="553" spans="1:7" x14ac:dyDescent="0.25">
      <c r="A553" s="55">
        <v>2518</v>
      </c>
      <c r="B553" s="31">
        <v>4749</v>
      </c>
      <c r="C553" s="31">
        <v>3.0781931831583907E-3</v>
      </c>
      <c r="D553" s="59">
        <v>-99</v>
      </c>
      <c r="E553" s="60" t="s">
        <v>977</v>
      </c>
      <c r="F553" s="23" t="s">
        <v>997</v>
      </c>
    </row>
    <row r="554" spans="1:7" x14ac:dyDescent="0.25">
      <c r="A554" s="55">
        <v>2532</v>
      </c>
      <c r="B554" s="31">
        <v>4749</v>
      </c>
      <c r="C554" s="31">
        <v>3.0781931831583907E-3</v>
      </c>
      <c r="D554" s="59">
        <v>-99</v>
      </c>
      <c r="E554" s="60" t="s">
        <v>977</v>
      </c>
      <c r="F554" s="23" t="s">
        <v>997</v>
      </c>
    </row>
    <row r="555" spans="1:7" x14ac:dyDescent="0.25">
      <c r="A555" s="55">
        <v>1718</v>
      </c>
      <c r="B555" s="31">
        <v>4749</v>
      </c>
      <c r="C555" s="31">
        <v>3.0428116523174898E-3</v>
      </c>
      <c r="D555" s="59">
        <v>-99</v>
      </c>
      <c r="E555" s="60" t="s">
        <v>977</v>
      </c>
      <c r="F555" s="23" t="s">
        <v>997</v>
      </c>
    </row>
    <row r="556" spans="1:7" x14ac:dyDescent="0.25">
      <c r="A556" s="55">
        <v>1408</v>
      </c>
      <c r="B556" s="31">
        <v>4749</v>
      </c>
      <c r="C556" s="31">
        <v>2.9012855289538863E-3</v>
      </c>
      <c r="D556" s="59">
        <v>-99</v>
      </c>
      <c r="E556" s="60" t="s">
        <v>977</v>
      </c>
      <c r="F556" s="23" t="s">
        <v>997</v>
      </c>
    </row>
    <row r="557" spans="1:7" x14ac:dyDescent="0.25">
      <c r="A557" s="55">
        <v>1391</v>
      </c>
      <c r="B557" s="31">
        <v>4749</v>
      </c>
      <c r="C557" s="31">
        <v>2.8305224672720837E-3</v>
      </c>
      <c r="D557" s="59">
        <v>-99</v>
      </c>
      <c r="E557" s="60" t="s">
        <v>977</v>
      </c>
      <c r="F557" s="23" t="s">
        <v>997</v>
      </c>
    </row>
    <row r="558" spans="1:7" x14ac:dyDescent="0.25">
      <c r="A558" s="55">
        <v>2534</v>
      </c>
      <c r="B558" s="31">
        <v>4749</v>
      </c>
      <c r="C558" s="31">
        <v>2.8305224672720837E-3</v>
      </c>
      <c r="D558" s="59">
        <v>-99</v>
      </c>
      <c r="E558" s="60" t="s">
        <v>977</v>
      </c>
      <c r="F558" s="23" t="s">
        <v>997</v>
      </c>
    </row>
    <row r="559" spans="1:7" x14ac:dyDescent="0.25">
      <c r="A559" s="55">
        <v>1409</v>
      </c>
      <c r="B559" s="31">
        <v>4749</v>
      </c>
      <c r="C559" s="31">
        <v>2.6889963439084793E-3</v>
      </c>
      <c r="D559" s="59">
        <v>-99</v>
      </c>
      <c r="E559" s="60" t="s">
        <v>977</v>
      </c>
      <c r="F559" s="23" t="s">
        <v>997</v>
      </c>
    </row>
    <row r="560" spans="1:7" x14ac:dyDescent="0.25">
      <c r="A560" s="55">
        <v>526</v>
      </c>
      <c r="B560" s="31">
        <v>4749</v>
      </c>
      <c r="C560" s="31">
        <v>2.6536148130675784E-3</v>
      </c>
      <c r="D560" s="59">
        <v>-99</v>
      </c>
      <c r="E560" s="60" t="s">
        <v>977</v>
      </c>
      <c r="F560" s="61" t="s">
        <v>995</v>
      </c>
      <c r="G560" s="61"/>
    </row>
    <row r="561" spans="1:7" x14ac:dyDescent="0.25">
      <c r="A561" s="55">
        <v>2539</v>
      </c>
      <c r="B561" s="31">
        <v>4749</v>
      </c>
      <c r="C561" s="31">
        <v>2.6182332822266776E-3</v>
      </c>
      <c r="D561" s="59">
        <v>-99</v>
      </c>
      <c r="E561" s="60" t="s">
        <v>977</v>
      </c>
      <c r="F561" s="23" t="s">
        <v>997</v>
      </c>
    </row>
    <row r="562" spans="1:7" x14ac:dyDescent="0.25">
      <c r="A562" s="55">
        <v>2482</v>
      </c>
      <c r="B562" s="31">
        <v>4749</v>
      </c>
      <c r="C562" s="31">
        <v>2.4413256280221727E-3</v>
      </c>
      <c r="D562" s="59">
        <v>-99</v>
      </c>
      <c r="E562" s="60" t="s">
        <v>977</v>
      </c>
      <c r="F562" s="23" t="s">
        <v>997</v>
      </c>
    </row>
    <row r="563" spans="1:7" x14ac:dyDescent="0.25">
      <c r="A563" s="55">
        <v>2520</v>
      </c>
      <c r="B563" s="31">
        <v>4749</v>
      </c>
      <c r="C563" s="31">
        <v>2.4059440971812714E-3</v>
      </c>
      <c r="D563" s="59">
        <v>-99</v>
      </c>
      <c r="E563" s="60" t="s">
        <v>977</v>
      </c>
      <c r="F563" s="23" t="s">
        <v>997</v>
      </c>
    </row>
    <row r="564" spans="1:7" x14ac:dyDescent="0.25">
      <c r="A564" s="55">
        <v>2558</v>
      </c>
      <c r="B564" s="31">
        <v>4749</v>
      </c>
      <c r="C564" s="31">
        <v>2.4059440971812714E-3</v>
      </c>
      <c r="D564" s="59">
        <v>-99</v>
      </c>
      <c r="E564" s="60" t="s">
        <v>977</v>
      </c>
      <c r="F564" s="23" t="s">
        <v>997</v>
      </c>
    </row>
    <row r="565" spans="1:7" x14ac:dyDescent="0.25">
      <c r="A565" s="55">
        <v>2517</v>
      </c>
      <c r="B565" s="31">
        <v>4749</v>
      </c>
      <c r="C565" s="31">
        <v>2.3705625663403701E-3</v>
      </c>
      <c r="D565" s="59">
        <v>-99</v>
      </c>
      <c r="E565" s="60" t="s">
        <v>977</v>
      </c>
      <c r="F565" s="23" t="s">
        <v>997</v>
      </c>
    </row>
    <row r="566" spans="1:7" x14ac:dyDescent="0.25">
      <c r="A566" s="55">
        <v>2519</v>
      </c>
      <c r="B566" s="31">
        <v>4749</v>
      </c>
      <c r="C566" s="31">
        <v>2.1936549121358648E-3</v>
      </c>
      <c r="D566" s="59">
        <v>-99</v>
      </c>
      <c r="E566" s="60" t="s">
        <v>977</v>
      </c>
      <c r="F566" s="23" t="s">
        <v>997</v>
      </c>
    </row>
    <row r="567" spans="1:7" x14ac:dyDescent="0.25">
      <c r="A567" s="55">
        <v>2536</v>
      </c>
      <c r="B567" s="31">
        <v>4749</v>
      </c>
      <c r="C567" s="31">
        <v>2.1936549121358648E-3</v>
      </c>
      <c r="D567" s="59">
        <v>-99</v>
      </c>
      <c r="E567" s="60" t="s">
        <v>977</v>
      </c>
      <c r="F567" s="23" t="s">
        <v>997</v>
      </c>
    </row>
    <row r="568" spans="1:7" x14ac:dyDescent="0.25">
      <c r="A568" s="55">
        <v>669</v>
      </c>
      <c r="B568" s="31">
        <v>4749</v>
      </c>
      <c r="C568" s="31">
        <v>2.1936549121358648E-3</v>
      </c>
      <c r="D568" s="59">
        <v>-99</v>
      </c>
      <c r="E568" s="60" t="s">
        <v>977</v>
      </c>
      <c r="F568" s="61" t="s">
        <v>995</v>
      </c>
      <c r="G568" s="61"/>
    </row>
    <row r="569" spans="1:7" x14ac:dyDescent="0.25">
      <c r="A569" s="55">
        <v>2525</v>
      </c>
      <c r="B569" s="31">
        <v>4749</v>
      </c>
      <c r="C569" s="31">
        <v>2.158273381294964E-3</v>
      </c>
      <c r="D569" s="59">
        <v>-99</v>
      </c>
      <c r="E569" s="60" t="s">
        <v>977</v>
      </c>
      <c r="F569" s="23" t="s">
        <v>997</v>
      </c>
    </row>
    <row r="570" spans="1:7" x14ac:dyDescent="0.25">
      <c r="A570" s="55">
        <v>2537</v>
      </c>
      <c r="B570" s="31">
        <v>4749</v>
      </c>
      <c r="C570" s="31">
        <v>1.9459841962495578E-3</v>
      </c>
      <c r="D570" s="59">
        <v>-99</v>
      </c>
      <c r="E570" s="60" t="s">
        <v>977</v>
      </c>
      <c r="F570" s="23" t="s">
        <v>997</v>
      </c>
    </row>
    <row r="571" spans="1:7" x14ac:dyDescent="0.25">
      <c r="A571" s="55">
        <v>2527</v>
      </c>
      <c r="B571" s="31">
        <v>4749</v>
      </c>
      <c r="C571" s="31">
        <v>1.8044580728859535E-3</v>
      </c>
      <c r="D571" s="59">
        <v>-99</v>
      </c>
      <c r="E571" s="60" t="s">
        <v>977</v>
      </c>
      <c r="F571" s="23" t="s">
        <v>997</v>
      </c>
    </row>
    <row r="572" spans="1:7" x14ac:dyDescent="0.25">
      <c r="A572" s="55">
        <v>2528</v>
      </c>
      <c r="B572" s="31">
        <v>4749</v>
      </c>
      <c r="C572" s="31">
        <v>1.7690765420450524E-3</v>
      </c>
      <c r="D572" s="59">
        <v>-99</v>
      </c>
      <c r="E572" s="60" t="s">
        <v>977</v>
      </c>
      <c r="F572" s="23" t="s">
        <v>997</v>
      </c>
    </row>
    <row r="573" spans="1:7" x14ac:dyDescent="0.25">
      <c r="A573" s="55">
        <v>1407</v>
      </c>
      <c r="B573" s="31">
        <v>4749</v>
      </c>
      <c r="C573" s="31">
        <v>1.6983134803632504E-3</v>
      </c>
      <c r="D573" s="59">
        <v>-99</v>
      </c>
      <c r="E573" s="60" t="s">
        <v>977</v>
      </c>
      <c r="F573" s="23" t="s">
        <v>997</v>
      </c>
    </row>
    <row r="574" spans="1:7" x14ac:dyDescent="0.25">
      <c r="A574" s="55">
        <v>347</v>
      </c>
      <c r="B574" s="31">
        <v>4749</v>
      </c>
      <c r="C574" s="31">
        <v>1.6275504186814484E-3</v>
      </c>
      <c r="D574" s="59">
        <v>-99</v>
      </c>
      <c r="E574" s="60" t="s">
        <v>977</v>
      </c>
      <c r="F574" s="61" t="s">
        <v>995</v>
      </c>
      <c r="G574" s="61"/>
    </row>
    <row r="575" spans="1:7" x14ac:dyDescent="0.25">
      <c r="A575" s="55">
        <v>1851</v>
      </c>
      <c r="B575" s="31">
        <v>4749</v>
      </c>
      <c r="C575" s="31">
        <v>1.5921688878405469E-3</v>
      </c>
      <c r="D575" s="59">
        <v>-99</v>
      </c>
      <c r="E575" s="60" t="s">
        <v>977</v>
      </c>
      <c r="F575" s="61" t="s">
        <v>995</v>
      </c>
      <c r="G575" s="61"/>
    </row>
    <row r="576" spans="1:7" x14ac:dyDescent="0.25">
      <c r="A576" s="55">
        <v>2523</v>
      </c>
      <c r="B576" s="31">
        <v>4749</v>
      </c>
      <c r="C576" s="31">
        <v>1.1675905177497346E-3</v>
      </c>
      <c r="D576" s="59">
        <v>-99</v>
      </c>
      <c r="E576" s="60" t="s">
        <v>977</v>
      </c>
      <c r="F576" s="23" t="s">
        <v>997</v>
      </c>
    </row>
    <row r="577" spans="1:7" x14ac:dyDescent="0.25">
      <c r="A577" s="55">
        <v>2533</v>
      </c>
      <c r="B577" s="31">
        <v>4749</v>
      </c>
      <c r="C577" s="31">
        <v>1.1675905177497346E-3</v>
      </c>
      <c r="D577" s="59">
        <v>-99</v>
      </c>
      <c r="E577" s="60" t="s">
        <v>977</v>
      </c>
      <c r="F577" s="23" t="s">
        <v>997</v>
      </c>
    </row>
    <row r="578" spans="1:7" x14ac:dyDescent="0.25">
      <c r="A578" s="55">
        <v>2522</v>
      </c>
      <c r="B578" s="31">
        <v>4749</v>
      </c>
      <c r="C578" s="31">
        <v>1.1322089869088335E-3</v>
      </c>
      <c r="D578" s="59">
        <v>-99</v>
      </c>
      <c r="E578" s="60" t="s">
        <v>977</v>
      </c>
      <c r="F578" s="23" t="s">
        <v>997</v>
      </c>
    </row>
    <row r="579" spans="1:7" x14ac:dyDescent="0.25">
      <c r="A579" s="55">
        <v>487</v>
      </c>
      <c r="B579" s="31">
        <v>4749</v>
      </c>
      <c r="C579" s="31">
        <v>1.0614459252270313E-3</v>
      </c>
      <c r="D579" s="59">
        <v>-99</v>
      </c>
      <c r="E579" s="60" t="s">
        <v>977</v>
      </c>
      <c r="F579" s="61" t="s">
        <v>995</v>
      </c>
      <c r="G579" s="61"/>
    </row>
    <row r="580" spans="1:7" x14ac:dyDescent="0.25">
      <c r="A580" s="55">
        <v>1051</v>
      </c>
      <c r="B580" s="31">
        <v>4749</v>
      </c>
      <c r="C580" s="31">
        <v>1.0260643943861304E-3</v>
      </c>
      <c r="D580" s="59">
        <v>-99</v>
      </c>
      <c r="E580" s="60" t="s">
        <v>977</v>
      </c>
      <c r="F580" s="23" t="s">
        <v>997</v>
      </c>
    </row>
    <row r="581" spans="1:7" x14ac:dyDescent="0.25">
      <c r="A581" s="55">
        <v>2513</v>
      </c>
      <c r="B581" s="31">
        <v>4749</v>
      </c>
      <c r="C581" s="31">
        <v>7.78393678499823E-4</v>
      </c>
      <c r="D581" s="59">
        <v>-99</v>
      </c>
      <c r="E581" s="60" t="s">
        <v>977</v>
      </c>
      <c r="F581" s="23" t="s">
        <v>997</v>
      </c>
    </row>
    <row r="582" spans="1:7" x14ac:dyDescent="0.25">
      <c r="A582" s="55">
        <v>1049</v>
      </c>
      <c r="B582" s="31">
        <v>4749</v>
      </c>
      <c r="C582" s="31">
        <v>7.78393678499823E-4</v>
      </c>
      <c r="D582" s="59">
        <v>-99</v>
      </c>
      <c r="E582" s="60" t="s">
        <v>977</v>
      </c>
      <c r="F582" s="23" t="s">
        <v>997</v>
      </c>
    </row>
    <row r="583" spans="1:7" x14ac:dyDescent="0.25">
      <c r="A583" s="55">
        <v>695</v>
      </c>
      <c r="B583" s="31">
        <v>4749</v>
      </c>
      <c r="C583" s="31">
        <v>7.78393678499823E-4</v>
      </c>
      <c r="D583" s="59">
        <v>-99</v>
      </c>
      <c r="E583" s="60" t="s">
        <v>977</v>
      </c>
      <c r="F583" s="61" t="s">
        <v>995</v>
      </c>
      <c r="G583" s="61"/>
    </row>
    <row r="584" spans="1:7" x14ac:dyDescent="0.25">
      <c r="A584" s="55">
        <v>380</v>
      </c>
      <c r="B584" s="31">
        <v>4749</v>
      </c>
      <c r="C584" s="31">
        <v>5.6610449345441676E-4</v>
      </c>
      <c r="D584" s="59">
        <v>-99</v>
      </c>
      <c r="E584" s="60" t="s">
        <v>977</v>
      </c>
      <c r="F584" s="61" t="s">
        <v>995</v>
      </c>
      <c r="G584" s="61"/>
    </row>
    <row r="585" spans="1:7" x14ac:dyDescent="0.25">
      <c r="A585" s="55">
        <v>649</v>
      </c>
      <c r="B585" s="31">
        <v>4749</v>
      </c>
      <c r="C585" s="31">
        <v>3.1843377756810942E-4</v>
      </c>
      <c r="D585" s="59">
        <v>-99</v>
      </c>
      <c r="E585" s="60" t="s">
        <v>977</v>
      </c>
      <c r="F585" s="61" t="s">
        <v>995</v>
      </c>
      <c r="G585" s="61"/>
    </row>
    <row r="586" spans="1:7" x14ac:dyDescent="0.25">
      <c r="A586" s="55">
        <v>328</v>
      </c>
      <c r="B586" s="31">
        <v>4749</v>
      </c>
      <c r="C586" s="31">
        <v>2.122891850454063E-4</v>
      </c>
      <c r="D586" s="59">
        <v>-99</v>
      </c>
      <c r="E586" s="60" t="s">
        <v>977</v>
      </c>
      <c r="F586" s="61" t="s">
        <v>995</v>
      </c>
      <c r="G586" s="61"/>
    </row>
    <row r="587" spans="1:7" x14ac:dyDescent="0.25">
      <c r="A587" s="55">
        <v>610</v>
      </c>
      <c r="B587" s="31">
        <v>4749</v>
      </c>
      <c r="C587" s="31">
        <v>1.4152612336360419E-4</v>
      </c>
      <c r="D587" s="59">
        <v>-99</v>
      </c>
      <c r="E587" s="60" t="s">
        <v>977</v>
      </c>
      <c r="F587" s="23" t="s">
        <v>997</v>
      </c>
    </row>
    <row r="588" spans="1:7" x14ac:dyDescent="0.25">
      <c r="A588" s="55">
        <v>609</v>
      </c>
      <c r="B588" s="31">
        <v>4749</v>
      </c>
      <c r="C588" s="31">
        <v>1.4152612336360419E-4</v>
      </c>
      <c r="D588" s="59">
        <v>-99</v>
      </c>
      <c r="E588" s="60" t="s">
        <v>977</v>
      </c>
      <c r="F588" s="23" t="s">
        <v>997</v>
      </c>
    </row>
    <row r="589" spans="1:7" x14ac:dyDescent="0.25">
      <c r="A589" s="55">
        <v>379</v>
      </c>
      <c r="B589" s="31">
        <v>4749</v>
      </c>
      <c r="C589" s="31">
        <v>1.0614459252270315E-4</v>
      </c>
      <c r="D589" s="59">
        <v>-99</v>
      </c>
      <c r="E589" s="60" t="s">
        <v>977</v>
      </c>
      <c r="F589" s="61" t="s">
        <v>995</v>
      </c>
      <c r="G589" s="61"/>
    </row>
    <row r="590" spans="1:7" x14ac:dyDescent="0.25">
      <c r="A590" s="55">
        <v>586</v>
      </c>
      <c r="B590" s="31">
        <v>4749</v>
      </c>
      <c r="C590" s="31">
        <v>7.0763061681802095E-5</v>
      </c>
      <c r="D590" s="59">
        <v>-99</v>
      </c>
      <c r="E590" s="60" t="s">
        <v>977</v>
      </c>
      <c r="F590" s="61" t="s">
        <v>995</v>
      </c>
      <c r="G590" s="61"/>
    </row>
    <row r="591" spans="1:7" x14ac:dyDescent="0.25">
      <c r="A591" s="55">
        <v>520</v>
      </c>
      <c r="B591" s="31">
        <v>4749</v>
      </c>
      <c r="C591" s="31">
        <v>7.0763061681802095E-5</v>
      </c>
      <c r="D591" s="59">
        <v>-99</v>
      </c>
      <c r="E591" s="60" t="s">
        <v>977</v>
      </c>
      <c r="F591" s="61" t="s">
        <v>995</v>
      </c>
      <c r="G591" s="61"/>
    </row>
    <row r="592" spans="1:7" x14ac:dyDescent="0.25">
      <c r="A592" s="55">
        <v>307</v>
      </c>
      <c r="B592" s="31">
        <v>4749</v>
      </c>
      <c r="C592" s="31">
        <v>3.5381530840901047E-5</v>
      </c>
      <c r="D592" s="59">
        <v>-99</v>
      </c>
      <c r="E592" s="60" t="s">
        <v>977</v>
      </c>
      <c r="F592" s="61" t="s">
        <v>995</v>
      </c>
      <c r="G592" s="61"/>
    </row>
    <row r="593" spans="1:7" x14ac:dyDescent="0.25">
      <c r="A593" s="55">
        <v>528</v>
      </c>
      <c r="B593" s="31">
        <v>4749</v>
      </c>
      <c r="C593" s="31">
        <v>3.5381530840901047E-5</v>
      </c>
      <c r="D593" s="59">
        <v>-99</v>
      </c>
      <c r="E593" s="60" t="s">
        <v>977</v>
      </c>
      <c r="F593" s="61" t="s">
        <v>995</v>
      </c>
      <c r="G593" s="61"/>
    </row>
    <row r="594" spans="1:7" x14ac:dyDescent="0.25">
      <c r="A594" s="55">
        <v>1852</v>
      </c>
      <c r="B594" s="31">
        <v>4749</v>
      </c>
      <c r="C594" s="31">
        <v>3.5381530840901047E-5</v>
      </c>
      <c r="D594" s="59">
        <v>-99</v>
      </c>
      <c r="E594" s="60" t="s">
        <v>977</v>
      </c>
      <c r="F594" s="61" t="s">
        <v>995</v>
      </c>
      <c r="G594" s="61"/>
    </row>
    <row r="595" spans="1:7" x14ac:dyDescent="0.25">
      <c r="A595" s="55">
        <v>689</v>
      </c>
      <c r="B595" s="31">
        <v>4749</v>
      </c>
      <c r="C595" s="31">
        <v>3.5381530840901047E-5</v>
      </c>
      <c r="D595" s="59">
        <v>-99</v>
      </c>
      <c r="E595" s="60" t="s">
        <v>977</v>
      </c>
      <c r="F595" s="61" t="s">
        <v>995</v>
      </c>
      <c r="G595" s="61"/>
    </row>
    <row r="596" spans="1:7" x14ac:dyDescent="0.25">
      <c r="A596" s="55">
        <v>697</v>
      </c>
      <c r="B596" s="31">
        <v>4749</v>
      </c>
      <c r="C596" s="31">
        <v>3.5381530840901047E-5</v>
      </c>
      <c r="D596" s="59">
        <v>-99</v>
      </c>
      <c r="E596" s="60" t="s">
        <v>977</v>
      </c>
      <c r="F596" s="61" t="s">
        <v>995</v>
      </c>
      <c r="G596" s="61"/>
    </row>
    <row r="597" spans="1:7" x14ac:dyDescent="0.25">
      <c r="A597" s="55">
        <v>777</v>
      </c>
      <c r="B597" s="31">
        <v>4749</v>
      </c>
      <c r="C597" s="31">
        <v>3.5381530840901047E-5</v>
      </c>
      <c r="D597" s="59">
        <v>-99</v>
      </c>
      <c r="E597" s="60" t="s">
        <v>977</v>
      </c>
      <c r="F597" s="61" t="s">
        <v>995</v>
      </c>
      <c r="G597" s="61"/>
    </row>
    <row r="598" spans="1:7" x14ac:dyDescent="0.25">
      <c r="A598" s="55">
        <v>779</v>
      </c>
      <c r="B598" s="31">
        <v>4749</v>
      </c>
      <c r="C598" s="31">
        <v>3.5381530840901047E-5</v>
      </c>
      <c r="D598" s="59">
        <v>-99</v>
      </c>
      <c r="E598" s="60" t="s">
        <v>977</v>
      </c>
      <c r="F598" s="61" t="s">
        <v>995</v>
      </c>
      <c r="G598" s="61"/>
    </row>
    <row r="599" spans="1:7" x14ac:dyDescent="0.25">
      <c r="A599" s="55">
        <v>436</v>
      </c>
      <c r="B599" s="31">
        <v>4750</v>
      </c>
      <c r="C599" s="31">
        <v>89.705347399054205</v>
      </c>
      <c r="D599" s="59">
        <v>-99</v>
      </c>
      <c r="E599" s="60" t="s">
        <v>977</v>
      </c>
      <c r="F599" s="23" t="s">
        <v>994</v>
      </c>
    </row>
    <row r="600" spans="1:7" x14ac:dyDescent="0.25">
      <c r="A600" s="54">
        <v>830</v>
      </c>
      <c r="B600" s="31">
        <v>4750</v>
      </c>
      <c r="C600" s="31">
        <v>57.075300109130588</v>
      </c>
      <c r="D600" s="59">
        <v>-99</v>
      </c>
      <c r="E600" s="60" t="s">
        <v>977</v>
      </c>
      <c r="F600" s="23" t="s">
        <v>996</v>
      </c>
    </row>
    <row r="601" spans="1:7" x14ac:dyDescent="0.25">
      <c r="A601" s="55">
        <v>797</v>
      </c>
      <c r="B601" s="31">
        <v>4750</v>
      </c>
      <c r="C601" s="31">
        <v>45.83484903601309</v>
      </c>
      <c r="D601" s="59">
        <v>-99</v>
      </c>
      <c r="E601" s="60" t="s">
        <v>977</v>
      </c>
      <c r="F601" s="23" t="s">
        <v>994</v>
      </c>
    </row>
    <row r="602" spans="1:7" x14ac:dyDescent="0.25">
      <c r="A602" s="55">
        <v>626</v>
      </c>
      <c r="B602" s="31">
        <v>4750</v>
      </c>
      <c r="C602" s="31">
        <v>43.870498363041108</v>
      </c>
      <c r="D602" s="59">
        <v>-99</v>
      </c>
      <c r="E602" s="60" t="s">
        <v>977</v>
      </c>
      <c r="F602" s="23" t="s">
        <v>994</v>
      </c>
    </row>
    <row r="603" spans="1:7" x14ac:dyDescent="0.25">
      <c r="A603" s="55">
        <v>699</v>
      </c>
      <c r="B603" s="31">
        <v>4750</v>
      </c>
      <c r="C603" s="31">
        <v>0.66351400509276093</v>
      </c>
      <c r="D603" s="59">
        <v>-99</v>
      </c>
      <c r="E603" s="60" t="s">
        <v>977</v>
      </c>
      <c r="F603" s="23" t="s">
        <v>996</v>
      </c>
    </row>
    <row r="604" spans="1:7" x14ac:dyDescent="0.25">
      <c r="A604" s="55">
        <v>694</v>
      </c>
      <c r="B604" s="31">
        <v>4750</v>
      </c>
      <c r="C604" s="31">
        <v>0.46533284830847577</v>
      </c>
      <c r="D604" s="59">
        <v>-99</v>
      </c>
      <c r="E604" s="60" t="s">
        <v>977</v>
      </c>
      <c r="F604" s="61" t="s">
        <v>995</v>
      </c>
      <c r="G604" s="61"/>
    </row>
    <row r="605" spans="1:7" x14ac:dyDescent="0.25">
      <c r="A605" s="55">
        <v>329</v>
      </c>
      <c r="B605" s="31">
        <v>4750</v>
      </c>
      <c r="C605" s="31">
        <v>0.43488541287740989</v>
      </c>
      <c r="D605" s="59">
        <v>-99</v>
      </c>
      <c r="E605" s="60" t="s">
        <v>977</v>
      </c>
      <c r="F605" s="61" t="s">
        <v>995</v>
      </c>
      <c r="G605" s="61"/>
    </row>
    <row r="606" spans="1:7" x14ac:dyDescent="0.25">
      <c r="A606" s="55">
        <v>665</v>
      </c>
      <c r="B606" s="31">
        <v>4750</v>
      </c>
      <c r="C606" s="31">
        <v>0.17897417242633684</v>
      </c>
      <c r="D606" s="59">
        <v>-99</v>
      </c>
      <c r="E606" s="60" t="s">
        <v>977</v>
      </c>
      <c r="F606" s="23" t="s">
        <v>996</v>
      </c>
    </row>
    <row r="607" spans="1:7" x14ac:dyDescent="0.25">
      <c r="A607" s="55">
        <v>778</v>
      </c>
      <c r="B607" s="31">
        <v>4750</v>
      </c>
      <c r="C607" s="31">
        <v>0.17253546744270642</v>
      </c>
      <c r="D607" s="59">
        <v>-99</v>
      </c>
      <c r="E607" s="60" t="s">
        <v>977</v>
      </c>
      <c r="F607" s="61" t="s">
        <v>995</v>
      </c>
      <c r="G607" s="61"/>
    </row>
    <row r="608" spans="1:7" x14ac:dyDescent="0.25">
      <c r="A608" s="55">
        <v>613</v>
      </c>
      <c r="B608" s="31">
        <v>4750</v>
      </c>
      <c r="C608" s="31">
        <v>0.12877409967260819</v>
      </c>
      <c r="D608" s="59">
        <v>-99</v>
      </c>
      <c r="E608" s="60" t="s">
        <v>977</v>
      </c>
      <c r="F608" s="23" t="s">
        <v>996</v>
      </c>
    </row>
    <row r="609" spans="1:7" x14ac:dyDescent="0.25">
      <c r="A609" s="54">
        <v>784</v>
      </c>
      <c r="B609" s="31">
        <v>4750</v>
      </c>
      <c r="C609" s="31">
        <v>0.12331757002546379</v>
      </c>
      <c r="D609" s="59">
        <v>-99</v>
      </c>
      <c r="E609" s="60" t="s">
        <v>977</v>
      </c>
      <c r="F609" s="23" t="s">
        <v>996</v>
      </c>
    </row>
    <row r="610" spans="1:7" x14ac:dyDescent="0.25">
      <c r="A610" s="55">
        <v>700</v>
      </c>
      <c r="B610" s="31">
        <v>4750</v>
      </c>
      <c r="C610" s="31">
        <v>0.12124408875954892</v>
      </c>
      <c r="D610" s="59">
        <v>-99</v>
      </c>
      <c r="E610" s="60" t="s">
        <v>977</v>
      </c>
      <c r="F610" s="61" t="s">
        <v>995</v>
      </c>
      <c r="G610" s="61"/>
    </row>
    <row r="611" spans="1:7" x14ac:dyDescent="0.25">
      <c r="A611" s="55">
        <v>1048</v>
      </c>
      <c r="B611" s="31">
        <v>4750</v>
      </c>
      <c r="C611" s="31">
        <v>0.10050927610040016</v>
      </c>
      <c r="D611" s="59">
        <v>-99</v>
      </c>
      <c r="E611" s="60" t="s">
        <v>977</v>
      </c>
      <c r="F611" s="23" t="s">
        <v>997</v>
      </c>
    </row>
    <row r="612" spans="1:7" x14ac:dyDescent="0.25">
      <c r="A612" s="55">
        <v>1043</v>
      </c>
      <c r="B612" s="31">
        <v>4750</v>
      </c>
      <c r="C612" s="31">
        <v>9.4288832302655501E-2</v>
      </c>
      <c r="D612" s="59">
        <v>-99</v>
      </c>
      <c r="E612" s="60" t="s">
        <v>977</v>
      </c>
      <c r="F612" s="23" t="s">
        <v>997</v>
      </c>
    </row>
    <row r="613" spans="1:7" x14ac:dyDescent="0.25">
      <c r="A613" s="55">
        <v>292</v>
      </c>
      <c r="B613" s="31">
        <v>4750</v>
      </c>
      <c r="C613" s="31">
        <v>8.9268825027282644E-2</v>
      </c>
      <c r="D613" s="59">
        <v>-99</v>
      </c>
      <c r="E613" s="60" t="s">
        <v>977</v>
      </c>
      <c r="F613" s="61" t="s">
        <v>995</v>
      </c>
      <c r="G613" s="61"/>
    </row>
    <row r="614" spans="1:7" x14ac:dyDescent="0.25">
      <c r="A614" s="55">
        <v>666</v>
      </c>
      <c r="B614" s="31">
        <v>4750</v>
      </c>
      <c r="C614" s="31">
        <v>6.8970534739905415E-2</v>
      </c>
      <c r="D614" s="59">
        <v>-99</v>
      </c>
      <c r="E614" s="60" t="s">
        <v>977</v>
      </c>
      <c r="F614" s="61" t="s">
        <v>995</v>
      </c>
      <c r="G614" s="61"/>
    </row>
    <row r="615" spans="1:7" x14ac:dyDescent="0.25">
      <c r="A615" s="55">
        <v>525</v>
      </c>
      <c r="B615" s="31">
        <v>4750</v>
      </c>
      <c r="C615" s="31">
        <v>6.8752273554019638E-2</v>
      </c>
      <c r="D615" s="59">
        <v>-99</v>
      </c>
      <c r="E615" s="60" t="s">
        <v>977</v>
      </c>
      <c r="F615" s="61" t="s">
        <v>995</v>
      </c>
      <c r="G615" s="61"/>
    </row>
    <row r="616" spans="1:7" x14ac:dyDescent="0.25">
      <c r="A616" s="55">
        <v>337</v>
      </c>
      <c r="B616" s="31">
        <v>4750</v>
      </c>
      <c r="C616" s="31">
        <v>6.0021826118588577E-2</v>
      </c>
      <c r="D616" s="59">
        <v>-99</v>
      </c>
      <c r="E616" s="60" t="s">
        <v>977</v>
      </c>
      <c r="F616" s="23" t="s">
        <v>996</v>
      </c>
    </row>
    <row r="617" spans="1:7" x14ac:dyDescent="0.25">
      <c r="A617" s="55">
        <v>795</v>
      </c>
      <c r="B617" s="31">
        <v>4750</v>
      </c>
      <c r="C617" s="31">
        <v>4.2560931247726447E-2</v>
      </c>
      <c r="D617" s="59">
        <v>-99</v>
      </c>
      <c r="E617" s="60" t="s">
        <v>977</v>
      </c>
      <c r="F617" s="61" t="s">
        <v>995</v>
      </c>
      <c r="G617" s="61"/>
    </row>
    <row r="618" spans="1:7" x14ac:dyDescent="0.25">
      <c r="A618" s="55">
        <v>1045</v>
      </c>
      <c r="B618" s="31">
        <v>4750</v>
      </c>
      <c r="C618" s="31">
        <v>3.8304838122953801E-2</v>
      </c>
      <c r="D618" s="59">
        <v>-99</v>
      </c>
      <c r="E618" s="60" t="s">
        <v>977</v>
      </c>
      <c r="F618" s="23" t="s">
        <v>997</v>
      </c>
    </row>
    <row r="619" spans="1:7" x14ac:dyDescent="0.25">
      <c r="A619" s="55">
        <v>1599</v>
      </c>
      <c r="B619" s="31">
        <v>4750</v>
      </c>
      <c r="C619" s="31">
        <v>3.0556566024008733E-2</v>
      </c>
      <c r="D619" s="59">
        <v>-99</v>
      </c>
      <c r="E619" s="60" t="s">
        <v>977</v>
      </c>
      <c r="F619" s="23" t="s">
        <v>997</v>
      </c>
    </row>
    <row r="620" spans="1:7" x14ac:dyDescent="0.25">
      <c r="A620" s="55">
        <v>1704</v>
      </c>
      <c r="B620" s="31">
        <v>4750</v>
      </c>
      <c r="C620" s="31">
        <v>2.9465260094579851E-2</v>
      </c>
      <c r="D620" s="59">
        <v>-99</v>
      </c>
      <c r="E620" s="60" t="s">
        <v>977</v>
      </c>
      <c r="F620" s="23" t="s">
        <v>997</v>
      </c>
    </row>
    <row r="621" spans="1:7" x14ac:dyDescent="0.25">
      <c r="A621" s="55">
        <v>1047</v>
      </c>
      <c r="B621" s="31">
        <v>4750</v>
      </c>
      <c r="C621" s="31">
        <v>2.5973081120407419E-2</v>
      </c>
      <c r="D621" s="59">
        <v>-99</v>
      </c>
      <c r="E621" s="60" t="s">
        <v>977</v>
      </c>
      <c r="F621" s="23" t="s">
        <v>997</v>
      </c>
    </row>
    <row r="622" spans="1:7" x14ac:dyDescent="0.25">
      <c r="A622" s="55">
        <v>1596</v>
      </c>
      <c r="B622" s="31">
        <v>4750</v>
      </c>
      <c r="C622" s="31">
        <v>2.4226991633321208E-2</v>
      </c>
      <c r="D622" s="59">
        <v>-99</v>
      </c>
      <c r="E622" s="60" t="s">
        <v>977</v>
      </c>
      <c r="F622" s="23" t="s">
        <v>997</v>
      </c>
    </row>
    <row r="623" spans="1:7" x14ac:dyDescent="0.25">
      <c r="A623" s="55">
        <v>1705</v>
      </c>
      <c r="B623" s="31">
        <v>4750</v>
      </c>
      <c r="C623" s="31">
        <v>2.269916333212077E-2</v>
      </c>
      <c r="D623" s="59">
        <v>-99</v>
      </c>
      <c r="E623" s="60" t="s">
        <v>977</v>
      </c>
      <c r="F623" s="23" t="s">
        <v>997</v>
      </c>
    </row>
    <row r="624" spans="1:7" x14ac:dyDescent="0.25">
      <c r="A624" s="55">
        <v>1597</v>
      </c>
      <c r="B624" s="31">
        <v>4750</v>
      </c>
      <c r="C624" s="31">
        <v>2.1935249181520552E-2</v>
      </c>
      <c r="D624" s="59">
        <v>-99</v>
      </c>
      <c r="E624" s="60" t="s">
        <v>977</v>
      </c>
      <c r="F624" s="23" t="s">
        <v>997</v>
      </c>
    </row>
    <row r="625" spans="1:7" x14ac:dyDescent="0.25">
      <c r="A625" s="55">
        <v>1602</v>
      </c>
      <c r="B625" s="31">
        <v>4750</v>
      </c>
      <c r="C625" s="31">
        <v>2.1062204437977444E-2</v>
      </c>
      <c r="D625" s="59">
        <v>-99</v>
      </c>
      <c r="E625" s="60" t="s">
        <v>977</v>
      </c>
      <c r="F625" s="23" t="s">
        <v>997</v>
      </c>
    </row>
    <row r="626" spans="1:7" x14ac:dyDescent="0.25">
      <c r="A626" s="53">
        <v>999</v>
      </c>
      <c r="B626" s="31">
        <v>4750</v>
      </c>
      <c r="C626" s="31">
        <v>2.0953073845034559E-2</v>
      </c>
      <c r="D626" s="59">
        <v>-99</v>
      </c>
      <c r="E626" s="60" t="s">
        <v>977</v>
      </c>
      <c r="F626" s="23" t="s">
        <v>997</v>
      </c>
    </row>
    <row r="627" spans="1:7" x14ac:dyDescent="0.25">
      <c r="A627" s="55">
        <v>1042</v>
      </c>
      <c r="B627" s="31">
        <v>4750</v>
      </c>
      <c r="C627" s="31">
        <v>2.0953073845034559E-2</v>
      </c>
      <c r="D627" s="59">
        <v>-99</v>
      </c>
      <c r="E627" s="60" t="s">
        <v>977</v>
      </c>
      <c r="F627" s="23" t="s">
        <v>997</v>
      </c>
    </row>
    <row r="628" spans="1:7" x14ac:dyDescent="0.25">
      <c r="A628" s="55">
        <v>1603</v>
      </c>
      <c r="B628" s="31">
        <v>4750</v>
      </c>
      <c r="C628" s="31">
        <v>2.0407420880320114E-2</v>
      </c>
      <c r="D628" s="59">
        <v>-99</v>
      </c>
      <c r="E628" s="60" t="s">
        <v>977</v>
      </c>
      <c r="F628" s="23" t="s">
        <v>997</v>
      </c>
    </row>
    <row r="629" spans="1:7" x14ac:dyDescent="0.25">
      <c r="A629" s="55">
        <v>1391</v>
      </c>
      <c r="B629" s="31">
        <v>4750</v>
      </c>
      <c r="C629" s="31">
        <v>1.9970898508548562E-2</v>
      </c>
      <c r="D629" s="59">
        <v>-99</v>
      </c>
      <c r="E629" s="60" t="s">
        <v>977</v>
      </c>
      <c r="F629" s="23" t="s">
        <v>997</v>
      </c>
    </row>
    <row r="630" spans="1:7" x14ac:dyDescent="0.25">
      <c r="A630" s="55">
        <v>1598</v>
      </c>
      <c r="B630" s="31">
        <v>4750</v>
      </c>
      <c r="C630" s="31">
        <v>1.9316114950891233E-2</v>
      </c>
      <c r="D630" s="59">
        <v>-99</v>
      </c>
      <c r="E630" s="60" t="s">
        <v>977</v>
      </c>
      <c r="F630" s="23" t="s">
        <v>997</v>
      </c>
    </row>
    <row r="631" spans="1:7" x14ac:dyDescent="0.25">
      <c r="A631" s="55">
        <v>300</v>
      </c>
      <c r="B631" s="31">
        <v>4750</v>
      </c>
      <c r="C631" s="31">
        <v>1.9206984357948344E-2</v>
      </c>
      <c r="D631" s="59">
        <v>-99</v>
      </c>
      <c r="E631" s="60" t="s">
        <v>977</v>
      </c>
      <c r="F631" s="61" t="s">
        <v>995</v>
      </c>
      <c r="G631" s="61"/>
    </row>
    <row r="632" spans="1:7" x14ac:dyDescent="0.25">
      <c r="A632" s="55">
        <v>2554</v>
      </c>
      <c r="B632" s="31">
        <v>4750</v>
      </c>
      <c r="C632" s="31">
        <v>1.8770461986176788E-2</v>
      </c>
      <c r="D632" s="59">
        <v>-99</v>
      </c>
      <c r="E632" s="60" t="s">
        <v>977</v>
      </c>
      <c r="F632" s="23" t="s">
        <v>997</v>
      </c>
    </row>
    <row r="633" spans="1:7" x14ac:dyDescent="0.25">
      <c r="A633" s="55">
        <v>1595</v>
      </c>
      <c r="B633" s="31">
        <v>4750</v>
      </c>
      <c r="C633" s="31">
        <v>1.8770461986176788E-2</v>
      </c>
      <c r="D633" s="59">
        <v>-99</v>
      </c>
      <c r="E633" s="60" t="s">
        <v>977</v>
      </c>
      <c r="F633" s="23" t="s">
        <v>997</v>
      </c>
    </row>
    <row r="634" spans="1:7" x14ac:dyDescent="0.25">
      <c r="A634" s="55">
        <v>1680</v>
      </c>
      <c r="B634" s="31">
        <v>4750</v>
      </c>
      <c r="C634" s="31">
        <v>1.8552200800291015E-2</v>
      </c>
      <c r="D634" s="59">
        <v>-99</v>
      </c>
      <c r="E634" s="60" t="s">
        <v>977</v>
      </c>
      <c r="F634" s="23" t="s">
        <v>996</v>
      </c>
    </row>
    <row r="635" spans="1:7" x14ac:dyDescent="0.25">
      <c r="A635" s="55">
        <v>1603</v>
      </c>
      <c r="B635" s="31">
        <v>4750</v>
      </c>
      <c r="C635" s="31">
        <v>1.7570025463805018E-2</v>
      </c>
      <c r="D635" s="59">
        <v>-99</v>
      </c>
      <c r="E635" s="60" t="s">
        <v>977</v>
      </c>
      <c r="F635" s="23" t="s">
        <v>997</v>
      </c>
    </row>
    <row r="636" spans="1:7" x14ac:dyDescent="0.25">
      <c r="A636" s="55">
        <v>519</v>
      </c>
      <c r="B636" s="31">
        <v>4750</v>
      </c>
      <c r="C636" s="31">
        <v>1.7242633684976354E-2</v>
      </c>
      <c r="D636" s="59">
        <v>-99</v>
      </c>
      <c r="E636" s="60" t="s">
        <v>977</v>
      </c>
      <c r="F636" s="61" t="s">
        <v>995</v>
      </c>
      <c r="G636" s="61"/>
    </row>
    <row r="637" spans="1:7" x14ac:dyDescent="0.25">
      <c r="A637" s="55">
        <v>902</v>
      </c>
      <c r="B637" s="31">
        <v>4750</v>
      </c>
      <c r="C637" s="31">
        <v>1.7024372499090577E-2</v>
      </c>
      <c r="D637" s="59">
        <v>-99</v>
      </c>
      <c r="E637" s="60" t="s">
        <v>977</v>
      </c>
      <c r="F637" s="23" t="s">
        <v>997</v>
      </c>
    </row>
    <row r="638" spans="1:7" x14ac:dyDescent="0.25">
      <c r="A638" s="55">
        <v>1605</v>
      </c>
      <c r="B638" s="31">
        <v>4750</v>
      </c>
      <c r="C638" s="31">
        <v>1.6806111313204801E-2</v>
      </c>
      <c r="D638" s="59">
        <v>-99</v>
      </c>
      <c r="E638" s="60" t="s">
        <v>977</v>
      </c>
      <c r="F638" s="23" t="s">
        <v>997</v>
      </c>
    </row>
    <row r="639" spans="1:7" x14ac:dyDescent="0.25">
      <c r="A639" s="55">
        <v>1862</v>
      </c>
      <c r="B639" s="31">
        <v>4750</v>
      </c>
      <c r="C639" s="31">
        <v>1.6587850127319025E-2</v>
      </c>
      <c r="D639" s="59">
        <v>-99</v>
      </c>
      <c r="E639" s="60" t="s">
        <v>977</v>
      </c>
      <c r="F639" s="61" t="s">
        <v>995</v>
      </c>
      <c r="G639" s="61"/>
    </row>
    <row r="640" spans="1:7" x14ac:dyDescent="0.25">
      <c r="A640" s="55">
        <v>1861</v>
      </c>
      <c r="B640" s="31">
        <v>4750</v>
      </c>
      <c r="C640" s="31">
        <v>1.4296107675518371E-2</v>
      </c>
      <c r="D640" s="59">
        <v>-99</v>
      </c>
      <c r="E640" s="60" t="s">
        <v>977</v>
      </c>
      <c r="F640" s="61" t="s">
        <v>995</v>
      </c>
      <c r="G640" s="61"/>
    </row>
    <row r="641" spans="1:7" x14ac:dyDescent="0.25">
      <c r="A641" s="55">
        <v>1601</v>
      </c>
      <c r="B641" s="31">
        <v>4750</v>
      </c>
      <c r="C641" s="31">
        <v>1.4186977082575483E-2</v>
      </c>
      <c r="D641" s="59">
        <v>-99</v>
      </c>
      <c r="E641" s="60" t="s">
        <v>977</v>
      </c>
      <c r="F641" s="23" t="s">
        <v>997</v>
      </c>
    </row>
    <row r="642" spans="1:7" x14ac:dyDescent="0.25">
      <c r="A642" s="55">
        <v>1600</v>
      </c>
      <c r="B642" s="31">
        <v>4750</v>
      </c>
      <c r="C642" s="31">
        <v>1.3859585303746817E-2</v>
      </c>
      <c r="D642" s="59">
        <v>-99</v>
      </c>
      <c r="E642" s="60" t="s">
        <v>977</v>
      </c>
      <c r="F642" s="23" t="s">
        <v>997</v>
      </c>
    </row>
    <row r="643" spans="1:7" x14ac:dyDescent="0.25">
      <c r="A643" s="55">
        <v>1731</v>
      </c>
      <c r="B643" s="31">
        <v>4750</v>
      </c>
      <c r="C643" s="31">
        <v>1.1786104037831938E-2</v>
      </c>
      <c r="D643" s="59">
        <v>-99</v>
      </c>
      <c r="E643" s="60" t="s">
        <v>977</v>
      </c>
      <c r="F643" s="23" t="s">
        <v>997</v>
      </c>
    </row>
    <row r="644" spans="1:7" x14ac:dyDescent="0.25">
      <c r="A644" s="55">
        <v>2553</v>
      </c>
      <c r="B644" s="31">
        <v>4750</v>
      </c>
      <c r="C644" s="31">
        <v>1.1567842851946161E-2</v>
      </c>
      <c r="D644" s="59">
        <v>-99</v>
      </c>
      <c r="E644" s="60" t="s">
        <v>977</v>
      </c>
      <c r="F644" s="23" t="s">
        <v>997</v>
      </c>
    </row>
    <row r="645" spans="1:7" x14ac:dyDescent="0.25">
      <c r="A645" s="55">
        <v>2542</v>
      </c>
      <c r="B645" s="31">
        <v>4750</v>
      </c>
      <c r="C645" s="31">
        <v>1.1131320480174607E-2</v>
      </c>
      <c r="D645" s="59">
        <v>-99</v>
      </c>
      <c r="E645" s="60" t="s">
        <v>977</v>
      </c>
      <c r="F645" s="23" t="s">
        <v>997</v>
      </c>
    </row>
    <row r="646" spans="1:7" x14ac:dyDescent="0.25">
      <c r="A646" s="55">
        <v>1853</v>
      </c>
      <c r="B646" s="31">
        <v>4750</v>
      </c>
      <c r="C646" s="31">
        <v>1.0803928701345944E-2</v>
      </c>
      <c r="D646" s="59">
        <v>-99</v>
      </c>
      <c r="E646" s="60" t="s">
        <v>977</v>
      </c>
      <c r="F646" s="61" t="s">
        <v>995</v>
      </c>
      <c r="G646" s="61"/>
    </row>
    <row r="647" spans="1:7" x14ac:dyDescent="0.25">
      <c r="A647" s="55">
        <v>1732</v>
      </c>
      <c r="B647" s="31">
        <v>4750</v>
      </c>
      <c r="C647" s="31">
        <v>9.494361586031284E-3</v>
      </c>
      <c r="D647" s="59">
        <v>-99</v>
      </c>
      <c r="E647" s="60" t="s">
        <v>977</v>
      </c>
      <c r="F647" s="23" t="s">
        <v>997</v>
      </c>
    </row>
    <row r="648" spans="1:7" x14ac:dyDescent="0.25">
      <c r="A648" s="55">
        <v>1733</v>
      </c>
      <c r="B648" s="31">
        <v>4750</v>
      </c>
      <c r="C648" s="31">
        <v>8.7304474354310668E-3</v>
      </c>
      <c r="D648" s="59">
        <v>-99</v>
      </c>
      <c r="E648" s="60" t="s">
        <v>977</v>
      </c>
      <c r="F648" s="23" t="s">
        <v>997</v>
      </c>
    </row>
    <row r="649" spans="1:7" x14ac:dyDescent="0.25">
      <c r="A649" s="55">
        <v>1017</v>
      </c>
      <c r="B649" s="31">
        <v>4750</v>
      </c>
      <c r="C649" s="31">
        <v>8.6213168424881768E-3</v>
      </c>
      <c r="D649" s="59">
        <v>-99</v>
      </c>
      <c r="E649" s="60" t="s">
        <v>977</v>
      </c>
      <c r="F649" s="23" t="s">
        <v>997</v>
      </c>
    </row>
    <row r="650" spans="1:7" x14ac:dyDescent="0.25">
      <c r="A650" s="55">
        <v>1730</v>
      </c>
      <c r="B650" s="31">
        <v>4750</v>
      </c>
      <c r="C650" s="31">
        <v>8.2939250636595123E-3</v>
      </c>
      <c r="D650" s="59">
        <v>-99</v>
      </c>
      <c r="E650" s="60" t="s">
        <v>977</v>
      </c>
      <c r="F650" s="23" t="s">
        <v>997</v>
      </c>
    </row>
    <row r="651" spans="1:7" x14ac:dyDescent="0.25">
      <c r="A651" s="55">
        <v>714</v>
      </c>
      <c r="B651" s="31">
        <v>4750</v>
      </c>
      <c r="C651" s="31">
        <v>7.966533284830846E-3</v>
      </c>
      <c r="D651" s="59">
        <v>-99</v>
      </c>
      <c r="E651" s="60" t="s">
        <v>977</v>
      </c>
      <c r="F651" s="61" t="s">
        <v>995</v>
      </c>
      <c r="G651" s="61"/>
    </row>
    <row r="652" spans="1:7" x14ac:dyDescent="0.25">
      <c r="A652" s="55">
        <v>2538</v>
      </c>
      <c r="B652" s="31">
        <v>4750</v>
      </c>
      <c r="C652" s="31">
        <v>7.8574026918879578E-3</v>
      </c>
      <c r="D652" s="59">
        <v>-99</v>
      </c>
      <c r="E652" s="60" t="s">
        <v>977</v>
      </c>
      <c r="F652" s="23" t="s">
        <v>997</v>
      </c>
    </row>
    <row r="653" spans="1:7" x14ac:dyDescent="0.25">
      <c r="A653" s="54">
        <v>294</v>
      </c>
      <c r="B653" s="31">
        <v>4750</v>
      </c>
      <c r="C653" s="31">
        <v>7.6391415060021832E-3</v>
      </c>
      <c r="D653" s="59">
        <v>-99</v>
      </c>
      <c r="E653" s="60" t="s">
        <v>977</v>
      </c>
      <c r="F653" s="23" t="s">
        <v>996</v>
      </c>
    </row>
    <row r="654" spans="1:7" x14ac:dyDescent="0.25">
      <c r="A654" s="55">
        <v>1855</v>
      </c>
      <c r="B654" s="31">
        <v>4750</v>
      </c>
      <c r="C654" s="31">
        <v>7.420880320116406E-3</v>
      </c>
      <c r="D654" s="59">
        <v>-99</v>
      </c>
      <c r="E654" s="60" t="s">
        <v>977</v>
      </c>
      <c r="F654" s="61" t="s">
        <v>995</v>
      </c>
      <c r="G654" s="61"/>
    </row>
    <row r="655" spans="1:7" x14ac:dyDescent="0.25">
      <c r="A655" s="55">
        <v>1734</v>
      </c>
      <c r="B655" s="31">
        <v>4750</v>
      </c>
      <c r="C655" s="31">
        <v>6.9843579483448524E-3</v>
      </c>
      <c r="D655" s="59">
        <v>-99</v>
      </c>
      <c r="E655" s="60" t="s">
        <v>977</v>
      </c>
      <c r="F655" s="23" t="s">
        <v>997</v>
      </c>
    </row>
    <row r="656" spans="1:7" x14ac:dyDescent="0.25">
      <c r="A656" s="55">
        <v>1847</v>
      </c>
      <c r="B656" s="31">
        <v>4750</v>
      </c>
      <c r="C656" s="31">
        <v>6.766096762459076E-3</v>
      </c>
      <c r="D656" s="59">
        <v>-99</v>
      </c>
      <c r="E656" s="60" t="s">
        <v>977</v>
      </c>
      <c r="F656" s="61" t="s">
        <v>995</v>
      </c>
      <c r="G656" s="61"/>
    </row>
    <row r="657" spans="1:7" x14ac:dyDescent="0.25">
      <c r="A657" s="55">
        <v>2549</v>
      </c>
      <c r="B657" s="31">
        <v>4750</v>
      </c>
      <c r="C657" s="31">
        <v>6.6569661695161869E-3</v>
      </c>
      <c r="D657" s="59">
        <v>-99</v>
      </c>
      <c r="E657" s="60" t="s">
        <v>977</v>
      </c>
      <c r="F657" s="23" t="s">
        <v>997</v>
      </c>
    </row>
    <row r="658" spans="1:7" x14ac:dyDescent="0.25">
      <c r="A658" s="55">
        <v>2550</v>
      </c>
      <c r="B658" s="31">
        <v>4750</v>
      </c>
      <c r="C658" s="31">
        <v>6.6569661695161869E-3</v>
      </c>
      <c r="D658" s="59">
        <v>-99</v>
      </c>
      <c r="E658" s="60" t="s">
        <v>977</v>
      </c>
      <c r="F658" s="23" t="s">
        <v>997</v>
      </c>
    </row>
    <row r="659" spans="1:7" x14ac:dyDescent="0.25">
      <c r="A659" s="55">
        <v>1870</v>
      </c>
      <c r="B659" s="31">
        <v>4750</v>
      </c>
      <c r="C659" s="31">
        <v>6.6569661695161869E-3</v>
      </c>
      <c r="D659" s="59">
        <v>-99</v>
      </c>
      <c r="E659" s="60" t="s">
        <v>977</v>
      </c>
      <c r="F659" s="61" t="s">
        <v>995</v>
      </c>
      <c r="G659" s="61"/>
    </row>
    <row r="660" spans="1:7" x14ac:dyDescent="0.25">
      <c r="A660" s="55">
        <v>1708</v>
      </c>
      <c r="B660" s="31">
        <v>4750</v>
      </c>
      <c r="C660" s="31">
        <v>6.5478355765732996E-3</v>
      </c>
      <c r="D660" s="59">
        <v>-99</v>
      </c>
      <c r="E660" s="60" t="s">
        <v>977</v>
      </c>
      <c r="F660" s="23" t="s">
        <v>997</v>
      </c>
    </row>
    <row r="661" spans="1:7" x14ac:dyDescent="0.25">
      <c r="A661" s="55">
        <v>2544</v>
      </c>
      <c r="B661" s="31">
        <v>4750</v>
      </c>
      <c r="C661" s="31">
        <v>6.4387049836304106E-3</v>
      </c>
      <c r="D661" s="59">
        <v>-99</v>
      </c>
      <c r="E661" s="60" t="s">
        <v>977</v>
      </c>
      <c r="F661" s="23" t="s">
        <v>997</v>
      </c>
    </row>
    <row r="662" spans="1:7" x14ac:dyDescent="0.25">
      <c r="A662" s="55">
        <v>2534</v>
      </c>
      <c r="B662" s="31">
        <v>4750</v>
      </c>
      <c r="C662" s="31">
        <v>6.4387049836304106E-3</v>
      </c>
      <c r="D662" s="59">
        <v>-99</v>
      </c>
      <c r="E662" s="60" t="s">
        <v>977</v>
      </c>
      <c r="F662" s="23" t="s">
        <v>997</v>
      </c>
    </row>
    <row r="663" spans="1:7" x14ac:dyDescent="0.25">
      <c r="A663" s="55">
        <v>526</v>
      </c>
      <c r="B663" s="31">
        <v>4750</v>
      </c>
      <c r="C663" s="31">
        <v>6.4387049836304106E-3</v>
      </c>
      <c r="D663" s="59">
        <v>-99</v>
      </c>
      <c r="E663" s="60" t="s">
        <v>977</v>
      </c>
      <c r="F663" s="61" t="s">
        <v>995</v>
      </c>
      <c r="G663" s="61"/>
    </row>
    <row r="664" spans="1:7" x14ac:dyDescent="0.25">
      <c r="A664" s="55">
        <v>2526</v>
      </c>
      <c r="B664" s="31">
        <v>4750</v>
      </c>
      <c r="C664" s="31">
        <v>6.1113132048017452E-3</v>
      </c>
      <c r="D664" s="59">
        <v>-99</v>
      </c>
      <c r="E664" s="60" t="s">
        <v>977</v>
      </c>
      <c r="F664" s="23" t="s">
        <v>997</v>
      </c>
    </row>
    <row r="665" spans="1:7" x14ac:dyDescent="0.25">
      <c r="A665" s="55">
        <v>296</v>
      </c>
      <c r="B665" s="31">
        <v>4750</v>
      </c>
      <c r="C665" s="31">
        <v>5.8930520189159688E-3</v>
      </c>
      <c r="D665" s="59">
        <v>-99</v>
      </c>
      <c r="E665" s="60" t="s">
        <v>977</v>
      </c>
      <c r="F665" s="61" t="s">
        <v>995</v>
      </c>
      <c r="G665" s="61"/>
    </row>
    <row r="666" spans="1:7" x14ac:dyDescent="0.25">
      <c r="A666" s="55">
        <v>2541</v>
      </c>
      <c r="B666" s="31">
        <v>4750</v>
      </c>
      <c r="C666" s="31">
        <v>5.6747908330301924E-3</v>
      </c>
      <c r="D666" s="59">
        <v>-99</v>
      </c>
      <c r="E666" s="60" t="s">
        <v>977</v>
      </c>
      <c r="F666" s="23" t="s">
        <v>997</v>
      </c>
    </row>
    <row r="667" spans="1:7" x14ac:dyDescent="0.25">
      <c r="A667" s="55">
        <v>1606</v>
      </c>
      <c r="B667" s="31">
        <v>4750</v>
      </c>
      <c r="C667" s="31">
        <v>5.4565296471444161E-3</v>
      </c>
      <c r="D667" s="59">
        <v>-99</v>
      </c>
      <c r="E667" s="60" t="s">
        <v>977</v>
      </c>
      <c r="F667" s="23" t="s">
        <v>997</v>
      </c>
    </row>
    <row r="668" spans="1:7" x14ac:dyDescent="0.25">
      <c r="A668" s="55">
        <v>2508</v>
      </c>
      <c r="B668" s="31">
        <v>4750</v>
      </c>
      <c r="C668" s="31">
        <v>5.3473990542015279E-3</v>
      </c>
      <c r="D668" s="59">
        <v>-99</v>
      </c>
      <c r="E668" s="60" t="s">
        <v>977</v>
      </c>
      <c r="F668" s="23" t="s">
        <v>997</v>
      </c>
    </row>
    <row r="669" spans="1:7" x14ac:dyDescent="0.25">
      <c r="A669" s="55">
        <v>2524</v>
      </c>
      <c r="B669" s="31">
        <v>4750</v>
      </c>
      <c r="C669" s="31">
        <v>5.2382684612586397E-3</v>
      </c>
      <c r="D669" s="59">
        <v>-99</v>
      </c>
      <c r="E669" s="60" t="s">
        <v>977</v>
      </c>
      <c r="F669" s="23" t="s">
        <v>997</v>
      </c>
    </row>
    <row r="670" spans="1:7" x14ac:dyDescent="0.25">
      <c r="A670" s="55">
        <v>2531</v>
      </c>
      <c r="B670" s="31">
        <v>4750</v>
      </c>
      <c r="C670" s="31">
        <v>5.2382684612586397E-3</v>
      </c>
      <c r="D670" s="59">
        <v>-99</v>
      </c>
      <c r="E670" s="60" t="s">
        <v>977</v>
      </c>
      <c r="F670" s="23" t="s">
        <v>997</v>
      </c>
    </row>
    <row r="671" spans="1:7" x14ac:dyDescent="0.25">
      <c r="A671" s="55">
        <v>1410</v>
      </c>
      <c r="B671" s="31">
        <v>4750</v>
      </c>
      <c r="C671" s="31">
        <v>5.1291378683157515E-3</v>
      </c>
      <c r="D671" s="59">
        <v>-99</v>
      </c>
      <c r="E671" s="60" t="s">
        <v>977</v>
      </c>
      <c r="F671" s="23" t="s">
        <v>997</v>
      </c>
    </row>
    <row r="672" spans="1:7" x14ac:dyDescent="0.25">
      <c r="A672" s="55">
        <v>2557</v>
      </c>
      <c r="B672" s="31">
        <v>4750</v>
      </c>
      <c r="C672" s="31">
        <v>4.5834849036013097E-3</v>
      </c>
      <c r="D672" s="59">
        <v>-99</v>
      </c>
      <c r="E672" s="60" t="s">
        <v>977</v>
      </c>
      <c r="F672" s="23" t="s">
        <v>997</v>
      </c>
    </row>
    <row r="673" spans="1:7" x14ac:dyDescent="0.25">
      <c r="A673" s="55">
        <v>2507</v>
      </c>
      <c r="B673" s="31">
        <v>4750</v>
      </c>
      <c r="C673" s="31">
        <v>4.4743543106584207E-3</v>
      </c>
      <c r="D673" s="59">
        <v>-99</v>
      </c>
      <c r="E673" s="60" t="s">
        <v>977</v>
      </c>
      <c r="F673" s="23" t="s">
        <v>997</v>
      </c>
    </row>
    <row r="674" spans="1:7" x14ac:dyDescent="0.25">
      <c r="A674" s="55">
        <v>1049</v>
      </c>
      <c r="B674" s="31">
        <v>4750</v>
      </c>
      <c r="C674" s="31">
        <v>4.3652237177155334E-3</v>
      </c>
      <c r="D674" s="59">
        <v>-99</v>
      </c>
      <c r="E674" s="60" t="s">
        <v>977</v>
      </c>
      <c r="F674" s="23" t="s">
        <v>997</v>
      </c>
    </row>
    <row r="675" spans="1:7" x14ac:dyDescent="0.25">
      <c r="A675" s="55">
        <v>1010</v>
      </c>
      <c r="B675" s="31">
        <v>4750</v>
      </c>
      <c r="C675" s="31">
        <v>4.1469625318297561E-3</v>
      </c>
      <c r="D675" s="59">
        <v>-99</v>
      </c>
      <c r="E675" s="60" t="s">
        <v>977</v>
      </c>
      <c r="F675" s="23" t="s">
        <v>997</v>
      </c>
    </row>
    <row r="676" spans="1:7" x14ac:dyDescent="0.25">
      <c r="A676" s="55">
        <v>904</v>
      </c>
      <c r="B676" s="31">
        <v>4750</v>
      </c>
      <c r="C676" s="31">
        <v>4.037831938886868E-3</v>
      </c>
      <c r="D676" s="59">
        <v>-99</v>
      </c>
      <c r="E676" s="60" t="s">
        <v>977</v>
      </c>
      <c r="F676" s="23" t="s">
        <v>997</v>
      </c>
    </row>
    <row r="677" spans="1:7" x14ac:dyDescent="0.25">
      <c r="A677" s="55">
        <v>2551</v>
      </c>
      <c r="B677" s="31">
        <v>4750</v>
      </c>
      <c r="C677" s="31">
        <v>3.9287013459439789E-3</v>
      </c>
      <c r="D677" s="59">
        <v>-99</v>
      </c>
      <c r="E677" s="60" t="s">
        <v>977</v>
      </c>
      <c r="F677" s="23" t="s">
        <v>997</v>
      </c>
    </row>
    <row r="678" spans="1:7" x14ac:dyDescent="0.25">
      <c r="A678" s="55">
        <v>2516</v>
      </c>
      <c r="B678" s="31">
        <v>4750</v>
      </c>
      <c r="C678" s="31">
        <v>3.8195707530010916E-3</v>
      </c>
      <c r="D678" s="59">
        <v>-99</v>
      </c>
      <c r="E678" s="60" t="s">
        <v>977</v>
      </c>
      <c r="F678" s="23" t="s">
        <v>997</v>
      </c>
    </row>
    <row r="679" spans="1:7" x14ac:dyDescent="0.25">
      <c r="A679" s="55">
        <v>1851</v>
      </c>
      <c r="B679" s="31">
        <v>4750</v>
      </c>
      <c r="C679" s="31">
        <v>3.8195707530010916E-3</v>
      </c>
      <c r="D679" s="59">
        <v>-99</v>
      </c>
      <c r="E679" s="60" t="s">
        <v>977</v>
      </c>
      <c r="F679" s="61" t="s">
        <v>995</v>
      </c>
      <c r="G679" s="61"/>
    </row>
    <row r="680" spans="1:7" x14ac:dyDescent="0.25">
      <c r="A680" s="55">
        <v>2521</v>
      </c>
      <c r="B680" s="31">
        <v>4750</v>
      </c>
      <c r="C680" s="31">
        <v>3.710440160058203E-3</v>
      </c>
      <c r="D680" s="59">
        <v>-99</v>
      </c>
      <c r="E680" s="60" t="s">
        <v>977</v>
      </c>
      <c r="F680" s="23" t="s">
        <v>997</v>
      </c>
    </row>
    <row r="681" spans="1:7" x14ac:dyDescent="0.25">
      <c r="A681" s="55">
        <v>2518</v>
      </c>
      <c r="B681" s="31">
        <v>4750</v>
      </c>
      <c r="C681" s="31">
        <v>3.4921789741724262E-3</v>
      </c>
      <c r="D681" s="59">
        <v>-99</v>
      </c>
      <c r="E681" s="60" t="s">
        <v>977</v>
      </c>
      <c r="F681" s="23" t="s">
        <v>997</v>
      </c>
    </row>
    <row r="682" spans="1:7" x14ac:dyDescent="0.25">
      <c r="A682" s="55">
        <v>2552</v>
      </c>
      <c r="B682" s="31">
        <v>4750</v>
      </c>
      <c r="C682" s="31">
        <v>3.383048381229538E-3</v>
      </c>
      <c r="D682" s="59">
        <v>-99</v>
      </c>
      <c r="E682" s="60" t="s">
        <v>977</v>
      </c>
      <c r="F682" s="23" t="s">
        <v>997</v>
      </c>
    </row>
    <row r="683" spans="1:7" x14ac:dyDescent="0.25">
      <c r="A683" s="55">
        <v>380</v>
      </c>
      <c r="B683" s="31">
        <v>4750</v>
      </c>
      <c r="C683" s="31">
        <v>3.383048381229538E-3</v>
      </c>
      <c r="D683" s="59">
        <v>-99</v>
      </c>
      <c r="E683" s="60" t="s">
        <v>977</v>
      </c>
      <c r="F683" s="61" t="s">
        <v>995</v>
      </c>
      <c r="G683" s="61"/>
    </row>
    <row r="684" spans="1:7" x14ac:dyDescent="0.25">
      <c r="A684" s="55">
        <v>882</v>
      </c>
      <c r="B684" s="31">
        <v>4750</v>
      </c>
      <c r="C684" s="31">
        <v>3.383048381229538E-3</v>
      </c>
      <c r="D684" s="59">
        <v>-99</v>
      </c>
      <c r="E684" s="60" t="s">
        <v>977</v>
      </c>
      <c r="F684" s="23" t="s">
        <v>997</v>
      </c>
    </row>
    <row r="685" spans="1:7" x14ac:dyDescent="0.25">
      <c r="A685" s="55">
        <v>2543</v>
      </c>
      <c r="B685" s="31">
        <v>4750</v>
      </c>
      <c r="C685" s="31">
        <v>3.0556566024008726E-3</v>
      </c>
      <c r="D685" s="59">
        <v>-99</v>
      </c>
      <c r="E685" s="60" t="s">
        <v>977</v>
      </c>
      <c r="F685" s="23" t="s">
        <v>997</v>
      </c>
    </row>
    <row r="686" spans="1:7" x14ac:dyDescent="0.25">
      <c r="A686" s="55">
        <v>2534</v>
      </c>
      <c r="B686" s="31">
        <v>4750</v>
      </c>
      <c r="C686" s="31">
        <v>3.0556566024008726E-3</v>
      </c>
      <c r="D686" s="59">
        <v>-99</v>
      </c>
      <c r="E686" s="60" t="s">
        <v>977</v>
      </c>
      <c r="F686" s="23" t="s">
        <v>997</v>
      </c>
    </row>
    <row r="687" spans="1:7" x14ac:dyDescent="0.25">
      <c r="A687" s="55">
        <v>2529</v>
      </c>
      <c r="B687" s="31">
        <v>4750</v>
      </c>
      <c r="C687" s="31">
        <v>2.9465260094579844E-3</v>
      </c>
      <c r="D687" s="59">
        <v>-99</v>
      </c>
      <c r="E687" s="60" t="s">
        <v>977</v>
      </c>
      <c r="F687" s="23" t="s">
        <v>997</v>
      </c>
    </row>
    <row r="688" spans="1:7" x14ac:dyDescent="0.25">
      <c r="A688" s="55">
        <v>1843</v>
      </c>
      <c r="B688" s="31">
        <v>4750</v>
      </c>
      <c r="C688" s="31">
        <v>2.9465260094579844E-3</v>
      </c>
      <c r="D688" s="59">
        <v>-99</v>
      </c>
      <c r="E688" s="60" t="s">
        <v>977</v>
      </c>
      <c r="F688" s="23" t="s">
        <v>997</v>
      </c>
    </row>
    <row r="689" spans="1:6" x14ac:dyDescent="0.25">
      <c r="A689" s="55">
        <v>2540</v>
      </c>
      <c r="B689" s="31">
        <v>4750</v>
      </c>
      <c r="C689" s="31">
        <v>2.8373954165150962E-3</v>
      </c>
      <c r="D689" s="59">
        <v>-99</v>
      </c>
      <c r="E689" s="60" t="s">
        <v>977</v>
      </c>
      <c r="F689" s="23" t="s">
        <v>997</v>
      </c>
    </row>
    <row r="690" spans="1:6" x14ac:dyDescent="0.25">
      <c r="A690" s="55">
        <v>2535</v>
      </c>
      <c r="B690" s="31">
        <v>4750</v>
      </c>
      <c r="C690" s="31">
        <v>2.8373954165150962E-3</v>
      </c>
      <c r="D690" s="59">
        <v>-99</v>
      </c>
      <c r="E690" s="60" t="s">
        <v>977</v>
      </c>
      <c r="F690" s="23" t="s">
        <v>997</v>
      </c>
    </row>
    <row r="691" spans="1:6" x14ac:dyDescent="0.25">
      <c r="A691" s="55">
        <v>1409</v>
      </c>
      <c r="B691" s="31">
        <v>4750</v>
      </c>
      <c r="C691" s="31">
        <v>2.6191342306293199E-3</v>
      </c>
      <c r="D691" s="59">
        <v>-99</v>
      </c>
      <c r="E691" s="60" t="s">
        <v>977</v>
      </c>
      <c r="F691" s="23" t="s">
        <v>997</v>
      </c>
    </row>
    <row r="692" spans="1:6" x14ac:dyDescent="0.25">
      <c r="A692" s="55">
        <v>2530</v>
      </c>
      <c r="B692" s="31">
        <v>4750</v>
      </c>
      <c r="C692" s="31">
        <v>2.6191342306293199E-3</v>
      </c>
      <c r="D692" s="59">
        <v>-99</v>
      </c>
      <c r="E692" s="60" t="s">
        <v>977</v>
      </c>
      <c r="F692" s="23" t="s">
        <v>997</v>
      </c>
    </row>
    <row r="693" spans="1:6" x14ac:dyDescent="0.25">
      <c r="A693" s="55">
        <v>2520</v>
      </c>
      <c r="B693" s="31">
        <v>4750</v>
      </c>
      <c r="C693" s="31">
        <v>2.5100036376864312E-3</v>
      </c>
      <c r="D693" s="59">
        <v>-99</v>
      </c>
      <c r="E693" s="60" t="s">
        <v>977</v>
      </c>
      <c r="F693" s="23" t="s">
        <v>997</v>
      </c>
    </row>
    <row r="694" spans="1:6" x14ac:dyDescent="0.25">
      <c r="A694" s="55">
        <v>1396</v>
      </c>
      <c r="B694" s="31">
        <v>4750</v>
      </c>
      <c r="C694" s="31">
        <v>2.5100036376864312E-3</v>
      </c>
      <c r="D694" s="59">
        <v>-99</v>
      </c>
      <c r="E694" s="60" t="s">
        <v>977</v>
      </c>
      <c r="F694" s="23" t="s">
        <v>997</v>
      </c>
    </row>
    <row r="695" spans="1:6" x14ac:dyDescent="0.25">
      <c r="A695" s="55">
        <v>2532</v>
      </c>
      <c r="B695" s="31">
        <v>4750</v>
      </c>
      <c r="C695" s="31">
        <v>2.5100036376864312E-3</v>
      </c>
      <c r="D695" s="59">
        <v>-99</v>
      </c>
      <c r="E695" s="60" t="s">
        <v>977</v>
      </c>
      <c r="F695" s="23" t="s">
        <v>997</v>
      </c>
    </row>
    <row r="696" spans="1:6" x14ac:dyDescent="0.25">
      <c r="A696" s="55">
        <v>1409</v>
      </c>
      <c r="B696" s="31">
        <v>4750</v>
      </c>
      <c r="C696" s="31">
        <v>2.5100036376864312E-3</v>
      </c>
      <c r="D696" s="59">
        <v>-99</v>
      </c>
      <c r="E696" s="60" t="s">
        <v>977</v>
      </c>
      <c r="F696" s="23" t="s">
        <v>997</v>
      </c>
    </row>
    <row r="697" spans="1:6" x14ac:dyDescent="0.25">
      <c r="A697" s="55">
        <v>2517</v>
      </c>
      <c r="B697" s="31">
        <v>4750</v>
      </c>
      <c r="C697" s="31">
        <v>2.2917424518006549E-3</v>
      </c>
      <c r="D697" s="59">
        <v>-99</v>
      </c>
      <c r="E697" s="60" t="s">
        <v>977</v>
      </c>
      <c r="F697" s="23" t="s">
        <v>997</v>
      </c>
    </row>
    <row r="698" spans="1:6" x14ac:dyDescent="0.25">
      <c r="A698" s="55">
        <v>1408</v>
      </c>
      <c r="B698" s="31">
        <v>4750</v>
      </c>
      <c r="C698" s="31">
        <v>2.2917424518006549E-3</v>
      </c>
      <c r="D698" s="59">
        <v>-99</v>
      </c>
      <c r="E698" s="60" t="s">
        <v>977</v>
      </c>
      <c r="F698" s="23" t="s">
        <v>997</v>
      </c>
    </row>
    <row r="699" spans="1:6" x14ac:dyDescent="0.25">
      <c r="A699" s="55">
        <v>1413</v>
      </c>
      <c r="B699" s="31">
        <v>4750</v>
      </c>
      <c r="C699" s="31">
        <v>2.1826118588577667E-3</v>
      </c>
      <c r="D699" s="59">
        <v>-99</v>
      </c>
      <c r="E699" s="60" t="s">
        <v>977</v>
      </c>
      <c r="F699" s="23" t="s">
        <v>997</v>
      </c>
    </row>
    <row r="700" spans="1:6" x14ac:dyDescent="0.25">
      <c r="A700" s="55">
        <v>1392</v>
      </c>
      <c r="B700" s="31">
        <v>4750</v>
      </c>
      <c r="C700" s="31">
        <v>2.0734812659148781E-3</v>
      </c>
      <c r="D700" s="59">
        <v>-99</v>
      </c>
      <c r="E700" s="60" t="s">
        <v>977</v>
      </c>
      <c r="F700" s="23" t="s">
        <v>997</v>
      </c>
    </row>
    <row r="701" spans="1:6" x14ac:dyDescent="0.25">
      <c r="A701" s="55">
        <v>1409</v>
      </c>
      <c r="B701" s="31">
        <v>4750</v>
      </c>
      <c r="C701" s="31">
        <v>2.0734812659148781E-3</v>
      </c>
      <c r="D701" s="59">
        <v>-99</v>
      </c>
      <c r="E701" s="60" t="s">
        <v>977</v>
      </c>
      <c r="F701" s="23" t="s">
        <v>997</v>
      </c>
    </row>
    <row r="702" spans="1:6" x14ac:dyDescent="0.25">
      <c r="A702" s="55">
        <v>2482</v>
      </c>
      <c r="B702" s="31">
        <v>4750</v>
      </c>
      <c r="C702" s="31">
        <v>1.9643506729719895E-3</v>
      </c>
      <c r="D702" s="59">
        <v>-99</v>
      </c>
      <c r="E702" s="60" t="s">
        <v>977</v>
      </c>
      <c r="F702" s="23" t="s">
        <v>997</v>
      </c>
    </row>
    <row r="703" spans="1:6" x14ac:dyDescent="0.25">
      <c r="A703" s="55">
        <v>1718</v>
      </c>
      <c r="B703" s="31">
        <v>4750</v>
      </c>
      <c r="C703" s="31">
        <v>1.9643506729719895E-3</v>
      </c>
      <c r="D703" s="59">
        <v>-99</v>
      </c>
      <c r="E703" s="60" t="s">
        <v>977</v>
      </c>
      <c r="F703" s="23" t="s">
        <v>997</v>
      </c>
    </row>
    <row r="704" spans="1:6" x14ac:dyDescent="0.25">
      <c r="A704" s="55">
        <v>2539</v>
      </c>
      <c r="B704" s="31">
        <v>4750</v>
      </c>
      <c r="C704" s="31">
        <v>1.7460894870862131E-3</v>
      </c>
      <c r="D704" s="59">
        <v>-99</v>
      </c>
      <c r="E704" s="60" t="s">
        <v>977</v>
      </c>
      <c r="F704" s="23" t="s">
        <v>997</v>
      </c>
    </row>
    <row r="705" spans="1:7" x14ac:dyDescent="0.25">
      <c r="A705" s="55">
        <v>1167</v>
      </c>
      <c r="B705" s="31">
        <v>4750</v>
      </c>
      <c r="C705" s="31">
        <v>1.7460894870862131E-3</v>
      </c>
      <c r="D705" s="59">
        <v>-99</v>
      </c>
      <c r="E705" s="60" t="s">
        <v>977</v>
      </c>
      <c r="F705" s="23" t="s">
        <v>997</v>
      </c>
    </row>
    <row r="706" spans="1:7" x14ac:dyDescent="0.25">
      <c r="A706" s="55">
        <v>2536</v>
      </c>
      <c r="B706" s="31">
        <v>4750</v>
      </c>
      <c r="C706" s="31">
        <v>1.5278283012004363E-3</v>
      </c>
      <c r="D706" s="59">
        <v>-99</v>
      </c>
      <c r="E706" s="60" t="s">
        <v>977</v>
      </c>
      <c r="F706" s="23" t="s">
        <v>997</v>
      </c>
    </row>
    <row r="707" spans="1:7" x14ac:dyDescent="0.25">
      <c r="A707" s="55">
        <v>2523</v>
      </c>
      <c r="B707" s="31">
        <v>4750</v>
      </c>
      <c r="C707" s="31">
        <v>1.4186977082575481E-3</v>
      </c>
      <c r="D707" s="59">
        <v>-99</v>
      </c>
      <c r="E707" s="60" t="s">
        <v>977</v>
      </c>
      <c r="F707" s="23" t="s">
        <v>997</v>
      </c>
    </row>
    <row r="708" spans="1:7" x14ac:dyDescent="0.25">
      <c r="A708" s="55">
        <v>2528</v>
      </c>
      <c r="B708" s="31">
        <v>4750</v>
      </c>
      <c r="C708" s="31">
        <v>1.4186977082575481E-3</v>
      </c>
      <c r="D708" s="59">
        <v>-99</v>
      </c>
      <c r="E708" s="60" t="s">
        <v>977</v>
      </c>
      <c r="F708" s="23" t="s">
        <v>997</v>
      </c>
    </row>
    <row r="709" spans="1:7" x14ac:dyDescent="0.25">
      <c r="A709" s="55">
        <v>2537</v>
      </c>
      <c r="B709" s="31">
        <v>4750</v>
      </c>
      <c r="C709" s="31">
        <v>1.4186977082575481E-3</v>
      </c>
      <c r="D709" s="59">
        <v>-99</v>
      </c>
      <c r="E709" s="60" t="s">
        <v>977</v>
      </c>
      <c r="F709" s="23" t="s">
        <v>997</v>
      </c>
    </row>
    <row r="710" spans="1:7" x14ac:dyDescent="0.25">
      <c r="A710" s="55">
        <v>1407</v>
      </c>
      <c r="B710" s="31">
        <v>4750</v>
      </c>
      <c r="C710" s="31">
        <v>1.4186977082575481E-3</v>
      </c>
      <c r="D710" s="59">
        <v>-99</v>
      </c>
      <c r="E710" s="60" t="s">
        <v>977</v>
      </c>
      <c r="F710" s="23" t="s">
        <v>997</v>
      </c>
    </row>
    <row r="711" spans="1:7" x14ac:dyDescent="0.25">
      <c r="A711" s="55">
        <v>852</v>
      </c>
      <c r="B711" s="31">
        <v>4750</v>
      </c>
      <c r="C711" s="31">
        <v>1.4186977082575481E-3</v>
      </c>
      <c r="D711" s="59">
        <v>-99</v>
      </c>
      <c r="E711" s="60" t="s">
        <v>977</v>
      </c>
      <c r="F711" s="23" t="s">
        <v>997</v>
      </c>
    </row>
    <row r="712" spans="1:7" x14ac:dyDescent="0.25">
      <c r="A712" s="55">
        <v>695</v>
      </c>
      <c r="B712" s="31">
        <v>4750</v>
      </c>
      <c r="C712" s="31">
        <v>1.3095671153146599E-3</v>
      </c>
      <c r="D712" s="59">
        <v>-99</v>
      </c>
      <c r="E712" s="60" t="s">
        <v>977</v>
      </c>
      <c r="F712" s="61" t="s">
        <v>995</v>
      </c>
      <c r="G712" s="61"/>
    </row>
    <row r="713" spans="1:7" x14ac:dyDescent="0.25">
      <c r="A713" s="55">
        <v>2522</v>
      </c>
      <c r="B713" s="31">
        <v>4750</v>
      </c>
      <c r="C713" s="31">
        <v>1.2004365223717715E-3</v>
      </c>
      <c r="D713" s="59">
        <v>-99</v>
      </c>
      <c r="E713" s="60" t="s">
        <v>977</v>
      </c>
      <c r="F713" s="23" t="s">
        <v>997</v>
      </c>
    </row>
    <row r="714" spans="1:7" x14ac:dyDescent="0.25">
      <c r="A714" s="55">
        <v>1391</v>
      </c>
      <c r="B714" s="31">
        <v>4750</v>
      </c>
      <c r="C714" s="31">
        <v>1.2004365223717715E-3</v>
      </c>
      <c r="D714" s="59">
        <v>-99</v>
      </c>
      <c r="E714" s="60" t="s">
        <v>977</v>
      </c>
      <c r="F714" s="23" t="s">
        <v>997</v>
      </c>
    </row>
    <row r="715" spans="1:7" x14ac:dyDescent="0.25">
      <c r="A715" s="55">
        <v>917</v>
      </c>
      <c r="B715" s="31">
        <v>4750</v>
      </c>
      <c r="C715" s="31">
        <v>1.1764277919243361E-3</v>
      </c>
      <c r="D715" s="59">
        <v>-99</v>
      </c>
      <c r="E715" s="60" t="s">
        <v>977</v>
      </c>
      <c r="F715" s="23" t="s">
        <v>997</v>
      </c>
    </row>
    <row r="716" spans="1:7" x14ac:dyDescent="0.25">
      <c r="A716" s="55">
        <v>2533</v>
      </c>
      <c r="B716" s="31">
        <v>4750</v>
      </c>
      <c r="C716" s="31">
        <v>1.0913059294288833E-3</v>
      </c>
      <c r="D716" s="59">
        <v>-99</v>
      </c>
      <c r="E716" s="60" t="s">
        <v>977</v>
      </c>
      <c r="F716" s="23" t="s">
        <v>997</v>
      </c>
    </row>
    <row r="717" spans="1:7" x14ac:dyDescent="0.25">
      <c r="A717" s="55">
        <v>2527</v>
      </c>
      <c r="B717" s="31">
        <v>4750</v>
      </c>
      <c r="C717" s="31">
        <v>9.8217533648599473E-4</v>
      </c>
      <c r="D717" s="59">
        <v>-99</v>
      </c>
      <c r="E717" s="60" t="s">
        <v>977</v>
      </c>
      <c r="F717" s="23" t="s">
        <v>997</v>
      </c>
    </row>
    <row r="718" spans="1:7" x14ac:dyDescent="0.25">
      <c r="A718" s="55">
        <v>2515</v>
      </c>
      <c r="B718" s="31">
        <v>4750</v>
      </c>
      <c r="C718" s="31">
        <v>9.8217533648599473E-4</v>
      </c>
      <c r="D718" s="59">
        <v>-99</v>
      </c>
      <c r="E718" s="60" t="s">
        <v>977</v>
      </c>
      <c r="F718" s="23" t="s">
        <v>997</v>
      </c>
    </row>
    <row r="719" spans="1:7" x14ac:dyDescent="0.25">
      <c r="A719" s="55">
        <v>1171</v>
      </c>
      <c r="B719" s="31">
        <v>4750</v>
      </c>
      <c r="C719" s="31">
        <v>9.8217533648599473E-4</v>
      </c>
      <c r="D719" s="59">
        <v>-99</v>
      </c>
      <c r="E719" s="60" t="s">
        <v>977</v>
      </c>
      <c r="F719" s="23" t="s">
        <v>997</v>
      </c>
    </row>
    <row r="720" spans="1:7" x14ac:dyDescent="0.25">
      <c r="A720" s="55">
        <v>487</v>
      </c>
      <c r="B720" s="31">
        <v>4750</v>
      </c>
      <c r="C720" s="31">
        <v>8.7304474354310655E-4</v>
      </c>
      <c r="D720" s="59">
        <v>-99</v>
      </c>
      <c r="E720" s="60" t="s">
        <v>977</v>
      </c>
      <c r="F720" s="61" t="s">
        <v>995</v>
      </c>
      <c r="G720" s="61"/>
    </row>
    <row r="721" spans="1:7" x14ac:dyDescent="0.25">
      <c r="A721" s="55">
        <v>867</v>
      </c>
      <c r="B721" s="31">
        <v>4750</v>
      </c>
      <c r="C721" s="31">
        <v>8.7304474354310655E-4</v>
      </c>
      <c r="D721" s="59">
        <v>-99</v>
      </c>
      <c r="E721" s="60" t="s">
        <v>977</v>
      </c>
      <c r="F721" s="23" t="s">
        <v>997</v>
      </c>
    </row>
    <row r="722" spans="1:7" x14ac:dyDescent="0.25">
      <c r="A722" s="55">
        <v>1172</v>
      </c>
      <c r="B722" s="31">
        <v>4750</v>
      </c>
      <c r="C722" s="31">
        <v>7.6391415060021815E-4</v>
      </c>
      <c r="D722" s="59">
        <v>-99</v>
      </c>
      <c r="E722" s="60" t="s">
        <v>977</v>
      </c>
      <c r="F722" s="23" t="s">
        <v>997</v>
      </c>
    </row>
    <row r="723" spans="1:7" x14ac:dyDescent="0.25">
      <c r="A723" s="55">
        <v>857</v>
      </c>
      <c r="B723" s="31">
        <v>4750</v>
      </c>
      <c r="C723" s="31">
        <v>7.6391415060021815E-4</v>
      </c>
      <c r="D723" s="59">
        <v>-99</v>
      </c>
      <c r="E723" s="60" t="s">
        <v>977</v>
      </c>
      <c r="F723" s="23" t="s">
        <v>997</v>
      </c>
    </row>
    <row r="724" spans="1:7" x14ac:dyDescent="0.25">
      <c r="A724" s="55">
        <v>854</v>
      </c>
      <c r="B724" s="31">
        <v>4750</v>
      </c>
      <c r="C724" s="31">
        <v>6.5478355765732996E-4</v>
      </c>
      <c r="D724" s="59">
        <v>-99</v>
      </c>
      <c r="E724" s="60" t="s">
        <v>977</v>
      </c>
      <c r="F724" s="23" t="s">
        <v>997</v>
      </c>
    </row>
    <row r="725" spans="1:7" x14ac:dyDescent="0.25">
      <c r="A725" s="55">
        <v>930</v>
      </c>
      <c r="B725" s="31">
        <v>4750</v>
      </c>
      <c r="C725" s="31">
        <v>6.1440523826846122E-4</v>
      </c>
      <c r="D725" s="59">
        <v>-99</v>
      </c>
      <c r="E725" s="60" t="s">
        <v>977</v>
      </c>
      <c r="F725" s="23" t="s">
        <v>997</v>
      </c>
    </row>
    <row r="726" spans="1:7" x14ac:dyDescent="0.25">
      <c r="A726" s="55">
        <v>2519</v>
      </c>
      <c r="B726" s="31">
        <v>4750</v>
      </c>
      <c r="C726" s="31">
        <v>5.4565296471444167E-4</v>
      </c>
      <c r="D726" s="59">
        <v>-99</v>
      </c>
      <c r="E726" s="60" t="s">
        <v>977</v>
      </c>
      <c r="F726" s="23" t="s">
        <v>997</v>
      </c>
    </row>
    <row r="727" spans="1:7" x14ac:dyDescent="0.25">
      <c r="A727" s="55">
        <v>883</v>
      </c>
      <c r="B727" s="31">
        <v>4750</v>
      </c>
      <c r="C727" s="31">
        <v>5.4565296471444167E-4</v>
      </c>
      <c r="D727" s="59">
        <v>-99</v>
      </c>
      <c r="E727" s="60" t="s">
        <v>977</v>
      </c>
      <c r="F727" s="23" t="s">
        <v>997</v>
      </c>
    </row>
    <row r="728" spans="1:7" x14ac:dyDescent="0.25">
      <c r="A728" s="55">
        <v>520</v>
      </c>
      <c r="B728" s="31">
        <v>4750</v>
      </c>
      <c r="C728" s="31">
        <v>4.3652237177155327E-4</v>
      </c>
      <c r="D728" s="59">
        <v>-99</v>
      </c>
      <c r="E728" s="60" t="s">
        <v>977</v>
      </c>
      <c r="F728" s="61" t="s">
        <v>995</v>
      </c>
      <c r="G728" s="61"/>
    </row>
    <row r="729" spans="1:7" x14ac:dyDescent="0.25">
      <c r="A729" s="55">
        <v>328</v>
      </c>
      <c r="B729" s="31">
        <v>4750</v>
      </c>
      <c r="C729" s="31">
        <v>4.3652237177155327E-4</v>
      </c>
      <c r="D729" s="59">
        <v>-99</v>
      </c>
      <c r="E729" s="60" t="s">
        <v>977</v>
      </c>
      <c r="F729" s="61" t="s">
        <v>995</v>
      </c>
      <c r="G729" s="61"/>
    </row>
    <row r="730" spans="1:7" x14ac:dyDescent="0.25">
      <c r="A730" s="55">
        <v>905</v>
      </c>
      <c r="B730" s="31">
        <v>4750</v>
      </c>
      <c r="C730" s="31">
        <v>4.3652237177155327E-4</v>
      </c>
      <c r="D730" s="59">
        <v>-99</v>
      </c>
      <c r="E730" s="60" t="s">
        <v>977</v>
      </c>
      <c r="F730" s="23" t="s">
        <v>997</v>
      </c>
    </row>
    <row r="731" spans="1:7" x14ac:dyDescent="0.25">
      <c r="A731" s="55">
        <v>887</v>
      </c>
      <c r="B731" s="31">
        <v>4750</v>
      </c>
      <c r="C731" s="31">
        <v>4.3652237177155327E-4</v>
      </c>
      <c r="D731" s="59">
        <v>-99</v>
      </c>
      <c r="E731" s="60" t="s">
        <v>977</v>
      </c>
      <c r="F731" s="23" t="s">
        <v>997</v>
      </c>
    </row>
    <row r="732" spans="1:7" x14ac:dyDescent="0.25">
      <c r="A732" s="55">
        <v>2559</v>
      </c>
      <c r="B732" s="31">
        <v>4750</v>
      </c>
      <c r="C732" s="31">
        <v>4.3652237177155327E-4</v>
      </c>
      <c r="D732" s="59">
        <v>-99</v>
      </c>
      <c r="E732" s="60" t="s">
        <v>977</v>
      </c>
      <c r="F732" s="23" t="s">
        <v>997</v>
      </c>
    </row>
    <row r="733" spans="1:7" x14ac:dyDescent="0.25">
      <c r="A733" s="55">
        <v>610</v>
      </c>
      <c r="B733" s="31">
        <v>4750</v>
      </c>
      <c r="C733" s="31">
        <v>3.2739177882866498E-4</v>
      </c>
      <c r="D733" s="59">
        <v>-99</v>
      </c>
      <c r="E733" s="60" t="s">
        <v>977</v>
      </c>
      <c r="F733" s="23" t="s">
        <v>997</v>
      </c>
    </row>
    <row r="734" spans="1:7" x14ac:dyDescent="0.25">
      <c r="A734" s="55">
        <v>1051</v>
      </c>
      <c r="B734" s="31">
        <v>4750</v>
      </c>
      <c r="C734" s="31">
        <v>3.2739177882866498E-4</v>
      </c>
      <c r="D734" s="59">
        <v>-99</v>
      </c>
      <c r="E734" s="60" t="s">
        <v>977</v>
      </c>
      <c r="F734" s="23" t="s">
        <v>997</v>
      </c>
    </row>
    <row r="735" spans="1:7" x14ac:dyDescent="0.25">
      <c r="A735" s="55">
        <v>307</v>
      </c>
      <c r="B735" s="31">
        <v>4750</v>
      </c>
      <c r="C735" s="31">
        <v>3.2739177882866498E-4</v>
      </c>
      <c r="D735" s="59">
        <v>-99</v>
      </c>
      <c r="E735" s="60" t="s">
        <v>977</v>
      </c>
      <c r="F735" s="61" t="s">
        <v>995</v>
      </c>
      <c r="G735" s="61"/>
    </row>
    <row r="736" spans="1:7" x14ac:dyDescent="0.25">
      <c r="A736" s="55">
        <v>586</v>
      </c>
      <c r="B736" s="31">
        <v>4750</v>
      </c>
      <c r="C736" s="31">
        <v>2.1826118588577664E-4</v>
      </c>
      <c r="D736" s="59">
        <v>-99</v>
      </c>
      <c r="E736" s="60" t="s">
        <v>977</v>
      </c>
      <c r="F736" s="61" t="s">
        <v>995</v>
      </c>
      <c r="G736" s="61"/>
    </row>
    <row r="737" spans="1:7" x14ac:dyDescent="0.25">
      <c r="A737" s="55">
        <v>1852</v>
      </c>
      <c r="B737" s="31">
        <v>4750</v>
      </c>
      <c r="C737" s="31">
        <v>2.1826118588577664E-4</v>
      </c>
      <c r="D737" s="59">
        <v>-99</v>
      </c>
      <c r="E737" s="60" t="s">
        <v>977</v>
      </c>
      <c r="F737" s="61" t="s">
        <v>995</v>
      </c>
      <c r="G737" s="61"/>
    </row>
    <row r="738" spans="1:7" x14ac:dyDescent="0.25">
      <c r="A738" s="55">
        <v>779</v>
      </c>
      <c r="B738" s="31">
        <v>4750</v>
      </c>
      <c r="C738" s="31">
        <v>2.1826118588577664E-4</v>
      </c>
      <c r="D738" s="59">
        <v>-99</v>
      </c>
      <c r="E738" s="60" t="s">
        <v>977</v>
      </c>
      <c r="F738" s="61" t="s">
        <v>995</v>
      </c>
      <c r="G738" s="61"/>
    </row>
    <row r="739" spans="1:7" x14ac:dyDescent="0.25">
      <c r="A739" s="55">
        <v>846</v>
      </c>
      <c r="B739" s="31">
        <v>4750</v>
      </c>
      <c r="C739" s="31">
        <v>2.1826118588577664E-4</v>
      </c>
      <c r="D739" s="59">
        <v>-99</v>
      </c>
      <c r="E739" s="60" t="s">
        <v>977</v>
      </c>
      <c r="F739" s="23" t="s">
        <v>997</v>
      </c>
    </row>
    <row r="740" spans="1:7" x14ac:dyDescent="0.25">
      <c r="A740" s="55">
        <v>865</v>
      </c>
      <c r="B740" s="31">
        <v>4750</v>
      </c>
      <c r="C740" s="31">
        <v>2.1826118588577664E-4</v>
      </c>
      <c r="D740" s="59">
        <v>-99</v>
      </c>
      <c r="E740" s="60" t="s">
        <v>977</v>
      </c>
      <c r="F740" s="23" t="s">
        <v>997</v>
      </c>
    </row>
    <row r="741" spans="1:7" x14ac:dyDescent="0.25">
      <c r="A741" s="55">
        <v>528</v>
      </c>
      <c r="B741" s="31">
        <v>4750</v>
      </c>
      <c r="C741" s="31">
        <v>1.0913059294288832E-4</v>
      </c>
      <c r="D741" s="59">
        <v>-99</v>
      </c>
      <c r="E741" s="60" t="s">
        <v>977</v>
      </c>
      <c r="F741" s="61" t="s">
        <v>995</v>
      </c>
      <c r="G741" s="61"/>
    </row>
    <row r="742" spans="1:7" x14ac:dyDescent="0.25">
      <c r="A742" s="55">
        <v>689</v>
      </c>
      <c r="B742" s="31">
        <v>4750</v>
      </c>
      <c r="C742" s="31">
        <v>1.0913059294288832E-4</v>
      </c>
      <c r="D742" s="59">
        <v>-99</v>
      </c>
      <c r="E742" s="60" t="s">
        <v>977</v>
      </c>
      <c r="F742" s="61" t="s">
        <v>995</v>
      </c>
      <c r="G742" s="61"/>
    </row>
    <row r="743" spans="1:7" x14ac:dyDescent="0.25">
      <c r="A743" s="55">
        <v>697</v>
      </c>
      <c r="B743" s="31">
        <v>4750</v>
      </c>
      <c r="C743" s="31">
        <v>1.0913059294288832E-4</v>
      </c>
      <c r="D743" s="59">
        <v>-99</v>
      </c>
      <c r="E743" s="60" t="s">
        <v>977</v>
      </c>
      <c r="F743" s="61" t="s">
        <v>995</v>
      </c>
      <c r="G743" s="61"/>
    </row>
    <row r="744" spans="1:7" x14ac:dyDescent="0.25">
      <c r="A744" s="55">
        <v>777</v>
      </c>
      <c r="B744" s="31">
        <v>4750</v>
      </c>
      <c r="C744" s="31">
        <v>1.0913059294288832E-4</v>
      </c>
      <c r="D744" s="59">
        <v>-99</v>
      </c>
      <c r="E744" s="60" t="s">
        <v>977</v>
      </c>
      <c r="F744" s="61" t="s">
        <v>995</v>
      </c>
      <c r="G744" s="61"/>
    </row>
    <row r="745" spans="1:7" x14ac:dyDescent="0.25">
      <c r="A745" s="55">
        <v>926</v>
      </c>
      <c r="B745" s="31">
        <v>4750</v>
      </c>
      <c r="C745" s="31">
        <v>9.1669698072026188E-5</v>
      </c>
      <c r="D745" s="59">
        <v>-99</v>
      </c>
      <c r="E745" s="60" t="s">
        <v>977</v>
      </c>
      <c r="F745" s="23" t="s">
        <v>997</v>
      </c>
    </row>
    <row r="746" spans="1:7" x14ac:dyDescent="0.25">
      <c r="A746" s="55">
        <v>928</v>
      </c>
      <c r="B746" s="31">
        <v>4750</v>
      </c>
      <c r="C746" s="31">
        <v>4.9108766824299742E-5</v>
      </c>
      <c r="D746" s="59">
        <v>-99</v>
      </c>
      <c r="E746" s="60" t="s">
        <v>977</v>
      </c>
      <c r="F746" s="23" t="s">
        <v>997</v>
      </c>
    </row>
    <row r="747" spans="1:7" x14ac:dyDescent="0.25">
      <c r="A747" s="55">
        <v>2556</v>
      </c>
      <c r="B747" s="31">
        <v>4750</v>
      </c>
      <c r="C747" s="31">
        <v>3.9287013459439799E-5</v>
      </c>
      <c r="D747" s="59">
        <v>-99</v>
      </c>
      <c r="E747" s="60" t="s">
        <v>977</v>
      </c>
      <c r="F747" s="23" t="s">
        <v>997</v>
      </c>
    </row>
    <row r="748" spans="1:7" x14ac:dyDescent="0.25">
      <c r="A748" s="55">
        <v>2555</v>
      </c>
      <c r="B748" s="31">
        <v>4750</v>
      </c>
      <c r="C748" s="31">
        <v>3.1647871953437612E-5</v>
      </c>
      <c r="D748" s="59">
        <v>-99</v>
      </c>
      <c r="E748" s="60" t="s">
        <v>977</v>
      </c>
      <c r="F748" s="23" t="s">
        <v>997</v>
      </c>
    </row>
    <row r="749" spans="1:7" x14ac:dyDescent="0.25">
      <c r="A749" s="55">
        <v>931</v>
      </c>
      <c r="B749" s="31">
        <v>4750</v>
      </c>
      <c r="C749" s="31">
        <v>2.5100036376864313E-5</v>
      </c>
      <c r="D749" s="59">
        <v>-99</v>
      </c>
      <c r="E749" s="60" t="s">
        <v>977</v>
      </c>
      <c r="F749" s="23" t="s">
        <v>997</v>
      </c>
    </row>
    <row r="750" spans="1:7" x14ac:dyDescent="0.25">
      <c r="A750" s="55">
        <v>927</v>
      </c>
      <c r="B750" s="31">
        <v>4750</v>
      </c>
      <c r="C750" s="31">
        <v>6.5478355765732995E-6</v>
      </c>
      <c r="D750" s="59">
        <v>-99</v>
      </c>
      <c r="E750" s="60" t="s">
        <v>977</v>
      </c>
      <c r="F750" s="23" t="s">
        <v>997</v>
      </c>
    </row>
    <row r="751" spans="1:7" x14ac:dyDescent="0.25">
      <c r="A751" s="55">
        <v>436</v>
      </c>
      <c r="B751" s="31">
        <v>4751</v>
      </c>
      <c r="C751" s="31">
        <v>93.407252022774955</v>
      </c>
      <c r="D751" s="59">
        <v>-99</v>
      </c>
      <c r="E751" s="60" t="s">
        <v>977</v>
      </c>
      <c r="F751" s="23" t="s">
        <v>994</v>
      </c>
    </row>
    <row r="752" spans="1:7" x14ac:dyDescent="0.25">
      <c r="A752" s="55">
        <v>797</v>
      </c>
      <c r="B752" s="31">
        <v>4751</v>
      </c>
      <c r="C752" s="31">
        <v>71.021875936469897</v>
      </c>
      <c r="D752" s="59">
        <v>-99</v>
      </c>
      <c r="E752" s="60" t="s">
        <v>977</v>
      </c>
      <c r="F752" s="23" t="s">
        <v>994</v>
      </c>
    </row>
    <row r="753" spans="1:7" x14ac:dyDescent="0.25">
      <c r="A753" s="54">
        <v>830</v>
      </c>
      <c r="B753" s="31">
        <v>4751</v>
      </c>
      <c r="C753" s="31">
        <v>52.05274198381781</v>
      </c>
      <c r="D753" s="59">
        <v>-99</v>
      </c>
      <c r="E753" s="60" t="s">
        <v>977</v>
      </c>
      <c r="F753" s="23" t="s">
        <v>996</v>
      </c>
    </row>
    <row r="754" spans="1:7" x14ac:dyDescent="0.25">
      <c r="A754" s="55">
        <v>626</v>
      </c>
      <c r="B754" s="31">
        <v>4751</v>
      </c>
      <c r="C754" s="31">
        <v>22.475277195085408</v>
      </c>
      <c r="D754" s="59">
        <v>-99</v>
      </c>
      <c r="E754" s="60" t="s">
        <v>977</v>
      </c>
      <c r="F754" s="23" t="s">
        <v>994</v>
      </c>
    </row>
    <row r="755" spans="1:7" x14ac:dyDescent="0.25">
      <c r="A755" s="55">
        <v>694</v>
      </c>
      <c r="B755" s="31">
        <v>4751</v>
      </c>
      <c r="C755" s="31">
        <v>0.57878333832783946</v>
      </c>
      <c r="D755" s="59">
        <v>-99</v>
      </c>
      <c r="E755" s="60" t="s">
        <v>977</v>
      </c>
      <c r="F755" s="61" t="s">
        <v>995</v>
      </c>
      <c r="G755" s="61"/>
    </row>
    <row r="756" spans="1:7" x14ac:dyDescent="0.25">
      <c r="A756" s="55">
        <v>700</v>
      </c>
      <c r="B756" s="31">
        <v>4751</v>
      </c>
      <c r="C756" s="31">
        <v>0.51594246329038063</v>
      </c>
      <c r="D756" s="59">
        <v>-99</v>
      </c>
      <c r="E756" s="60" t="s">
        <v>977</v>
      </c>
      <c r="F756" s="61" t="s">
        <v>995</v>
      </c>
      <c r="G756" s="61"/>
    </row>
    <row r="757" spans="1:7" x14ac:dyDescent="0.25">
      <c r="A757" s="55">
        <v>329</v>
      </c>
      <c r="B757" s="31">
        <v>4751</v>
      </c>
      <c r="C757" s="31">
        <v>0.40383578064129461</v>
      </c>
      <c r="D757" s="59">
        <v>-99</v>
      </c>
      <c r="E757" s="60" t="s">
        <v>977</v>
      </c>
      <c r="F757" s="61" t="s">
        <v>995</v>
      </c>
      <c r="G757" s="61"/>
    </row>
    <row r="758" spans="1:7" x14ac:dyDescent="0.25">
      <c r="A758" s="55">
        <v>666</v>
      </c>
      <c r="B758" s="31">
        <v>4751</v>
      </c>
      <c r="C758" s="31">
        <v>0.19050044950554396</v>
      </c>
      <c r="D758" s="59">
        <v>-99</v>
      </c>
      <c r="E758" s="60" t="s">
        <v>977</v>
      </c>
      <c r="F758" s="61" t="s">
        <v>995</v>
      </c>
      <c r="G758" s="61"/>
    </row>
    <row r="759" spans="1:7" x14ac:dyDescent="0.25">
      <c r="A759" s="55">
        <v>778</v>
      </c>
      <c r="B759" s="31">
        <v>4751</v>
      </c>
      <c r="C759" s="31">
        <v>0.16002397362900811</v>
      </c>
      <c r="D759" s="59">
        <v>-99</v>
      </c>
      <c r="E759" s="60" t="s">
        <v>977</v>
      </c>
      <c r="F759" s="61" t="s">
        <v>995</v>
      </c>
      <c r="G759" s="61"/>
    </row>
    <row r="760" spans="1:7" x14ac:dyDescent="0.25">
      <c r="A760" s="54">
        <v>784</v>
      </c>
      <c r="B760" s="31">
        <v>4751</v>
      </c>
      <c r="C760" s="31">
        <v>0.15642792927779442</v>
      </c>
      <c r="D760" s="59">
        <v>-99</v>
      </c>
      <c r="E760" s="60" t="s">
        <v>977</v>
      </c>
      <c r="F760" s="23" t="s">
        <v>996</v>
      </c>
    </row>
    <row r="761" spans="1:7" x14ac:dyDescent="0.25">
      <c r="A761" s="55">
        <v>699</v>
      </c>
      <c r="B761" s="31">
        <v>4751</v>
      </c>
      <c r="C761" s="31">
        <v>8.5406053341324548E-2</v>
      </c>
      <c r="D761" s="59">
        <v>-99</v>
      </c>
      <c r="E761" s="60" t="s">
        <v>977</v>
      </c>
      <c r="F761" s="23" t="s">
        <v>996</v>
      </c>
    </row>
    <row r="762" spans="1:7" x14ac:dyDescent="0.25">
      <c r="A762" s="55">
        <v>795</v>
      </c>
      <c r="B762" s="31">
        <v>4751</v>
      </c>
      <c r="C762" s="31">
        <v>6.1941863949655375E-2</v>
      </c>
      <c r="D762" s="59">
        <v>-99</v>
      </c>
      <c r="E762" s="60" t="s">
        <v>977</v>
      </c>
      <c r="F762" s="61" t="s">
        <v>995</v>
      </c>
      <c r="G762" s="61"/>
    </row>
    <row r="763" spans="1:7" x14ac:dyDescent="0.25">
      <c r="A763" s="55">
        <v>665</v>
      </c>
      <c r="B763" s="31">
        <v>4751</v>
      </c>
      <c r="C763" s="31">
        <v>4.7647587653581062E-2</v>
      </c>
      <c r="D763" s="59">
        <v>-99</v>
      </c>
      <c r="E763" s="60" t="s">
        <v>977</v>
      </c>
      <c r="F763" s="23" t="s">
        <v>996</v>
      </c>
    </row>
    <row r="764" spans="1:7" x14ac:dyDescent="0.25">
      <c r="A764" s="54">
        <v>294</v>
      </c>
      <c r="B764" s="31">
        <v>4751</v>
      </c>
      <c r="C764" s="31">
        <v>4.4051543302367401E-2</v>
      </c>
      <c r="D764" s="59">
        <v>-99</v>
      </c>
      <c r="E764" s="60" t="s">
        <v>977</v>
      </c>
      <c r="F764" s="23" t="s">
        <v>996</v>
      </c>
    </row>
    <row r="765" spans="1:7" x14ac:dyDescent="0.25">
      <c r="A765" s="55">
        <v>613</v>
      </c>
      <c r="B765" s="31">
        <v>4751</v>
      </c>
      <c r="C765" s="31">
        <v>2.7869343721905908E-2</v>
      </c>
      <c r="D765" s="59">
        <v>-99</v>
      </c>
      <c r="E765" s="60" t="s">
        <v>977</v>
      </c>
      <c r="F765" s="23" t="s">
        <v>996</v>
      </c>
    </row>
    <row r="766" spans="1:7" x14ac:dyDescent="0.25">
      <c r="A766" s="55">
        <v>525</v>
      </c>
      <c r="B766" s="31">
        <v>4751</v>
      </c>
      <c r="C766" s="31">
        <v>2.7509739286784539E-2</v>
      </c>
      <c r="D766" s="59">
        <v>-99</v>
      </c>
      <c r="E766" s="60" t="s">
        <v>977</v>
      </c>
      <c r="F766" s="61" t="s">
        <v>995</v>
      </c>
      <c r="G766" s="61"/>
    </row>
    <row r="767" spans="1:7" x14ac:dyDescent="0.25">
      <c r="A767" s="55">
        <v>1599</v>
      </c>
      <c r="B767" s="31">
        <v>4751</v>
      </c>
      <c r="C767" s="31">
        <v>1.9598441714114474E-2</v>
      </c>
      <c r="D767" s="59">
        <v>-99</v>
      </c>
      <c r="E767" s="60" t="s">
        <v>977</v>
      </c>
      <c r="F767" s="23" t="s">
        <v>997</v>
      </c>
    </row>
    <row r="768" spans="1:7" x14ac:dyDescent="0.25">
      <c r="A768" s="55">
        <v>1600</v>
      </c>
      <c r="B768" s="31">
        <v>4751</v>
      </c>
      <c r="C768" s="31">
        <v>1.7800419538507646E-2</v>
      </c>
      <c r="D768" s="59">
        <v>-99</v>
      </c>
      <c r="E768" s="60" t="s">
        <v>977</v>
      </c>
      <c r="F768" s="23" t="s">
        <v>997</v>
      </c>
    </row>
    <row r="769" spans="1:7" x14ac:dyDescent="0.25">
      <c r="A769" s="55">
        <v>519</v>
      </c>
      <c r="B769" s="31">
        <v>4751</v>
      </c>
      <c r="C769" s="31">
        <v>1.77105184297273E-2</v>
      </c>
      <c r="D769" s="59">
        <v>-99</v>
      </c>
      <c r="E769" s="60" t="s">
        <v>977</v>
      </c>
      <c r="F769" s="61" t="s">
        <v>995</v>
      </c>
      <c r="G769" s="61"/>
    </row>
    <row r="770" spans="1:7" x14ac:dyDescent="0.25">
      <c r="A770" s="55">
        <v>300</v>
      </c>
      <c r="B770" s="31">
        <v>4751</v>
      </c>
      <c r="C770" s="31">
        <v>1.609229847168115E-2</v>
      </c>
      <c r="D770" s="59">
        <v>-99</v>
      </c>
      <c r="E770" s="60" t="s">
        <v>977</v>
      </c>
      <c r="F770" s="61" t="s">
        <v>995</v>
      </c>
      <c r="G770" s="61"/>
    </row>
    <row r="771" spans="1:7" x14ac:dyDescent="0.25">
      <c r="A771" s="55">
        <v>1855</v>
      </c>
      <c r="B771" s="31">
        <v>4751</v>
      </c>
      <c r="C771" s="31">
        <v>1.609229847168115E-2</v>
      </c>
      <c r="D771" s="59">
        <v>-99</v>
      </c>
      <c r="E771" s="60" t="s">
        <v>977</v>
      </c>
      <c r="F771" s="61" t="s">
        <v>995</v>
      </c>
      <c r="G771" s="61"/>
    </row>
    <row r="772" spans="1:7" x14ac:dyDescent="0.25">
      <c r="A772" s="55">
        <v>1861</v>
      </c>
      <c r="B772" s="31">
        <v>4751</v>
      </c>
      <c r="C772" s="31">
        <v>1.3485166317051244E-2</v>
      </c>
      <c r="D772" s="59">
        <v>-99</v>
      </c>
      <c r="E772" s="60" t="s">
        <v>977</v>
      </c>
      <c r="F772" s="61" t="s">
        <v>995</v>
      </c>
      <c r="G772" s="61"/>
    </row>
    <row r="773" spans="1:7" x14ac:dyDescent="0.25">
      <c r="A773" s="55">
        <v>1603</v>
      </c>
      <c r="B773" s="31">
        <v>4751</v>
      </c>
      <c r="C773" s="31">
        <v>1.2945759664369194E-2</v>
      </c>
      <c r="D773" s="59">
        <v>-99</v>
      </c>
      <c r="E773" s="60" t="s">
        <v>977</v>
      </c>
      <c r="F773" s="23" t="s">
        <v>997</v>
      </c>
    </row>
    <row r="774" spans="1:7" x14ac:dyDescent="0.25">
      <c r="A774" s="55">
        <v>1595</v>
      </c>
      <c r="B774" s="31">
        <v>4751</v>
      </c>
      <c r="C774" s="31">
        <v>1.276595744680851E-2</v>
      </c>
      <c r="D774" s="59">
        <v>-99</v>
      </c>
      <c r="E774" s="60" t="s">
        <v>977</v>
      </c>
      <c r="F774" s="23" t="s">
        <v>997</v>
      </c>
    </row>
    <row r="775" spans="1:7" x14ac:dyDescent="0.25">
      <c r="A775" s="55">
        <v>1042</v>
      </c>
      <c r="B775" s="31">
        <v>4751</v>
      </c>
      <c r="C775" s="31">
        <v>1.2226550794126463E-2</v>
      </c>
      <c r="D775" s="59">
        <v>-99</v>
      </c>
      <c r="E775" s="60" t="s">
        <v>977</v>
      </c>
      <c r="F775" s="23" t="s">
        <v>997</v>
      </c>
    </row>
    <row r="776" spans="1:7" x14ac:dyDescent="0.25">
      <c r="A776" s="55">
        <v>1603</v>
      </c>
      <c r="B776" s="31">
        <v>4751</v>
      </c>
      <c r="C776" s="31">
        <v>1.2226550794126463E-2</v>
      </c>
      <c r="D776" s="59">
        <v>-99</v>
      </c>
      <c r="E776" s="60" t="s">
        <v>977</v>
      </c>
      <c r="F776" s="23" t="s">
        <v>997</v>
      </c>
    </row>
    <row r="777" spans="1:7" x14ac:dyDescent="0.25">
      <c r="A777" s="53">
        <v>999</v>
      </c>
      <c r="B777" s="31">
        <v>4751</v>
      </c>
      <c r="C777" s="31">
        <v>1.1057836379982021E-2</v>
      </c>
      <c r="D777" s="59">
        <v>-99</v>
      </c>
      <c r="E777" s="60" t="s">
        <v>977</v>
      </c>
      <c r="F777" s="23" t="s">
        <v>997</v>
      </c>
    </row>
    <row r="778" spans="1:7" x14ac:dyDescent="0.25">
      <c r="A778" s="55">
        <v>1596</v>
      </c>
      <c r="B778" s="31">
        <v>4751</v>
      </c>
      <c r="C778" s="31">
        <v>1.0788133053640995E-2</v>
      </c>
      <c r="D778" s="59">
        <v>-99</v>
      </c>
      <c r="E778" s="60" t="s">
        <v>977</v>
      </c>
      <c r="F778" s="23" t="s">
        <v>997</v>
      </c>
    </row>
    <row r="779" spans="1:7" x14ac:dyDescent="0.25">
      <c r="A779" s="55">
        <v>1862</v>
      </c>
      <c r="B779" s="31">
        <v>4751</v>
      </c>
      <c r="C779" s="31">
        <v>1.0338627509739289E-2</v>
      </c>
      <c r="D779" s="59">
        <v>-99</v>
      </c>
      <c r="E779" s="60" t="s">
        <v>977</v>
      </c>
      <c r="F779" s="61" t="s">
        <v>995</v>
      </c>
      <c r="G779" s="61"/>
    </row>
    <row r="780" spans="1:7" x14ac:dyDescent="0.25">
      <c r="A780" s="55">
        <v>1391</v>
      </c>
      <c r="B780" s="31">
        <v>4751</v>
      </c>
      <c r="C780" s="31">
        <v>1.0068924183398264E-2</v>
      </c>
      <c r="D780" s="59">
        <v>-99</v>
      </c>
      <c r="E780" s="60" t="s">
        <v>977</v>
      </c>
      <c r="F780" s="23" t="s">
        <v>997</v>
      </c>
    </row>
    <row r="781" spans="1:7" x14ac:dyDescent="0.25">
      <c r="A781" s="55">
        <v>2554</v>
      </c>
      <c r="B781" s="31">
        <v>4751</v>
      </c>
      <c r="C781" s="31">
        <v>9.9790230746179213E-3</v>
      </c>
      <c r="D781" s="59">
        <v>-99</v>
      </c>
      <c r="E781" s="60" t="s">
        <v>977</v>
      </c>
      <c r="F781" s="23" t="s">
        <v>997</v>
      </c>
    </row>
    <row r="782" spans="1:7" x14ac:dyDescent="0.25">
      <c r="A782" s="55">
        <v>1605</v>
      </c>
      <c r="B782" s="31">
        <v>4751</v>
      </c>
      <c r="C782" s="31">
        <v>9.7093197482768963E-3</v>
      </c>
      <c r="D782" s="59">
        <v>-99</v>
      </c>
      <c r="E782" s="60" t="s">
        <v>977</v>
      </c>
      <c r="F782" s="23" t="s">
        <v>997</v>
      </c>
    </row>
    <row r="783" spans="1:7" x14ac:dyDescent="0.25">
      <c r="A783" s="55">
        <v>1048</v>
      </c>
      <c r="B783" s="31">
        <v>4751</v>
      </c>
      <c r="C783" s="31">
        <v>9.2598142043751885E-3</v>
      </c>
      <c r="D783" s="59">
        <v>-99</v>
      </c>
      <c r="E783" s="60" t="s">
        <v>977</v>
      </c>
      <c r="F783" s="23" t="s">
        <v>997</v>
      </c>
    </row>
    <row r="784" spans="1:7" x14ac:dyDescent="0.25">
      <c r="A784" s="55">
        <v>526</v>
      </c>
      <c r="B784" s="31">
        <v>4751</v>
      </c>
      <c r="C784" s="31">
        <v>9.0800119868145058E-3</v>
      </c>
      <c r="D784" s="59">
        <v>-99</v>
      </c>
      <c r="E784" s="60" t="s">
        <v>977</v>
      </c>
      <c r="F784" s="61" t="s">
        <v>995</v>
      </c>
      <c r="G784" s="61"/>
    </row>
    <row r="785" spans="1:7" x14ac:dyDescent="0.25">
      <c r="A785" s="55">
        <v>1598</v>
      </c>
      <c r="B785" s="31">
        <v>4751</v>
      </c>
      <c r="C785" s="31">
        <v>8.9901108780341635E-3</v>
      </c>
      <c r="D785" s="59">
        <v>-99</v>
      </c>
      <c r="E785" s="60" t="s">
        <v>977</v>
      </c>
      <c r="F785" s="23" t="s">
        <v>997</v>
      </c>
    </row>
    <row r="786" spans="1:7" x14ac:dyDescent="0.25">
      <c r="A786" s="55">
        <v>1870</v>
      </c>
      <c r="B786" s="31">
        <v>4751</v>
      </c>
      <c r="C786" s="31">
        <v>8.4507042253521136E-3</v>
      </c>
      <c r="D786" s="59">
        <v>-99</v>
      </c>
      <c r="E786" s="60" t="s">
        <v>977</v>
      </c>
      <c r="F786" s="61" t="s">
        <v>995</v>
      </c>
      <c r="G786" s="61"/>
    </row>
    <row r="787" spans="1:7" x14ac:dyDescent="0.25">
      <c r="A787" s="55">
        <v>1601</v>
      </c>
      <c r="B787" s="31">
        <v>4751</v>
      </c>
      <c r="C787" s="31">
        <v>8.1810008990110886E-3</v>
      </c>
      <c r="D787" s="59">
        <v>-99</v>
      </c>
      <c r="E787" s="60" t="s">
        <v>977</v>
      </c>
      <c r="F787" s="23" t="s">
        <v>997</v>
      </c>
    </row>
    <row r="788" spans="1:7" x14ac:dyDescent="0.25">
      <c r="A788" s="55">
        <v>1680</v>
      </c>
      <c r="B788" s="31">
        <v>4751</v>
      </c>
      <c r="C788" s="31">
        <v>8.0910997902307463E-3</v>
      </c>
      <c r="D788" s="59">
        <v>-99</v>
      </c>
      <c r="E788" s="60" t="s">
        <v>977</v>
      </c>
      <c r="F788" s="23" t="s">
        <v>996</v>
      </c>
    </row>
    <row r="789" spans="1:7" x14ac:dyDescent="0.25">
      <c r="A789" s="55">
        <v>1853</v>
      </c>
      <c r="B789" s="31">
        <v>4751</v>
      </c>
      <c r="C789" s="31">
        <v>7.5516931375486972E-3</v>
      </c>
      <c r="D789" s="59">
        <v>-99</v>
      </c>
      <c r="E789" s="60" t="s">
        <v>977</v>
      </c>
      <c r="F789" s="61" t="s">
        <v>995</v>
      </c>
      <c r="G789" s="61"/>
    </row>
    <row r="790" spans="1:7" x14ac:dyDescent="0.25">
      <c r="A790" s="55">
        <v>1597</v>
      </c>
      <c r="B790" s="31">
        <v>4751</v>
      </c>
      <c r="C790" s="31">
        <v>7.19208870242733E-3</v>
      </c>
      <c r="D790" s="59">
        <v>-99</v>
      </c>
      <c r="E790" s="60" t="s">
        <v>977</v>
      </c>
      <c r="F790" s="23" t="s">
        <v>997</v>
      </c>
    </row>
    <row r="791" spans="1:7" x14ac:dyDescent="0.25">
      <c r="A791" s="55">
        <v>902</v>
      </c>
      <c r="B791" s="31">
        <v>4751</v>
      </c>
      <c r="C791" s="31">
        <v>6.8324842673059636E-3</v>
      </c>
      <c r="D791" s="59">
        <v>-99</v>
      </c>
      <c r="E791" s="60" t="s">
        <v>977</v>
      </c>
      <c r="F791" s="23" t="s">
        <v>997</v>
      </c>
    </row>
    <row r="792" spans="1:7" x14ac:dyDescent="0.25">
      <c r="A792" s="55">
        <v>1047</v>
      </c>
      <c r="B792" s="31">
        <v>4751</v>
      </c>
      <c r="C792" s="31">
        <v>6.7425831585256222E-3</v>
      </c>
      <c r="D792" s="59">
        <v>-99</v>
      </c>
      <c r="E792" s="60" t="s">
        <v>977</v>
      </c>
      <c r="F792" s="23" t="s">
        <v>997</v>
      </c>
    </row>
    <row r="793" spans="1:7" x14ac:dyDescent="0.25">
      <c r="A793" s="55">
        <v>1731</v>
      </c>
      <c r="B793" s="31">
        <v>4751</v>
      </c>
      <c r="C793" s="31">
        <v>6.7425831585256222E-3</v>
      </c>
      <c r="D793" s="59">
        <v>-99</v>
      </c>
      <c r="E793" s="60" t="s">
        <v>977</v>
      </c>
      <c r="F793" s="23" t="s">
        <v>997</v>
      </c>
    </row>
    <row r="794" spans="1:7" x14ac:dyDescent="0.25">
      <c r="A794" s="55">
        <v>2542</v>
      </c>
      <c r="B794" s="31">
        <v>4751</v>
      </c>
      <c r="C794" s="31">
        <v>6.382978723404255E-3</v>
      </c>
      <c r="D794" s="59">
        <v>-99</v>
      </c>
      <c r="E794" s="60" t="s">
        <v>977</v>
      </c>
      <c r="F794" s="23" t="s">
        <v>997</v>
      </c>
    </row>
    <row r="795" spans="1:7" x14ac:dyDescent="0.25">
      <c r="A795" s="55">
        <v>2553</v>
      </c>
      <c r="B795" s="31">
        <v>4751</v>
      </c>
      <c r="C795" s="31">
        <v>6.1132753970632317E-3</v>
      </c>
      <c r="D795" s="59">
        <v>-99</v>
      </c>
      <c r="E795" s="60" t="s">
        <v>977</v>
      </c>
      <c r="F795" s="23" t="s">
        <v>997</v>
      </c>
    </row>
    <row r="796" spans="1:7" x14ac:dyDescent="0.25">
      <c r="A796" s="55">
        <v>1733</v>
      </c>
      <c r="B796" s="31">
        <v>4751</v>
      </c>
      <c r="C796" s="31">
        <v>6.0233742882828895E-3</v>
      </c>
      <c r="D796" s="59">
        <v>-99</v>
      </c>
      <c r="E796" s="60" t="s">
        <v>977</v>
      </c>
      <c r="F796" s="23" t="s">
        <v>997</v>
      </c>
    </row>
    <row r="797" spans="1:7" x14ac:dyDescent="0.25">
      <c r="A797" s="55">
        <v>1602</v>
      </c>
      <c r="B797" s="31">
        <v>4751</v>
      </c>
      <c r="C797" s="31">
        <v>5.9334731795025481E-3</v>
      </c>
      <c r="D797" s="59">
        <v>-99</v>
      </c>
      <c r="E797" s="60" t="s">
        <v>977</v>
      </c>
      <c r="F797" s="23" t="s">
        <v>997</v>
      </c>
    </row>
    <row r="798" spans="1:7" x14ac:dyDescent="0.25">
      <c r="A798" s="55">
        <v>1606</v>
      </c>
      <c r="B798" s="31">
        <v>4751</v>
      </c>
      <c r="C798" s="31">
        <v>5.9334731795025481E-3</v>
      </c>
      <c r="D798" s="59">
        <v>-99</v>
      </c>
      <c r="E798" s="60" t="s">
        <v>977</v>
      </c>
      <c r="F798" s="23" t="s">
        <v>997</v>
      </c>
    </row>
    <row r="799" spans="1:7" x14ac:dyDescent="0.25">
      <c r="A799" s="55">
        <v>1732</v>
      </c>
      <c r="B799" s="31">
        <v>4751</v>
      </c>
      <c r="C799" s="31">
        <v>5.9334731795025481E-3</v>
      </c>
      <c r="D799" s="59">
        <v>-99</v>
      </c>
      <c r="E799" s="60" t="s">
        <v>977</v>
      </c>
      <c r="F799" s="23" t="s">
        <v>997</v>
      </c>
    </row>
    <row r="800" spans="1:7" x14ac:dyDescent="0.25">
      <c r="A800" s="55">
        <v>1847</v>
      </c>
      <c r="B800" s="31">
        <v>4751</v>
      </c>
      <c r="C800" s="31">
        <v>5.9334731795025481E-3</v>
      </c>
      <c r="D800" s="59">
        <v>-99</v>
      </c>
      <c r="E800" s="60" t="s">
        <v>977</v>
      </c>
      <c r="F800" s="61" t="s">
        <v>995</v>
      </c>
      <c r="G800" s="61"/>
    </row>
    <row r="801" spans="1:7" x14ac:dyDescent="0.25">
      <c r="A801" s="55">
        <v>1734</v>
      </c>
      <c r="B801" s="31">
        <v>4751</v>
      </c>
      <c r="C801" s="31">
        <v>5.2142643092598145E-3</v>
      </c>
      <c r="D801" s="59">
        <v>-99</v>
      </c>
      <c r="E801" s="60" t="s">
        <v>977</v>
      </c>
      <c r="F801" s="23" t="s">
        <v>997</v>
      </c>
    </row>
    <row r="802" spans="1:7" x14ac:dyDescent="0.25">
      <c r="A802" s="55">
        <v>1730</v>
      </c>
      <c r="B802" s="31">
        <v>4751</v>
      </c>
      <c r="C802" s="31">
        <v>5.0344620916991318E-3</v>
      </c>
      <c r="D802" s="59">
        <v>-99</v>
      </c>
      <c r="E802" s="60" t="s">
        <v>977</v>
      </c>
      <c r="F802" s="23" t="s">
        <v>997</v>
      </c>
    </row>
    <row r="803" spans="1:7" x14ac:dyDescent="0.25">
      <c r="A803" s="55">
        <v>1708</v>
      </c>
      <c r="B803" s="31">
        <v>4751</v>
      </c>
      <c r="C803" s="31">
        <v>4.4950554390170818E-3</v>
      </c>
      <c r="D803" s="59">
        <v>-99</v>
      </c>
      <c r="E803" s="60" t="s">
        <v>977</v>
      </c>
      <c r="F803" s="23" t="s">
        <v>997</v>
      </c>
    </row>
    <row r="804" spans="1:7" x14ac:dyDescent="0.25">
      <c r="A804" s="55">
        <v>296</v>
      </c>
      <c r="B804" s="31">
        <v>4751</v>
      </c>
      <c r="C804" s="31">
        <v>4.4051543302367395E-3</v>
      </c>
      <c r="D804" s="59">
        <v>-99</v>
      </c>
      <c r="E804" s="60" t="s">
        <v>977</v>
      </c>
      <c r="F804" s="61" t="s">
        <v>995</v>
      </c>
      <c r="G804" s="61"/>
    </row>
    <row r="805" spans="1:7" x14ac:dyDescent="0.25">
      <c r="A805" s="55">
        <v>1017</v>
      </c>
      <c r="B805" s="31">
        <v>4751</v>
      </c>
      <c r="C805" s="31">
        <v>4.3152532214563982E-3</v>
      </c>
      <c r="D805" s="59">
        <v>-99</v>
      </c>
      <c r="E805" s="60" t="s">
        <v>977</v>
      </c>
      <c r="F805" s="23" t="s">
        <v>997</v>
      </c>
    </row>
    <row r="806" spans="1:7" x14ac:dyDescent="0.25">
      <c r="A806" s="55">
        <v>2538</v>
      </c>
      <c r="B806" s="31">
        <v>4751</v>
      </c>
      <c r="C806" s="31">
        <v>4.0455498951153732E-3</v>
      </c>
      <c r="D806" s="59">
        <v>-99</v>
      </c>
      <c r="E806" s="60" t="s">
        <v>977</v>
      </c>
      <c r="F806" s="23" t="s">
        <v>997</v>
      </c>
    </row>
    <row r="807" spans="1:7" x14ac:dyDescent="0.25">
      <c r="A807" s="55">
        <v>1851</v>
      </c>
      <c r="B807" s="31">
        <v>4751</v>
      </c>
      <c r="C807" s="31">
        <v>3.86574767755469E-3</v>
      </c>
      <c r="D807" s="59">
        <v>-99</v>
      </c>
      <c r="E807" s="60" t="s">
        <v>977</v>
      </c>
      <c r="F807" s="61" t="s">
        <v>995</v>
      </c>
      <c r="G807" s="61"/>
    </row>
    <row r="808" spans="1:7" x14ac:dyDescent="0.25">
      <c r="A808" s="55">
        <v>2544</v>
      </c>
      <c r="B808" s="31">
        <v>4751</v>
      </c>
      <c r="C808" s="31">
        <v>3.7758465687743486E-3</v>
      </c>
      <c r="D808" s="59">
        <v>-99</v>
      </c>
      <c r="E808" s="60" t="s">
        <v>977</v>
      </c>
      <c r="F808" s="23" t="s">
        <v>997</v>
      </c>
    </row>
    <row r="809" spans="1:7" x14ac:dyDescent="0.25">
      <c r="A809" s="55">
        <v>1043</v>
      </c>
      <c r="B809" s="31">
        <v>4751</v>
      </c>
      <c r="C809" s="31">
        <v>3.6859454599940068E-3</v>
      </c>
      <c r="D809" s="59">
        <v>-99</v>
      </c>
      <c r="E809" s="60" t="s">
        <v>977</v>
      </c>
      <c r="F809" s="23" t="s">
        <v>997</v>
      </c>
    </row>
    <row r="810" spans="1:7" x14ac:dyDescent="0.25">
      <c r="A810" s="55">
        <v>1413</v>
      </c>
      <c r="B810" s="31">
        <v>4751</v>
      </c>
      <c r="C810" s="31">
        <v>3.596044351213665E-3</v>
      </c>
      <c r="D810" s="59">
        <v>-99</v>
      </c>
      <c r="E810" s="60" t="s">
        <v>977</v>
      </c>
      <c r="F810" s="23" t="s">
        <v>997</v>
      </c>
    </row>
    <row r="811" spans="1:7" x14ac:dyDescent="0.25">
      <c r="A811" s="55">
        <v>2550</v>
      </c>
      <c r="B811" s="31">
        <v>4751</v>
      </c>
      <c r="C811" s="31">
        <v>3.596044351213665E-3</v>
      </c>
      <c r="D811" s="59">
        <v>-99</v>
      </c>
      <c r="E811" s="60" t="s">
        <v>977</v>
      </c>
      <c r="F811" s="23" t="s">
        <v>997</v>
      </c>
    </row>
    <row r="812" spans="1:7" x14ac:dyDescent="0.25">
      <c r="A812" s="55">
        <v>714</v>
      </c>
      <c r="B812" s="31">
        <v>4751</v>
      </c>
      <c r="C812" s="31">
        <v>3.5061432424333232E-3</v>
      </c>
      <c r="D812" s="59">
        <v>-99</v>
      </c>
      <c r="E812" s="60" t="s">
        <v>977</v>
      </c>
      <c r="F812" s="61" t="s">
        <v>995</v>
      </c>
      <c r="G812" s="61"/>
    </row>
    <row r="813" spans="1:7" x14ac:dyDescent="0.25">
      <c r="A813" s="55">
        <v>2549</v>
      </c>
      <c r="B813" s="31">
        <v>4751</v>
      </c>
      <c r="C813" s="31">
        <v>3.32634102487264E-3</v>
      </c>
      <c r="D813" s="59">
        <v>-99</v>
      </c>
      <c r="E813" s="60" t="s">
        <v>977</v>
      </c>
      <c r="F813" s="23" t="s">
        <v>997</v>
      </c>
    </row>
    <row r="814" spans="1:7" x14ac:dyDescent="0.25">
      <c r="A814" s="55">
        <v>2541</v>
      </c>
      <c r="B814" s="31">
        <v>4751</v>
      </c>
      <c r="C814" s="31">
        <v>3.2364399160922986E-3</v>
      </c>
      <c r="D814" s="59">
        <v>-99</v>
      </c>
      <c r="E814" s="60" t="s">
        <v>977</v>
      </c>
      <c r="F814" s="23" t="s">
        <v>997</v>
      </c>
    </row>
    <row r="815" spans="1:7" x14ac:dyDescent="0.25">
      <c r="A815" s="55">
        <v>2526</v>
      </c>
      <c r="B815" s="31">
        <v>4751</v>
      </c>
      <c r="C815" s="31">
        <v>3.0566376985316159E-3</v>
      </c>
      <c r="D815" s="59">
        <v>-99</v>
      </c>
      <c r="E815" s="60" t="s">
        <v>977</v>
      </c>
      <c r="F815" s="23" t="s">
        <v>997</v>
      </c>
    </row>
    <row r="816" spans="1:7" x14ac:dyDescent="0.25">
      <c r="A816" s="55">
        <v>2534</v>
      </c>
      <c r="B816" s="31">
        <v>4751</v>
      </c>
      <c r="C816" s="31">
        <v>3.0566376985316159E-3</v>
      </c>
      <c r="D816" s="59">
        <v>-99</v>
      </c>
      <c r="E816" s="60" t="s">
        <v>977</v>
      </c>
      <c r="F816" s="23" t="s">
        <v>997</v>
      </c>
    </row>
    <row r="817" spans="1:7" x14ac:dyDescent="0.25">
      <c r="A817" s="55">
        <v>2508</v>
      </c>
      <c r="B817" s="31">
        <v>4751</v>
      </c>
      <c r="C817" s="31">
        <v>2.8768354809709322E-3</v>
      </c>
      <c r="D817" s="59">
        <v>-99</v>
      </c>
      <c r="E817" s="60" t="s">
        <v>977</v>
      </c>
      <c r="F817" s="23" t="s">
        <v>997</v>
      </c>
    </row>
    <row r="818" spans="1:7" x14ac:dyDescent="0.25">
      <c r="A818" s="55">
        <v>292</v>
      </c>
      <c r="B818" s="31">
        <v>4751</v>
      </c>
      <c r="C818" s="31">
        <v>2.7869343721905904E-3</v>
      </c>
      <c r="D818" s="59">
        <v>-99</v>
      </c>
      <c r="E818" s="60" t="s">
        <v>977</v>
      </c>
      <c r="F818" s="61" t="s">
        <v>995</v>
      </c>
      <c r="G818" s="61"/>
    </row>
    <row r="819" spans="1:7" x14ac:dyDescent="0.25">
      <c r="A819" s="55">
        <v>904</v>
      </c>
      <c r="B819" s="31">
        <v>4751</v>
      </c>
      <c r="C819" s="31">
        <v>2.7869343721905904E-3</v>
      </c>
      <c r="D819" s="59">
        <v>-99</v>
      </c>
      <c r="E819" s="60" t="s">
        <v>977</v>
      </c>
      <c r="F819" s="23" t="s">
        <v>997</v>
      </c>
    </row>
    <row r="820" spans="1:7" x14ac:dyDescent="0.25">
      <c r="A820" s="55">
        <v>1410</v>
      </c>
      <c r="B820" s="31">
        <v>4751</v>
      </c>
      <c r="C820" s="31">
        <v>2.6970332634102486E-3</v>
      </c>
      <c r="D820" s="59">
        <v>-99</v>
      </c>
      <c r="E820" s="60" t="s">
        <v>977</v>
      </c>
      <c r="F820" s="23" t="s">
        <v>997</v>
      </c>
    </row>
    <row r="821" spans="1:7" x14ac:dyDescent="0.25">
      <c r="A821" s="55">
        <v>2531</v>
      </c>
      <c r="B821" s="31">
        <v>4751</v>
      </c>
      <c r="C821" s="31">
        <v>2.6071321546299073E-3</v>
      </c>
      <c r="D821" s="59">
        <v>-99</v>
      </c>
      <c r="E821" s="60" t="s">
        <v>977</v>
      </c>
      <c r="F821" s="23" t="s">
        <v>997</v>
      </c>
    </row>
    <row r="822" spans="1:7" x14ac:dyDescent="0.25">
      <c r="A822" s="55">
        <v>2507</v>
      </c>
      <c r="B822" s="31">
        <v>4751</v>
      </c>
      <c r="C822" s="31">
        <v>2.5172310458495659E-3</v>
      </c>
      <c r="D822" s="59">
        <v>-99</v>
      </c>
      <c r="E822" s="60" t="s">
        <v>977</v>
      </c>
      <c r="F822" s="23" t="s">
        <v>997</v>
      </c>
    </row>
    <row r="823" spans="1:7" x14ac:dyDescent="0.25">
      <c r="A823" s="55">
        <v>380</v>
      </c>
      <c r="B823" s="31">
        <v>4751</v>
      </c>
      <c r="C823" s="31">
        <v>2.5172310458495659E-3</v>
      </c>
      <c r="D823" s="59">
        <v>-99</v>
      </c>
      <c r="E823" s="60" t="s">
        <v>977</v>
      </c>
      <c r="F823" s="61" t="s">
        <v>995</v>
      </c>
      <c r="G823" s="61"/>
    </row>
    <row r="824" spans="1:7" x14ac:dyDescent="0.25">
      <c r="A824" s="55">
        <v>882</v>
      </c>
      <c r="B824" s="31">
        <v>4751</v>
      </c>
      <c r="C824" s="31">
        <v>2.5172310458495659E-3</v>
      </c>
      <c r="D824" s="59">
        <v>-99</v>
      </c>
      <c r="E824" s="60" t="s">
        <v>977</v>
      </c>
      <c r="F824" s="23" t="s">
        <v>997</v>
      </c>
    </row>
    <row r="825" spans="1:7" x14ac:dyDescent="0.25">
      <c r="A825" s="55">
        <v>2546</v>
      </c>
      <c r="B825" s="31">
        <v>4751</v>
      </c>
      <c r="C825" s="31">
        <v>2.4273299370692241E-3</v>
      </c>
      <c r="D825" s="59">
        <v>-99</v>
      </c>
      <c r="E825" s="60" t="s">
        <v>977</v>
      </c>
      <c r="F825" s="23" t="s">
        <v>997</v>
      </c>
    </row>
    <row r="826" spans="1:7" x14ac:dyDescent="0.25">
      <c r="A826" s="55">
        <v>2524</v>
      </c>
      <c r="B826" s="31">
        <v>4751</v>
      </c>
      <c r="C826" s="31">
        <v>2.4273299370692241E-3</v>
      </c>
      <c r="D826" s="59">
        <v>-99</v>
      </c>
      <c r="E826" s="60" t="s">
        <v>977</v>
      </c>
      <c r="F826" s="23" t="s">
        <v>997</v>
      </c>
    </row>
    <row r="827" spans="1:7" x14ac:dyDescent="0.25">
      <c r="A827" s="55">
        <v>2557</v>
      </c>
      <c r="B827" s="31">
        <v>4751</v>
      </c>
      <c r="C827" s="31">
        <v>2.1576266107281991E-3</v>
      </c>
      <c r="D827" s="59">
        <v>-99</v>
      </c>
      <c r="E827" s="60" t="s">
        <v>977</v>
      </c>
      <c r="F827" s="23" t="s">
        <v>997</v>
      </c>
    </row>
    <row r="828" spans="1:7" x14ac:dyDescent="0.25">
      <c r="A828" s="55">
        <v>2518</v>
      </c>
      <c r="B828" s="31">
        <v>4751</v>
      </c>
      <c r="C828" s="31">
        <v>2.0677255019478577E-3</v>
      </c>
      <c r="D828" s="59">
        <v>-99</v>
      </c>
      <c r="E828" s="60" t="s">
        <v>977</v>
      </c>
      <c r="F828" s="23" t="s">
        <v>997</v>
      </c>
    </row>
    <row r="829" spans="1:7" x14ac:dyDescent="0.25">
      <c r="A829" s="55">
        <v>2521</v>
      </c>
      <c r="B829" s="31">
        <v>4751</v>
      </c>
      <c r="C829" s="31">
        <v>1.9778243931675159E-3</v>
      </c>
      <c r="D829" s="59">
        <v>-99</v>
      </c>
      <c r="E829" s="60" t="s">
        <v>977</v>
      </c>
      <c r="F829" s="23" t="s">
        <v>997</v>
      </c>
    </row>
    <row r="830" spans="1:7" x14ac:dyDescent="0.25">
      <c r="A830" s="55">
        <v>2543</v>
      </c>
      <c r="B830" s="31">
        <v>4751</v>
      </c>
      <c r="C830" s="31">
        <v>1.9778243931675159E-3</v>
      </c>
      <c r="D830" s="59">
        <v>-99</v>
      </c>
      <c r="E830" s="60" t="s">
        <v>977</v>
      </c>
      <c r="F830" s="23" t="s">
        <v>997</v>
      </c>
    </row>
    <row r="831" spans="1:7" x14ac:dyDescent="0.25">
      <c r="A831" s="55">
        <v>1010</v>
      </c>
      <c r="B831" s="31">
        <v>4751</v>
      </c>
      <c r="C831" s="31">
        <v>1.9778243931675159E-3</v>
      </c>
      <c r="D831" s="59">
        <v>-99</v>
      </c>
      <c r="E831" s="60" t="s">
        <v>977</v>
      </c>
      <c r="F831" s="23" t="s">
        <v>997</v>
      </c>
    </row>
    <row r="832" spans="1:7" x14ac:dyDescent="0.25">
      <c r="A832" s="55">
        <v>2551</v>
      </c>
      <c r="B832" s="31">
        <v>4751</v>
      </c>
      <c r="C832" s="31">
        <v>1.8879232843871743E-3</v>
      </c>
      <c r="D832" s="59">
        <v>-99</v>
      </c>
      <c r="E832" s="60" t="s">
        <v>977</v>
      </c>
      <c r="F832" s="23" t="s">
        <v>997</v>
      </c>
    </row>
    <row r="833" spans="1:7" x14ac:dyDescent="0.25">
      <c r="A833" s="55">
        <v>2552</v>
      </c>
      <c r="B833" s="31">
        <v>4751</v>
      </c>
      <c r="C833" s="31">
        <v>1.8879232843871743E-3</v>
      </c>
      <c r="D833" s="59">
        <v>-99</v>
      </c>
      <c r="E833" s="60" t="s">
        <v>977</v>
      </c>
      <c r="F833" s="23" t="s">
        <v>997</v>
      </c>
    </row>
    <row r="834" spans="1:7" x14ac:dyDescent="0.25">
      <c r="A834" s="55">
        <v>1843</v>
      </c>
      <c r="B834" s="31">
        <v>4751</v>
      </c>
      <c r="C834" s="31">
        <v>1.7980221756068325E-3</v>
      </c>
      <c r="D834" s="59">
        <v>-99</v>
      </c>
      <c r="E834" s="60" t="s">
        <v>977</v>
      </c>
      <c r="F834" s="23" t="s">
        <v>997</v>
      </c>
    </row>
    <row r="835" spans="1:7" x14ac:dyDescent="0.25">
      <c r="A835" s="55">
        <v>1409</v>
      </c>
      <c r="B835" s="31">
        <v>4751</v>
      </c>
      <c r="C835" s="31">
        <v>1.7081210668264909E-3</v>
      </c>
      <c r="D835" s="59">
        <v>-99</v>
      </c>
      <c r="E835" s="60" t="s">
        <v>977</v>
      </c>
      <c r="F835" s="23" t="s">
        <v>997</v>
      </c>
    </row>
    <row r="836" spans="1:7" x14ac:dyDescent="0.25">
      <c r="A836" s="55">
        <v>2529</v>
      </c>
      <c r="B836" s="31">
        <v>4751</v>
      </c>
      <c r="C836" s="31">
        <v>1.7081210668264909E-3</v>
      </c>
      <c r="D836" s="59">
        <v>-99</v>
      </c>
      <c r="E836" s="60" t="s">
        <v>977</v>
      </c>
      <c r="F836" s="23" t="s">
        <v>997</v>
      </c>
    </row>
    <row r="837" spans="1:7" x14ac:dyDescent="0.25">
      <c r="A837" s="55">
        <v>1705</v>
      </c>
      <c r="B837" s="31">
        <v>4751</v>
      </c>
      <c r="C837" s="31">
        <v>1.7081210668264909E-3</v>
      </c>
      <c r="D837" s="59">
        <v>-99</v>
      </c>
      <c r="E837" s="60" t="s">
        <v>977</v>
      </c>
      <c r="F837" s="23" t="s">
        <v>997</v>
      </c>
    </row>
    <row r="838" spans="1:7" x14ac:dyDescent="0.25">
      <c r="A838" s="55">
        <v>2540</v>
      </c>
      <c r="B838" s="31">
        <v>4751</v>
      </c>
      <c r="C838" s="31">
        <v>1.5283188492658079E-3</v>
      </c>
      <c r="D838" s="59">
        <v>-99</v>
      </c>
      <c r="E838" s="60" t="s">
        <v>977</v>
      </c>
      <c r="F838" s="23" t="s">
        <v>997</v>
      </c>
    </row>
    <row r="839" spans="1:7" x14ac:dyDescent="0.25">
      <c r="A839" s="55">
        <v>1396</v>
      </c>
      <c r="B839" s="31">
        <v>4751</v>
      </c>
      <c r="C839" s="31">
        <v>1.5283188492658079E-3</v>
      </c>
      <c r="D839" s="59">
        <v>-99</v>
      </c>
      <c r="E839" s="60" t="s">
        <v>977</v>
      </c>
      <c r="F839" s="23" t="s">
        <v>997</v>
      </c>
    </row>
    <row r="840" spans="1:7" x14ac:dyDescent="0.25">
      <c r="A840" s="55">
        <v>2535</v>
      </c>
      <c r="B840" s="31">
        <v>4751</v>
      </c>
      <c r="C840" s="31">
        <v>1.4384177404854661E-3</v>
      </c>
      <c r="D840" s="59">
        <v>-99</v>
      </c>
      <c r="E840" s="60" t="s">
        <v>977</v>
      </c>
      <c r="F840" s="23" t="s">
        <v>997</v>
      </c>
    </row>
    <row r="841" spans="1:7" x14ac:dyDescent="0.25">
      <c r="A841" s="55">
        <v>2516</v>
      </c>
      <c r="B841" s="31">
        <v>4751</v>
      </c>
      <c r="C841" s="31">
        <v>1.4384177404854661E-3</v>
      </c>
      <c r="D841" s="59">
        <v>-99</v>
      </c>
      <c r="E841" s="60" t="s">
        <v>977</v>
      </c>
      <c r="F841" s="23" t="s">
        <v>997</v>
      </c>
    </row>
    <row r="842" spans="1:7" x14ac:dyDescent="0.25">
      <c r="A842" s="55">
        <v>612</v>
      </c>
      <c r="B842" s="31">
        <v>4751</v>
      </c>
      <c r="C842" s="31">
        <v>1.4384177404854661E-3</v>
      </c>
      <c r="D842" s="59">
        <v>-99</v>
      </c>
      <c r="E842" s="60" t="s">
        <v>977</v>
      </c>
      <c r="F842" s="61" t="s">
        <v>995</v>
      </c>
      <c r="G842" s="61"/>
    </row>
    <row r="843" spans="1:7" x14ac:dyDescent="0.25">
      <c r="A843" s="55">
        <v>2520</v>
      </c>
      <c r="B843" s="31">
        <v>4751</v>
      </c>
      <c r="C843" s="31">
        <v>1.3485166317051243E-3</v>
      </c>
      <c r="D843" s="59">
        <v>-99</v>
      </c>
      <c r="E843" s="60" t="s">
        <v>977</v>
      </c>
      <c r="F843" s="23" t="s">
        <v>997</v>
      </c>
    </row>
    <row r="844" spans="1:7" x14ac:dyDescent="0.25">
      <c r="A844" s="55">
        <v>1409</v>
      </c>
      <c r="B844" s="31">
        <v>4751</v>
      </c>
      <c r="C844" s="31">
        <v>1.3485166317051243E-3</v>
      </c>
      <c r="D844" s="59">
        <v>-99</v>
      </c>
      <c r="E844" s="60" t="s">
        <v>977</v>
      </c>
      <c r="F844" s="23" t="s">
        <v>997</v>
      </c>
    </row>
    <row r="845" spans="1:7" x14ac:dyDescent="0.25">
      <c r="A845" s="55">
        <v>2517</v>
      </c>
      <c r="B845" s="31">
        <v>4751</v>
      </c>
      <c r="C845" s="31">
        <v>1.2586155229247829E-3</v>
      </c>
      <c r="D845" s="59">
        <v>-99</v>
      </c>
      <c r="E845" s="60" t="s">
        <v>977</v>
      </c>
      <c r="F845" s="23" t="s">
        <v>997</v>
      </c>
    </row>
    <row r="846" spans="1:7" x14ac:dyDescent="0.25">
      <c r="A846" s="55">
        <v>1408</v>
      </c>
      <c r="B846" s="31">
        <v>4751</v>
      </c>
      <c r="C846" s="31">
        <v>1.2586155229247829E-3</v>
      </c>
      <c r="D846" s="59">
        <v>-99</v>
      </c>
      <c r="E846" s="60" t="s">
        <v>977</v>
      </c>
      <c r="F846" s="23" t="s">
        <v>997</v>
      </c>
    </row>
    <row r="847" spans="1:7" x14ac:dyDescent="0.25">
      <c r="A847" s="55">
        <v>2532</v>
      </c>
      <c r="B847" s="31">
        <v>4751</v>
      </c>
      <c r="C847" s="31">
        <v>1.2586155229247829E-3</v>
      </c>
      <c r="D847" s="59">
        <v>-99</v>
      </c>
      <c r="E847" s="60" t="s">
        <v>977</v>
      </c>
      <c r="F847" s="23" t="s">
        <v>997</v>
      </c>
    </row>
    <row r="848" spans="1:7" x14ac:dyDescent="0.25">
      <c r="A848" s="55">
        <v>1045</v>
      </c>
      <c r="B848" s="31">
        <v>4751</v>
      </c>
      <c r="C848" s="31">
        <v>1.2586155229247829E-3</v>
      </c>
      <c r="D848" s="59">
        <v>-99</v>
      </c>
      <c r="E848" s="60" t="s">
        <v>977</v>
      </c>
      <c r="F848" s="23" t="s">
        <v>997</v>
      </c>
    </row>
    <row r="849" spans="1:7" x14ac:dyDescent="0.25">
      <c r="A849" s="55">
        <v>2519</v>
      </c>
      <c r="B849" s="31">
        <v>4751</v>
      </c>
      <c r="C849" s="31">
        <v>1.1687144141444411E-3</v>
      </c>
      <c r="D849" s="59">
        <v>-99</v>
      </c>
      <c r="E849" s="60" t="s">
        <v>977</v>
      </c>
      <c r="F849" s="23" t="s">
        <v>997</v>
      </c>
    </row>
    <row r="850" spans="1:7" x14ac:dyDescent="0.25">
      <c r="A850" s="55">
        <v>1392</v>
      </c>
      <c r="B850" s="31">
        <v>4751</v>
      </c>
      <c r="C850" s="31">
        <v>1.1687144141444411E-3</v>
      </c>
      <c r="D850" s="59">
        <v>-99</v>
      </c>
      <c r="E850" s="60" t="s">
        <v>977</v>
      </c>
      <c r="F850" s="23" t="s">
        <v>997</v>
      </c>
    </row>
    <row r="851" spans="1:7" x14ac:dyDescent="0.25">
      <c r="A851" s="55">
        <v>1409</v>
      </c>
      <c r="B851" s="31">
        <v>4751</v>
      </c>
      <c r="C851" s="31">
        <v>1.0788133053640995E-3</v>
      </c>
      <c r="D851" s="59">
        <v>-99</v>
      </c>
      <c r="E851" s="60" t="s">
        <v>977</v>
      </c>
      <c r="F851" s="23" t="s">
        <v>997</v>
      </c>
    </row>
    <row r="852" spans="1:7" x14ac:dyDescent="0.25">
      <c r="A852" s="55">
        <v>2534</v>
      </c>
      <c r="B852" s="31">
        <v>4751</v>
      </c>
      <c r="C852" s="31">
        <v>1.0788133053640995E-3</v>
      </c>
      <c r="D852" s="59">
        <v>-99</v>
      </c>
      <c r="E852" s="60" t="s">
        <v>977</v>
      </c>
      <c r="F852" s="23" t="s">
        <v>997</v>
      </c>
    </row>
    <row r="853" spans="1:7" x14ac:dyDescent="0.25">
      <c r="A853" s="55">
        <v>2528</v>
      </c>
      <c r="B853" s="31">
        <v>4751</v>
      </c>
      <c r="C853" s="31">
        <v>9.8891219658375795E-4</v>
      </c>
      <c r="D853" s="59">
        <v>-99</v>
      </c>
      <c r="E853" s="60" t="s">
        <v>977</v>
      </c>
      <c r="F853" s="23" t="s">
        <v>997</v>
      </c>
    </row>
    <row r="854" spans="1:7" x14ac:dyDescent="0.25">
      <c r="A854" s="55">
        <v>2482</v>
      </c>
      <c r="B854" s="31">
        <v>4751</v>
      </c>
      <c r="C854" s="31">
        <v>9.8891219658375795E-4</v>
      </c>
      <c r="D854" s="59">
        <v>-99</v>
      </c>
      <c r="E854" s="60" t="s">
        <v>977</v>
      </c>
      <c r="F854" s="23" t="s">
        <v>997</v>
      </c>
    </row>
    <row r="855" spans="1:7" x14ac:dyDescent="0.25">
      <c r="A855" s="55">
        <v>2530</v>
      </c>
      <c r="B855" s="31">
        <v>4751</v>
      </c>
      <c r="C855" s="31">
        <v>9.8891219658375795E-4</v>
      </c>
      <c r="D855" s="59">
        <v>-99</v>
      </c>
      <c r="E855" s="60" t="s">
        <v>977</v>
      </c>
      <c r="F855" s="23" t="s">
        <v>997</v>
      </c>
    </row>
    <row r="856" spans="1:7" x14ac:dyDescent="0.25">
      <c r="A856" s="55">
        <v>1704</v>
      </c>
      <c r="B856" s="31">
        <v>4751</v>
      </c>
      <c r="C856" s="31">
        <v>9.8891219658375795E-4</v>
      </c>
      <c r="D856" s="59">
        <v>-99</v>
      </c>
      <c r="E856" s="60" t="s">
        <v>977</v>
      </c>
      <c r="F856" s="23" t="s">
        <v>997</v>
      </c>
    </row>
    <row r="857" spans="1:7" x14ac:dyDescent="0.25">
      <c r="A857" s="55">
        <v>487</v>
      </c>
      <c r="B857" s="31">
        <v>4751</v>
      </c>
      <c r="C857" s="31">
        <v>9.8891219658375795E-4</v>
      </c>
      <c r="D857" s="59">
        <v>-99</v>
      </c>
      <c r="E857" s="60" t="s">
        <v>977</v>
      </c>
      <c r="F857" s="61" t="s">
        <v>995</v>
      </c>
      <c r="G857" s="61"/>
    </row>
    <row r="858" spans="1:7" x14ac:dyDescent="0.25">
      <c r="A858" s="55">
        <v>2536</v>
      </c>
      <c r="B858" s="31">
        <v>4751</v>
      </c>
      <c r="C858" s="31">
        <v>8.9901108780341625E-4</v>
      </c>
      <c r="D858" s="59">
        <v>-99</v>
      </c>
      <c r="E858" s="60" t="s">
        <v>977</v>
      </c>
      <c r="F858" s="23" t="s">
        <v>997</v>
      </c>
    </row>
    <row r="859" spans="1:7" x14ac:dyDescent="0.25">
      <c r="A859" s="55">
        <v>2539</v>
      </c>
      <c r="B859" s="31">
        <v>4751</v>
      </c>
      <c r="C859" s="31">
        <v>8.9901108780341625E-4</v>
      </c>
      <c r="D859" s="59">
        <v>-99</v>
      </c>
      <c r="E859" s="60" t="s">
        <v>977</v>
      </c>
      <c r="F859" s="23" t="s">
        <v>997</v>
      </c>
    </row>
    <row r="860" spans="1:7" x14ac:dyDescent="0.25">
      <c r="A860" s="55">
        <v>2558</v>
      </c>
      <c r="B860" s="31">
        <v>4751</v>
      </c>
      <c r="C860" s="31">
        <v>8.9901108780341625E-4</v>
      </c>
      <c r="D860" s="59">
        <v>-99</v>
      </c>
      <c r="E860" s="60" t="s">
        <v>977</v>
      </c>
      <c r="F860" s="23" t="s">
        <v>997</v>
      </c>
    </row>
    <row r="861" spans="1:7" x14ac:dyDescent="0.25">
      <c r="A861" s="55">
        <v>2527</v>
      </c>
      <c r="B861" s="31">
        <v>4751</v>
      </c>
      <c r="C861" s="31">
        <v>8.0910997902307465E-4</v>
      </c>
      <c r="D861" s="59">
        <v>-99</v>
      </c>
      <c r="E861" s="60" t="s">
        <v>977</v>
      </c>
      <c r="F861" s="23" t="s">
        <v>997</v>
      </c>
    </row>
    <row r="862" spans="1:7" x14ac:dyDescent="0.25">
      <c r="A862" s="55">
        <v>2537</v>
      </c>
      <c r="B862" s="31">
        <v>4751</v>
      </c>
      <c r="C862" s="31">
        <v>8.0910997902307465E-4</v>
      </c>
      <c r="D862" s="59">
        <v>-99</v>
      </c>
      <c r="E862" s="60" t="s">
        <v>977</v>
      </c>
      <c r="F862" s="23" t="s">
        <v>997</v>
      </c>
    </row>
    <row r="863" spans="1:7" x14ac:dyDescent="0.25">
      <c r="A863" s="55">
        <v>2523</v>
      </c>
      <c r="B863" s="31">
        <v>4751</v>
      </c>
      <c r="C863" s="31">
        <v>7.1920887024273306E-4</v>
      </c>
      <c r="D863" s="59">
        <v>-99</v>
      </c>
      <c r="E863" s="60" t="s">
        <v>977</v>
      </c>
      <c r="F863" s="23" t="s">
        <v>997</v>
      </c>
    </row>
    <row r="864" spans="1:7" x14ac:dyDescent="0.25">
      <c r="A864" s="55">
        <v>1407</v>
      </c>
      <c r="B864" s="31">
        <v>4751</v>
      </c>
      <c r="C864" s="31">
        <v>7.1920887024273306E-4</v>
      </c>
      <c r="D864" s="59">
        <v>-99</v>
      </c>
      <c r="E864" s="60" t="s">
        <v>977</v>
      </c>
      <c r="F864" s="23" t="s">
        <v>997</v>
      </c>
    </row>
    <row r="865" spans="1:7" x14ac:dyDescent="0.25">
      <c r="A865" s="55">
        <v>1049</v>
      </c>
      <c r="B865" s="31">
        <v>4751</v>
      </c>
      <c r="C865" s="31">
        <v>7.1920887024273306E-4</v>
      </c>
      <c r="D865" s="59">
        <v>-99</v>
      </c>
      <c r="E865" s="60" t="s">
        <v>977</v>
      </c>
      <c r="F865" s="23" t="s">
        <v>997</v>
      </c>
    </row>
    <row r="866" spans="1:7" x14ac:dyDescent="0.25">
      <c r="A866" s="55">
        <v>867</v>
      </c>
      <c r="B866" s="31">
        <v>4751</v>
      </c>
      <c r="C866" s="31">
        <v>7.1920887024273306E-4</v>
      </c>
      <c r="D866" s="59">
        <v>-99</v>
      </c>
      <c r="E866" s="60" t="s">
        <v>977</v>
      </c>
      <c r="F866" s="23" t="s">
        <v>997</v>
      </c>
    </row>
    <row r="867" spans="1:7" x14ac:dyDescent="0.25">
      <c r="A867" s="55">
        <v>2522</v>
      </c>
      <c r="B867" s="31">
        <v>4751</v>
      </c>
      <c r="C867" s="31">
        <v>6.2930776146239147E-4</v>
      </c>
      <c r="D867" s="59">
        <v>-99</v>
      </c>
      <c r="E867" s="60" t="s">
        <v>977</v>
      </c>
      <c r="F867" s="23" t="s">
        <v>997</v>
      </c>
    </row>
    <row r="868" spans="1:7" x14ac:dyDescent="0.25">
      <c r="A868" s="55">
        <v>379</v>
      </c>
      <c r="B868" s="31">
        <v>4751</v>
      </c>
      <c r="C868" s="31">
        <v>6.2930776146239147E-4</v>
      </c>
      <c r="D868" s="59">
        <v>-99</v>
      </c>
      <c r="E868" s="60" t="s">
        <v>977</v>
      </c>
      <c r="F868" s="61" t="s">
        <v>995</v>
      </c>
      <c r="G868" s="61"/>
    </row>
    <row r="869" spans="1:7" x14ac:dyDescent="0.25">
      <c r="A869" s="55">
        <v>852</v>
      </c>
      <c r="B869" s="31">
        <v>4751</v>
      </c>
      <c r="C869" s="31">
        <v>6.2930776146239147E-4</v>
      </c>
      <c r="D869" s="59">
        <v>-99</v>
      </c>
      <c r="E869" s="60" t="s">
        <v>977</v>
      </c>
      <c r="F869" s="23" t="s">
        <v>997</v>
      </c>
    </row>
    <row r="870" spans="1:7" x14ac:dyDescent="0.25">
      <c r="A870" s="55">
        <v>1391</v>
      </c>
      <c r="B870" s="31">
        <v>4751</v>
      </c>
      <c r="C870" s="31">
        <v>5.3940665268204977E-4</v>
      </c>
      <c r="D870" s="59">
        <v>-99</v>
      </c>
      <c r="E870" s="60" t="s">
        <v>977</v>
      </c>
      <c r="F870" s="23" t="s">
        <v>997</v>
      </c>
    </row>
    <row r="871" spans="1:7" x14ac:dyDescent="0.25">
      <c r="A871" s="55">
        <v>1718</v>
      </c>
      <c r="B871" s="31">
        <v>4751</v>
      </c>
      <c r="C871" s="31">
        <v>5.3940665268204977E-4</v>
      </c>
      <c r="D871" s="59">
        <v>-99</v>
      </c>
      <c r="E871" s="60" t="s">
        <v>977</v>
      </c>
      <c r="F871" s="23" t="s">
        <v>997</v>
      </c>
    </row>
    <row r="872" spans="1:7" x14ac:dyDescent="0.25">
      <c r="A872" s="55">
        <v>1172</v>
      </c>
      <c r="B872" s="31">
        <v>4751</v>
      </c>
      <c r="C872" s="31">
        <v>5.3940665268204977E-4</v>
      </c>
      <c r="D872" s="59">
        <v>-99</v>
      </c>
      <c r="E872" s="60" t="s">
        <v>977</v>
      </c>
      <c r="F872" s="23" t="s">
        <v>997</v>
      </c>
    </row>
    <row r="873" spans="1:7" x14ac:dyDescent="0.25">
      <c r="A873" s="55">
        <v>1167</v>
      </c>
      <c r="B873" s="31">
        <v>4751</v>
      </c>
      <c r="C873" s="31">
        <v>4.4950554390170812E-4</v>
      </c>
      <c r="D873" s="59">
        <v>-99</v>
      </c>
      <c r="E873" s="60" t="s">
        <v>977</v>
      </c>
      <c r="F873" s="23" t="s">
        <v>997</v>
      </c>
    </row>
    <row r="874" spans="1:7" x14ac:dyDescent="0.25">
      <c r="A874" s="55">
        <v>857</v>
      </c>
      <c r="B874" s="31">
        <v>4751</v>
      </c>
      <c r="C874" s="31">
        <v>4.4950554390170812E-4</v>
      </c>
      <c r="D874" s="59">
        <v>-99</v>
      </c>
      <c r="E874" s="60" t="s">
        <v>977</v>
      </c>
      <c r="F874" s="23" t="s">
        <v>997</v>
      </c>
    </row>
    <row r="875" spans="1:7" x14ac:dyDescent="0.25">
      <c r="A875" s="55">
        <v>649</v>
      </c>
      <c r="B875" s="31">
        <v>4751</v>
      </c>
      <c r="C875" s="31">
        <v>3.5960443512136653E-4</v>
      </c>
      <c r="D875" s="59">
        <v>-99</v>
      </c>
      <c r="E875" s="60" t="s">
        <v>977</v>
      </c>
      <c r="F875" s="61" t="s">
        <v>995</v>
      </c>
      <c r="G875" s="61"/>
    </row>
    <row r="876" spans="1:7" x14ac:dyDescent="0.25">
      <c r="A876" s="55">
        <v>905</v>
      </c>
      <c r="B876" s="31">
        <v>4751</v>
      </c>
      <c r="C876" s="31">
        <v>3.5960443512136653E-4</v>
      </c>
      <c r="D876" s="59">
        <v>-99</v>
      </c>
      <c r="E876" s="60" t="s">
        <v>977</v>
      </c>
      <c r="F876" s="23" t="s">
        <v>997</v>
      </c>
    </row>
    <row r="877" spans="1:7" x14ac:dyDescent="0.25">
      <c r="A877" s="55">
        <v>887</v>
      </c>
      <c r="B877" s="31">
        <v>4751</v>
      </c>
      <c r="C877" s="31">
        <v>3.5960443512136653E-4</v>
      </c>
      <c r="D877" s="59">
        <v>-99</v>
      </c>
      <c r="E877" s="60" t="s">
        <v>977</v>
      </c>
      <c r="F877" s="23" t="s">
        <v>997</v>
      </c>
    </row>
    <row r="878" spans="1:7" x14ac:dyDescent="0.25">
      <c r="A878" s="55">
        <v>2559</v>
      </c>
      <c r="B878" s="31">
        <v>4751</v>
      </c>
      <c r="C878" s="31">
        <v>3.5960443512136653E-4</v>
      </c>
      <c r="D878" s="59">
        <v>-99</v>
      </c>
      <c r="E878" s="60" t="s">
        <v>977</v>
      </c>
      <c r="F878" s="23" t="s">
        <v>997</v>
      </c>
    </row>
    <row r="879" spans="1:7" x14ac:dyDescent="0.25">
      <c r="A879" s="55">
        <v>854</v>
      </c>
      <c r="B879" s="31">
        <v>4751</v>
      </c>
      <c r="C879" s="31">
        <v>3.5960443512136653E-4</v>
      </c>
      <c r="D879" s="59">
        <v>-99</v>
      </c>
      <c r="E879" s="60" t="s">
        <v>977</v>
      </c>
      <c r="F879" s="23" t="s">
        <v>997</v>
      </c>
    </row>
    <row r="880" spans="1:7" x14ac:dyDescent="0.25">
      <c r="A880" s="55">
        <v>917</v>
      </c>
      <c r="B880" s="31">
        <v>4751</v>
      </c>
      <c r="C880" s="31">
        <v>3.5241234641893919E-4</v>
      </c>
      <c r="D880" s="59">
        <v>-99</v>
      </c>
      <c r="E880" s="60" t="s">
        <v>977</v>
      </c>
      <c r="F880" s="23" t="s">
        <v>997</v>
      </c>
    </row>
    <row r="881" spans="1:7" x14ac:dyDescent="0.25">
      <c r="A881" s="55">
        <v>2533</v>
      </c>
      <c r="B881" s="31">
        <v>4751</v>
      </c>
      <c r="C881" s="31">
        <v>2.6970332634102488E-4</v>
      </c>
      <c r="D881" s="59">
        <v>-99</v>
      </c>
      <c r="E881" s="60" t="s">
        <v>977</v>
      </c>
      <c r="F881" s="23" t="s">
        <v>997</v>
      </c>
    </row>
    <row r="882" spans="1:7" x14ac:dyDescent="0.25">
      <c r="A882" s="55">
        <v>1051</v>
      </c>
      <c r="B882" s="31">
        <v>4751</v>
      </c>
      <c r="C882" s="31">
        <v>2.6970332634102488E-4</v>
      </c>
      <c r="D882" s="59">
        <v>-99</v>
      </c>
      <c r="E882" s="60" t="s">
        <v>977</v>
      </c>
      <c r="F882" s="23" t="s">
        <v>997</v>
      </c>
    </row>
    <row r="883" spans="1:7" x14ac:dyDescent="0.25">
      <c r="A883" s="55">
        <v>586</v>
      </c>
      <c r="B883" s="31">
        <v>4751</v>
      </c>
      <c r="C883" s="31">
        <v>2.6970332634102488E-4</v>
      </c>
      <c r="D883" s="59">
        <v>-99</v>
      </c>
      <c r="E883" s="60" t="s">
        <v>977</v>
      </c>
      <c r="F883" s="61" t="s">
        <v>995</v>
      </c>
      <c r="G883" s="61"/>
    </row>
    <row r="884" spans="1:7" x14ac:dyDescent="0.25">
      <c r="A884" s="55">
        <v>328</v>
      </c>
      <c r="B884" s="31">
        <v>4751</v>
      </c>
      <c r="C884" s="31">
        <v>2.6970332634102488E-4</v>
      </c>
      <c r="D884" s="59">
        <v>-99</v>
      </c>
      <c r="E884" s="60" t="s">
        <v>977</v>
      </c>
      <c r="F884" s="61" t="s">
        <v>995</v>
      </c>
      <c r="G884" s="61"/>
    </row>
    <row r="885" spans="1:7" x14ac:dyDescent="0.25">
      <c r="A885" s="55">
        <v>883</v>
      </c>
      <c r="B885" s="31">
        <v>4751</v>
      </c>
      <c r="C885" s="31">
        <v>2.6970332634102488E-4</v>
      </c>
      <c r="D885" s="59">
        <v>-99</v>
      </c>
      <c r="E885" s="60" t="s">
        <v>977</v>
      </c>
      <c r="F885" s="23" t="s">
        <v>997</v>
      </c>
    </row>
    <row r="886" spans="1:7" x14ac:dyDescent="0.25">
      <c r="A886" s="55">
        <v>930</v>
      </c>
      <c r="B886" s="31">
        <v>4751</v>
      </c>
      <c r="C886" s="31">
        <v>2.0677255019478576E-4</v>
      </c>
      <c r="D886" s="59">
        <v>-99</v>
      </c>
      <c r="E886" s="60" t="s">
        <v>977</v>
      </c>
      <c r="F886" s="23" t="s">
        <v>997</v>
      </c>
    </row>
    <row r="887" spans="1:7" x14ac:dyDescent="0.25">
      <c r="A887" s="55">
        <v>610</v>
      </c>
      <c r="B887" s="31">
        <v>4751</v>
      </c>
      <c r="C887" s="31">
        <v>1.7980221756068327E-4</v>
      </c>
      <c r="D887" s="59">
        <v>-99</v>
      </c>
      <c r="E887" s="60" t="s">
        <v>977</v>
      </c>
      <c r="F887" s="23" t="s">
        <v>997</v>
      </c>
    </row>
    <row r="888" spans="1:7" x14ac:dyDescent="0.25">
      <c r="A888" s="55">
        <v>599</v>
      </c>
      <c r="B888" s="31">
        <v>4751</v>
      </c>
      <c r="C888" s="31">
        <v>1.7980221756068327E-4</v>
      </c>
      <c r="D888" s="59">
        <v>-99</v>
      </c>
      <c r="E888" s="60" t="s">
        <v>977</v>
      </c>
      <c r="F888" s="23" t="s">
        <v>997</v>
      </c>
    </row>
    <row r="889" spans="1:7" x14ac:dyDescent="0.25">
      <c r="A889" s="55">
        <v>609</v>
      </c>
      <c r="B889" s="31">
        <v>4751</v>
      </c>
      <c r="C889" s="31">
        <v>1.7980221756068327E-4</v>
      </c>
      <c r="D889" s="59">
        <v>-99</v>
      </c>
      <c r="E889" s="60" t="s">
        <v>977</v>
      </c>
      <c r="F889" s="23" t="s">
        <v>997</v>
      </c>
    </row>
    <row r="890" spans="1:7" x14ac:dyDescent="0.25">
      <c r="A890" s="55">
        <v>307</v>
      </c>
      <c r="B890" s="31">
        <v>4751</v>
      </c>
      <c r="C890" s="31">
        <v>1.7980221756068327E-4</v>
      </c>
      <c r="D890" s="59">
        <v>-99</v>
      </c>
      <c r="E890" s="60" t="s">
        <v>977</v>
      </c>
      <c r="F890" s="61" t="s">
        <v>995</v>
      </c>
      <c r="G890" s="61"/>
    </row>
    <row r="891" spans="1:7" x14ac:dyDescent="0.25">
      <c r="A891" s="55">
        <v>520</v>
      </c>
      <c r="B891" s="31">
        <v>4751</v>
      </c>
      <c r="C891" s="31">
        <v>1.7980221756068327E-4</v>
      </c>
      <c r="D891" s="59">
        <v>-99</v>
      </c>
      <c r="E891" s="60" t="s">
        <v>977</v>
      </c>
      <c r="F891" s="61" t="s">
        <v>995</v>
      </c>
      <c r="G891" s="61"/>
    </row>
    <row r="892" spans="1:7" x14ac:dyDescent="0.25">
      <c r="A892" s="55">
        <v>1852</v>
      </c>
      <c r="B892" s="31">
        <v>4751</v>
      </c>
      <c r="C892" s="31">
        <v>1.7980221756068327E-4</v>
      </c>
      <c r="D892" s="59">
        <v>-99</v>
      </c>
      <c r="E892" s="60" t="s">
        <v>977</v>
      </c>
      <c r="F892" s="61" t="s">
        <v>995</v>
      </c>
      <c r="G892" s="61"/>
    </row>
    <row r="893" spans="1:7" x14ac:dyDescent="0.25">
      <c r="A893" s="55">
        <v>697</v>
      </c>
      <c r="B893" s="31">
        <v>4751</v>
      </c>
      <c r="C893" s="31">
        <v>1.7980221756068327E-4</v>
      </c>
      <c r="D893" s="59">
        <v>-99</v>
      </c>
      <c r="E893" s="60" t="s">
        <v>977</v>
      </c>
      <c r="F893" s="61" t="s">
        <v>995</v>
      </c>
      <c r="G893" s="61"/>
    </row>
    <row r="894" spans="1:7" x14ac:dyDescent="0.25">
      <c r="A894" s="55">
        <v>865</v>
      </c>
      <c r="B894" s="31">
        <v>4751</v>
      </c>
      <c r="C894" s="31">
        <v>1.7980221756068327E-4</v>
      </c>
      <c r="D894" s="59">
        <v>-99</v>
      </c>
      <c r="E894" s="60" t="s">
        <v>977</v>
      </c>
      <c r="F894" s="23" t="s">
        <v>997</v>
      </c>
    </row>
    <row r="895" spans="1:7" x14ac:dyDescent="0.25">
      <c r="A895" s="55">
        <v>528</v>
      </c>
      <c r="B895" s="31">
        <v>4751</v>
      </c>
      <c r="C895" s="31">
        <v>8.9901108780341633E-5</v>
      </c>
      <c r="D895" s="59">
        <v>-99</v>
      </c>
      <c r="E895" s="60" t="s">
        <v>977</v>
      </c>
      <c r="F895" s="61" t="s">
        <v>995</v>
      </c>
      <c r="G895" s="61"/>
    </row>
    <row r="896" spans="1:7" x14ac:dyDescent="0.25">
      <c r="A896" s="55">
        <v>689</v>
      </c>
      <c r="B896" s="31">
        <v>4751</v>
      </c>
      <c r="C896" s="31">
        <v>8.9901108780341633E-5</v>
      </c>
      <c r="D896" s="59">
        <v>-99</v>
      </c>
      <c r="E896" s="60" t="s">
        <v>977</v>
      </c>
      <c r="F896" s="61" t="s">
        <v>995</v>
      </c>
      <c r="G896" s="61"/>
    </row>
    <row r="897" spans="1:7" x14ac:dyDescent="0.25">
      <c r="A897" s="55">
        <v>777</v>
      </c>
      <c r="B897" s="31">
        <v>4751</v>
      </c>
      <c r="C897" s="31">
        <v>8.9901108780341633E-5</v>
      </c>
      <c r="D897" s="59">
        <v>-99</v>
      </c>
      <c r="E897" s="60" t="s">
        <v>977</v>
      </c>
      <c r="F897" s="61" t="s">
        <v>995</v>
      </c>
      <c r="G897" s="61"/>
    </row>
    <row r="898" spans="1:7" x14ac:dyDescent="0.25">
      <c r="A898" s="55">
        <v>779</v>
      </c>
      <c r="B898" s="31">
        <v>4751</v>
      </c>
      <c r="C898" s="31">
        <v>8.9901108780341633E-5</v>
      </c>
      <c r="D898" s="59">
        <v>-99</v>
      </c>
      <c r="E898" s="60" t="s">
        <v>977</v>
      </c>
      <c r="F898" s="61" t="s">
        <v>995</v>
      </c>
      <c r="G898" s="61"/>
    </row>
    <row r="899" spans="1:7" x14ac:dyDescent="0.25">
      <c r="A899" s="55">
        <v>926</v>
      </c>
      <c r="B899" s="31">
        <v>4751</v>
      </c>
      <c r="C899" s="31">
        <v>2.9667365897512737E-5</v>
      </c>
      <c r="D899" s="59">
        <v>-99</v>
      </c>
      <c r="E899" s="60" t="s">
        <v>977</v>
      </c>
      <c r="F899" s="23" t="s">
        <v>997</v>
      </c>
    </row>
    <row r="900" spans="1:7" x14ac:dyDescent="0.25">
      <c r="A900" s="55">
        <v>928</v>
      </c>
      <c r="B900" s="31">
        <v>4751</v>
      </c>
      <c r="C900" s="31">
        <v>1.5283188492658079E-5</v>
      </c>
      <c r="D900" s="59">
        <v>-99</v>
      </c>
      <c r="E900" s="60" t="s">
        <v>977</v>
      </c>
      <c r="F900" s="23" t="s">
        <v>997</v>
      </c>
    </row>
    <row r="901" spans="1:7" x14ac:dyDescent="0.25">
      <c r="A901" s="55">
        <v>2555</v>
      </c>
      <c r="B901" s="31">
        <v>4751</v>
      </c>
      <c r="C901" s="31">
        <v>1.4384177404854661E-5</v>
      </c>
      <c r="D901" s="59">
        <v>-99</v>
      </c>
      <c r="E901" s="60" t="s">
        <v>977</v>
      </c>
      <c r="F901" s="23" t="s">
        <v>997</v>
      </c>
    </row>
    <row r="902" spans="1:7" x14ac:dyDescent="0.25">
      <c r="A902" s="55">
        <v>931</v>
      </c>
      <c r="B902" s="31">
        <v>4751</v>
      </c>
      <c r="C902" s="31">
        <v>1.2586155229247826E-5</v>
      </c>
      <c r="D902" s="59">
        <v>-99</v>
      </c>
      <c r="E902" s="60" t="s">
        <v>977</v>
      </c>
      <c r="F902" s="23" t="s">
        <v>997</v>
      </c>
    </row>
    <row r="903" spans="1:7" x14ac:dyDescent="0.25">
      <c r="A903" s="55">
        <v>2556</v>
      </c>
      <c r="B903" s="31">
        <v>4751</v>
      </c>
      <c r="C903" s="31">
        <v>1.1687144141444411E-5</v>
      </c>
      <c r="D903" s="59">
        <v>-99</v>
      </c>
      <c r="E903" s="60" t="s">
        <v>977</v>
      </c>
      <c r="F903" s="23" t="s">
        <v>997</v>
      </c>
    </row>
  </sheetData>
  <sortState ref="A2:J149">
    <sortCondition ref="D2"/>
  </sortState>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D13" sqref="D13"/>
    </sheetView>
  </sheetViews>
  <sheetFormatPr defaultRowHeight="12.5" x14ac:dyDescent="0.25"/>
  <sheetData>
    <row r="1" spans="1:4" ht="14.5" x14ac:dyDescent="0.35">
      <c r="A1" s="80" t="s">
        <v>2224</v>
      </c>
      <c r="B1" s="80" t="s">
        <v>2225</v>
      </c>
      <c r="C1" s="80" t="s">
        <v>2226</v>
      </c>
      <c r="D1" s="80" t="s">
        <v>2227</v>
      </c>
    </row>
    <row r="2" spans="1:4" x14ac:dyDescent="0.25">
      <c r="A2" t="s">
        <v>2228</v>
      </c>
      <c r="B2" t="s">
        <v>2229</v>
      </c>
      <c r="C2" t="s">
        <v>2230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D12" sqref="D12"/>
    </sheetView>
  </sheetViews>
  <sheetFormatPr defaultRowHeight="12.5" x14ac:dyDescent="0.25"/>
  <sheetData>
    <row r="1" spans="1:2" ht="14.5" x14ac:dyDescent="0.35">
      <c r="A1" s="79" t="s">
        <v>2166</v>
      </c>
      <c r="B1" s="79" t="s">
        <v>2224</v>
      </c>
    </row>
    <row r="2" spans="1:2" x14ac:dyDescent="0.25">
      <c r="A2" t="s">
        <v>2163</v>
      </c>
      <c r="B2" t="s">
        <v>2228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9"/>
  <sheetViews>
    <sheetView workbookViewId="0">
      <pane ySplit="1" topLeftCell="A2" activePane="bottomLeft" state="frozen"/>
      <selection pane="bottomLeft" activeCell="M3" sqref="M3"/>
    </sheetView>
  </sheetViews>
  <sheetFormatPr defaultRowHeight="12.5" x14ac:dyDescent="0.25"/>
  <cols>
    <col min="2" max="2" width="8.1796875" bestFit="1" customWidth="1"/>
    <col min="6" max="7" width="3.453125" customWidth="1"/>
    <col min="8" max="8" width="5" style="5" customWidth="1"/>
    <col min="9" max="9" width="4.1796875" customWidth="1"/>
    <col min="11" max="11" width="39.54296875" customWidth="1"/>
  </cols>
  <sheetData>
    <row r="1" spans="1:14" x14ac:dyDescent="0.25">
      <c r="A1" s="1" t="s">
        <v>515</v>
      </c>
      <c r="B1" s="1" t="s">
        <v>516</v>
      </c>
      <c r="C1" s="1" t="s">
        <v>517</v>
      </c>
      <c r="D1" s="1" t="s">
        <v>518</v>
      </c>
      <c r="E1" s="1" t="s">
        <v>519</v>
      </c>
      <c r="F1" s="1" t="s">
        <v>588</v>
      </c>
      <c r="G1" s="1" t="s">
        <v>589</v>
      </c>
      <c r="H1" s="1" t="s">
        <v>521</v>
      </c>
      <c r="I1" s="1" t="s">
        <v>522</v>
      </c>
      <c r="J1" s="1" t="s">
        <v>523</v>
      </c>
      <c r="K1" s="1" t="s">
        <v>524</v>
      </c>
      <c r="L1" s="1" t="s">
        <v>525</v>
      </c>
      <c r="M1" s="44" t="s">
        <v>1001</v>
      </c>
      <c r="N1" s="1" t="s">
        <v>526</v>
      </c>
    </row>
    <row r="2" spans="1:14" x14ac:dyDescent="0.25">
      <c r="A2" s="37"/>
      <c r="B2" s="37"/>
      <c r="C2" s="37"/>
      <c r="D2" s="37"/>
      <c r="E2" s="37"/>
      <c r="F2" s="37"/>
      <c r="G2" s="37"/>
      <c r="H2" s="38"/>
      <c r="I2" s="37"/>
      <c r="J2" s="2" t="s">
        <v>535</v>
      </c>
      <c r="K2" s="2" t="s">
        <v>999</v>
      </c>
      <c r="L2" s="37"/>
      <c r="M2">
        <f>N2/Notes!D$11*100</f>
        <v>379.1999241600152</v>
      </c>
      <c r="N2" s="37">
        <v>632</v>
      </c>
    </row>
    <row r="3" spans="1:14" x14ac:dyDescent="0.25">
      <c r="A3" s="2" t="s">
        <v>527</v>
      </c>
      <c r="B3" s="2" t="s">
        <v>528</v>
      </c>
      <c r="C3" s="2" t="s">
        <v>539</v>
      </c>
      <c r="D3" s="2" t="s">
        <v>530</v>
      </c>
      <c r="E3" s="2" t="s">
        <v>537</v>
      </c>
      <c r="F3" s="2" t="s">
        <v>538</v>
      </c>
      <c r="G3" s="2" t="s">
        <v>533</v>
      </c>
      <c r="H3" s="2" t="s">
        <v>534</v>
      </c>
      <c r="I3" s="2" t="s">
        <v>534</v>
      </c>
      <c r="J3" s="2" t="s">
        <v>535</v>
      </c>
      <c r="K3" s="2" t="s">
        <v>881</v>
      </c>
      <c r="L3" s="2" t="s">
        <v>882</v>
      </c>
      <c r="M3">
        <f>N3/Notes!D$11*100</f>
        <v>121.79997564000489</v>
      </c>
      <c r="N3" s="15">
        <v>203</v>
      </c>
    </row>
    <row r="4" spans="1:14" x14ac:dyDescent="0.25">
      <c r="A4" s="2" t="s">
        <v>527</v>
      </c>
      <c r="B4" s="2" t="s">
        <v>528</v>
      </c>
      <c r="C4" s="2" t="s">
        <v>539</v>
      </c>
      <c r="D4" s="2" t="s">
        <v>530</v>
      </c>
      <c r="E4" s="2" t="s">
        <v>537</v>
      </c>
      <c r="F4" s="2" t="s">
        <v>538</v>
      </c>
      <c r="G4" s="2" t="s">
        <v>533</v>
      </c>
      <c r="H4" s="2" t="s">
        <v>534</v>
      </c>
      <c r="I4" s="2" t="s">
        <v>534</v>
      </c>
      <c r="J4" s="2" t="s">
        <v>535</v>
      </c>
      <c r="K4" s="2" t="s">
        <v>885</v>
      </c>
      <c r="L4" s="2" t="s">
        <v>886</v>
      </c>
      <c r="M4">
        <f>N4/Notes!D$11*100</f>
        <v>67.799986440002712</v>
      </c>
      <c r="N4" s="15">
        <v>113</v>
      </c>
    </row>
    <row r="5" spans="1:14" x14ac:dyDescent="0.25">
      <c r="A5" s="2" t="s">
        <v>527</v>
      </c>
      <c r="B5" s="2" t="s">
        <v>528</v>
      </c>
      <c r="C5" s="2" t="s">
        <v>539</v>
      </c>
      <c r="D5" s="2" t="s">
        <v>530</v>
      </c>
      <c r="E5" s="2" t="s">
        <v>537</v>
      </c>
      <c r="F5" s="2" t="s">
        <v>538</v>
      </c>
      <c r="G5" s="2" t="s">
        <v>533</v>
      </c>
      <c r="H5" s="2" t="s">
        <v>534</v>
      </c>
      <c r="I5" s="2" t="s">
        <v>534</v>
      </c>
      <c r="J5" s="2" t="s">
        <v>535</v>
      </c>
      <c r="K5" s="2" t="s">
        <v>883</v>
      </c>
      <c r="L5" s="2" t="s">
        <v>884</v>
      </c>
      <c r="M5">
        <f>N5/Notes!D$11*100</f>
        <v>53.999989200002162</v>
      </c>
      <c r="N5" s="15">
        <v>90</v>
      </c>
    </row>
    <row r="6" spans="1:14" x14ac:dyDescent="0.25">
      <c r="A6" s="2" t="s">
        <v>527</v>
      </c>
      <c r="B6" s="2" t="s">
        <v>528</v>
      </c>
      <c r="C6" s="2" t="s">
        <v>539</v>
      </c>
      <c r="D6" s="2" t="s">
        <v>530</v>
      </c>
      <c r="E6" s="2" t="s">
        <v>537</v>
      </c>
      <c r="F6" s="2" t="s">
        <v>538</v>
      </c>
      <c r="G6" s="2" t="s">
        <v>533</v>
      </c>
      <c r="H6" s="2" t="s">
        <v>534</v>
      </c>
      <c r="I6" s="2" t="s">
        <v>534</v>
      </c>
      <c r="J6" s="2" t="s">
        <v>535</v>
      </c>
      <c r="K6" s="2" t="s">
        <v>875</v>
      </c>
      <c r="L6" s="2" t="s">
        <v>876</v>
      </c>
      <c r="M6">
        <f>N6/Notes!D$11*100</f>
        <v>1.99799960040008</v>
      </c>
      <c r="N6" s="15">
        <v>3.33</v>
      </c>
    </row>
    <row r="7" spans="1:14" x14ac:dyDescent="0.25">
      <c r="A7" s="37"/>
      <c r="B7" s="37"/>
      <c r="C7" s="37"/>
      <c r="D7" s="37"/>
      <c r="E7" s="37"/>
      <c r="F7" s="37"/>
      <c r="G7" s="37"/>
      <c r="H7" s="38"/>
      <c r="I7" s="37"/>
      <c r="J7" s="2" t="s">
        <v>535</v>
      </c>
      <c r="K7" s="2" t="s">
        <v>1000</v>
      </c>
      <c r="L7" s="37"/>
      <c r="M7">
        <f>N7/Notes!D$11*100</f>
        <v>0.86999982600003478</v>
      </c>
      <c r="N7" s="37">
        <v>1.45</v>
      </c>
    </row>
    <row r="8" spans="1:14" x14ac:dyDescent="0.25">
      <c r="A8" s="2" t="s">
        <v>527</v>
      </c>
      <c r="B8" s="2" t="s">
        <v>528</v>
      </c>
      <c r="C8" s="2" t="s">
        <v>539</v>
      </c>
      <c r="D8" s="2" t="s">
        <v>530</v>
      </c>
      <c r="E8" s="2" t="s">
        <v>537</v>
      </c>
      <c r="F8" s="2" t="s">
        <v>538</v>
      </c>
      <c r="G8" s="2" t="s">
        <v>533</v>
      </c>
      <c r="H8" s="2" t="s">
        <v>534</v>
      </c>
      <c r="I8" s="2" t="s">
        <v>534</v>
      </c>
      <c r="J8" s="2" t="s">
        <v>535</v>
      </c>
      <c r="K8" s="2" t="s">
        <v>793</v>
      </c>
      <c r="L8" s="2" t="s">
        <v>794</v>
      </c>
      <c r="M8">
        <f>N8/Notes!D$11*100</f>
        <v>0.45299990940001816</v>
      </c>
      <c r="N8" s="15">
        <v>0.755</v>
      </c>
    </row>
    <row r="9" spans="1:14" x14ac:dyDescent="0.25">
      <c r="A9" s="2" t="s">
        <v>527</v>
      </c>
      <c r="B9" s="2" t="s">
        <v>528</v>
      </c>
      <c r="C9" s="2" t="s">
        <v>539</v>
      </c>
      <c r="D9" s="2" t="s">
        <v>530</v>
      </c>
      <c r="E9" s="2" t="s">
        <v>537</v>
      </c>
      <c r="F9" s="2" t="s">
        <v>538</v>
      </c>
      <c r="G9" s="2" t="s">
        <v>533</v>
      </c>
      <c r="H9" s="2" t="s">
        <v>534</v>
      </c>
      <c r="I9" s="2" t="s">
        <v>534</v>
      </c>
      <c r="J9" s="2" t="s">
        <v>535</v>
      </c>
      <c r="K9" s="2" t="s">
        <v>784</v>
      </c>
      <c r="L9" s="2" t="s">
        <v>785</v>
      </c>
      <c r="M9">
        <f>N9/Notes!D$11*100</f>
        <v>0.41459991708001659</v>
      </c>
      <c r="N9" s="15">
        <v>0.69099999999999995</v>
      </c>
    </row>
    <row r="10" spans="1:14" x14ac:dyDescent="0.25">
      <c r="A10" s="2" t="s">
        <v>527</v>
      </c>
      <c r="B10" s="2" t="s">
        <v>528</v>
      </c>
      <c r="C10" s="2" t="s">
        <v>539</v>
      </c>
      <c r="D10" s="2" t="s">
        <v>530</v>
      </c>
      <c r="E10" s="2" t="s">
        <v>537</v>
      </c>
      <c r="F10" s="2" t="s">
        <v>538</v>
      </c>
      <c r="G10" s="2" t="s">
        <v>533</v>
      </c>
      <c r="H10" s="2" t="s">
        <v>534</v>
      </c>
      <c r="I10" s="2" t="s">
        <v>534</v>
      </c>
      <c r="J10" s="2" t="s">
        <v>535</v>
      </c>
      <c r="K10" s="2" t="s">
        <v>864</v>
      </c>
      <c r="L10" s="2" t="s">
        <v>865</v>
      </c>
      <c r="M10">
        <f>N10/Notes!D$11*100</f>
        <v>0.35879992824001439</v>
      </c>
      <c r="N10" s="15">
        <v>0.59799999999999998</v>
      </c>
    </row>
    <row r="11" spans="1:14" x14ac:dyDescent="0.25">
      <c r="A11" s="2" t="s">
        <v>527</v>
      </c>
      <c r="B11" s="2" t="s">
        <v>528</v>
      </c>
      <c r="C11" s="2" t="s">
        <v>539</v>
      </c>
      <c r="D11" s="2" t="s">
        <v>530</v>
      </c>
      <c r="E11" s="2" t="s">
        <v>537</v>
      </c>
      <c r="F11" s="2" t="s">
        <v>538</v>
      </c>
      <c r="G11" s="2" t="s">
        <v>533</v>
      </c>
      <c r="H11" s="2" t="s">
        <v>534</v>
      </c>
      <c r="I11" s="2" t="s">
        <v>534</v>
      </c>
      <c r="J11" s="2" t="s">
        <v>535</v>
      </c>
      <c r="K11" s="2" t="s">
        <v>879</v>
      </c>
      <c r="L11" s="2" t="s">
        <v>880</v>
      </c>
      <c r="M11">
        <f>N11/Notes!D$11*100</f>
        <v>0.23399995320000938</v>
      </c>
      <c r="N11" s="15">
        <v>0.39</v>
      </c>
    </row>
    <row r="12" spans="1:14" x14ac:dyDescent="0.25">
      <c r="A12" s="2" t="s">
        <v>527</v>
      </c>
      <c r="B12" s="2" t="s">
        <v>528</v>
      </c>
      <c r="C12" s="2" t="s">
        <v>539</v>
      </c>
      <c r="D12" s="2" t="s">
        <v>530</v>
      </c>
      <c r="E12" s="2" t="s">
        <v>537</v>
      </c>
      <c r="F12" s="2" t="s">
        <v>538</v>
      </c>
      <c r="G12" s="2" t="s">
        <v>533</v>
      </c>
      <c r="H12" s="2" t="s">
        <v>534</v>
      </c>
      <c r="I12" s="2" t="s">
        <v>534</v>
      </c>
      <c r="J12" s="2" t="s">
        <v>535</v>
      </c>
      <c r="K12" s="2" t="s">
        <v>870</v>
      </c>
      <c r="L12" s="2" t="s">
        <v>871</v>
      </c>
      <c r="M12">
        <f>N12/Notes!D$11*100</f>
        <v>0.22199995560000887</v>
      </c>
      <c r="N12" s="15">
        <v>0.37</v>
      </c>
    </row>
    <row r="13" spans="1:14" x14ac:dyDescent="0.25">
      <c r="A13" s="2" t="s">
        <v>527</v>
      </c>
      <c r="B13" s="2" t="s">
        <v>528</v>
      </c>
      <c r="C13" s="2" t="s">
        <v>539</v>
      </c>
      <c r="D13" s="2" t="s">
        <v>530</v>
      </c>
      <c r="E13" s="2" t="s">
        <v>537</v>
      </c>
      <c r="F13" s="2" t="s">
        <v>538</v>
      </c>
      <c r="G13" s="2" t="s">
        <v>533</v>
      </c>
      <c r="H13" s="2" t="s">
        <v>534</v>
      </c>
      <c r="I13" s="2" t="s">
        <v>534</v>
      </c>
      <c r="J13" s="2" t="s">
        <v>535</v>
      </c>
      <c r="K13" s="2" t="s">
        <v>780</v>
      </c>
      <c r="L13" s="2" t="s">
        <v>781</v>
      </c>
      <c r="M13">
        <f>N13/Notes!D$11*100</f>
        <v>0.21959995608000879</v>
      </c>
      <c r="N13" s="15">
        <v>0.36599999999999999</v>
      </c>
    </row>
    <row r="14" spans="1:14" x14ac:dyDescent="0.25">
      <c r="A14" s="2" t="s">
        <v>527</v>
      </c>
      <c r="B14" s="2" t="s">
        <v>528</v>
      </c>
      <c r="C14" s="2" t="s">
        <v>539</v>
      </c>
      <c r="D14" s="2" t="s">
        <v>530</v>
      </c>
      <c r="E14" s="2" t="s">
        <v>537</v>
      </c>
      <c r="F14" s="2" t="s">
        <v>538</v>
      </c>
      <c r="G14" s="2" t="s">
        <v>533</v>
      </c>
      <c r="H14" s="2" t="s">
        <v>534</v>
      </c>
      <c r="I14" s="2" t="s">
        <v>534</v>
      </c>
      <c r="J14" s="2" t="s">
        <v>535</v>
      </c>
      <c r="K14" s="2" t="s">
        <v>873</v>
      </c>
      <c r="L14" s="2" t="s">
        <v>874</v>
      </c>
      <c r="M14">
        <f>N14/Notes!D$11*100</f>
        <v>0.13199997360000529</v>
      </c>
      <c r="N14" s="15">
        <v>0.22</v>
      </c>
    </row>
    <row r="15" spans="1:14" x14ac:dyDescent="0.25">
      <c r="A15" s="2" t="s">
        <v>527</v>
      </c>
      <c r="B15" s="2" t="s">
        <v>528</v>
      </c>
      <c r="C15" s="2" t="s">
        <v>539</v>
      </c>
      <c r="D15" s="2" t="s">
        <v>530</v>
      </c>
      <c r="E15" s="2" t="s">
        <v>537</v>
      </c>
      <c r="F15" s="2" t="s">
        <v>538</v>
      </c>
      <c r="G15" s="2" t="s">
        <v>533</v>
      </c>
      <c r="H15" s="2" t="s">
        <v>534</v>
      </c>
      <c r="I15" s="2" t="s">
        <v>534</v>
      </c>
      <c r="J15" s="2" t="s">
        <v>535</v>
      </c>
      <c r="K15" s="2" t="s">
        <v>782</v>
      </c>
      <c r="L15" s="2" t="s">
        <v>783</v>
      </c>
      <c r="M15">
        <f>N15/Notes!D$11*100</f>
        <v>0.12479997504000499</v>
      </c>
      <c r="N15" s="15">
        <v>0.20799999999999999</v>
      </c>
    </row>
    <row r="16" spans="1:14" x14ac:dyDescent="0.25">
      <c r="A16" s="2" t="s">
        <v>527</v>
      </c>
      <c r="B16" s="2" t="s">
        <v>528</v>
      </c>
      <c r="C16" s="2" t="s">
        <v>539</v>
      </c>
      <c r="D16" s="2" t="s">
        <v>530</v>
      </c>
      <c r="E16" s="2" t="s">
        <v>537</v>
      </c>
      <c r="F16" s="2" t="s">
        <v>538</v>
      </c>
      <c r="G16" s="2" t="s">
        <v>533</v>
      </c>
      <c r="H16" s="2" t="s">
        <v>534</v>
      </c>
      <c r="I16" s="2" t="s">
        <v>534</v>
      </c>
      <c r="J16" s="2" t="s">
        <v>535</v>
      </c>
      <c r="K16" s="2" t="s">
        <v>795</v>
      </c>
      <c r="L16" s="2" t="s">
        <v>796</v>
      </c>
      <c r="M16">
        <f>N16/Notes!D$11*100</f>
        <v>0.12239997552000489</v>
      </c>
      <c r="N16" s="15">
        <v>0.20399999999999999</v>
      </c>
    </row>
    <row r="17" spans="1:14" x14ac:dyDescent="0.25">
      <c r="A17" s="2" t="s">
        <v>527</v>
      </c>
      <c r="B17" s="2" t="s">
        <v>528</v>
      </c>
      <c r="C17" s="2" t="s">
        <v>539</v>
      </c>
      <c r="D17" s="2" t="s">
        <v>530</v>
      </c>
      <c r="E17" s="2" t="s">
        <v>537</v>
      </c>
      <c r="F17" s="2" t="s">
        <v>538</v>
      </c>
      <c r="G17" s="2" t="s">
        <v>533</v>
      </c>
      <c r="H17" s="2" t="s">
        <v>534</v>
      </c>
      <c r="I17" s="2" t="s">
        <v>534</v>
      </c>
      <c r="J17" s="2" t="s">
        <v>535</v>
      </c>
      <c r="K17" s="2" t="s">
        <v>852</v>
      </c>
      <c r="L17" s="2" t="s">
        <v>853</v>
      </c>
      <c r="M17">
        <f>N17/Notes!D$11*100</f>
        <v>0.10199997960000411</v>
      </c>
      <c r="N17" s="15">
        <v>0.17</v>
      </c>
    </row>
    <row r="18" spans="1:14" x14ac:dyDescent="0.25">
      <c r="A18" s="2" t="s">
        <v>527</v>
      </c>
      <c r="B18" s="2" t="s">
        <v>528</v>
      </c>
      <c r="C18" s="2" t="s">
        <v>539</v>
      </c>
      <c r="D18" s="2" t="s">
        <v>530</v>
      </c>
      <c r="E18" s="2" t="s">
        <v>537</v>
      </c>
      <c r="F18" s="2" t="s">
        <v>534</v>
      </c>
      <c r="G18" s="2" t="s">
        <v>534</v>
      </c>
      <c r="H18" s="2" t="s">
        <v>590</v>
      </c>
      <c r="I18" s="2" t="s">
        <v>534</v>
      </c>
      <c r="J18" s="2" t="s">
        <v>553</v>
      </c>
      <c r="K18" s="2" t="s">
        <v>732</v>
      </c>
      <c r="L18" s="2" t="s">
        <v>733</v>
      </c>
      <c r="M18">
        <f>N18/Notes!D$11*100</f>
        <v>7.5359984928003013E-2</v>
      </c>
      <c r="N18" s="15">
        <v>0.12559999999999999</v>
      </c>
    </row>
    <row r="19" spans="1:14" x14ac:dyDescent="0.25">
      <c r="A19" s="2" t="s">
        <v>527</v>
      </c>
      <c r="B19" s="2" t="s">
        <v>528</v>
      </c>
      <c r="C19" s="2" t="s">
        <v>539</v>
      </c>
      <c r="D19" s="2" t="s">
        <v>530</v>
      </c>
      <c r="E19" s="2" t="s">
        <v>537</v>
      </c>
      <c r="F19" s="2" t="s">
        <v>538</v>
      </c>
      <c r="G19" s="2" t="s">
        <v>533</v>
      </c>
      <c r="H19" s="2" t="s">
        <v>534</v>
      </c>
      <c r="I19" s="2" t="s">
        <v>534</v>
      </c>
      <c r="J19" s="2" t="s">
        <v>535</v>
      </c>
      <c r="K19" s="2" t="s">
        <v>813</v>
      </c>
      <c r="L19" s="2" t="s">
        <v>814</v>
      </c>
      <c r="M19">
        <f>N19/Notes!D$11*100</f>
        <v>4.9799990040002004E-2</v>
      </c>
      <c r="N19" s="15">
        <v>8.3000000000000004E-2</v>
      </c>
    </row>
    <row r="20" spans="1:14" x14ac:dyDescent="0.25">
      <c r="A20" s="2" t="s">
        <v>527</v>
      </c>
      <c r="B20" s="2" t="s">
        <v>528</v>
      </c>
      <c r="C20" s="2" t="s">
        <v>539</v>
      </c>
      <c r="D20" s="2" t="s">
        <v>530</v>
      </c>
      <c r="E20" s="2" t="s">
        <v>537</v>
      </c>
      <c r="F20" s="2" t="s">
        <v>538</v>
      </c>
      <c r="G20" s="2" t="s">
        <v>533</v>
      </c>
      <c r="H20" s="2" t="s">
        <v>534</v>
      </c>
      <c r="I20" s="2" t="s">
        <v>534</v>
      </c>
      <c r="J20" s="2" t="s">
        <v>535</v>
      </c>
      <c r="K20" s="2" t="s">
        <v>805</v>
      </c>
      <c r="L20" s="2" t="s">
        <v>806</v>
      </c>
      <c r="M20">
        <f>N20/Notes!D$11*100</f>
        <v>4.1399991720001666E-2</v>
      </c>
      <c r="N20" s="15">
        <v>6.9000000000000006E-2</v>
      </c>
    </row>
    <row r="21" spans="1:14" x14ac:dyDescent="0.25">
      <c r="A21" s="2" t="s">
        <v>527</v>
      </c>
      <c r="B21" s="2" t="s">
        <v>528</v>
      </c>
      <c r="C21" s="2" t="s">
        <v>539</v>
      </c>
      <c r="D21" s="2" t="s">
        <v>530</v>
      </c>
      <c r="E21" s="2" t="s">
        <v>537</v>
      </c>
      <c r="F21" s="2" t="s">
        <v>534</v>
      </c>
      <c r="G21" s="2" t="s">
        <v>534</v>
      </c>
      <c r="H21" s="2" t="s">
        <v>590</v>
      </c>
      <c r="I21" s="2" t="s">
        <v>534</v>
      </c>
      <c r="J21" s="2" t="s">
        <v>553</v>
      </c>
      <c r="K21" s="2" t="s">
        <v>730</v>
      </c>
      <c r="L21" s="2" t="s">
        <v>731</v>
      </c>
      <c r="M21">
        <f>N21/Notes!D$11*100</f>
        <v>4.0379991924001615E-2</v>
      </c>
      <c r="N21" s="15">
        <v>6.7299999999999999E-2</v>
      </c>
    </row>
    <row r="22" spans="1:14" x14ac:dyDescent="0.25">
      <c r="A22" s="2" t="s">
        <v>527</v>
      </c>
      <c r="B22" s="2" t="s">
        <v>528</v>
      </c>
      <c r="C22" s="2" t="s">
        <v>539</v>
      </c>
      <c r="D22" s="2" t="s">
        <v>530</v>
      </c>
      <c r="E22" s="2" t="s">
        <v>537</v>
      </c>
      <c r="F22" s="2" t="s">
        <v>538</v>
      </c>
      <c r="G22" s="2" t="s">
        <v>533</v>
      </c>
      <c r="H22" s="2" t="s">
        <v>534</v>
      </c>
      <c r="I22" s="2" t="s">
        <v>534</v>
      </c>
      <c r="J22" s="2" t="s">
        <v>535</v>
      </c>
      <c r="K22" s="2" t="s">
        <v>846</v>
      </c>
      <c r="L22" s="2" t="s">
        <v>847</v>
      </c>
      <c r="M22">
        <f>N22/Notes!D$11*100</f>
        <v>3.1199993760001248E-2</v>
      </c>
      <c r="N22" s="15">
        <v>5.1999999999999998E-2</v>
      </c>
    </row>
    <row r="23" spans="1:14" x14ac:dyDescent="0.25">
      <c r="A23" s="2" t="s">
        <v>527</v>
      </c>
      <c r="B23" s="2" t="s">
        <v>528</v>
      </c>
      <c r="C23" s="2" t="s">
        <v>539</v>
      </c>
      <c r="D23" s="2" t="s">
        <v>530</v>
      </c>
      <c r="E23" s="2" t="s">
        <v>537</v>
      </c>
      <c r="F23" s="2" t="s">
        <v>534</v>
      </c>
      <c r="G23" s="2" t="s">
        <v>534</v>
      </c>
      <c r="H23" s="2" t="s">
        <v>590</v>
      </c>
      <c r="I23" s="2" t="s">
        <v>534</v>
      </c>
      <c r="J23" s="2" t="s">
        <v>553</v>
      </c>
      <c r="K23" s="2" t="s">
        <v>734</v>
      </c>
      <c r="L23" s="2" t="s">
        <v>735</v>
      </c>
      <c r="M23">
        <f>N23/Notes!D$11*100</f>
        <v>3.0119993976001208E-2</v>
      </c>
      <c r="N23" s="15">
        <v>5.0200000000000002E-2</v>
      </c>
    </row>
    <row r="24" spans="1:14" x14ac:dyDescent="0.25">
      <c r="A24" s="2" t="s">
        <v>527</v>
      </c>
      <c r="B24" s="2" t="s">
        <v>528</v>
      </c>
      <c r="C24" s="2" t="s">
        <v>539</v>
      </c>
      <c r="D24" s="2" t="s">
        <v>530</v>
      </c>
      <c r="E24" s="2" t="s">
        <v>537</v>
      </c>
      <c r="F24" s="2" t="s">
        <v>538</v>
      </c>
      <c r="G24" s="2" t="s">
        <v>533</v>
      </c>
      <c r="H24" s="2" t="s">
        <v>534</v>
      </c>
      <c r="I24" s="2" t="s">
        <v>534</v>
      </c>
      <c r="J24" s="2" t="s">
        <v>535</v>
      </c>
      <c r="K24" s="2" t="s">
        <v>838</v>
      </c>
      <c r="L24" s="2" t="s">
        <v>839</v>
      </c>
      <c r="M24">
        <f>N24/Notes!D$11*100</f>
        <v>2.8799994240001153E-2</v>
      </c>
      <c r="N24" s="15">
        <v>4.8000000000000001E-2</v>
      </c>
    </row>
    <row r="25" spans="1:14" x14ac:dyDescent="0.25">
      <c r="A25" s="2" t="s">
        <v>527</v>
      </c>
      <c r="B25" s="2" t="s">
        <v>528</v>
      </c>
      <c r="C25" s="2" t="s">
        <v>539</v>
      </c>
      <c r="D25" s="2" t="s">
        <v>530</v>
      </c>
      <c r="E25" s="2" t="s">
        <v>537</v>
      </c>
      <c r="F25" s="2" t="s">
        <v>538</v>
      </c>
      <c r="G25" s="2" t="s">
        <v>533</v>
      </c>
      <c r="H25" s="2" t="s">
        <v>534</v>
      </c>
      <c r="I25" s="2" t="s">
        <v>534</v>
      </c>
      <c r="J25" s="2" t="s">
        <v>535</v>
      </c>
      <c r="K25" s="2" t="s">
        <v>842</v>
      </c>
      <c r="L25" s="2" t="s">
        <v>843</v>
      </c>
      <c r="M25">
        <f>N25/Notes!D$11*100</f>
        <v>2.8199994360001129E-2</v>
      </c>
      <c r="N25" s="15">
        <v>4.7E-2</v>
      </c>
    </row>
    <row r="26" spans="1:14" x14ac:dyDescent="0.25">
      <c r="A26" s="2" t="s">
        <v>527</v>
      </c>
      <c r="B26" s="2" t="s">
        <v>528</v>
      </c>
      <c r="C26" s="2" t="s">
        <v>539</v>
      </c>
      <c r="D26" s="2" t="s">
        <v>530</v>
      </c>
      <c r="E26" s="2" t="s">
        <v>537</v>
      </c>
      <c r="F26" s="2" t="s">
        <v>538</v>
      </c>
      <c r="G26" s="2" t="s">
        <v>533</v>
      </c>
      <c r="H26" s="2" t="s">
        <v>534</v>
      </c>
      <c r="I26" s="2" t="s">
        <v>534</v>
      </c>
      <c r="J26" s="2" t="s">
        <v>535</v>
      </c>
      <c r="K26" s="2" t="s">
        <v>856</v>
      </c>
      <c r="L26" s="2" t="s">
        <v>857</v>
      </c>
      <c r="M26">
        <f>N26/Notes!D$11*100</f>
        <v>2.8199994360001129E-2</v>
      </c>
      <c r="N26" s="15">
        <v>4.7E-2</v>
      </c>
    </row>
    <row r="27" spans="1:14" x14ac:dyDescent="0.25">
      <c r="A27" s="2" t="s">
        <v>527</v>
      </c>
      <c r="B27" s="2" t="s">
        <v>528</v>
      </c>
      <c r="C27" s="2" t="s">
        <v>539</v>
      </c>
      <c r="D27" s="2" t="s">
        <v>530</v>
      </c>
      <c r="E27" s="2" t="s">
        <v>537</v>
      </c>
      <c r="F27" s="2" t="s">
        <v>538</v>
      </c>
      <c r="G27" s="2" t="s">
        <v>533</v>
      </c>
      <c r="H27" s="2" t="s">
        <v>534</v>
      </c>
      <c r="I27" s="2" t="s">
        <v>534</v>
      </c>
      <c r="J27" s="2" t="s">
        <v>535</v>
      </c>
      <c r="K27" s="2" t="s">
        <v>803</v>
      </c>
      <c r="L27" s="2" t="s">
        <v>804</v>
      </c>
      <c r="M27">
        <f>N27/Notes!D$11*100</f>
        <v>2.7599994480001104E-2</v>
      </c>
      <c r="N27" s="15">
        <v>4.5999999999999999E-2</v>
      </c>
    </row>
    <row r="28" spans="1:14" x14ac:dyDescent="0.25">
      <c r="A28" s="2" t="s">
        <v>527</v>
      </c>
      <c r="B28" s="2" t="s">
        <v>528</v>
      </c>
      <c r="C28" s="2" t="s">
        <v>539</v>
      </c>
      <c r="D28" s="2" t="s">
        <v>530</v>
      </c>
      <c r="E28" s="2" t="s">
        <v>537</v>
      </c>
      <c r="F28" s="2" t="s">
        <v>534</v>
      </c>
      <c r="G28" s="2" t="s">
        <v>534</v>
      </c>
      <c r="H28" s="2" t="s">
        <v>590</v>
      </c>
      <c r="I28" s="2" t="s">
        <v>534</v>
      </c>
      <c r="J28" s="2" t="s">
        <v>553</v>
      </c>
      <c r="K28" s="2" t="s">
        <v>746</v>
      </c>
      <c r="L28" s="2" t="s">
        <v>747</v>
      </c>
      <c r="M28">
        <f>N28/Notes!D$11*100</f>
        <v>2.7059994588001082E-2</v>
      </c>
      <c r="N28" s="15">
        <v>4.5100000000000001E-2</v>
      </c>
    </row>
    <row r="29" spans="1:14" x14ac:dyDescent="0.25">
      <c r="A29" s="2" t="s">
        <v>527</v>
      </c>
      <c r="B29" s="2" t="s">
        <v>528</v>
      </c>
      <c r="C29" s="2" t="s">
        <v>539</v>
      </c>
      <c r="D29" s="2" t="s">
        <v>530</v>
      </c>
      <c r="E29" s="2" t="s">
        <v>537</v>
      </c>
      <c r="F29" s="2" t="s">
        <v>538</v>
      </c>
      <c r="G29" s="2" t="s">
        <v>533</v>
      </c>
      <c r="H29" s="2" t="s">
        <v>534</v>
      </c>
      <c r="I29" s="2" t="s">
        <v>534</v>
      </c>
      <c r="J29" s="2" t="s">
        <v>535</v>
      </c>
      <c r="K29" s="2" t="s">
        <v>862</v>
      </c>
      <c r="L29" s="2" t="s">
        <v>863</v>
      </c>
      <c r="M29">
        <f>N29/Notes!D$11*100</f>
        <v>2.579999484000103E-2</v>
      </c>
      <c r="N29" s="15">
        <v>4.2999999999999997E-2</v>
      </c>
    </row>
    <row r="30" spans="1:14" x14ac:dyDescent="0.25">
      <c r="A30" s="2" t="s">
        <v>527</v>
      </c>
      <c r="B30" s="2" t="s">
        <v>528</v>
      </c>
      <c r="C30" s="2" t="s">
        <v>539</v>
      </c>
      <c r="D30" s="2" t="s">
        <v>530</v>
      </c>
      <c r="E30" s="2" t="s">
        <v>537</v>
      </c>
      <c r="F30" s="2" t="s">
        <v>534</v>
      </c>
      <c r="G30" s="2" t="s">
        <v>534</v>
      </c>
      <c r="H30" s="2" t="s">
        <v>590</v>
      </c>
      <c r="I30" s="2" t="s">
        <v>534</v>
      </c>
      <c r="J30" s="2" t="s">
        <v>553</v>
      </c>
      <c r="K30" s="2" t="s">
        <v>736</v>
      </c>
      <c r="L30" s="2" t="s">
        <v>737</v>
      </c>
      <c r="M30">
        <f>N30/Notes!D$11*100</f>
        <v>2.5259994948001012E-2</v>
      </c>
      <c r="N30" s="15">
        <v>4.2099999999999999E-2</v>
      </c>
    </row>
    <row r="31" spans="1:14" x14ac:dyDescent="0.25">
      <c r="A31" s="2" t="s">
        <v>527</v>
      </c>
      <c r="B31" s="2" t="s">
        <v>528</v>
      </c>
      <c r="C31" s="2" t="s">
        <v>539</v>
      </c>
      <c r="D31" s="2" t="s">
        <v>530</v>
      </c>
      <c r="E31" s="2" t="s">
        <v>537</v>
      </c>
      <c r="F31" s="2" t="s">
        <v>534</v>
      </c>
      <c r="G31" s="2" t="s">
        <v>534</v>
      </c>
      <c r="H31" s="2" t="s">
        <v>590</v>
      </c>
      <c r="I31" s="2" t="s">
        <v>534</v>
      </c>
      <c r="J31" s="2" t="s">
        <v>553</v>
      </c>
      <c r="K31" s="2" t="s">
        <v>738</v>
      </c>
      <c r="L31" s="2" t="s">
        <v>739</v>
      </c>
      <c r="M31">
        <f>N31/Notes!D$11*100</f>
        <v>2.1479995704000859E-2</v>
      </c>
      <c r="N31" s="15">
        <v>3.5799999999999998E-2</v>
      </c>
    </row>
    <row r="32" spans="1:14" x14ac:dyDescent="0.25">
      <c r="A32" s="2" t="s">
        <v>527</v>
      </c>
      <c r="B32" s="2" t="s">
        <v>528</v>
      </c>
      <c r="C32" s="2" t="s">
        <v>539</v>
      </c>
      <c r="D32" s="2" t="s">
        <v>530</v>
      </c>
      <c r="E32" s="2" t="s">
        <v>537</v>
      </c>
      <c r="F32" s="2" t="s">
        <v>534</v>
      </c>
      <c r="G32" s="2" t="s">
        <v>534</v>
      </c>
      <c r="H32" s="2" t="s">
        <v>590</v>
      </c>
      <c r="I32" s="2" t="s">
        <v>534</v>
      </c>
      <c r="J32" s="2" t="s">
        <v>553</v>
      </c>
      <c r="K32" s="2" t="s">
        <v>752</v>
      </c>
      <c r="L32" s="2" t="s">
        <v>753</v>
      </c>
      <c r="M32">
        <f>N32/Notes!D$11*100</f>
        <v>2.0939995812000838E-2</v>
      </c>
      <c r="N32" s="15">
        <v>3.49E-2</v>
      </c>
    </row>
    <row r="33" spans="1:14" x14ac:dyDescent="0.25">
      <c r="A33" s="2" t="s">
        <v>527</v>
      </c>
      <c r="B33" s="2" t="s">
        <v>528</v>
      </c>
      <c r="C33" s="2" t="s">
        <v>539</v>
      </c>
      <c r="D33" s="2" t="s">
        <v>530</v>
      </c>
      <c r="E33" s="2" t="s">
        <v>537</v>
      </c>
      <c r="F33" s="2" t="s">
        <v>534</v>
      </c>
      <c r="G33" s="2" t="s">
        <v>534</v>
      </c>
      <c r="H33" s="2" t="s">
        <v>590</v>
      </c>
      <c r="I33" s="2" t="s">
        <v>534</v>
      </c>
      <c r="J33" s="2" t="s">
        <v>553</v>
      </c>
      <c r="K33" s="2" t="s">
        <v>722</v>
      </c>
      <c r="L33" s="2" t="s">
        <v>723</v>
      </c>
      <c r="M33">
        <f>N33/Notes!D$11*100</f>
        <v>1.9439996112000778E-2</v>
      </c>
      <c r="N33" s="15">
        <v>3.2399999999999998E-2</v>
      </c>
    </row>
    <row r="34" spans="1:14" x14ac:dyDescent="0.25">
      <c r="A34" s="2" t="s">
        <v>527</v>
      </c>
      <c r="B34" s="2" t="s">
        <v>528</v>
      </c>
      <c r="C34" s="2" t="s">
        <v>539</v>
      </c>
      <c r="D34" s="2" t="s">
        <v>530</v>
      </c>
      <c r="E34" s="2" t="s">
        <v>537</v>
      </c>
      <c r="F34" s="2" t="s">
        <v>534</v>
      </c>
      <c r="G34" s="2" t="s">
        <v>534</v>
      </c>
      <c r="H34" s="2" t="s">
        <v>590</v>
      </c>
      <c r="I34" s="2" t="s">
        <v>534</v>
      </c>
      <c r="J34" s="2" t="s">
        <v>553</v>
      </c>
      <c r="K34" s="2" t="s">
        <v>720</v>
      </c>
      <c r="L34" s="2" t="s">
        <v>721</v>
      </c>
      <c r="M34">
        <f>N34/Notes!D$11*100</f>
        <v>1.7339996532000693E-2</v>
      </c>
      <c r="N34" s="15">
        <v>2.8899999999999999E-2</v>
      </c>
    </row>
    <row r="35" spans="1:14" x14ac:dyDescent="0.25">
      <c r="A35" s="2" t="s">
        <v>527</v>
      </c>
      <c r="B35" s="2" t="s">
        <v>528</v>
      </c>
      <c r="C35" s="2" t="s">
        <v>539</v>
      </c>
      <c r="D35" s="2" t="s">
        <v>530</v>
      </c>
      <c r="E35" s="2" t="s">
        <v>537</v>
      </c>
      <c r="F35" s="2" t="s">
        <v>534</v>
      </c>
      <c r="G35" s="2" t="s">
        <v>534</v>
      </c>
      <c r="H35" s="2" t="s">
        <v>590</v>
      </c>
      <c r="I35" s="2" t="s">
        <v>534</v>
      </c>
      <c r="J35" s="2" t="s">
        <v>553</v>
      </c>
      <c r="K35" s="2" t="s">
        <v>740</v>
      </c>
      <c r="L35" s="2" t="s">
        <v>741</v>
      </c>
      <c r="M35">
        <f>N35/Notes!D$11*100</f>
        <v>1.6619996676000663E-2</v>
      </c>
      <c r="N35" s="15">
        <v>2.7699999999999999E-2</v>
      </c>
    </row>
    <row r="36" spans="1:14" x14ac:dyDescent="0.25">
      <c r="A36" s="2" t="s">
        <v>527</v>
      </c>
      <c r="B36" s="2" t="s">
        <v>528</v>
      </c>
      <c r="C36" s="2" t="s">
        <v>539</v>
      </c>
      <c r="D36" s="2" t="s">
        <v>530</v>
      </c>
      <c r="E36" s="2" t="s">
        <v>537</v>
      </c>
      <c r="F36" s="2" t="s">
        <v>534</v>
      </c>
      <c r="G36" s="2" t="s">
        <v>534</v>
      </c>
      <c r="H36" s="2" t="s">
        <v>590</v>
      </c>
      <c r="I36" s="2" t="s">
        <v>534</v>
      </c>
      <c r="J36" s="2" t="s">
        <v>553</v>
      </c>
      <c r="K36" s="2" t="s">
        <v>662</v>
      </c>
      <c r="L36" s="2" t="s">
        <v>663</v>
      </c>
      <c r="M36">
        <f>N36/Notes!D$11*100</f>
        <v>1.6559996688000664E-2</v>
      </c>
      <c r="N36" s="15">
        <v>2.76E-2</v>
      </c>
    </row>
    <row r="37" spans="1:14" x14ac:dyDescent="0.25">
      <c r="A37" s="2" t="s">
        <v>527</v>
      </c>
      <c r="B37" s="2" t="s">
        <v>528</v>
      </c>
      <c r="C37" s="2" t="s">
        <v>539</v>
      </c>
      <c r="D37" s="2" t="s">
        <v>530</v>
      </c>
      <c r="E37" s="2" t="s">
        <v>537</v>
      </c>
      <c r="F37" s="2" t="s">
        <v>534</v>
      </c>
      <c r="G37" s="2" t="s">
        <v>534</v>
      </c>
      <c r="H37" s="2" t="s">
        <v>590</v>
      </c>
      <c r="I37" s="2" t="s">
        <v>534</v>
      </c>
      <c r="J37" s="2" t="s">
        <v>553</v>
      </c>
      <c r="K37" s="2" t="s">
        <v>668</v>
      </c>
      <c r="L37" s="2" t="s">
        <v>669</v>
      </c>
      <c r="M37">
        <f>N37/Notes!D$11*100</f>
        <v>1.6439996712000658E-2</v>
      </c>
      <c r="N37" s="15">
        <v>2.7400000000000001E-2</v>
      </c>
    </row>
    <row r="38" spans="1:14" x14ac:dyDescent="0.25">
      <c r="A38" s="2" t="s">
        <v>527</v>
      </c>
      <c r="B38" s="2" t="s">
        <v>528</v>
      </c>
      <c r="C38" s="2" t="s">
        <v>539</v>
      </c>
      <c r="D38" s="2" t="s">
        <v>530</v>
      </c>
      <c r="E38" s="2" t="s">
        <v>537</v>
      </c>
      <c r="F38" s="2" t="s">
        <v>538</v>
      </c>
      <c r="G38" s="2" t="s">
        <v>533</v>
      </c>
      <c r="H38" s="2" t="s">
        <v>534</v>
      </c>
      <c r="I38" s="2" t="s">
        <v>534</v>
      </c>
      <c r="J38" s="2" t="s">
        <v>535</v>
      </c>
      <c r="K38" s="2" t="s">
        <v>824</v>
      </c>
      <c r="L38" s="2" t="s">
        <v>825</v>
      </c>
      <c r="M38">
        <f>N38/Notes!D$11*100</f>
        <v>1.5599996880000624E-2</v>
      </c>
      <c r="N38" s="15">
        <v>2.5999999999999999E-2</v>
      </c>
    </row>
    <row r="39" spans="1:14" x14ac:dyDescent="0.25">
      <c r="A39" s="2" t="s">
        <v>527</v>
      </c>
      <c r="B39" s="2" t="s">
        <v>528</v>
      </c>
      <c r="C39" s="2" t="s">
        <v>539</v>
      </c>
      <c r="D39" s="2" t="s">
        <v>530</v>
      </c>
      <c r="E39" s="2" t="s">
        <v>537</v>
      </c>
      <c r="F39" s="2" t="s">
        <v>534</v>
      </c>
      <c r="G39" s="2" t="s">
        <v>534</v>
      </c>
      <c r="H39" s="2" t="s">
        <v>590</v>
      </c>
      <c r="I39" s="2" t="s">
        <v>534</v>
      </c>
      <c r="J39" s="2" t="s">
        <v>553</v>
      </c>
      <c r="K39" s="2" t="s">
        <v>754</v>
      </c>
      <c r="L39" s="2" t="s">
        <v>755</v>
      </c>
      <c r="M39">
        <f>N39/Notes!D$11*100</f>
        <v>1.5299996940000612E-2</v>
      </c>
      <c r="N39" s="15">
        <v>2.5499999999999998E-2</v>
      </c>
    </row>
    <row r="40" spans="1:14" x14ac:dyDescent="0.25">
      <c r="A40" s="2" t="s">
        <v>527</v>
      </c>
      <c r="B40" s="2" t="s">
        <v>528</v>
      </c>
      <c r="C40" s="2" t="s">
        <v>539</v>
      </c>
      <c r="D40" s="2" t="s">
        <v>530</v>
      </c>
      <c r="E40" s="2" t="s">
        <v>537</v>
      </c>
      <c r="F40" s="2" t="s">
        <v>534</v>
      </c>
      <c r="G40" s="2" t="s">
        <v>534</v>
      </c>
      <c r="H40" s="2" t="s">
        <v>590</v>
      </c>
      <c r="I40" s="2" t="s">
        <v>534</v>
      </c>
      <c r="J40" s="2" t="s">
        <v>553</v>
      </c>
      <c r="K40" s="2" t="s">
        <v>672</v>
      </c>
      <c r="L40" s="2" t="s">
        <v>673</v>
      </c>
      <c r="M40">
        <f>N40/Notes!D$11*100</f>
        <v>1.5179996964000608E-2</v>
      </c>
      <c r="N40" s="15">
        <v>2.53E-2</v>
      </c>
    </row>
    <row r="41" spans="1:14" x14ac:dyDescent="0.25">
      <c r="A41" s="2" t="s">
        <v>527</v>
      </c>
      <c r="B41" s="2" t="s">
        <v>528</v>
      </c>
      <c r="C41" s="2" t="s">
        <v>539</v>
      </c>
      <c r="D41" s="2" t="s">
        <v>530</v>
      </c>
      <c r="E41" s="2" t="s">
        <v>537</v>
      </c>
      <c r="F41" s="2" t="s">
        <v>534</v>
      </c>
      <c r="G41" s="2" t="s">
        <v>534</v>
      </c>
      <c r="H41" s="2" t="s">
        <v>590</v>
      </c>
      <c r="I41" s="2" t="s">
        <v>534</v>
      </c>
      <c r="J41" s="2" t="s">
        <v>553</v>
      </c>
      <c r="K41" s="2" t="s">
        <v>758</v>
      </c>
      <c r="L41" s="2" t="s">
        <v>759</v>
      </c>
      <c r="M41">
        <f>N41/Notes!D$11*100</f>
        <v>1.4039997192000563E-2</v>
      </c>
      <c r="N41" s="15">
        <v>2.3400000000000001E-2</v>
      </c>
    </row>
    <row r="42" spans="1:14" x14ac:dyDescent="0.25">
      <c r="A42" s="2" t="s">
        <v>527</v>
      </c>
      <c r="B42" s="2" t="s">
        <v>528</v>
      </c>
      <c r="C42" s="2" t="s">
        <v>539</v>
      </c>
      <c r="D42" s="2" t="s">
        <v>530</v>
      </c>
      <c r="E42" s="2" t="s">
        <v>537</v>
      </c>
      <c r="F42" s="2" t="s">
        <v>534</v>
      </c>
      <c r="G42" s="2" t="s">
        <v>534</v>
      </c>
      <c r="H42" s="2" t="s">
        <v>590</v>
      </c>
      <c r="I42" s="2" t="s">
        <v>534</v>
      </c>
      <c r="J42" s="2" t="s">
        <v>553</v>
      </c>
      <c r="K42" s="2" t="s">
        <v>742</v>
      </c>
      <c r="L42" s="2" t="s">
        <v>743</v>
      </c>
      <c r="M42">
        <f>N42/Notes!D$11*100</f>
        <v>1.2779997444000511E-2</v>
      </c>
      <c r="N42" s="15">
        <v>2.1299999999999999E-2</v>
      </c>
    </row>
    <row r="43" spans="1:14" x14ac:dyDescent="0.25">
      <c r="A43" s="2" t="s">
        <v>527</v>
      </c>
      <c r="B43" s="2" t="s">
        <v>528</v>
      </c>
      <c r="C43" s="2" t="s">
        <v>539</v>
      </c>
      <c r="D43" s="2" t="s">
        <v>530</v>
      </c>
      <c r="E43" s="2" t="s">
        <v>537</v>
      </c>
      <c r="F43" s="2" t="s">
        <v>534</v>
      </c>
      <c r="G43" s="2" t="s">
        <v>534</v>
      </c>
      <c r="H43" s="2" t="s">
        <v>590</v>
      </c>
      <c r="I43" s="2" t="s">
        <v>534</v>
      </c>
      <c r="J43" s="2" t="s">
        <v>553</v>
      </c>
      <c r="K43" s="2" t="s">
        <v>744</v>
      </c>
      <c r="L43" s="2" t="s">
        <v>745</v>
      </c>
      <c r="M43">
        <f>N43/Notes!D$11*100</f>
        <v>1.2779997444000511E-2</v>
      </c>
      <c r="N43" s="15">
        <v>2.1299999999999999E-2</v>
      </c>
    </row>
    <row r="44" spans="1:14" x14ac:dyDescent="0.25">
      <c r="A44" s="2" t="s">
        <v>527</v>
      </c>
      <c r="B44" s="2" t="s">
        <v>528</v>
      </c>
      <c r="C44" s="2" t="s">
        <v>539</v>
      </c>
      <c r="D44" s="2" t="s">
        <v>530</v>
      </c>
      <c r="E44" s="2" t="s">
        <v>537</v>
      </c>
      <c r="F44" s="2" t="s">
        <v>538</v>
      </c>
      <c r="G44" s="2" t="s">
        <v>533</v>
      </c>
      <c r="H44" s="2" t="s">
        <v>534</v>
      </c>
      <c r="I44" s="2" t="s">
        <v>534</v>
      </c>
      <c r="J44" s="2" t="s">
        <v>535</v>
      </c>
      <c r="K44" s="2" t="s">
        <v>811</v>
      </c>
      <c r="L44" s="2" t="s">
        <v>812</v>
      </c>
      <c r="M44">
        <f>N44/Notes!D$11*100</f>
        <v>1.2599997480000505E-2</v>
      </c>
      <c r="N44" s="15">
        <v>2.1000000000000001E-2</v>
      </c>
    </row>
    <row r="45" spans="1:14" x14ac:dyDescent="0.25">
      <c r="A45" s="2" t="s">
        <v>527</v>
      </c>
      <c r="B45" s="2" t="s">
        <v>528</v>
      </c>
      <c r="C45" s="2" t="s">
        <v>539</v>
      </c>
      <c r="D45" s="2" t="s">
        <v>530</v>
      </c>
      <c r="E45" s="2" t="s">
        <v>537</v>
      </c>
      <c r="F45" s="2" t="s">
        <v>534</v>
      </c>
      <c r="G45" s="2" t="s">
        <v>534</v>
      </c>
      <c r="H45" s="2" t="s">
        <v>590</v>
      </c>
      <c r="I45" s="2" t="s">
        <v>534</v>
      </c>
      <c r="J45" s="2" t="s">
        <v>553</v>
      </c>
      <c r="K45" s="2" t="s">
        <v>754</v>
      </c>
      <c r="L45" s="2" t="s">
        <v>755</v>
      </c>
      <c r="M45">
        <f>N45/Notes!D$11*100</f>
        <v>1.175999764800047E-2</v>
      </c>
      <c r="N45" s="15">
        <v>1.9599999999999999E-2</v>
      </c>
    </row>
    <row r="46" spans="1:14" x14ac:dyDescent="0.25">
      <c r="A46" s="2" t="s">
        <v>527</v>
      </c>
      <c r="B46" s="2" t="s">
        <v>528</v>
      </c>
      <c r="C46" s="2" t="s">
        <v>539</v>
      </c>
      <c r="D46" s="2" t="s">
        <v>530</v>
      </c>
      <c r="E46" s="2" t="s">
        <v>537</v>
      </c>
      <c r="F46" s="2" t="s">
        <v>534</v>
      </c>
      <c r="G46" s="2" t="s">
        <v>534</v>
      </c>
      <c r="H46" s="2" t="s">
        <v>590</v>
      </c>
      <c r="I46" s="2" t="s">
        <v>534</v>
      </c>
      <c r="J46" s="2" t="s">
        <v>553</v>
      </c>
      <c r="K46" s="2" t="s">
        <v>748</v>
      </c>
      <c r="L46" s="2" t="s">
        <v>749</v>
      </c>
      <c r="M46">
        <f>N46/Notes!D$11*100</f>
        <v>1.1519997696000459E-2</v>
      </c>
      <c r="N46" s="15">
        <v>1.9199999999999998E-2</v>
      </c>
    </row>
    <row r="47" spans="1:14" x14ac:dyDescent="0.25">
      <c r="A47" s="2" t="s">
        <v>527</v>
      </c>
      <c r="B47" s="2" t="s">
        <v>528</v>
      </c>
      <c r="C47" s="2" t="s">
        <v>539</v>
      </c>
      <c r="D47" s="2" t="s">
        <v>530</v>
      </c>
      <c r="E47" s="2" t="s">
        <v>537</v>
      </c>
      <c r="F47" s="2" t="s">
        <v>534</v>
      </c>
      <c r="G47" s="2" t="s">
        <v>534</v>
      </c>
      <c r="H47" s="2" t="s">
        <v>590</v>
      </c>
      <c r="I47" s="2" t="s">
        <v>534</v>
      </c>
      <c r="J47" s="2" t="s">
        <v>553</v>
      </c>
      <c r="K47" s="2" t="s">
        <v>750</v>
      </c>
      <c r="L47" s="2" t="s">
        <v>751</v>
      </c>
      <c r="M47">
        <f>N47/Notes!D$11*100</f>
        <v>1.019999796000041E-2</v>
      </c>
      <c r="N47" s="15">
        <v>1.7000000000000001E-2</v>
      </c>
    </row>
    <row r="48" spans="1:14" x14ac:dyDescent="0.25">
      <c r="A48" s="2" t="s">
        <v>527</v>
      </c>
      <c r="B48" s="2" t="s">
        <v>528</v>
      </c>
      <c r="C48" s="2" t="s">
        <v>539</v>
      </c>
      <c r="D48" s="2" t="s">
        <v>530</v>
      </c>
      <c r="E48" s="2" t="s">
        <v>537</v>
      </c>
      <c r="F48" s="2" t="s">
        <v>538</v>
      </c>
      <c r="G48" s="2" t="s">
        <v>533</v>
      </c>
      <c r="H48" s="2" t="s">
        <v>534</v>
      </c>
      <c r="I48" s="2" t="s">
        <v>534</v>
      </c>
      <c r="J48" s="2" t="s">
        <v>535</v>
      </c>
      <c r="K48" s="2" t="s">
        <v>789</v>
      </c>
      <c r="L48" s="2" t="s">
        <v>790</v>
      </c>
      <c r="M48">
        <f>N48/Notes!D$11*100</f>
        <v>1.019999796000041E-2</v>
      </c>
      <c r="N48" s="15">
        <v>1.7000000000000001E-2</v>
      </c>
    </row>
    <row r="49" spans="1:14" x14ac:dyDescent="0.25">
      <c r="A49" s="2" t="s">
        <v>527</v>
      </c>
      <c r="B49" s="2" t="s">
        <v>528</v>
      </c>
      <c r="C49" s="2" t="s">
        <v>539</v>
      </c>
      <c r="D49" s="2" t="s">
        <v>530</v>
      </c>
      <c r="E49" s="2" t="s">
        <v>537</v>
      </c>
      <c r="F49" s="2" t="s">
        <v>534</v>
      </c>
      <c r="G49" s="2" t="s">
        <v>534</v>
      </c>
      <c r="H49" s="2" t="s">
        <v>590</v>
      </c>
      <c r="I49" s="2" t="s">
        <v>534</v>
      </c>
      <c r="J49" s="2" t="s">
        <v>553</v>
      </c>
      <c r="K49" s="2" t="s">
        <v>772</v>
      </c>
      <c r="L49" s="2" t="s">
        <v>773</v>
      </c>
      <c r="M49">
        <f>N49/Notes!D$11*100</f>
        <v>9.7199980560003889E-3</v>
      </c>
      <c r="N49" s="15">
        <v>1.6199999999999999E-2</v>
      </c>
    </row>
    <row r="50" spans="1:14" x14ac:dyDescent="0.25">
      <c r="A50" s="2" t="s">
        <v>527</v>
      </c>
      <c r="B50" s="2" t="s">
        <v>528</v>
      </c>
      <c r="C50" s="2" t="s">
        <v>539</v>
      </c>
      <c r="D50" s="2" t="s">
        <v>530</v>
      </c>
      <c r="E50" s="2" t="s">
        <v>537</v>
      </c>
      <c r="F50" s="2" t="s">
        <v>534</v>
      </c>
      <c r="G50" s="2" t="s">
        <v>534</v>
      </c>
      <c r="H50" s="2" t="s">
        <v>590</v>
      </c>
      <c r="I50" s="2" t="s">
        <v>534</v>
      </c>
      <c r="J50" s="2" t="s">
        <v>553</v>
      </c>
      <c r="K50" s="2" t="s">
        <v>676</v>
      </c>
      <c r="L50" s="2" t="s">
        <v>677</v>
      </c>
      <c r="M50">
        <f>N50/Notes!D$11*100</f>
        <v>9.599998080000385E-3</v>
      </c>
      <c r="N50" s="15">
        <v>1.6E-2</v>
      </c>
    </row>
    <row r="51" spans="1:14" x14ac:dyDescent="0.25">
      <c r="A51" s="2" t="s">
        <v>527</v>
      </c>
      <c r="B51" s="2" t="s">
        <v>528</v>
      </c>
      <c r="C51" s="2" t="s">
        <v>539</v>
      </c>
      <c r="D51" s="2" t="s">
        <v>530</v>
      </c>
      <c r="E51" s="2" t="s">
        <v>537</v>
      </c>
      <c r="F51" s="2" t="s">
        <v>534</v>
      </c>
      <c r="G51" s="2" t="s">
        <v>534</v>
      </c>
      <c r="H51" s="2" t="s">
        <v>590</v>
      </c>
      <c r="I51" s="2" t="s">
        <v>534</v>
      </c>
      <c r="J51" s="2" t="s">
        <v>553</v>
      </c>
      <c r="K51" s="2" t="s">
        <v>674</v>
      </c>
      <c r="L51" s="2" t="s">
        <v>675</v>
      </c>
      <c r="M51">
        <f>N51/Notes!D$11*100</f>
        <v>9.4799981040003811E-3</v>
      </c>
      <c r="N51" s="15">
        <v>1.5800000000000002E-2</v>
      </c>
    </row>
    <row r="52" spans="1:14" x14ac:dyDescent="0.25">
      <c r="A52" s="2" t="s">
        <v>527</v>
      </c>
      <c r="B52" s="2" t="s">
        <v>528</v>
      </c>
      <c r="C52" s="2" t="s">
        <v>539</v>
      </c>
      <c r="D52" s="2" t="s">
        <v>530</v>
      </c>
      <c r="E52" s="2" t="s">
        <v>537</v>
      </c>
      <c r="F52" s="2" t="s">
        <v>534</v>
      </c>
      <c r="G52" s="2" t="s">
        <v>534</v>
      </c>
      <c r="H52" s="2" t="s">
        <v>590</v>
      </c>
      <c r="I52" s="2" t="s">
        <v>534</v>
      </c>
      <c r="J52" s="2" t="s">
        <v>553</v>
      </c>
      <c r="K52" s="2" t="s">
        <v>728</v>
      </c>
      <c r="L52" s="2" t="s">
        <v>729</v>
      </c>
      <c r="M52">
        <f>N52/Notes!D$11*100</f>
        <v>9.4799981040003811E-3</v>
      </c>
      <c r="N52" s="15">
        <v>1.5800000000000002E-2</v>
      </c>
    </row>
    <row r="53" spans="1:14" x14ac:dyDescent="0.25">
      <c r="A53" s="2" t="s">
        <v>527</v>
      </c>
      <c r="B53" s="2" t="s">
        <v>528</v>
      </c>
      <c r="C53" s="2" t="s">
        <v>539</v>
      </c>
      <c r="D53" s="2" t="s">
        <v>530</v>
      </c>
      <c r="E53" s="2" t="s">
        <v>537</v>
      </c>
      <c r="F53" s="2" t="s">
        <v>534</v>
      </c>
      <c r="G53" s="2" t="s">
        <v>534</v>
      </c>
      <c r="H53" s="2" t="s">
        <v>590</v>
      </c>
      <c r="I53" s="2" t="s">
        <v>534</v>
      </c>
      <c r="J53" s="2" t="s">
        <v>553</v>
      </c>
      <c r="K53" s="2" t="s">
        <v>774</v>
      </c>
      <c r="L53" s="2" t="s">
        <v>775</v>
      </c>
      <c r="M53">
        <f>N53/Notes!D$11*100</f>
        <v>7.6799984640003082E-3</v>
      </c>
      <c r="N53" s="15">
        <v>1.2800000000000001E-2</v>
      </c>
    </row>
    <row r="54" spans="1:14" x14ac:dyDescent="0.25">
      <c r="A54" s="2" t="s">
        <v>527</v>
      </c>
      <c r="B54" s="2" t="s">
        <v>528</v>
      </c>
      <c r="C54" s="2" t="s">
        <v>539</v>
      </c>
      <c r="D54" s="2" t="s">
        <v>530</v>
      </c>
      <c r="E54" s="2" t="s">
        <v>537</v>
      </c>
      <c r="F54" s="2" t="s">
        <v>538</v>
      </c>
      <c r="G54" s="2" t="s">
        <v>533</v>
      </c>
      <c r="H54" s="2" t="s">
        <v>534</v>
      </c>
      <c r="I54" s="2" t="s">
        <v>534</v>
      </c>
      <c r="J54" s="2" t="s">
        <v>535</v>
      </c>
      <c r="K54" s="2" t="s">
        <v>799</v>
      </c>
      <c r="L54" s="2" t="s">
        <v>800</v>
      </c>
      <c r="M54">
        <f>N54/Notes!D$11*100</f>
        <v>7.1999985600002883E-3</v>
      </c>
      <c r="N54" s="15">
        <v>1.2E-2</v>
      </c>
    </row>
    <row r="55" spans="1:14" x14ac:dyDescent="0.25">
      <c r="A55" s="2" t="s">
        <v>527</v>
      </c>
      <c r="B55" s="2" t="s">
        <v>528</v>
      </c>
      <c r="C55" s="2" t="s">
        <v>539</v>
      </c>
      <c r="D55" s="2" t="s">
        <v>530</v>
      </c>
      <c r="E55" s="2" t="s">
        <v>537</v>
      </c>
      <c r="F55" s="2" t="s">
        <v>534</v>
      </c>
      <c r="G55" s="2" t="s">
        <v>534</v>
      </c>
      <c r="H55" s="2" t="s">
        <v>590</v>
      </c>
      <c r="I55" s="2" t="s">
        <v>534</v>
      </c>
      <c r="J55" s="2" t="s">
        <v>553</v>
      </c>
      <c r="K55" s="2" t="s">
        <v>756</v>
      </c>
      <c r="L55" s="2" t="s">
        <v>757</v>
      </c>
      <c r="M55">
        <f>N55/Notes!D$11*100</f>
        <v>7.1399985720002864E-3</v>
      </c>
      <c r="N55" s="15">
        <v>1.1900000000000001E-2</v>
      </c>
    </row>
    <row r="56" spans="1:14" x14ac:dyDescent="0.25">
      <c r="A56" s="2" t="s">
        <v>527</v>
      </c>
      <c r="B56" s="2" t="s">
        <v>528</v>
      </c>
      <c r="C56" s="2" t="s">
        <v>539</v>
      </c>
      <c r="D56" s="2" t="s">
        <v>530</v>
      </c>
      <c r="E56" s="2" t="s">
        <v>537</v>
      </c>
      <c r="F56" s="2" t="s">
        <v>534</v>
      </c>
      <c r="G56" s="2" t="s">
        <v>534</v>
      </c>
      <c r="H56" s="2" t="s">
        <v>590</v>
      </c>
      <c r="I56" s="2" t="s">
        <v>534</v>
      </c>
      <c r="J56" s="2" t="s">
        <v>553</v>
      </c>
      <c r="K56" s="2" t="s">
        <v>770</v>
      </c>
      <c r="L56" s="2" t="s">
        <v>771</v>
      </c>
      <c r="M56">
        <f>N56/Notes!D$11*100</f>
        <v>7.1399985720002864E-3</v>
      </c>
      <c r="N56" s="15">
        <v>1.1900000000000001E-2</v>
      </c>
    </row>
    <row r="57" spans="1:14" x14ac:dyDescent="0.25">
      <c r="A57" s="2" t="s">
        <v>527</v>
      </c>
      <c r="B57" s="2" t="s">
        <v>528</v>
      </c>
      <c r="C57" s="2" t="s">
        <v>539</v>
      </c>
      <c r="D57" s="2" t="s">
        <v>530</v>
      </c>
      <c r="E57" s="2" t="s">
        <v>537</v>
      </c>
      <c r="F57" s="2" t="s">
        <v>534</v>
      </c>
      <c r="G57" s="2" t="s">
        <v>534</v>
      </c>
      <c r="H57" s="2" t="s">
        <v>590</v>
      </c>
      <c r="I57" s="2" t="s">
        <v>534</v>
      </c>
      <c r="J57" s="2" t="s">
        <v>553</v>
      </c>
      <c r="K57" s="2" t="s">
        <v>776</v>
      </c>
      <c r="L57" s="2" t="s">
        <v>777</v>
      </c>
      <c r="M57">
        <f>N57/Notes!D$11*100</f>
        <v>7.1399985720002864E-3</v>
      </c>
      <c r="N57" s="15">
        <v>1.1900000000000001E-2</v>
      </c>
    </row>
    <row r="58" spans="1:14" x14ac:dyDescent="0.25">
      <c r="A58" s="2" t="s">
        <v>527</v>
      </c>
      <c r="B58" s="2" t="s">
        <v>528</v>
      </c>
      <c r="C58" s="2" t="s">
        <v>539</v>
      </c>
      <c r="D58" s="2" t="s">
        <v>530</v>
      </c>
      <c r="E58" s="2" t="s">
        <v>537</v>
      </c>
      <c r="F58" s="2" t="s">
        <v>534</v>
      </c>
      <c r="G58" s="2" t="s">
        <v>534</v>
      </c>
      <c r="H58" s="2" t="s">
        <v>590</v>
      </c>
      <c r="I58" s="2" t="s">
        <v>534</v>
      </c>
      <c r="J58" s="2" t="s">
        <v>553</v>
      </c>
      <c r="K58" s="2" t="s">
        <v>664</v>
      </c>
      <c r="L58" s="2" t="s">
        <v>665</v>
      </c>
      <c r="M58">
        <f>N58/Notes!D$11*100</f>
        <v>7.0799985840002836E-3</v>
      </c>
      <c r="N58" s="15">
        <v>1.18E-2</v>
      </c>
    </row>
    <row r="59" spans="1:14" x14ac:dyDescent="0.25">
      <c r="A59" s="2" t="s">
        <v>527</v>
      </c>
      <c r="B59" s="2" t="s">
        <v>528</v>
      </c>
      <c r="C59" s="2" t="s">
        <v>539</v>
      </c>
      <c r="D59" s="2" t="s">
        <v>530</v>
      </c>
      <c r="E59" s="2" t="s">
        <v>537</v>
      </c>
      <c r="F59" s="2" t="s">
        <v>538</v>
      </c>
      <c r="G59" s="2" t="s">
        <v>533</v>
      </c>
      <c r="H59" s="2" t="s">
        <v>534</v>
      </c>
      <c r="I59" s="2" t="s">
        <v>534</v>
      </c>
      <c r="J59" s="2" t="s">
        <v>535</v>
      </c>
      <c r="K59" s="2" t="s">
        <v>830</v>
      </c>
      <c r="L59" s="2" t="s">
        <v>831</v>
      </c>
      <c r="M59">
        <f>N59/Notes!D$11*100</f>
        <v>6.5999986800002637E-3</v>
      </c>
      <c r="N59" s="15">
        <v>1.0999999999999999E-2</v>
      </c>
    </row>
    <row r="60" spans="1:14" x14ac:dyDescent="0.25">
      <c r="A60" s="2" t="s">
        <v>527</v>
      </c>
      <c r="B60" s="2" t="s">
        <v>528</v>
      </c>
      <c r="C60" s="2" t="s">
        <v>539</v>
      </c>
      <c r="D60" s="2" t="s">
        <v>530</v>
      </c>
      <c r="E60" s="2" t="s">
        <v>537</v>
      </c>
      <c r="F60" s="2" t="s">
        <v>534</v>
      </c>
      <c r="G60" s="2" t="s">
        <v>534</v>
      </c>
      <c r="H60" s="2" t="s">
        <v>590</v>
      </c>
      <c r="I60" s="2" t="s">
        <v>534</v>
      </c>
      <c r="J60" s="2" t="s">
        <v>553</v>
      </c>
      <c r="K60" s="2" t="s">
        <v>593</v>
      </c>
      <c r="L60" s="2" t="s">
        <v>594</v>
      </c>
      <c r="M60">
        <f>N60/Notes!D$11*100</f>
        <v>6.5399986920002618E-3</v>
      </c>
      <c r="N60" s="15">
        <v>1.09E-2</v>
      </c>
    </row>
    <row r="61" spans="1:14" x14ac:dyDescent="0.25">
      <c r="A61" s="2" t="s">
        <v>527</v>
      </c>
      <c r="B61" s="2" t="s">
        <v>528</v>
      </c>
      <c r="C61" s="2" t="s">
        <v>539</v>
      </c>
      <c r="D61" s="2" t="s">
        <v>530</v>
      </c>
      <c r="E61" s="2" t="s">
        <v>537</v>
      </c>
      <c r="F61" s="2" t="s">
        <v>534</v>
      </c>
      <c r="G61" s="2" t="s">
        <v>534</v>
      </c>
      <c r="H61" s="2" t="s">
        <v>590</v>
      </c>
      <c r="I61" s="2" t="s">
        <v>534</v>
      </c>
      <c r="J61" s="2" t="s">
        <v>553</v>
      </c>
      <c r="K61" s="2" t="s">
        <v>768</v>
      </c>
      <c r="L61" s="2" t="s">
        <v>769</v>
      </c>
      <c r="M61">
        <f>N61/Notes!D$11*100</f>
        <v>5.6399988720002257E-3</v>
      </c>
      <c r="N61" s="15">
        <v>9.4000000000000004E-3</v>
      </c>
    </row>
    <row r="62" spans="1:14" x14ac:dyDescent="0.25">
      <c r="A62" s="2" t="s">
        <v>527</v>
      </c>
      <c r="B62" s="2" t="s">
        <v>528</v>
      </c>
      <c r="C62" s="2" t="s">
        <v>539</v>
      </c>
      <c r="D62" s="2" t="s">
        <v>530</v>
      </c>
      <c r="E62" s="2" t="s">
        <v>537</v>
      </c>
      <c r="F62" s="2" t="s">
        <v>534</v>
      </c>
      <c r="G62" s="2" t="s">
        <v>534</v>
      </c>
      <c r="H62" s="2" t="s">
        <v>590</v>
      </c>
      <c r="I62" s="2" t="s">
        <v>534</v>
      </c>
      <c r="J62" s="2" t="s">
        <v>553</v>
      </c>
      <c r="K62" s="2" t="s">
        <v>648</v>
      </c>
      <c r="L62" s="2" t="s">
        <v>649</v>
      </c>
      <c r="M62">
        <f>N62/Notes!D$11*100</f>
        <v>5.5799988840002229E-3</v>
      </c>
      <c r="N62" s="15">
        <v>9.2999999999999992E-3</v>
      </c>
    </row>
    <row r="63" spans="1:14" x14ac:dyDescent="0.25">
      <c r="A63" s="2" t="s">
        <v>527</v>
      </c>
      <c r="B63" s="2" t="s">
        <v>528</v>
      </c>
      <c r="C63" s="2" t="s">
        <v>539</v>
      </c>
      <c r="D63" s="2" t="s">
        <v>530</v>
      </c>
      <c r="E63" s="2" t="s">
        <v>537</v>
      </c>
      <c r="F63" s="2" t="s">
        <v>534</v>
      </c>
      <c r="G63" s="2" t="s">
        <v>534</v>
      </c>
      <c r="H63" s="2" t="s">
        <v>590</v>
      </c>
      <c r="I63" s="2" t="s">
        <v>534</v>
      </c>
      <c r="J63" s="2" t="s">
        <v>553</v>
      </c>
      <c r="K63" s="2" t="s">
        <v>595</v>
      </c>
      <c r="L63" s="2" t="s">
        <v>596</v>
      </c>
      <c r="M63">
        <f>N63/Notes!D$11*100</f>
        <v>5.5799988840002229E-3</v>
      </c>
      <c r="N63" s="15">
        <v>9.2999999999999992E-3</v>
      </c>
    </row>
    <row r="64" spans="1:14" x14ac:dyDescent="0.25">
      <c r="A64" s="2" t="s">
        <v>527</v>
      </c>
      <c r="B64" s="2" t="s">
        <v>528</v>
      </c>
      <c r="C64" s="2" t="s">
        <v>539</v>
      </c>
      <c r="D64" s="2" t="s">
        <v>530</v>
      </c>
      <c r="E64" s="2" t="s">
        <v>537</v>
      </c>
      <c r="F64" s="2" t="s">
        <v>534</v>
      </c>
      <c r="G64" s="2" t="s">
        <v>534</v>
      </c>
      <c r="H64" s="2" t="s">
        <v>590</v>
      </c>
      <c r="I64" s="2" t="s">
        <v>534</v>
      </c>
      <c r="J64" s="2" t="s">
        <v>553</v>
      </c>
      <c r="K64" s="2" t="s">
        <v>652</v>
      </c>
      <c r="L64" s="2" t="s">
        <v>653</v>
      </c>
      <c r="M64">
        <f>N64/Notes!D$11*100</f>
        <v>5.459998908000219E-3</v>
      </c>
      <c r="N64" s="15">
        <v>9.1000000000000004E-3</v>
      </c>
    </row>
    <row r="65" spans="1:14" x14ac:dyDescent="0.25">
      <c r="A65" s="2" t="s">
        <v>527</v>
      </c>
      <c r="B65" s="2" t="s">
        <v>528</v>
      </c>
      <c r="C65" s="2" t="s">
        <v>539</v>
      </c>
      <c r="D65" s="2" t="s">
        <v>530</v>
      </c>
      <c r="E65" s="2" t="s">
        <v>537</v>
      </c>
      <c r="F65" s="2" t="s">
        <v>538</v>
      </c>
      <c r="G65" s="2" t="s">
        <v>533</v>
      </c>
      <c r="H65" s="2" t="s">
        <v>534</v>
      </c>
      <c r="I65" s="2" t="s">
        <v>534</v>
      </c>
      <c r="J65" s="2" t="s">
        <v>535</v>
      </c>
      <c r="K65" s="2" t="s">
        <v>791</v>
      </c>
      <c r="L65" s="2" t="s">
        <v>792</v>
      </c>
      <c r="M65">
        <f>N65/Notes!D$11*100</f>
        <v>5.3999989200002162E-3</v>
      </c>
      <c r="N65" s="15">
        <v>8.9999999999999993E-3</v>
      </c>
    </row>
    <row r="66" spans="1:14" x14ac:dyDescent="0.25">
      <c r="A66" s="2" t="s">
        <v>527</v>
      </c>
      <c r="B66" s="2" t="s">
        <v>528</v>
      </c>
      <c r="C66" s="2" t="s">
        <v>539</v>
      </c>
      <c r="D66" s="2" t="s">
        <v>530</v>
      </c>
      <c r="E66" s="2" t="s">
        <v>537</v>
      </c>
      <c r="F66" s="2" t="s">
        <v>538</v>
      </c>
      <c r="G66" s="2" t="s">
        <v>533</v>
      </c>
      <c r="H66" s="2" t="s">
        <v>534</v>
      </c>
      <c r="I66" s="2" t="s">
        <v>534</v>
      </c>
      <c r="J66" s="2" t="s">
        <v>535</v>
      </c>
      <c r="K66" s="2" t="s">
        <v>797</v>
      </c>
      <c r="L66" s="2" t="s">
        <v>798</v>
      </c>
      <c r="M66">
        <f>N66/Notes!D$11*100</f>
        <v>5.3999989200002162E-3</v>
      </c>
      <c r="N66" s="15">
        <v>8.9999999999999993E-3</v>
      </c>
    </row>
    <row r="67" spans="1:14" x14ac:dyDescent="0.25">
      <c r="A67" s="2" t="s">
        <v>527</v>
      </c>
      <c r="B67" s="2" t="s">
        <v>528</v>
      </c>
      <c r="C67" s="2" t="s">
        <v>539</v>
      </c>
      <c r="D67" s="2" t="s">
        <v>530</v>
      </c>
      <c r="E67" s="2" t="s">
        <v>537</v>
      </c>
      <c r="F67" s="2" t="s">
        <v>538</v>
      </c>
      <c r="G67" s="2" t="s">
        <v>533</v>
      </c>
      <c r="H67" s="2" t="s">
        <v>534</v>
      </c>
      <c r="I67" s="2" t="s">
        <v>534</v>
      </c>
      <c r="J67" s="2" t="s">
        <v>535</v>
      </c>
      <c r="K67" s="2" t="s">
        <v>815</v>
      </c>
      <c r="L67" s="2" t="s">
        <v>816</v>
      </c>
      <c r="M67">
        <f>N67/Notes!D$11*100</f>
        <v>5.3999989200002162E-3</v>
      </c>
      <c r="N67" s="15">
        <v>8.9999999999999993E-3</v>
      </c>
    </row>
    <row r="68" spans="1:14" x14ac:dyDescent="0.25">
      <c r="A68" s="2" t="s">
        <v>527</v>
      </c>
      <c r="B68" s="2" t="s">
        <v>528</v>
      </c>
      <c r="C68" s="2" t="s">
        <v>539</v>
      </c>
      <c r="D68" s="2" t="s">
        <v>530</v>
      </c>
      <c r="E68" s="2" t="s">
        <v>537</v>
      </c>
      <c r="F68" s="2" t="s">
        <v>538</v>
      </c>
      <c r="G68" s="2" t="s">
        <v>533</v>
      </c>
      <c r="H68" s="2" t="s">
        <v>534</v>
      </c>
      <c r="I68" s="2" t="s">
        <v>534</v>
      </c>
      <c r="J68" s="2" t="s">
        <v>535</v>
      </c>
      <c r="K68" s="2" t="s">
        <v>832</v>
      </c>
      <c r="L68" s="2" t="s">
        <v>833</v>
      </c>
      <c r="M68">
        <f>N68/Notes!D$11*100</f>
        <v>5.3999989200002162E-3</v>
      </c>
      <c r="N68" s="15">
        <v>8.9999999999999993E-3</v>
      </c>
    </row>
    <row r="69" spans="1:14" x14ac:dyDescent="0.25">
      <c r="A69" s="2" t="s">
        <v>527</v>
      </c>
      <c r="B69" s="2" t="s">
        <v>528</v>
      </c>
      <c r="C69" s="2" t="s">
        <v>539</v>
      </c>
      <c r="D69" s="2" t="s">
        <v>530</v>
      </c>
      <c r="E69" s="2" t="s">
        <v>537</v>
      </c>
      <c r="F69" s="2" t="s">
        <v>538</v>
      </c>
      <c r="G69" s="2" t="s">
        <v>533</v>
      </c>
      <c r="H69" s="2" t="s">
        <v>534</v>
      </c>
      <c r="I69" s="2" t="s">
        <v>534</v>
      </c>
      <c r="J69" s="2" t="s">
        <v>535</v>
      </c>
      <c r="K69" s="2" t="s">
        <v>836</v>
      </c>
      <c r="L69" s="2" t="s">
        <v>837</v>
      </c>
      <c r="M69">
        <f>N69/Notes!D$11*100</f>
        <v>5.3999989200002162E-3</v>
      </c>
      <c r="N69" s="15">
        <v>8.9999999999999993E-3</v>
      </c>
    </row>
    <row r="70" spans="1:14" x14ac:dyDescent="0.25">
      <c r="A70" s="2" t="s">
        <v>527</v>
      </c>
      <c r="B70" s="2" t="s">
        <v>528</v>
      </c>
      <c r="C70" s="2" t="s">
        <v>539</v>
      </c>
      <c r="D70" s="2" t="s">
        <v>530</v>
      </c>
      <c r="E70" s="2" t="s">
        <v>537</v>
      </c>
      <c r="F70" s="2" t="s">
        <v>534</v>
      </c>
      <c r="G70" s="2" t="s">
        <v>534</v>
      </c>
      <c r="H70" s="2" t="s">
        <v>590</v>
      </c>
      <c r="I70" s="2" t="s">
        <v>534</v>
      </c>
      <c r="J70" s="2" t="s">
        <v>553</v>
      </c>
      <c r="K70" s="2" t="s">
        <v>613</v>
      </c>
      <c r="L70" s="2" t="s">
        <v>614</v>
      </c>
      <c r="M70">
        <f>N70/Notes!D$11*100</f>
        <v>5.1599989680002067E-3</v>
      </c>
      <c r="N70" s="15">
        <v>8.6E-3</v>
      </c>
    </row>
    <row r="71" spans="1:14" x14ac:dyDescent="0.25">
      <c r="A71" s="2" t="s">
        <v>527</v>
      </c>
      <c r="B71" s="2" t="s">
        <v>528</v>
      </c>
      <c r="C71" s="2" t="s">
        <v>539</v>
      </c>
      <c r="D71" s="2" t="s">
        <v>530</v>
      </c>
      <c r="E71" s="2" t="s">
        <v>537</v>
      </c>
      <c r="F71" s="2" t="s">
        <v>534</v>
      </c>
      <c r="G71" s="2" t="s">
        <v>534</v>
      </c>
      <c r="H71" s="2" t="s">
        <v>590</v>
      </c>
      <c r="I71" s="2" t="s">
        <v>534</v>
      </c>
      <c r="J71" s="2" t="s">
        <v>553</v>
      </c>
      <c r="K71" s="2" t="s">
        <v>778</v>
      </c>
      <c r="L71" s="2" t="s">
        <v>779</v>
      </c>
      <c r="M71">
        <f>N71/Notes!D$11*100</f>
        <v>5.0999989800002048E-3</v>
      </c>
      <c r="N71" s="15">
        <v>8.5000000000000006E-3</v>
      </c>
    </row>
    <row r="72" spans="1:14" x14ac:dyDescent="0.25">
      <c r="A72" s="2" t="s">
        <v>527</v>
      </c>
      <c r="B72" s="2" t="s">
        <v>528</v>
      </c>
      <c r="C72" s="2" t="s">
        <v>539</v>
      </c>
      <c r="D72" s="2" t="s">
        <v>530</v>
      </c>
      <c r="E72" s="2" t="s">
        <v>537</v>
      </c>
      <c r="F72" s="2" t="s">
        <v>534</v>
      </c>
      <c r="G72" s="2" t="s">
        <v>534</v>
      </c>
      <c r="H72" s="2" t="s">
        <v>590</v>
      </c>
      <c r="I72" s="2" t="s">
        <v>534</v>
      </c>
      <c r="J72" s="2" t="s">
        <v>553</v>
      </c>
      <c r="K72" s="2" t="s">
        <v>680</v>
      </c>
      <c r="L72" s="2" t="s">
        <v>681</v>
      </c>
      <c r="M72">
        <f>N72/Notes!D$11*100</f>
        <v>4.6199990760001858E-3</v>
      </c>
      <c r="N72" s="15">
        <v>7.7000000000000002E-3</v>
      </c>
    </row>
    <row r="73" spans="1:14" x14ac:dyDescent="0.25">
      <c r="A73" s="2" t="s">
        <v>527</v>
      </c>
      <c r="B73" s="2" t="s">
        <v>528</v>
      </c>
      <c r="C73" s="2" t="s">
        <v>539</v>
      </c>
      <c r="D73" s="2" t="s">
        <v>530</v>
      </c>
      <c r="E73" s="2" t="s">
        <v>537</v>
      </c>
      <c r="F73" s="2" t="s">
        <v>534</v>
      </c>
      <c r="G73" s="2" t="s">
        <v>534</v>
      </c>
      <c r="H73" s="2" t="s">
        <v>590</v>
      </c>
      <c r="I73" s="2" t="s">
        <v>534</v>
      </c>
      <c r="J73" s="2" t="s">
        <v>553</v>
      </c>
      <c r="K73" s="2" t="s">
        <v>678</v>
      </c>
      <c r="L73" s="2" t="s">
        <v>679</v>
      </c>
      <c r="M73">
        <f>N73/Notes!D$11*100</f>
        <v>4.3799991240001755E-3</v>
      </c>
      <c r="N73" s="15">
        <v>7.3000000000000001E-3</v>
      </c>
    </row>
    <row r="74" spans="1:14" x14ac:dyDescent="0.25">
      <c r="A74" s="2" t="s">
        <v>527</v>
      </c>
      <c r="B74" s="2" t="s">
        <v>528</v>
      </c>
      <c r="C74" s="2" t="s">
        <v>539</v>
      </c>
      <c r="D74" s="2" t="s">
        <v>530</v>
      </c>
      <c r="E74" s="2" t="s">
        <v>537</v>
      </c>
      <c r="F74" s="2" t="s">
        <v>534</v>
      </c>
      <c r="G74" s="2" t="s">
        <v>534</v>
      </c>
      <c r="H74" s="2" t="s">
        <v>590</v>
      </c>
      <c r="I74" s="2" t="s">
        <v>534</v>
      </c>
      <c r="J74" s="2" t="s">
        <v>553</v>
      </c>
      <c r="K74" s="2" t="s">
        <v>599</v>
      </c>
      <c r="L74" s="2" t="s">
        <v>600</v>
      </c>
      <c r="M74">
        <f>N74/Notes!D$11*100</f>
        <v>4.3799991240001755E-3</v>
      </c>
      <c r="N74" s="15">
        <v>7.3000000000000001E-3</v>
      </c>
    </row>
    <row r="75" spans="1:14" x14ac:dyDescent="0.25">
      <c r="A75" s="2" t="s">
        <v>527</v>
      </c>
      <c r="B75" s="2" t="s">
        <v>528</v>
      </c>
      <c r="C75" s="2" t="s">
        <v>539</v>
      </c>
      <c r="D75" s="2" t="s">
        <v>530</v>
      </c>
      <c r="E75" s="2" t="s">
        <v>537</v>
      </c>
      <c r="F75" s="2" t="s">
        <v>534</v>
      </c>
      <c r="G75" s="2" t="s">
        <v>534</v>
      </c>
      <c r="H75" s="2" t="s">
        <v>590</v>
      </c>
      <c r="I75" s="2" t="s">
        <v>534</v>
      </c>
      <c r="J75" s="2" t="s">
        <v>553</v>
      </c>
      <c r="K75" s="2" t="s">
        <v>615</v>
      </c>
      <c r="L75" s="2" t="s">
        <v>616</v>
      </c>
      <c r="M75">
        <f>N75/Notes!D$11*100</f>
        <v>4.2599991480001707E-3</v>
      </c>
      <c r="N75" s="15">
        <v>7.1000000000000004E-3</v>
      </c>
    </row>
    <row r="76" spans="1:14" x14ac:dyDescent="0.25">
      <c r="A76" s="2" t="s">
        <v>527</v>
      </c>
      <c r="B76" s="2" t="s">
        <v>528</v>
      </c>
      <c r="C76" s="2" t="s">
        <v>539</v>
      </c>
      <c r="D76" s="2" t="s">
        <v>530</v>
      </c>
      <c r="E76" s="2" t="s">
        <v>537</v>
      </c>
      <c r="F76" s="2" t="s">
        <v>538</v>
      </c>
      <c r="G76" s="2" t="s">
        <v>533</v>
      </c>
      <c r="H76" s="2" t="s">
        <v>534</v>
      </c>
      <c r="I76" s="2" t="s">
        <v>534</v>
      </c>
      <c r="J76" s="2" t="s">
        <v>535</v>
      </c>
      <c r="K76" s="2" t="s">
        <v>868</v>
      </c>
      <c r="L76" s="2" t="s">
        <v>869</v>
      </c>
      <c r="M76">
        <f>N76/Notes!D$11*100</f>
        <v>4.1999991600001688E-3</v>
      </c>
      <c r="N76" s="15">
        <v>7.0000000000000001E-3</v>
      </c>
    </row>
    <row r="77" spans="1:14" x14ac:dyDescent="0.25">
      <c r="A77" s="2" t="s">
        <v>527</v>
      </c>
      <c r="B77" s="2" t="s">
        <v>528</v>
      </c>
      <c r="C77" s="2" t="s">
        <v>539</v>
      </c>
      <c r="D77" s="2" t="s">
        <v>530</v>
      </c>
      <c r="E77" s="2" t="s">
        <v>537</v>
      </c>
      <c r="F77" s="2" t="s">
        <v>534</v>
      </c>
      <c r="G77" s="2" t="s">
        <v>534</v>
      </c>
      <c r="H77" s="2" t="s">
        <v>590</v>
      </c>
      <c r="I77" s="2" t="s">
        <v>534</v>
      </c>
      <c r="J77" s="2" t="s">
        <v>553</v>
      </c>
      <c r="K77" s="2" t="s">
        <v>548</v>
      </c>
      <c r="L77" s="2" t="s">
        <v>549</v>
      </c>
      <c r="M77">
        <f>N77/Notes!D$11*100</f>
        <v>4.0799991840001631E-3</v>
      </c>
      <c r="N77" s="15">
        <v>6.7999999999999996E-3</v>
      </c>
    </row>
    <row r="78" spans="1:14" x14ac:dyDescent="0.25">
      <c r="A78" s="2" t="s">
        <v>527</v>
      </c>
      <c r="B78" s="2" t="s">
        <v>528</v>
      </c>
      <c r="C78" s="2" t="s">
        <v>539</v>
      </c>
      <c r="D78" s="2" t="s">
        <v>530</v>
      </c>
      <c r="E78" s="2" t="s">
        <v>537</v>
      </c>
      <c r="F78" s="2" t="s">
        <v>534</v>
      </c>
      <c r="G78" s="2" t="s">
        <v>534</v>
      </c>
      <c r="H78" s="2" t="s">
        <v>590</v>
      </c>
      <c r="I78" s="2" t="s">
        <v>534</v>
      </c>
      <c r="J78" s="2" t="s">
        <v>553</v>
      </c>
      <c r="K78" s="2" t="s">
        <v>605</v>
      </c>
      <c r="L78" s="2" t="s">
        <v>606</v>
      </c>
      <c r="M78">
        <f>N78/Notes!D$11*100</f>
        <v>3.9599992080001584E-3</v>
      </c>
      <c r="N78" s="15">
        <v>6.6E-3</v>
      </c>
    </row>
    <row r="79" spans="1:14" x14ac:dyDescent="0.25">
      <c r="A79" s="2" t="s">
        <v>527</v>
      </c>
      <c r="B79" s="2" t="s">
        <v>528</v>
      </c>
      <c r="C79" s="2" t="s">
        <v>539</v>
      </c>
      <c r="D79" s="2" t="s">
        <v>530</v>
      </c>
      <c r="E79" s="2" t="s">
        <v>537</v>
      </c>
      <c r="F79" s="2" t="s">
        <v>534</v>
      </c>
      <c r="G79" s="2" t="s">
        <v>534</v>
      </c>
      <c r="H79" s="2" t="s">
        <v>590</v>
      </c>
      <c r="I79" s="2" t="s">
        <v>534</v>
      </c>
      <c r="J79" s="2" t="s">
        <v>553</v>
      </c>
      <c r="K79" s="2" t="s">
        <v>607</v>
      </c>
      <c r="L79" s="2" t="s">
        <v>608</v>
      </c>
      <c r="M79">
        <f>N79/Notes!D$11*100</f>
        <v>3.9599992080001584E-3</v>
      </c>
      <c r="N79" s="15">
        <v>6.6E-3</v>
      </c>
    </row>
    <row r="80" spans="1:14" x14ac:dyDescent="0.25">
      <c r="A80" s="2" t="s">
        <v>527</v>
      </c>
      <c r="B80" s="2" t="s">
        <v>528</v>
      </c>
      <c r="C80" s="2" t="s">
        <v>539</v>
      </c>
      <c r="D80" s="2" t="s">
        <v>530</v>
      </c>
      <c r="E80" s="2" t="s">
        <v>537</v>
      </c>
      <c r="F80" s="2" t="s">
        <v>534</v>
      </c>
      <c r="G80" s="2" t="s">
        <v>534</v>
      </c>
      <c r="H80" s="2" t="s">
        <v>590</v>
      </c>
      <c r="I80" s="2" t="s">
        <v>534</v>
      </c>
      <c r="J80" s="2" t="s">
        <v>553</v>
      </c>
      <c r="K80" s="2" t="s">
        <v>591</v>
      </c>
      <c r="L80" s="2" t="s">
        <v>592</v>
      </c>
      <c r="M80">
        <f>N80/Notes!D$11*100</f>
        <v>3.6599992680001465E-3</v>
      </c>
      <c r="N80" s="15">
        <v>6.1000000000000004E-3</v>
      </c>
    </row>
    <row r="81" spans="1:14" x14ac:dyDescent="0.25">
      <c r="A81" s="2" t="s">
        <v>527</v>
      </c>
      <c r="B81" s="2" t="s">
        <v>528</v>
      </c>
      <c r="C81" s="2" t="s">
        <v>539</v>
      </c>
      <c r="D81" s="2" t="s">
        <v>530</v>
      </c>
      <c r="E81" s="2" t="s">
        <v>537</v>
      </c>
      <c r="F81" s="2" t="s">
        <v>538</v>
      </c>
      <c r="G81" s="2" t="s">
        <v>533</v>
      </c>
      <c r="H81" s="2" t="s">
        <v>534</v>
      </c>
      <c r="I81" s="2" t="s">
        <v>534</v>
      </c>
      <c r="J81" s="2" t="s">
        <v>535</v>
      </c>
      <c r="K81" s="2" t="s">
        <v>840</v>
      </c>
      <c r="L81" s="2" t="s">
        <v>841</v>
      </c>
      <c r="M81">
        <f>N81/Notes!D$11*100</f>
        <v>3.5999992800001442E-3</v>
      </c>
      <c r="N81" s="15">
        <v>6.0000000000000001E-3</v>
      </c>
    </row>
    <row r="82" spans="1:14" x14ac:dyDescent="0.25">
      <c r="A82" s="2" t="s">
        <v>527</v>
      </c>
      <c r="B82" s="2" t="s">
        <v>528</v>
      </c>
      <c r="C82" s="2" t="s">
        <v>539</v>
      </c>
      <c r="D82" s="2" t="s">
        <v>530</v>
      </c>
      <c r="E82" s="2" t="s">
        <v>537</v>
      </c>
      <c r="F82" s="2" t="s">
        <v>534</v>
      </c>
      <c r="G82" s="2" t="s">
        <v>534</v>
      </c>
      <c r="H82" s="2" t="s">
        <v>590</v>
      </c>
      <c r="I82" s="2" t="s">
        <v>534</v>
      </c>
      <c r="J82" s="2" t="s">
        <v>553</v>
      </c>
      <c r="K82" s="2" t="s">
        <v>611</v>
      </c>
      <c r="L82" s="2" t="s">
        <v>612</v>
      </c>
      <c r="M82">
        <f>N82/Notes!D$11*100</f>
        <v>3.5399992920001418E-3</v>
      </c>
      <c r="N82" s="15">
        <v>5.8999999999999999E-3</v>
      </c>
    </row>
    <row r="83" spans="1:14" x14ac:dyDescent="0.25">
      <c r="A83" s="2" t="s">
        <v>527</v>
      </c>
      <c r="B83" s="2" t="s">
        <v>528</v>
      </c>
      <c r="C83" s="2" t="s">
        <v>539</v>
      </c>
      <c r="D83" s="2" t="s">
        <v>530</v>
      </c>
      <c r="E83" s="2" t="s">
        <v>537</v>
      </c>
      <c r="F83" s="2" t="s">
        <v>538</v>
      </c>
      <c r="G83" s="2" t="s">
        <v>533</v>
      </c>
      <c r="H83" s="2" t="s">
        <v>590</v>
      </c>
      <c r="I83" s="2" t="s">
        <v>534</v>
      </c>
      <c r="J83" s="2" t="s">
        <v>535</v>
      </c>
      <c r="K83" s="2" t="s">
        <v>915</v>
      </c>
      <c r="L83" s="2" t="s">
        <v>916</v>
      </c>
      <c r="M83">
        <f>N83/Notes!D$11*100</f>
        <v>3.515999296800141E-3</v>
      </c>
      <c r="N83" s="15">
        <v>5.8599999999999998E-3</v>
      </c>
    </row>
    <row r="84" spans="1:14" x14ac:dyDescent="0.25">
      <c r="A84" s="2" t="s">
        <v>527</v>
      </c>
      <c r="B84" s="2" t="s">
        <v>528</v>
      </c>
      <c r="C84" s="2" t="s">
        <v>539</v>
      </c>
      <c r="D84" s="2" t="s">
        <v>530</v>
      </c>
      <c r="E84" s="2" t="s">
        <v>537</v>
      </c>
      <c r="F84" s="2" t="s">
        <v>534</v>
      </c>
      <c r="G84" s="2" t="s">
        <v>534</v>
      </c>
      <c r="H84" s="2" t="s">
        <v>590</v>
      </c>
      <c r="I84" s="2" t="s">
        <v>534</v>
      </c>
      <c r="J84" s="2" t="s">
        <v>553</v>
      </c>
      <c r="K84" s="2" t="s">
        <v>702</v>
      </c>
      <c r="L84" s="2" t="s">
        <v>703</v>
      </c>
      <c r="M84">
        <f>N84/Notes!D$11*100</f>
        <v>3.2399993520001299E-3</v>
      </c>
      <c r="N84" s="15">
        <v>5.4000000000000003E-3</v>
      </c>
    </row>
    <row r="85" spans="1:14" x14ac:dyDescent="0.25">
      <c r="A85" s="2" t="s">
        <v>527</v>
      </c>
      <c r="B85" s="2" t="s">
        <v>528</v>
      </c>
      <c r="C85" s="2" t="s">
        <v>539</v>
      </c>
      <c r="D85" s="2" t="s">
        <v>530</v>
      </c>
      <c r="E85" s="2" t="s">
        <v>537</v>
      </c>
      <c r="F85" s="2" t="s">
        <v>534</v>
      </c>
      <c r="G85" s="2" t="s">
        <v>534</v>
      </c>
      <c r="H85" s="2" t="s">
        <v>590</v>
      </c>
      <c r="I85" s="2" t="s">
        <v>534</v>
      </c>
      <c r="J85" s="2" t="s">
        <v>553</v>
      </c>
      <c r="K85" s="2" t="s">
        <v>597</v>
      </c>
      <c r="L85" s="2" t="s">
        <v>598</v>
      </c>
      <c r="M85">
        <f>N85/Notes!D$11*100</f>
        <v>3.1799993640001271E-3</v>
      </c>
      <c r="N85" s="15">
        <v>5.3E-3</v>
      </c>
    </row>
    <row r="86" spans="1:14" x14ac:dyDescent="0.25">
      <c r="A86" s="2" t="s">
        <v>527</v>
      </c>
      <c r="B86" s="2" t="s">
        <v>528</v>
      </c>
      <c r="C86" s="2" t="s">
        <v>539</v>
      </c>
      <c r="D86" s="2" t="s">
        <v>530</v>
      </c>
      <c r="E86" s="2" t="s">
        <v>537</v>
      </c>
      <c r="F86" s="2" t="s">
        <v>534</v>
      </c>
      <c r="G86" s="2" t="s">
        <v>534</v>
      </c>
      <c r="H86" s="2" t="s">
        <v>590</v>
      </c>
      <c r="I86" s="2" t="s">
        <v>534</v>
      </c>
      <c r="J86" s="2" t="s">
        <v>553</v>
      </c>
      <c r="K86" s="2" t="s">
        <v>634</v>
      </c>
      <c r="L86" s="2" t="s">
        <v>635</v>
      </c>
      <c r="M86">
        <f>N86/Notes!D$11*100</f>
        <v>3.0599993880001232E-3</v>
      </c>
      <c r="N86" s="15">
        <v>5.1000000000000004E-3</v>
      </c>
    </row>
    <row r="87" spans="1:14" x14ac:dyDescent="0.25">
      <c r="A87" s="2" t="s">
        <v>527</v>
      </c>
      <c r="B87" s="2" t="s">
        <v>528</v>
      </c>
      <c r="C87" s="2" t="s">
        <v>539</v>
      </c>
      <c r="D87" s="2" t="s">
        <v>530</v>
      </c>
      <c r="E87" s="2" t="s">
        <v>537</v>
      </c>
      <c r="F87" s="2" t="s">
        <v>538</v>
      </c>
      <c r="G87" s="2" t="s">
        <v>533</v>
      </c>
      <c r="H87" s="2" t="s">
        <v>534</v>
      </c>
      <c r="I87" s="2" t="s">
        <v>534</v>
      </c>
      <c r="J87" s="2" t="s">
        <v>535</v>
      </c>
      <c r="K87" s="2" t="s">
        <v>854</v>
      </c>
      <c r="L87" s="2" t="s">
        <v>855</v>
      </c>
      <c r="M87">
        <f>N87/Notes!D$11*100</f>
        <v>2.9999994000001204E-3</v>
      </c>
      <c r="N87" s="15">
        <v>5.0000000000000001E-3</v>
      </c>
    </row>
    <row r="88" spans="1:14" x14ac:dyDescent="0.25">
      <c r="A88" s="2" t="s">
        <v>527</v>
      </c>
      <c r="B88" s="2" t="s">
        <v>528</v>
      </c>
      <c r="C88" s="2" t="s">
        <v>539</v>
      </c>
      <c r="D88" s="2" t="s">
        <v>530</v>
      </c>
      <c r="E88" s="2" t="s">
        <v>537</v>
      </c>
      <c r="F88" s="2" t="s">
        <v>538</v>
      </c>
      <c r="G88" s="2" t="s">
        <v>533</v>
      </c>
      <c r="H88" s="2" t="s">
        <v>534</v>
      </c>
      <c r="I88" s="2" t="s">
        <v>534</v>
      </c>
      <c r="J88" s="2" t="s">
        <v>535</v>
      </c>
      <c r="K88" s="2" t="s">
        <v>866</v>
      </c>
      <c r="L88" s="2" t="s">
        <v>867</v>
      </c>
      <c r="M88">
        <f>N88/Notes!D$11*100</f>
        <v>2.9999994000001204E-3</v>
      </c>
      <c r="N88" s="15">
        <v>5.0000000000000001E-3</v>
      </c>
    </row>
    <row r="89" spans="1:14" x14ac:dyDescent="0.25">
      <c r="A89" s="2" t="s">
        <v>527</v>
      </c>
      <c r="B89" s="2" t="s">
        <v>528</v>
      </c>
      <c r="C89" s="2" t="s">
        <v>539</v>
      </c>
      <c r="D89" s="2" t="s">
        <v>530</v>
      </c>
      <c r="E89" s="2" t="s">
        <v>537</v>
      </c>
      <c r="F89" s="2" t="s">
        <v>534</v>
      </c>
      <c r="G89" s="2" t="s">
        <v>534</v>
      </c>
      <c r="H89" s="2" t="s">
        <v>590</v>
      </c>
      <c r="I89" s="2" t="s">
        <v>534</v>
      </c>
      <c r="J89" s="2" t="s">
        <v>553</v>
      </c>
      <c r="K89" s="2" t="s">
        <v>628</v>
      </c>
      <c r="L89" s="2" t="s">
        <v>629</v>
      </c>
      <c r="M89">
        <f>N89/Notes!D$11*100</f>
        <v>2.8199994360001129E-3</v>
      </c>
      <c r="N89" s="15">
        <v>4.7000000000000002E-3</v>
      </c>
    </row>
    <row r="90" spans="1:14" x14ac:dyDescent="0.25">
      <c r="A90" s="2" t="s">
        <v>527</v>
      </c>
      <c r="B90" s="2" t="s">
        <v>528</v>
      </c>
      <c r="C90" s="2" t="s">
        <v>539</v>
      </c>
      <c r="D90" s="2" t="s">
        <v>530</v>
      </c>
      <c r="E90" s="2" t="s">
        <v>537</v>
      </c>
      <c r="F90" s="2" t="s">
        <v>534</v>
      </c>
      <c r="G90" s="2" t="s">
        <v>534</v>
      </c>
      <c r="H90" s="2" t="s">
        <v>590</v>
      </c>
      <c r="I90" s="2" t="s">
        <v>534</v>
      </c>
      <c r="J90" s="2" t="s">
        <v>553</v>
      </c>
      <c r="K90" s="2" t="s">
        <v>682</v>
      </c>
      <c r="L90" s="2" t="s">
        <v>683</v>
      </c>
      <c r="M90">
        <f>N90/Notes!D$11*100</f>
        <v>2.8199994360001129E-3</v>
      </c>
      <c r="N90" s="15">
        <v>4.7000000000000002E-3</v>
      </c>
    </row>
    <row r="91" spans="1:14" x14ac:dyDescent="0.25">
      <c r="A91" s="2" t="s">
        <v>527</v>
      </c>
      <c r="B91" s="2" t="s">
        <v>528</v>
      </c>
      <c r="C91" s="2" t="s">
        <v>539</v>
      </c>
      <c r="D91" s="2" t="s">
        <v>530</v>
      </c>
      <c r="E91" s="2" t="s">
        <v>537</v>
      </c>
      <c r="F91" s="2" t="s">
        <v>538</v>
      </c>
      <c r="G91" s="2" t="s">
        <v>533</v>
      </c>
      <c r="H91" s="2" t="s">
        <v>590</v>
      </c>
      <c r="I91" s="2" t="s">
        <v>534</v>
      </c>
      <c r="J91" s="2" t="s">
        <v>535</v>
      </c>
      <c r="K91" s="2" t="s">
        <v>921</v>
      </c>
      <c r="L91" s="2" t="s">
        <v>922</v>
      </c>
      <c r="M91">
        <f>N91/Notes!D$11*100</f>
        <v>2.7839994432001117E-3</v>
      </c>
      <c r="N91" s="15">
        <v>4.64E-3</v>
      </c>
    </row>
    <row r="92" spans="1:14" x14ac:dyDescent="0.25">
      <c r="A92" s="2" t="s">
        <v>527</v>
      </c>
      <c r="B92" s="2" t="s">
        <v>528</v>
      </c>
      <c r="C92" s="2" t="s">
        <v>539</v>
      </c>
      <c r="D92" s="2" t="s">
        <v>530</v>
      </c>
      <c r="E92" s="2" t="s">
        <v>537</v>
      </c>
      <c r="F92" s="2" t="s">
        <v>534</v>
      </c>
      <c r="G92" s="2" t="s">
        <v>534</v>
      </c>
      <c r="H92" s="2" t="s">
        <v>590</v>
      </c>
      <c r="I92" s="2" t="s">
        <v>534</v>
      </c>
      <c r="J92" s="2" t="s">
        <v>553</v>
      </c>
      <c r="K92" s="2" t="s">
        <v>603</v>
      </c>
      <c r="L92" s="2" t="s">
        <v>604</v>
      </c>
      <c r="M92">
        <f>N92/Notes!D$11*100</f>
        <v>2.6999994600001081E-3</v>
      </c>
      <c r="N92" s="15">
        <v>4.4999999999999997E-3</v>
      </c>
    </row>
    <row r="93" spans="1:14" x14ac:dyDescent="0.25">
      <c r="A93" s="2" t="s">
        <v>527</v>
      </c>
      <c r="B93" s="2" t="s">
        <v>528</v>
      </c>
      <c r="C93" s="2" t="s">
        <v>539</v>
      </c>
      <c r="D93" s="2" t="s">
        <v>530</v>
      </c>
      <c r="E93" s="2" t="s">
        <v>537</v>
      </c>
      <c r="F93" s="2" t="s">
        <v>534</v>
      </c>
      <c r="G93" s="2" t="s">
        <v>534</v>
      </c>
      <c r="H93" s="2" t="s">
        <v>590</v>
      </c>
      <c r="I93" s="2" t="s">
        <v>534</v>
      </c>
      <c r="J93" s="2" t="s">
        <v>553</v>
      </c>
      <c r="K93" s="2" t="s">
        <v>684</v>
      </c>
      <c r="L93" s="2" t="s">
        <v>685</v>
      </c>
      <c r="M93">
        <f>N93/Notes!D$11*100</f>
        <v>2.5799994840001034E-3</v>
      </c>
      <c r="N93" s="15">
        <v>4.3E-3</v>
      </c>
    </row>
    <row r="94" spans="1:14" x14ac:dyDescent="0.25">
      <c r="A94" s="2" t="s">
        <v>527</v>
      </c>
      <c r="B94" s="2" t="s">
        <v>528</v>
      </c>
      <c r="C94" s="2" t="s">
        <v>539</v>
      </c>
      <c r="D94" s="2" t="s">
        <v>530</v>
      </c>
      <c r="E94" s="2" t="s">
        <v>537</v>
      </c>
      <c r="F94" s="2" t="s">
        <v>534</v>
      </c>
      <c r="G94" s="2" t="s">
        <v>534</v>
      </c>
      <c r="H94" s="2" t="s">
        <v>590</v>
      </c>
      <c r="I94" s="2" t="s">
        <v>534</v>
      </c>
      <c r="J94" s="2" t="s">
        <v>553</v>
      </c>
      <c r="K94" s="2" t="s">
        <v>696</v>
      </c>
      <c r="L94" s="2" t="s">
        <v>697</v>
      </c>
      <c r="M94">
        <f>N94/Notes!D$11*100</f>
        <v>2.5799994840001034E-3</v>
      </c>
      <c r="N94" s="15">
        <v>4.3E-3</v>
      </c>
    </row>
    <row r="95" spans="1:14" x14ac:dyDescent="0.25">
      <c r="A95" s="2" t="s">
        <v>527</v>
      </c>
      <c r="B95" s="2" t="s">
        <v>528</v>
      </c>
      <c r="C95" s="2" t="s">
        <v>539</v>
      </c>
      <c r="D95" s="2" t="s">
        <v>530</v>
      </c>
      <c r="E95" s="2" t="s">
        <v>537</v>
      </c>
      <c r="F95" s="2" t="s">
        <v>534</v>
      </c>
      <c r="G95" s="2" t="s">
        <v>534</v>
      </c>
      <c r="H95" s="2" t="s">
        <v>590</v>
      </c>
      <c r="I95" s="2" t="s">
        <v>534</v>
      </c>
      <c r="J95" s="2" t="s">
        <v>553</v>
      </c>
      <c r="K95" s="2" t="s">
        <v>766</v>
      </c>
      <c r="L95" s="2" t="s">
        <v>767</v>
      </c>
      <c r="M95">
        <f>N95/Notes!D$11*100</f>
        <v>2.5799994840001034E-3</v>
      </c>
      <c r="N95" s="15">
        <v>4.3E-3</v>
      </c>
    </row>
    <row r="96" spans="1:14" x14ac:dyDescent="0.25">
      <c r="A96" s="2" t="s">
        <v>527</v>
      </c>
      <c r="B96" s="2" t="s">
        <v>528</v>
      </c>
      <c r="C96" s="2" t="s">
        <v>539</v>
      </c>
      <c r="D96" s="2" t="s">
        <v>530</v>
      </c>
      <c r="E96" s="2" t="s">
        <v>537</v>
      </c>
      <c r="F96" s="2" t="s">
        <v>534</v>
      </c>
      <c r="G96" s="2" t="s">
        <v>534</v>
      </c>
      <c r="H96" s="2" t="s">
        <v>590</v>
      </c>
      <c r="I96" s="2" t="s">
        <v>534</v>
      </c>
      <c r="J96" s="2" t="s">
        <v>553</v>
      </c>
      <c r="K96" s="2" t="s">
        <v>658</v>
      </c>
      <c r="L96" s="2" t="s">
        <v>659</v>
      </c>
      <c r="M96">
        <f>N96/Notes!D$11*100</f>
        <v>2.519999496000101E-3</v>
      </c>
      <c r="N96" s="15">
        <v>4.1999999999999997E-3</v>
      </c>
    </row>
    <row r="97" spans="1:14" x14ac:dyDescent="0.25">
      <c r="A97" s="2" t="s">
        <v>527</v>
      </c>
      <c r="B97" s="2" t="s">
        <v>528</v>
      </c>
      <c r="C97" s="2" t="s">
        <v>539</v>
      </c>
      <c r="D97" s="2" t="s">
        <v>530</v>
      </c>
      <c r="E97" s="2" t="s">
        <v>537</v>
      </c>
      <c r="F97" s="2" t="s">
        <v>538</v>
      </c>
      <c r="G97" s="2" t="s">
        <v>533</v>
      </c>
      <c r="H97" s="2" t="s">
        <v>590</v>
      </c>
      <c r="I97" s="2" t="s">
        <v>534</v>
      </c>
      <c r="J97" s="2" t="s">
        <v>535</v>
      </c>
      <c r="K97" s="2" t="s">
        <v>923</v>
      </c>
      <c r="L97" s="2" t="s">
        <v>924</v>
      </c>
      <c r="M97">
        <f>N97/Notes!D$11*100</f>
        <v>2.4719995056000994E-3</v>
      </c>
      <c r="N97" s="15">
        <v>4.1200000000000004E-3</v>
      </c>
    </row>
    <row r="98" spans="1:14" x14ac:dyDescent="0.25">
      <c r="A98" s="2" t="s">
        <v>527</v>
      </c>
      <c r="B98" s="2" t="s">
        <v>528</v>
      </c>
      <c r="C98" s="2" t="s">
        <v>539</v>
      </c>
      <c r="D98" s="2" t="s">
        <v>530</v>
      </c>
      <c r="E98" s="2" t="s">
        <v>537</v>
      </c>
      <c r="F98" s="2" t="s">
        <v>534</v>
      </c>
      <c r="G98" s="2" t="s">
        <v>534</v>
      </c>
      <c r="H98" s="2" t="s">
        <v>590</v>
      </c>
      <c r="I98" s="2" t="s">
        <v>534</v>
      </c>
      <c r="J98" s="2" t="s">
        <v>553</v>
      </c>
      <c r="K98" s="2" t="s">
        <v>670</v>
      </c>
      <c r="L98" s="2" t="s">
        <v>671</v>
      </c>
      <c r="M98">
        <f>N98/Notes!D$11*100</f>
        <v>2.4599995080000986E-3</v>
      </c>
      <c r="N98" s="15">
        <v>4.1000000000000003E-3</v>
      </c>
    </row>
    <row r="99" spans="1:14" x14ac:dyDescent="0.25">
      <c r="A99" s="2" t="s">
        <v>527</v>
      </c>
      <c r="B99" s="2" t="s">
        <v>528</v>
      </c>
      <c r="C99" s="2" t="s">
        <v>539</v>
      </c>
      <c r="D99" s="2" t="s">
        <v>530</v>
      </c>
      <c r="E99" s="2" t="s">
        <v>537</v>
      </c>
      <c r="F99" s="2" t="s">
        <v>538</v>
      </c>
      <c r="G99" s="2" t="s">
        <v>533</v>
      </c>
      <c r="H99" s="2" t="s">
        <v>534</v>
      </c>
      <c r="I99" s="2" t="s">
        <v>534</v>
      </c>
      <c r="J99" s="2" t="s">
        <v>535</v>
      </c>
      <c r="K99" s="2" t="s">
        <v>828</v>
      </c>
      <c r="L99" s="2" t="s">
        <v>829</v>
      </c>
      <c r="M99">
        <f>N99/Notes!D$11*100</f>
        <v>2.3999995200000963E-3</v>
      </c>
      <c r="N99" s="15">
        <v>4.0000000000000001E-3</v>
      </c>
    </row>
    <row r="100" spans="1:14" x14ac:dyDescent="0.25">
      <c r="A100" s="2" t="s">
        <v>527</v>
      </c>
      <c r="B100" s="2" t="s">
        <v>528</v>
      </c>
      <c r="C100" s="2" t="s">
        <v>539</v>
      </c>
      <c r="D100" s="2" t="s">
        <v>530</v>
      </c>
      <c r="E100" s="2" t="s">
        <v>537</v>
      </c>
      <c r="F100" s="2" t="s">
        <v>538</v>
      </c>
      <c r="G100" s="2" t="s">
        <v>533</v>
      </c>
      <c r="H100" s="2" t="s">
        <v>534</v>
      </c>
      <c r="I100" s="2" t="s">
        <v>534</v>
      </c>
      <c r="J100" s="2" t="s">
        <v>535</v>
      </c>
      <c r="K100" s="2" t="s">
        <v>848</v>
      </c>
      <c r="L100" s="2" t="s">
        <v>849</v>
      </c>
      <c r="M100">
        <f>N100/Notes!D$11*100</f>
        <v>2.3999995200000963E-3</v>
      </c>
      <c r="N100" s="15">
        <v>4.0000000000000001E-3</v>
      </c>
    </row>
    <row r="101" spans="1:14" x14ac:dyDescent="0.25">
      <c r="A101" s="2" t="s">
        <v>527</v>
      </c>
      <c r="B101" s="2" t="s">
        <v>528</v>
      </c>
      <c r="C101" s="2" t="s">
        <v>539</v>
      </c>
      <c r="D101" s="2" t="s">
        <v>530</v>
      </c>
      <c r="E101" s="2" t="s">
        <v>537</v>
      </c>
      <c r="F101" s="2" t="s">
        <v>538</v>
      </c>
      <c r="G101" s="2" t="s">
        <v>533</v>
      </c>
      <c r="H101" s="2" t="s">
        <v>534</v>
      </c>
      <c r="I101" s="2" t="s">
        <v>534</v>
      </c>
      <c r="J101" s="2" t="s">
        <v>535</v>
      </c>
      <c r="K101" s="2" t="s">
        <v>858</v>
      </c>
      <c r="L101" s="2" t="s">
        <v>859</v>
      </c>
      <c r="M101">
        <f>N101/Notes!D$11*100</f>
        <v>2.3999995200000963E-3</v>
      </c>
      <c r="N101" s="15">
        <v>4.0000000000000001E-3</v>
      </c>
    </row>
    <row r="102" spans="1:14" x14ac:dyDescent="0.25">
      <c r="A102" s="2" t="s">
        <v>527</v>
      </c>
      <c r="B102" s="2" t="s">
        <v>528</v>
      </c>
      <c r="C102" s="2" t="s">
        <v>539</v>
      </c>
      <c r="D102" s="2" t="s">
        <v>530</v>
      </c>
      <c r="E102" s="2" t="s">
        <v>537</v>
      </c>
      <c r="F102" s="2" t="s">
        <v>534</v>
      </c>
      <c r="G102" s="2" t="s">
        <v>534</v>
      </c>
      <c r="H102" s="2" t="s">
        <v>590</v>
      </c>
      <c r="I102" s="2" t="s">
        <v>534</v>
      </c>
      <c r="J102" s="2" t="s">
        <v>553</v>
      </c>
      <c r="K102" s="2" t="s">
        <v>609</v>
      </c>
      <c r="L102" s="2" t="s">
        <v>610</v>
      </c>
      <c r="M102">
        <f>N102/Notes!D$11*100</f>
        <v>2.2799995440000911E-3</v>
      </c>
      <c r="N102" s="15">
        <v>3.8E-3</v>
      </c>
    </row>
    <row r="103" spans="1:14" x14ac:dyDescent="0.25">
      <c r="A103" s="2" t="s">
        <v>527</v>
      </c>
      <c r="B103" s="2" t="s">
        <v>528</v>
      </c>
      <c r="C103" s="2" t="s">
        <v>539</v>
      </c>
      <c r="D103" s="2" t="s">
        <v>530</v>
      </c>
      <c r="E103" s="2" t="s">
        <v>537</v>
      </c>
      <c r="F103" s="2" t="s">
        <v>534</v>
      </c>
      <c r="G103" s="2" t="s">
        <v>534</v>
      </c>
      <c r="H103" s="2" t="s">
        <v>590</v>
      </c>
      <c r="I103" s="2" t="s">
        <v>534</v>
      </c>
      <c r="J103" s="2" t="s">
        <v>553</v>
      </c>
      <c r="K103" s="2" t="s">
        <v>656</v>
      </c>
      <c r="L103" s="2" t="s">
        <v>657</v>
      </c>
      <c r="M103">
        <f>N103/Notes!D$11*100</f>
        <v>2.2199995560000887E-3</v>
      </c>
      <c r="N103" s="15">
        <v>3.7000000000000002E-3</v>
      </c>
    </row>
    <row r="104" spans="1:14" x14ac:dyDescent="0.25">
      <c r="A104" s="2" t="s">
        <v>527</v>
      </c>
      <c r="B104" s="2" t="s">
        <v>528</v>
      </c>
      <c r="C104" s="2" t="s">
        <v>539</v>
      </c>
      <c r="D104" s="2" t="s">
        <v>530</v>
      </c>
      <c r="E104" s="2" t="s">
        <v>537</v>
      </c>
      <c r="F104" s="2" t="s">
        <v>534</v>
      </c>
      <c r="G104" s="2" t="s">
        <v>534</v>
      </c>
      <c r="H104" s="2" t="s">
        <v>590</v>
      </c>
      <c r="I104" s="2" t="s">
        <v>534</v>
      </c>
      <c r="J104" s="2" t="s">
        <v>553</v>
      </c>
      <c r="K104" s="2" t="s">
        <v>601</v>
      </c>
      <c r="L104" s="2" t="s">
        <v>602</v>
      </c>
      <c r="M104">
        <f>N104/Notes!D$11*100</f>
        <v>2.1599995680000863E-3</v>
      </c>
      <c r="N104" s="15">
        <v>3.5999999999999999E-3</v>
      </c>
    </row>
    <row r="105" spans="1:14" x14ac:dyDescent="0.25">
      <c r="A105" s="2" t="s">
        <v>527</v>
      </c>
      <c r="B105" s="2" t="s">
        <v>528</v>
      </c>
      <c r="C105" s="2" t="s">
        <v>539</v>
      </c>
      <c r="D105" s="2" t="s">
        <v>530</v>
      </c>
      <c r="E105" s="2" t="s">
        <v>537</v>
      </c>
      <c r="F105" s="2" t="s">
        <v>538</v>
      </c>
      <c r="G105" s="2" t="s">
        <v>533</v>
      </c>
      <c r="H105" s="2" t="s">
        <v>590</v>
      </c>
      <c r="I105" s="2" t="s">
        <v>534</v>
      </c>
      <c r="J105" s="2" t="s">
        <v>535</v>
      </c>
      <c r="K105" s="2" t="s">
        <v>899</v>
      </c>
      <c r="L105" s="2" t="s">
        <v>900</v>
      </c>
      <c r="M105">
        <f>N105/Notes!D$11*100</f>
        <v>1.919999616000077E-3</v>
      </c>
      <c r="N105" s="15">
        <v>3.2000000000000002E-3</v>
      </c>
    </row>
    <row r="106" spans="1:14" x14ac:dyDescent="0.25">
      <c r="A106" s="2" t="s">
        <v>527</v>
      </c>
      <c r="B106" s="2" t="s">
        <v>528</v>
      </c>
      <c r="C106" s="2" t="s">
        <v>539</v>
      </c>
      <c r="D106" s="2" t="s">
        <v>530</v>
      </c>
      <c r="E106" s="2" t="s">
        <v>537</v>
      </c>
      <c r="F106" s="2" t="s">
        <v>534</v>
      </c>
      <c r="G106" s="2" t="s">
        <v>534</v>
      </c>
      <c r="H106" s="2" t="s">
        <v>590</v>
      </c>
      <c r="I106" s="2" t="s">
        <v>534</v>
      </c>
      <c r="J106" s="2" t="s">
        <v>553</v>
      </c>
      <c r="K106" s="2" t="s">
        <v>632</v>
      </c>
      <c r="L106" s="2" t="s">
        <v>633</v>
      </c>
      <c r="M106">
        <f>N106/Notes!D$11*100</f>
        <v>1.8599996280000745E-3</v>
      </c>
      <c r="N106" s="15">
        <v>3.0999999999999999E-3</v>
      </c>
    </row>
    <row r="107" spans="1:14" x14ac:dyDescent="0.25">
      <c r="A107" s="2" t="s">
        <v>527</v>
      </c>
      <c r="B107" s="2" t="s">
        <v>528</v>
      </c>
      <c r="C107" s="2" t="s">
        <v>539</v>
      </c>
      <c r="D107" s="2" t="s">
        <v>530</v>
      </c>
      <c r="E107" s="2" t="s">
        <v>537</v>
      </c>
      <c r="F107" s="2" t="s">
        <v>534</v>
      </c>
      <c r="G107" s="2" t="s">
        <v>534</v>
      </c>
      <c r="H107" s="2" t="s">
        <v>590</v>
      </c>
      <c r="I107" s="2" t="s">
        <v>534</v>
      </c>
      <c r="J107" s="2" t="s">
        <v>553</v>
      </c>
      <c r="K107" s="2" t="s">
        <v>666</v>
      </c>
      <c r="L107" s="2" t="s">
        <v>667</v>
      </c>
      <c r="M107">
        <f>N107/Notes!D$11*100</f>
        <v>1.8599996280000745E-3</v>
      </c>
      <c r="N107" s="15">
        <v>3.0999999999999999E-3</v>
      </c>
    </row>
    <row r="108" spans="1:14" x14ac:dyDescent="0.25">
      <c r="A108" s="2" t="s">
        <v>527</v>
      </c>
      <c r="B108" s="2" t="s">
        <v>528</v>
      </c>
      <c r="C108" s="2" t="s">
        <v>539</v>
      </c>
      <c r="D108" s="2" t="s">
        <v>530</v>
      </c>
      <c r="E108" s="2" t="s">
        <v>537</v>
      </c>
      <c r="F108" s="2" t="s">
        <v>534</v>
      </c>
      <c r="G108" s="2" t="s">
        <v>534</v>
      </c>
      <c r="H108" s="2" t="s">
        <v>590</v>
      </c>
      <c r="I108" s="2" t="s">
        <v>534</v>
      </c>
      <c r="J108" s="2" t="s">
        <v>553</v>
      </c>
      <c r="K108" s="2" t="s">
        <v>710</v>
      </c>
      <c r="L108" s="2" t="s">
        <v>711</v>
      </c>
      <c r="M108">
        <f>N108/Notes!D$11*100</f>
        <v>1.8599996280000745E-3</v>
      </c>
      <c r="N108" s="15">
        <v>3.0999999999999999E-3</v>
      </c>
    </row>
    <row r="109" spans="1:14" x14ac:dyDescent="0.25">
      <c r="A109" s="2" t="s">
        <v>527</v>
      </c>
      <c r="B109" s="2" t="s">
        <v>528</v>
      </c>
      <c r="C109" s="2" t="s">
        <v>539</v>
      </c>
      <c r="D109" s="2" t="s">
        <v>530</v>
      </c>
      <c r="E109" s="2" t="s">
        <v>537</v>
      </c>
      <c r="F109" s="2" t="s">
        <v>534</v>
      </c>
      <c r="G109" s="2" t="s">
        <v>534</v>
      </c>
      <c r="H109" s="2" t="s">
        <v>590</v>
      </c>
      <c r="I109" s="2" t="s">
        <v>534</v>
      </c>
      <c r="J109" s="2" t="s">
        <v>553</v>
      </c>
      <c r="K109" s="2" t="s">
        <v>617</v>
      </c>
      <c r="L109" s="2" t="s">
        <v>618</v>
      </c>
      <c r="M109">
        <f>N109/Notes!D$11*100</f>
        <v>1.8599996280000745E-3</v>
      </c>
      <c r="N109" s="15">
        <v>3.0999999999999999E-3</v>
      </c>
    </row>
    <row r="110" spans="1:14" x14ac:dyDescent="0.25">
      <c r="A110" s="2" t="s">
        <v>527</v>
      </c>
      <c r="B110" s="2" t="s">
        <v>528</v>
      </c>
      <c r="C110" s="2" t="s">
        <v>539</v>
      </c>
      <c r="D110" s="2" t="s">
        <v>530</v>
      </c>
      <c r="E110" s="2" t="s">
        <v>537</v>
      </c>
      <c r="F110" s="2" t="s">
        <v>538</v>
      </c>
      <c r="G110" s="2" t="s">
        <v>533</v>
      </c>
      <c r="H110" s="2" t="s">
        <v>590</v>
      </c>
      <c r="I110" s="2" t="s">
        <v>534</v>
      </c>
      <c r="J110" s="2" t="s">
        <v>535</v>
      </c>
      <c r="K110" s="2" t="s">
        <v>927</v>
      </c>
      <c r="L110" s="2" t="s">
        <v>928</v>
      </c>
      <c r="M110">
        <f>N110/Notes!D$11*100</f>
        <v>1.8359996328000735E-3</v>
      </c>
      <c r="N110" s="15">
        <v>3.0599999999999998E-3</v>
      </c>
    </row>
    <row r="111" spans="1:14" x14ac:dyDescent="0.25">
      <c r="A111" s="2" t="s">
        <v>527</v>
      </c>
      <c r="B111" s="2" t="s">
        <v>528</v>
      </c>
      <c r="C111" s="2" t="s">
        <v>539</v>
      </c>
      <c r="D111" s="2" t="s">
        <v>530</v>
      </c>
      <c r="E111" s="2" t="s">
        <v>537</v>
      </c>
      <c r="F111" s="2" t="s">
        <v>534</v>
      </c>
      <c r="G111" s="2" t="s">
        <v>534</v>
      </c>
      <c r="H111" s="2" t="s">
        <v>590</v>
      </c>
      <c r="I111" s="2" t="s">
        <v>534</v>
      </c>
      <c r="J111" s="2" t="s">
        <v>553</v>
      </c>
      <c r="K111" s="2" t="s">
        <v>704</v>
      </c>
      <c r="L111" s="2" t="s">
        <v>705</v>
      </c>
      <c r="M111">
        <f>N111/Notes!D$11*100</f>
        <v>1.7999996400000721E-3</v>
      </c>
      <c r="N111" s="15">
        <v>3.0000000000000001E-3</v>
      </c>
    </row>
    <row r="112" spans="1:14" x14ac:dyDescent="0.25">
      <c r="A112" s="2" t="s">
        <v>527</v>
      </c>
      <c r="B112" s="2" t="s">
        <v>528</v>
      </c>
      <c r="C112" s="2" t="s">
        <v>539</v>
      </c>
      <c r="D112" s="2" t="s">
        <v>530</v>
      </c>
      <c r="E112" s="2" t="s">
        <v>537</v>
      </c>
      <c r="F112" s="2" t="s">
        <v>534</v>
      </c>
      <c r="G112" s="2" t="s">
        <v>534</v>
      </c>
      <c r="H112" s="2" t="s">
        <v>590</v>
      </c>
      <c r="I112" s="2" t="s">
        <v>534</v>
      </c>
      <c r="J112" s="2" t="s">
        <v>553</v>
      </c>
      <c r="K112" s="2" t="s">
        <v>764</v>
      </c>
      <c r="L112" s="2" t="s">
        <v>765</v>
      </c>
      <c r="M112">
        <f>N112/Notes!D$11*100</f>
        <v>1.7999996400000721E-3</v>
      </c>
      <c r="N112" s="15">
        <v>3.0000000000000001E-3</v>
      </c>
    </row>
    <row r="113" spans="1:14" x14ac:dyDescent="0.25">
      <c r="A113" s="2" t="s">
        <v>527</v>
      </c>
      <c r="B113" s="2" t="s">
        <v>528</v>
      </c>
      <c r="C113" s="2" t="s">
        <v>539</v>
      </c>
      <c r="D113" s="2" t="s">
        <v>530</v>
      </c>
      <c r="E113" s="2" t="s">
        <v>537</v>
      </c>
      <c r="F113" s="2" t="s">
        <v>538</v>
      </c>
      <c r="G113" s="2" t="s">
        <v>533</v>
      </c>
      <c r="H113" s="2" t="s">
        <v>534</v>
      </c>
      <c r="I113" s="2" t="s">
        <v>534</v>
      </c>
      <c r="J113" s="2" t="s">
        <v>535</v>
      </c>
      <c r="K113" s="2" t="s">
        <v>807</v>
      </c>
      <c r="L113" s="2" t="s">
        <v>808</v>
      </c>
      <c r="M113">
        <f>N113/Notes!D$11*100</f>
        <v>1.7999996400000721E-3</v>
      </c>
      <c r="N113" s="15">
        <v>3.0000000000000001E-3</v>
      </c>
    </row>
    <row r="114" spans="1:14" x14ac:dyDescent="0.25">
      <c r="A114" s="2" t="s">
        <v>527</v>
      </c>
      <c r="B114" s="2" t="s">
        <v>528</v>
      </c>
      <c r="C114" s="2" t="s">
        <v>539</v>
      </c>
      <c r="D114" s="2" t="s">
        <v>530</v>
      </c>
      <c r="E114" s="2" t="s">
        <v>537</v>
      </c>
      <c r="F114" s="2" t="s">
        <v>534</v>
      </c>
      <c r="G114" s="2" t="s">
        <v>534</v>
      </c>
      <c r="H114" s="2" t="s">
        <v>590</v>
      </c>
      <c r="I114" s="2" t="s">
        <v>534</v>
      </c>
      <c r="J114" s="2" t="s">
        <v>553</v>
      </c>
      <c r="K114" s="2" t="s">
        <v>712</v>
      </c>
      <c r="L114" s="2" t="s">
        <v>713</v>
      </c>
      <c r="M114">
        <f>N114/Notes!D$11*100</f>
        <v>1.6799996640000673E-3</v>
      </c>
      <c r="N114" s="15">
        <v>2.8E-3</v>
      </c>
    </row>
    <row r="115" spans="1:14" x14ac:dyDescent="0.25">
      <c r="A115" s="2" t="s">
        <v>527</v>
      </c>
      <c r="B115" s="2" t="s">
        <v>528</v>
      </c>
      <c r="C115" s="2" t="s">
        <v>539</v>
      </c>
      <c r="D115" s="2" t="s">
        <v>530</v>
      </c>
      <c r="E115" s="2" t="s">
        <v>537</v>
      </c>
      <c r="F115" s="2" t="s">
        <v>534</v>
      </c>
      <c r="G115" s="2" t="s">
        <v>534</v>
      </c>
      <c r="H115" s="2" t="s">
        <v>590</v>
      </c>
      <c r="I115" s="2" t="s">
        <v>534</v>
      </c>
      <c r="J115" s="2" t="s">
        <v>553</v>
      </c>
      <c r="K115" s="2" t="s">
        <v>599</v>
      </c>
      <c r="L115" s="2" t="s">
        <v>600</v>
      </c>
      <c r="M115">
        <f>N115/Notes!D$11*100</f>
        <v>1.6799996640000673E-3</v>
      </c>
      <c r="N115" s="15">
        <v>2.8E-3</v>
      </c>
    </row>
    <row r="116" spans="1:14" x14ac:dyDescent="0.25">
      <c r="A116" s="2" t="s">
        <v>527</v>
      </c>
      <c r="B116" s="2" t="s">
        <v>528</v>
      </c>
      <c r="C116" s="2" t="s">
        <v>539</v>
      </c>
      <c r="D116" s="2" t="s">
        <v>530</v>
      </c>
      <c r="E116" s="2" t="s">
        <v>537</v>
      </c>
      <c r="F116" s="2" t="s">
        <v>534</v>
      </c>
      <c r="G116" s="2" t="s">
        <v>534</v>
      </c>
      <c r="H116" s="2" t="s">
        <v>590</v>
      </c>
      <c r="I116" s="2" t="s">
        <v>534</v>
      </c>
      <c r="J116" s="2" t="s">
        <v>553</v>
      </c>
      <c r="K116" s="2" t="s">
        <v>700</v>
      </c>
      <c r="L116" s="2" t="s">
        <v>701</v>
      </c>
      <c r="M116">
        <f>N116/Notes!D$11*100</f>
        <v>1.619999676000065E-3</v>
      </c>
      <c r="N116" s="15">
        <v>2.7000000000000001E-3</v>
      </c>
    </row>
    <row r="117" spans="1:14" x14ac:dyDescent="0.25">
      <c r="A117" s="2" t="s">
        <v>527</v>
      </c>
      <c r="B117" s="2" t="s">
        <v>528</v>
      </c>
      <c r="C117" s="2" t="s">
        <v>539</v>
      </c>
      <c r="D117" s="2" t="s">
        <v>530</v>
      </c>
      <c r="E117" s="2" t="s">
        <v>537</v>
      </c>
      <c r="F117" s="2" t="s">
        <v>538</v>
      </c>
      <c r="G117" s="2" t="s">
        <v>533</v>
      </c>
      <c r="H117" s="2" t="s">
        <v>590</v>
      </c>
      <c r="I117" s="2" t="s">
        <v>534</v>
      </c>
      <c r="J117" s="2" t="s">
        <v>535</v>
      </c>
      <c r="K117" s="2" t="s">
        <v>901</v>
      </c>
      <c r="L117" s="2" t="s">
        <v>902</v>
      </c>
      <c r="M117">
        <f>N117/Notes!D$11*100</f>
        <v>1.619999676000065E-3</v>
      </c>
      <c r="N117" s="15">
        <v>2.7000000000000001E-3</v>
      </c>
    </row>
    <row r="118" spans="1:14" x14ac:dyDescent="0.25">
      <c r="A118" s="2" t="s">
        <v>527</v>
      </c>
      <c r="B118" s="2" t="s">
        <v>528</v>
      </c>
      <c r="C118" s="2" t="s">
        <v>539</v>
      </c>
      <c r="D118" s="2" t="s">
        <v>530</v>
      </c>
      <c r="E118" s="2" t="s">
        <v>537</v>
      </c>
      <c r="F118" s="2" t="s">
        <v>534</v>
      </c>
      <c r="G118" s="2" t="s">
        <v>534</v>
      </c>
      <c r="H118" s="2" t="s">
        <v>590</v>
      </c>
      <c r="I118" s="2" t="s">
        <v>534</v>
      </c>
      <c r="J118" s="2" t="s">
        <v>553</v>
      </c>
      <c r="K118" s="2" t="s">
        <v>630</v>
      </c>
      <c r="L118" s="2" t="s">
        <v>631</v>
      </c>
      <c r="M118">
        <f>N118/Notes!D$11*100</f>
        <v>1.5599996880000624E-3</v>
      </c>
      <c r="N118" s="15">
        <v>2.5999999999999999E-3</v>
      </c>
    </row>
    <row r="119" spans="1:14" x14ac:dyDescent="0.25">
      <c r="A119" s="2" t="s">
        <v>527</v>
      </c>
      <c r="B119" s="2" t="s">
        <v>528</v>
      </c>
      <c r="C119" s="2" t="s">
        <v>539</v>
      </c>
      <c r="D119" s="2" t="s">
        <v>530</v>
      </c>
      <c r="E119" s="2" t="s">
        <v>537</v>
      </c>
      <c r="F119" s="2" t="s">
        <v>534</v>
      </c>
      <c r="G119" s="2" t="s">
        <v>534</v>
      </c>
      <c r="H119" s="2" t="s">
        <v>590</v>
      </c>
      <c r="I119" s="2" t="s">
        <v>534</v>
      </c>
      <c r="J119" s="2" t="s">
        <v>553</v>
      </c>
      <c r="K119" s="2" t="s">
        <v>650</v>
      </c>
      <c r="L119" s="2" t="s">
        <v>651</v>
      </c>
      <c r="M119">
        <f>N119/Notes!D$11*100</f>
        <v>1.5599996880000624E-3</v>
      </c>
      <c r="N119" s="15">
        <v>2.5999999999999999E-3</v>
      </c>
    </row>
    <row r="120" spans="1:14" x14ac:dyDescent="0.25">
      <c r="A120" s="2" t="s">
        <v>527</v>
      </c>
      <c r="B120" s="2" t="s">
        <v>528</v>
      </c>
      <c r="C120" s="2" t="s">
        <v>539</v>
      </c>
      <c r="D120" s="2" t="s">
        <v>530</v>
      </c>
      <c r="E120" s="2" t="s">
        <v>537</v>
      </c>
      <c r="F120" s="2" t="s">
        <v>534</v>
      </c>
      <c r="G120" s="2" t="s">
        <v>534</v>
      </c>
      <c r="H120" s="2" t="s">
        <v>590</v>
      </c>
      <c r="I120" s="2" t="s">
        <v>534</v>
      </c>
      <c r="J120" s="2" t="s">
        <v>553</v>
      </c>
      <c r="K120" s="2" t="s">
        <v>646</v>
      </c>
      <c r="L120" s="2" t="s">
        <v>647</v>
      </c>
      <c r="M120">
        <f>N120/Notes!D$11*100</f>
        <v>1.3799997240000552E-3</v>
      </c>
      <c r="N120" s="15">
        <v>2.3E-3</v>
      </c>
    </row>
    <row r="121" spans="1:14" x14ac:dyDescent="0.25">
      <c r="A121" s="2" t="s">
        <v>527</v>
      </c>
      <c r="B121" s="2" t="s">
        <v>528</v>
      </c>
      <c r="C121" s="2" t="s">
        <v>539</v>
      </c>
      <c r="D121" s="2" t="s">
        <v>530</v>
      </c>
      <c r="E121" s="2" t="s">
        <v>537</v>
      </c>
      <c r="F121" s="2" t="s">
        <v>534</v>
      </c>
      <c r="G121" s="2" t="s">
        <v>534</v>
      </c>
      <c r="H121" s="2" t="s">
        <v>590</v>
      </c>
      <c r="I121" s="2" t="s">
        <v>534</v>
      </c>
      <c r="J121" s="2" t="s">
        <v>553</v>
      </c>
      <c r="K121" s="2" t="s">
        <v>706</v>
      </c>
      <c r="L121" s="2" t="s">
        <v>707</v>
      </c>
      <c r="M121">
        <f>N121/Notes!D$11*100</f>
        <v>1.3799997240000552E-3</v>
      </c>
      <c r="N121" s="15">
        <v>2.3E-3</v>
      </c>
    </row>
    <row r="122" spans="1:14" x14ac:dyDescent="0.25">
      <c r="A122" s="2" t="s">
        <v>527</v>
      </c>
      <c r="B122" s="2" t="s">
        <v>528</v>
      </c>
      <c r="C122" s="2" t="s">
        <v>539</v>
      </c>
      <c r="D122" s="2" t="s">
        <v>530</v>
      </c>
      <c r="E122" s="2" t="s">
        <v>537</v>
      </c>
      <c r="F122" s="2" t="s">
        <v>534</v>
      </c>
      <c r="G122" s="2" t="s">
        <v>534</v>
      </c>
      <c r="H122" s="2" t="s">
        <v>590</v>
      </c>
      <c r="I122" s="2" t="s">
        <v>534</v>
      </c>
      <c r="J122" s="2" t="s">
        <v>553</v>
      </c>
      <c r="K122" s="2" t="s">
        <v>654</v>
      </c>
      <c r="L122" s="2" t="s">
        <v>655</v>
      </c>
      <c r="M122">
        <f>N122/Notes!D$11*100</f>
        <v>1.3199997360000531E-3</v>
      </c>
      <c r="N122" s="15">
        <v>2.2000000000000001E-3</v>
      </c>
    </row>
    <row r="123" spans="1:14" x14ac:dyDescent="0.25">
      <c r="A123" s="2" t="s">
        <v>527</v>
      </c>
      <c r="B123" s="2" t="s">
        <v>528</v>
      </c>
      <c r="C123" s="2" t="s">
        <v>539</v>
      </c>
      <c r="D123" s="2" t="s">
        <v>530</v>
      </c>
      <c r="E123" s="2" t="s">
        <v>537</v>
      </c>
      <c r="F123" s="2" t="s">
        <v>534</v>
      </c>
      <c r="G123" s="2" t="s">
        <v>534</v>
      </c>
      <c r="H123" s="2" t="s">
        <v>590</v>
      </c>
      <c r="I123" s="2" t="s">
        <v>534</v>
      </c>
      <c r="J123" s="2" t="s">
        <v>553</v>
      </c>
      <c r="K123" s="2" t="s">
        <v>642</v>
      </c>
      <c r="L123" s="2" t="s">
        <v>643</v>
      </c>
      <c r="M123">
        <f>N123/Notes!D$11*100</f>
        <v>1.1999997600000481E-3</v>
      </c>
      <c r="N123" s="15">
        <v>2E-3</v>
      </c>
    </row>
    <row r="124" spans="1:14" x14ac:dyDescent="0.25">
      <c r="A124" s="2" t="s">
        <v>527</v>
      </c>
      <c r="B124" s="2" t="s">
        <v>528</v>
      </c>
      <c r="C124" s="2" t="s">
        <v>539</v>
      </c>
      <c r="D124" s="2" t="s">
        <v>530</v>
      </c>
      <c r="E124" s="2" t="s">
        <v>537</v>
      </c>
      <c r="F124" s="2" t="s">
        <v>534</v>
      </c>
      <c r="G124" s="2" t="s">
        <v>534</v>
      </c>
      <c r="H124" s="2" t="s">
        <v>590</v>
      </c>
      <c r="I124" s="2" t="s">
        <v>534</v>
      </c>
      <c r="J124" s="2" t="s">
        <v>553</v>
      </c>
      <c r="K124" s="2" t="s">
        <v>644</v>
      </c>
      <c r="L124" s="2" t="s">
        <v>645</v>
      </c>
      <c r="M124">
        <f>N124/Notes!D$11*100</f>
        <v>1.1999997600000481E-3</v>
      </c>
      <c r="N124" s="15">
        <v>2E-3</v>
      </c>
    </row>
    <row r="125" spans="1:14" x14ac:dyDescent="0.25">
      <c r="A125" s="2" t="s">
        <v>527</v>
      </c>
      <c r="B125" s="2" t="s">
        <v>528</v>
      </c>
      <c r="C125" s="2" t="s">
        <v>539</v>
      </c>
      <c r="D125" s="2" t="s">
        <v>530</v>
      </c>
      <c r="E125" s="2" t="s">
        <v>537</v>
      </c>
      <c r="F125" s="2" t="s">
        <v>534</v>
      </c>
      <c r="G125" s="2" t="s">
        <v>534</v>
      </c>
      <c r="H125" s="2" t="s">
        <v>590</v>
      </c>
      <c r="I125" s="2" t="s">
        <v>534</v>
      </c>
      <c r="J125" s="2" t="s">
        <v>553</v>
      </c>
      <c r="K125" s="2" t="s">
        <v>640</v>
      </c>
      <c r="L125" s="2" t="s">
        <v>641</v>
      </c>
      <c r="M125">
        <f>N125/Notes!D$11*100</f>
        <v>1.1399997720000455E-3</v>
      </c>
      <c r="N125" s="15">
        <v>1.9E-3</v>
      </c>
    </row>
    <row r="126" spans="1:14" x14ac:dyDescent="0.25">
      <c r="A126" s="2" t="s">
        <v>527</v>
      </c>
      <c r="B126" s="2" t="s">
        <v>528</v>
      </c>
      <c r="C126" s="2" t="s">
        <v>539</v>
      </c>
      <c r="D126" s="2" t="s">
        <v>530</v>
      </c>
      <c r="E126" s="2" t="s">
        <v>537</v>
      </c>
      <c r="F126" s="2" t="s">
        <v>538</v>
      </c>
      <c r="G126" s="2" t="s">
        <v>533</v>
      </c>
      <c r="H126" s="2" t="s">
        <v>590</v>
      </c>
      <c r="I126" s="2" t="s">
        <v>534</v>
      </c>
      <c r="J126" s="2" t="s">
        <v>535</v>
      </c>
      <c r="K126" s="2" t="s">
        <v>887</v>
      </c>
      <c r="L126" s="2" t="s">
        <v>888</v>
      </c>
      <c r="M126">
        <f>N126/Notes!D$11*100</f>
        <v>1.1399997720000455E-3</v>
      </c>
      <c r="N126" s="15">
        <v>1.9E-3</v>
      </c>
    </row>
    <row r="127" spans="1:14" x14ac:dyDescent="0.25">
      <c r="A127" s="2" t="s">
        <v>527</v>
      </c>
      <c r="B127" s="2" t="s">
        <v>528</v>
      </c>
      <c r="C127" s="2" t="s">
        <v>539</v>
      </c>
      <c r="D127" s="2" t="s">
        <v>530</v>
      </c>
      <c r="E127" s="2" t="s">
        <v>537</v>
      </c>
      <c r="F127" s="2" t="s">
        <v>534</v>
      </c>
      <c r="G127" s="2" t="s">
        <v>534</v>
      </c>
      <c r="H127" s="2" t="s">
        <v>590</v>
      </c>
      <c r="I127" s="2" t="s">
        <v>534</v>
      </c>
      <c r="J127" s="2" t="s">
        <v>553</v>
      </c>
      <c r="K127" s="2" t="s">
        <v>718</v>
      </c>
      <c r="L127" s="2" t="s">
        <v>719</v>
      </c>
      <c r="M127">
        <f>N127/Notes!D$11*100</f>
        <v>1.0799997840000432E-3</v>
      </c>
      <c r="N127" s="15">
        <v>1.8E-3</v>
      </c>
    </row>
    <row r="128" spans="1:14" x14ac:dyDescent="0.25">
      <c r="A128" s="2" t="s">
        <v>527</v>
      </c>
      <c r="B128" s="2" t="s">
        <v>528</v>
      </c>
      <c r="C128" s="2" t="s">
        <v>539</v>
      </c>
      <c r="D128" s="2" t="s">
        <v>530</v>
      </c>
      <c r="E128" s="2" t="s">
        <v>537</v>
      </c>
      <c r="F128" s="2" t="s">
        <v>534</v>
      </c>
      <c r="G128" s="2" t="s">
        <v>534</v>
      </c>
      <c r="H128" s="2" t="s">
        <v>590</v>
      </c>
      <c r="I128" s="2" t="s">
        <v>534</v>
      </c>
      <c r="J128" s="2" t="s">
        <v>553</v>
      </c>
      <c r="K128" s="2" t="s">
        <v>546</v>
      </c>
      <c r="L128" s="2" t="s">
        <v>547</v>
      </c>
      <c r="M128">
        <f>N128/Notes!D$11*100</f>
        <v>1.0199997960000408E-3</v>
      </c>
      <c r="N128" s="15">
        <v>1.6999999999999999E-3</v>
      </c>
    </row>
    <row r="129" spans="1:14" x14ac:dyDescent="0.25">
      <c r="A129" s="2" t="s">
        <v>527</v>
      </c>
      <c r="B129" s="2" t="s">
        <v>528</v>
      </c>
      <c r="C129" s="2" t="s">
        <v>539</v>
      </c>
      <c r="D129" s="2" t="s">
        <v>530</v>
      </c>
      <c r="E129" s="2" t="s">
        <v>537</v>
      </c>
      <c r="F129" s="2" t="s">
        <v>534</v>
      </c>
      <c r="G129" s="2" t="s">
        <v>534</v>
      </c>
      <c r="H129" s="2" t="s">
        <v>590</v>
      </c>
      <c r="I129" s="2" t="s">
        <v>534</v>
      </c>
      <c r="J129" s="2" t="s">
        <v>553</v>
      </c>
      <c r="K129" s="2" t="s">
        <v>638</v>
      </c>
      <c r="L129" s="2" t="s">
        <v>639</v>
      </c>
      <c r="M129">
        <f>N129/Notes!D$11*100</f>
        <v>8.9999982000003604E-4</v>
      </c>
      <c r="N129" s="15">
        <v>1.5E-3</v>
      </c>
    </row>
    <row r="130" spans="1:14" x14ac:dyDescent="0.25">
      <c r="A130" s="2" t="s">
        <v>527</v>
      </c>
      <c r="B130" s="2" t="s">
        <v>528</v>
      </c>
      <c r="C130" s="2" t="s">
        <v>539</v>
      </c>
      <c r="D130" s="2" t="s">
        <v>530</v>
      </c>
      <c r="E130" s="2" t="s">
        <v>537</v>
      </c>
      <c r="F130" s="2" t="s">
        <v>534</v>
      </c>
      <c r="G130" s="2" t="s">
        <v>534</v>
      </c>
      <c r="H130" s="2" t="s">
        <v>590</v>
      </c>
      <c r="I130" s="2" t="s">
        <v>534</v>
      </c>
      <c r="J130" s="2" t="s">
        <v>553</v>
      </c>
      <c r="K130" s="2" t="s">
        <v>660</v>
      </c>
      <c r="L130" s="2" t="s">
        <v>661</v>
      </c>
      <c r="M130">
        <f>N130/Notes!D$11*100</f>
        <v>8.9999982000003604E-4</v>
      </c>
      <c r="N130" s="15">
        <v>1.5E-3</v>
      </c>
    </row>
    <row r="131" spans="1:14" x14ac:dyDescent="0.25">
      <c r="A131" s="2" t="s">
        <v>527</v>
      </c>
      <c r="B131" s="2" t="s">
        <v>528</v>
      </c>
      <c r="C131" s="2" t="s">
        <v>539</v>
      </c>
      <c r="D131" s="2" t="s">
        <v>530</v>
      </c>
      <c r="E131" s="2" t="s">
        <v>537</v>
      </c>
      <c r="F131" s="2" t="s">
        <v>534</v>
      </c>
      <c r="G131" s="2" t="s">
        <v>534</v>
      </c>
      <c r="H131" s="2" t="s">
        <v>590</v>
      </c>
      <c r="I131" s="2" t="s">
        <v>534</v>
      </c>
      <c r="J131" s="2" t="s">
        <v>553</v>
      </c>
      <c r="K131" s="2" t="s">
        <v>636</v>
      </c>
      <c r="L131" s="2" t="s">
        <v>637</v>
      </c>
      <c r="M131">
        <f>N131/Notes!D$11*100</f>
        <v>8.3999983200003367E-4</v>
      </c>
      <c r="N131" s="15">
        <v>1.4E-3</v>
      </c>
    </row>
    <row r="132" spans="1:14" x14ac:dyDescent="0.25">
      <c r="A132" s="2" t="s">
        <v>527</v>
      </c>
      <c r="B132" s="2" t="s">
        <v>528</v>
      </c>
      <c r="C132" s="2" t="s">
        <v>539</v>
      </c>
      <c r="D132" s="2" t="s">
        <v>530</v>
      </c>
      <c r="E132" s="2" t="s">
        <v>537</v>
      </c>
      <c r="F132" s="2" t="s">
        <v>534</v>
      </c>
      <c r="G132" s="2" t="s">
        <v>534</v>
      </c>
      <c r="H132" s="2" t="s">
        <v>590</v>
      </c>
      <c r="I132" s="2" t="s">
        <v>534</v>
      </c>
      <c r="J132" s="2" t="s">
        <v>553</v>
      </c>
      <c r="K132" s="2" t="s">
        <v>624</v>
      </c>
      <c r="L132" s="2" t="s">
        <v>625</v>
      </c>
      <c r="M132">
        <f>N132/Notes!D$11*100</f>
        <v>6.5999986800002654E-4</v>
      </c>
      <c r="N132" s="15">
        <v>1.1000000000000001E-3</v>
      </c>
    </row>
    <row r="133" spans="1:14" x14ac:dyDescent="0.25">
      <c r="A133" s="2" t="s">
        <v>527</v>
      </c>
      <c r="B133" s="2" t="s">
        <v>528</v>
      </c>
      <c r="C133" s="2" t="s">
        <v>539</v>
      </c>
      <c r="D133" s="2" t="s">
        <v>530</v>
      </c>
      <c r="E133" s="2" t="s">
        <v>537</v>
      </c>
      <c r="F133" s="2" t="s">
        <v>534</v>
      </c>
      <c r="G133" s="2" t="s">
        <v>534</v>
      </c>
      <c r="H133" s="2" t="s">
        <v>590</v>
      </c>
      <c r="I133" s="2" t="s">
        <v>534</v>
      </c>
      <c r="J133" s="2" t="s">
        <v>553</v>
      </c>
      <c r="K133" s="2" t="s">
        <v>714</v>
      </c>
      <c r="L133" s="2" t="s">
        <v>715</v>
      </c>
      <c r="M133">
        <f>N133/Notes!D$11*100</f>
        <v>5.9999988000002406E-4</v>
      </c>
      <c r="N133" s="15">
        <v>1E-3</v>
      </c>
    </row>
    <row r="134" spans="1:14" x14ac:dyDescent="0.25">
      <c r="A134" s="2" t="s">
        <v>527</v>
      </c>
      <c r="B134" s="2" t="s">
        <v>528</v>
      </c>
      <c r="C134" s="2" t="s">
        <v>539</v>
      </c>
      <c r="D134" s="2" t="s">
        <v>530</v>
      </c>
      <c r="E134" s="2" t="s">
        <v>537</v>
      </c>
      <c r="F134" s="2" t="s">
        <v>534</v>
      </c>
      <c r="G134" s="2" t="s">
        <v>534</v>
      </c>
      <c r="H134" s="2" t="s">
        <v>590</v>
      </c>
      <c r="I134" s="2" t="s">
        <v>534</v>
      </c>
      <c r="J134" s="2" t="s">
        <v>553</v>
      </c>
      <c r="K134" s="2" t="s">
        <v>716</v>
      </c>
      <c r="L134" s="2" t="s">
        <v>717</v>
      </c>
      <c r="M134">
        <f>N134/Notes!D$11*100</f>
        <v>5.3999989200002158E-4</v>
      </c>
      <c r="N134" s="15">
        <v>8.9999999999999998E-4</v>
      </c>
    </row>
    <row r="135" spans="1:14" x14ac:dyDescent="0.25">
      <c r="A135" s="2" t="s">
        <v>527</v>
      </c>
      <c r="B135" s="2" t="s">
        <v>528</v>
      </c>
      <c r="C135" s="2" t="s">
        <v>539</v>
      </c>
      <c r="D135" s="2" t="s">
        <v>530</v>
      </c>
      <c r="E135" s="2" t="s">
        <v>537</v>
      </c>
      <c r="F135" s="2" t="s">
        <v>538</v>
      </c>
      <c r="G135" s="2" t="s">
        <v>533</v>
      </c>
      <c r="H135" s="2" t="s">
        <v>590</v>
      </c>
      <c r="I135" s="2" t="s">
        <v>534</v>
      </c>
      <c r="J135" s="2" t="s">
        <v>535</v>
      </c>
      <c r="K135" s="2" t="s">
        <v>897</v>
      </c>
      <c r="L135" s="2" t="s">
        <v>898</v>
      </c>
      <c r="M135">
        <f>N135/Notes!D$11*100</f>
        <v>5.3999989200002158E-4</v>
      </c>
      <c r="N135" s="15">
        <v>8.9999999999999998E-4</v>
      </c>
    </row>
    <row r="136" spans="1:14" x14ac:dyDescent="0.25">
      <c r="A136" s="2" t="s">
        <v>527</v>
      </c>
      <c r="B136" s="2" t="s">
        <v>528</v>
      </c>
      <c r="C136" s="2" t="s">
        <v>539</v>
      </c>
      <c r="D136" s="2" t="s">
        <v>530</v>
      </c>
      <c r="E136" s="2" t="s">
        <v>537</v>
      </c>
      <c r="F136" s="2" t="s">
        <v>534</v>
      </c>
      <c r="G136" s="2" t="s">
        <v>534</v>
      </c>
      <c r="H136" s="2" t="s">
        <v>590</v>
      </c>
      <c r="I136" s="2" t="s">
        <v>534</v>
      </c>
      <c r="J136" s="2" t="s">
        <v>553</v>
      </c>
      <c r="K136" s="2" t="s">
        <v>626</v>
      </c>
      <c r="L136" s="2" t="s">
        <v>627</v>
      </c>
      <c r="M136">
        <f>N136/Notes!D$11*100</f>
        <v>4.7999990400001926E-4</v>
      </c>
      <c r="N136" s="15">
        <v>8.0000000000000004E-4</v>
      </c>
    </row>
    <row r="137" spans="1:14" x14ac:dyDescent="0.25">
      <c r="A137" s="2" t="s">
        <v>527</v>
      </c>
      <c r="B137" s="2" t="s">
        <v>528</v>
      </c>
      <c r="C137" s="2" t="s">
        <v>539</v>
      </c>
      <c r="D137" s="2" t="s">
        <v>530</v>
      </c>
      <c r="E137" s="2" t="s">
        <v>537</v>
      </c>
      <c r="F137" s="2" t="s">
        <v>538</v>
      </c>
      <c r="G137" s="2" t="s">
        <v>533</v>
      </c>
      <c r="H137" s="2" t="s">
        <v>590</v>
      </c>
      <c r="I137" s="2" t="s">
        <v>534</v>
      </c>
      <c r="J137" s="2" t="s">
        <v>535</v>
      </c>
      <c r="K137" s="2" t="s">
        <v>949</v>
      </c>
      <c r="L137" s="2" t="s">
        <v>950</v>
      </c>
      <c r="M137">
        <f>N137/Notes!D$11*100</f>
        <v>4.7999990400001926E-4</v>
      </c>
      <c r="N137" s="15">
        <v>8.0000000000000004E-4</v>
      </c>
    </row>
    <row r="138" spans="1:14" x14ac:dyDescent="0.25">
      <c r="A138" s="2" t="s">
        <v>527</v>
      </c>
      <c r="B138" s="2" t="s">
        <v>528</v>
      </c>
      <c r="C138" s="2" t="s">
        <v>539</v>
      </c>
      <c r="D138" s="2" t="s">
        <v>530</v>
      </c>
      <c r="E138" s="2" t="s">
        <v>537</v>
      </c>
      <c r="F138" s="2" t="s">
        <v>538</v>
      </c>
      <c r="G138" s="2" t="s">
        <v>533</v>
      </c>
      <c r="H138" s="2" t="s">
        <v>590</v>
      </c>
      <c r="I138" s="2" t="s">
        <v>534</v>
      </c>
      <c r="J138" s="2" t="s">
        <v>535</v>
      </c>
      <c r="K138" s="2" t="s">
        <v>951</v>
      </c>
      <c r="L138" s="2" t="s">
        <v>952</v>
      </c>
      <c r="M138">
        <f>N138/Notes!D$11*100</f>
        <v>4.1999991600001683E-4</v>
      </c>
      <c r="N138" s="15">
        <v>6.9999999999999999E-4</v>
      </c>
    </row>
    <row r="139" spans="1:14" x14ac:dyDescent="0.25">
      <c r="A139" s="2" t="s">
        <v>527</v>
      </c>
      <c r="B139" s="2" t="s">
        <v>528</v>
      </c>
      <c r="C139" s="2" t="s">
        <v>539</v>
      </c>
      <c r="D139" s="2" t="s">
        <v>530</v>
      </c>
      <c r="E139" s="2" t="s">
        <v>537</v>
      </c>
      <c r="F139" s="2" t="s">
        <v>538</v>
      </c>
      <c r="G139" s="2" t="s">
        <v>533</v>
      </c>
      <c r="H139" s="2" t="s">
        <v>590</v>
      </c>
      <c r="I139" s="2" t="s">
        <v>534</v>
      </c>
      <c r="J139" s="2" t="s">
        <v>535</v>
      </c>
      <c r="K139" s="2" t="s">
        <v>889</v>
      </c>
      <c r="L139" s="2" t="s">
        <v>890</v>
      </c>
      <c r="M139">
        <f>N139/Notes!D$11*100</f>
        <v>2.9999994000001203E-4</v>
      </c>
      <c r="N139" s="15">
        <v>5.0000000000000001E-4</v>
      </c>
    </row>
    <row r="140" spans="1:14" x14ac:dyDescent="0.25">
      <c r="A140" s="2" t="s">
        <v>527</v>
      </c>
      <c r="B140" s="2" t="s">
        <v>528</v>
      </c>
      <c r="C140" s="2" t="s">
        <v>539</v>
      </c>
      <c r="D140" s="2" t="s">
        <v>530</v>
      </c>
      <c r="E140" s="2" t="s">
        <v>537</v>
      </c>
      <c r="F140" s="2" t="s">
        <v>538</v>
      </c>
      <c r="G140" s="2" t="s">
        <v>533</v>
      </c>
      <c r="H140" s="2" t="s">
        <v>590</v>
      </c>
      <c r="I140" s="2" t="s">
        <v>534</v>
      </c>
      <c r="J140" s="2" t="s">
        <v>535</v>
      </c>
      <c r="K140" s="2" t="s">
        <v>947</v>
      </c>
      <c r="L140" s="2" t="s">
        <v>948</v>
      </c>
      <c r="M140">
        <f>N140/Notes!D$11*100</f>
        <v>2.9999994000001203E-4</v>
      </c>
      <c r="N140" s="15">
        <v>5.0000000000000001E-4</v>
      </c>
    </row>
    <row r="141" spans="1:14" x14ac:dyDescent="0.25">
      <c r="A141" s="2" t="s">
        <v>527</v>
      </c>
      <c r="B141" s="2" t="s">
        <v>528</v>
      </c>
      <c r="C141" s="2" t="s">
        <v>539</v>
      </c>
      <c r="D141" s="2" t="s">
        <v>530</v>
      </c>
      <c r="E141" s="2" t="s">
        <v>537</v>
      </c>
      <c r="F141" s="2" t="s">
        <v>534</v>
      </c>
      <c r="G141" s="2" t="s">
        <v>534</v>
      </c>
      <c r="H141" s="2" t="s">
        <v>590</v>
      </c>
      <c r="I141" s="2" t="s">
        <v>534</v>
      </c>
      <c r="J141" s="2" t="s">
        <v>553</v>
      </c>
      <c r="K141" s="2" t="s">
        <v>724</v>
      </c>
      <c r="L141" s="2" t="s">
        <v>725</v>
      </c>
      <c r="M141">
        <f>N141/Notes!D$11*100</f>
        <v>2.3999995200000963E-4</v>
      </c>
      <c r="N141" s="15">
        <v>4.0000000000000002E-4</v>
      </c>
    </row>
    <row r="142" spans="1:14" x14ac:dyDescent="0.25">
      <c r="A142" s="2" t="s">
        <v>527</v>
      </c>
      <c r="B142" s="2" t="s">
        <v>528</v>
      </c>
      <c r="C142" s="2" t="s">
        <v>539</v>
      </c>
      <c r="D142" s="2" t="s">
        <v>530</v>
      </c>
      <c r="E142" s="2" t="s">
        <v>537</v>
      </c>
      <c r="F142" s="2" t="s">
        <v>534</v>
      </c>
      <c r="G142" s="2" t="s">
        <v>534</v>
      </c>
      <c r="H142" s="2" t="s">
        <v>590</v>
      </c>
      <c r="I142" s="2" t="s">
        <v>534</v>
      </c>
      <c r="J142" s="2" t="s">
        <v>553</v>
      </c>
      <c r="K142" s="2" t="s">
        <v>726</v>
      </c>
      <c r="L142" s="2" t="s">
        <v>727</v>
      </c>
      <c r="M142">
        <f>N142/Notes!D$11*100</f>
        <v>2.3999995200000963E-4</v>
      </c>
      <c r="N142" s="15">
        <v>4.0000000000000002E-4</v>
      </c>
    </row>
    <row r="143" spans="1:14" x14ac:dyDescent="0.25">
      <c r="A143" s="2" t="s">
        <v>527</v>
      </c>
      <c r="B143" s="2" t="s">
        <v>528</v>
      </c>
      <c r="C143" s="2" t="s">
        <v>539</v>
      </c>
      <c r="D143" s="2" t="s">
        <v>530</v>
      </c>
      <c r="E143" s="2" t="s">
        <v>537</v>
      </c>
      <c r="F143" s="2" t="s">
        <v>534</v>
      </c>
      <c r="G143" s="2" t="s">
        <v>534</v>
      </c>
      <c r="H143" s="2" t="s">
        <v>590</v>
      </c>
      <c r="I143" s="2" t="s">
        <v>534</v>
      </c>
      <c r="J143" s="2" t="s">
        <v>553</v>
      </c>
      <c r="K143" s="2" t="s">
        <v>544</v>
      </c>
      <c r="L143" s="2" t="s">
        <v>545</v>
      </c>
      <c r="M143">
        <f>N143/Notes!D$11*100</f>
        <v>2.3999995200000963E-4</v>
      </c>
      <c r="N143" s="15">
        <v>4.0000000000000002E-4</v>
      </c>
    </row>
    <row r="144" spans="1:14" x14ac:dyDescent="0.25">
      <c r="A144" s="2" t="s">
        <v>527</v>
      </c>
      <c r="B144" s="2" t="s">
        <v>528</v>
      </c>
      <c r="C144" s="2" t="s">
        <v>539</v>
      </c>
      <c r="D144" s="2" t="s">
        <v>530</v>
      </c>
      <c r="E144" s="2" t="s">
        <v>537</v>
      </c>
      <c r="F144" s="2" t="s">
        <v>538</v>
      </c>
      <c r="G144" s="2" t="s">
        <v>533</v>
      </c>
      <c r="H144" s="2" t="s">
        <v>590</v>
      </c>
      <c r="I144" s="2" t="s">
        <v>534</v>
      </c>
      <c r="J144" s="2" t="s">
        <v>535</v>
      </c>
      <c r="K144" s="2" t="s">
        <v>903</v>
      </c>
      <c r="L144" s="2" t="s">
        <v>904</v>
      </c>
      <c r="M144">
        <f>N144/Notes!D$11*100</f>
        <v>2.3999995200000963E-4</v>
      </c>
      <c r="N144" s="15">
        <v>4.0000000000000002E-4</v>
      </c>
    </row>
    <row r="145" spans="1:14" x14ac:dyDescent="0.25">
      <c r="A145" s="2" t="s">
        <v>527</v>
      </c>
      <c r="B145" s="2" t="s">
        <v>528</v>
      </c>
      <c r="C145" s="2" t="s">
        <v>539</v>
      </c>
      <c r="D145" s="2" t="s">
        <v>530</v>
      </c>
      <c r="E145" s="2" t="s">
        <v>537</v>
      </c>
      <c r="F145" s="2" t="s">
        <v>538</v>
      </c>
      <c r="G145" s="2" t="s">
        <v>533</v>
      </c>
      <c r="H145" s="2" t="s">
        <v>590</v>
      </c>
      <c r="I145" s="2" t="s">
        <v>534</v>
      </c>
      <c r="J145" s="2" t="s">
        <v>535</v>
      </c>
      <c r="K145" s="2" t="s">
        <v>905</v>
      </c>
      <c r="L145" s="2" t="s">
        <v>906</v>
      </c>
      <c r="M145">
        <f>N145/Notes!D$11*100</f>
        <v>1.7999996400000718E-4</v>
      </c>
      <c r="N145" s="15">
        <v>2.9999999999999997E-4</v>
      </c>
    </row>
    <row r="146" spans="1:14" x14ac:dyDescent="0.25">
      <c r="A146" s="2" t="s">
        <v>527</v>
      </c>
      <c r="B146" s="2" t="s">
        <v>528</v>
      </c>
      <c r="C146" s="2" t="s">
        <v>539</v>
      </c>
      <c r="D146" s="2" t="s">
        <v>530</v>
      </c>
      <c r="E146" s="2" t="s">
        <v>537</v>
      </c>
      <c r="F146" s="2" t="s">
        <v>538</v>
      </c>
      <c r="G146" s="2" t="s">
        <v>533</v>
      </c>
      <c r="H146" s="2" t="s">
        <v>590</v>
      </c>
      <c r="I146" s="2" t="s">
        <v>534</v>
      </c>
      <c r="J146" s="2" t="s">
        <v>535</v>
      </c>
      <c r="K146" s="2" t="s">
        <v>939</v>
      </c>
      <c r="L146" s="2" t="s">
        <v>940</v>
      </c>
      <c r="M146">
        <f>N146/Notes!D$11*100</f>
        <v>1.7999996400000718E-4</v>
      </c>
      <c r="N146" s="15">
        <v>2.9999999999999997E-4</v>
      </c>
    </row>
    <row r="147" spans="1:14" x14ac:dyDescent="0.25">
      <c r="A147" s="2" t="s">
        <v>527</v>
      </c>
      <c r="B147" s="2" t="s">
        <v>528</v>
      </c>
      <c r="C147" s="2" t="s">
        <v>539</v>
      </c>
      <c r="D147" s="2" t="s">
        <v>530</v>
      </c>
      <c r="E147" s="2" t="s">
        <v>537</v>
      </c>
      <c r="F147" s="2" t="s">
        <v>538</v>
      </c>
      <c r="G147" s="2" t="s">
        <v>533</v>
      </c>
      <c r="H147" s="2" t="s">
        <v>590</v>
      </c>
      <c r="I147" s="2" t="s">
        <v>534</v>
      </c>
      <c r="J147" s="2" t="s">
        <v>535</v>
      </c>
      <c r="K147" s="2" t="s">
        <v>941</v>
      </c>
      <c r="L147" s="2" t="s">
        <v>942</v>
      </c>
      <c r="M147">
        <f>N147/Notes!D$11*100</f>
        <v>1.1999997600000482E-4</v>
      </c>
      <c r="N147" s="15">
        <v>2.0000000000000001E-4</v>
      </c>
    </row>
    <row r="148" spans="1:14" x14ac:dyDescent="0.25">
      <c r="A148" s="2" t="s">
        <v>527</v>
      </c>
      <c r="B148" s="2" t="s">
        <v>528</v>
      </c>
      <c r="C148" s="2" t="s">
        <v>539</v>
      </c>
      <c r="D148" s="2" t="s">
        <v>530</v>
      </c>
      <c r="E148" s="2" t="s">
        <v>537</v>
      </c>
      <c r="F148" s="2" t="s">
        <v>538</v>
      </c>
      <c r="G148" s="2" t="s">
        <v>533</v>
      </c>
      <c r="H148" s="2" t="s">
        <v>590</v>
      </c>
      <c r="I148" s="2" t="s">
        <v>534</v>
      </c>
      <c r="J148" s="2" t="s">
        <v>535</v>
      </c>
      <c r="K148" s="2" t="s">
        <v>931</v>
      </c>
      <c r="L148" s="2" t="s">
        <v>932</v>
      </c>
      <c r="M148">
        <f>N148/Notes!D$11*100</f>
        <v>1.019999796000041E-4</v>
      </c>
      <c r="N148" s="15">
        <v>1.7000000000000001E-4</v>
      </c>
    </row>
    <row r="149" spans="1:14" x14ac:dyDescent="0.25">
      <c r="A149" s="2" t="s">
        <v>527</v>
      </c>
      <c r="B149" s="2" t="s">
        <v>528</v>
      </c>
      <c r="C149" s="2" t="s">
        <v>539</v>
      </c>
      <c r="D149" s="2" t="s">
        <v>530</v>
      </c>
      <c r="E149" s="2" t="s">
        <v>537</v>
      </c>
      <c r="F149" s="2" t="s">
        <v>538</v>
      </c>
      <c r="G149" s="2" t="s">
        <v>533</v>
      </c>
      <c r="H149" s="2" t="s">
        <v>590</v>
      </c>
      <c r="I149" s="2" t="s">
        <v>534</v>
      </c>
      <c r="J149" s="2" t="s">
        <v>535</v>
      </c>
      <c r="K149" s="2" t="s">
        <v>909</v>
      </c>
      <c r="L149" s="2" t="s">
        <v>910</v>
      </c>
      <c r="M149">
        <f>N149/Notes!D$11*100</f>
        <v>5.9999988000002408E-5</v>
      </c>
      <c r="N149" s="15">
        <v>1E-4</v>
      </c>
    </row>
    <row r="150" spans="1:14" x14ac:dyDescent="0.25">
      <c r="A150" s="2" t="s">
        <v>527</v>
      </c>
      <c r="B150" s="2" t="s">
        <v>528</v>
      </c>
      <c r="C150" s="2" t="s">
        <v>539</v>
      </c>
      <c r="D150" s="2" t="s">
        <v>530</v>
      </c>
      <c r="E150" s="2" t="s">
        <v>537</v>
      </c>
      <c r="F150" s="2" t="s">
        <v>538</v>
      </c>
      <c r="G150" s="2" t="s">
        <v>533</v>
      </c>
      <c r="H150" s="2" t="s">
        <v>590</v>
      </c>
      <c r="I150" s="2" t="s">
        <v>534</v>
      </c>
      <c r="J150" s="2" t="s">
        <v>535</v>
      </c>
      <c r="K150" s="2" t="s">
        <v>937</v>
      </c>
      <c r="L150" s="2" t="s">
        <v>938</v>
      </c>
      <c r="M150">
        <f>N150/Notes!D$11*100</f>
        <v>5.3999989200002166E-5</v>
      </c>
      <c r="N150" s="16">
        <v>9.0000000000000006E-5</v>
      </c>
    </row>
    <row r="151" spans="1:14" x14ac:dyDescent="0.25">
      <c r="A151" s="2" t="s">
        <v>527</v>
      </c>
      <c r="B151" s="2" t="s">
        <v>528</v>
      </c>
      <c r="C151" s="2" t="s">
        <v>539</v>
      </c>
      <c r="D151" s="2" t="s">
        <v>530</v>
      </c>
      <c r="E151" s="2" t="s">
        <v>537</v>
      </c>
      <c r="F151" s="2" t="s">
        <v>538</v>
      </c>
      <c r="G151" s="2" t="s">
        <v>533</v>
      </c>
      <c r="H151" s="2" t="s">
        <v>590</v>
      </c>
      <c r="I151" s="2" t="s">
        <v>534</v>
      </c>
      <c r="J151" s="2" t="s">
        <v>535</v>
      </c>
      <c r="K151" s="2" t="s">
        <v>911</v>
      </c>
      <c r="L151" s="2" t="s">
        <v>912</v>
      </c>
      <c r="M151">
        <f>N151/Notes!D$11*100</f>
        <v>4.7999990400001932E-5</v>
      </c>
      <c r="N151" s="16">
        <v>8.0000000000000007E-5</v>
      </c>
    </row>
    <row r="152" spans="1:14" x14ac:dyDescent="0.25">
      <c r="A152" s="36" t="s">
        <v>527</v>
      </c>
      <c r="B152" s="36" t="s">
        <v>528</v>
      </c>
      <c r="C152" s="36" t="s">
        <v>539</v>
      </c>
      <c r="D152" s="36" t="s">
        <v>530</v>
      </c>
      <c r="E152" s="36" t="s">
        <v>537</v>
      </c>
      <c r="F152" s="36" t="s">
        <v>538</v>
      </c>
      <c r="G152" s="36" t="s">
        <v>533</v>
      </c>
      <c r="H152" s="36" t="s">
        <v>590</v>
      </c>
      <c r="I152" s="36" t="s">
        <v>534</v>
      </c>
      <c r="J152" s="35" t="s">
        <v>535</v>
      </c>
      <c r="K152" s="35" t="s">
        <v>933</v>
      </c>
      <c r="L152" s="36" t="s">
        <v>934</v>
      </c>
      <c r="M152">
        <f>N152/Notes!D$11*100</f>
        <v>4.1999991600001677E-5</v>
      </c>
      <c r="N152" s="40">
        <v>6.9999999999999994E-5</v>
      </c>
    </row>
    <row r="153" spans="1:14" x14ac:dyDescent="0.25">
      <c r="A153" s="36" t="s">
        <v>527</v>
      </c>
      <c r="B153" s="36" t="s">
        <v>528</v>
      </c>
      <c r="C153" s="36" t="s">
        <v>539</v>
      </c>
      <c r="D153" s="36" t="s">
        <v>530</v>
      </c>
      <c r="E153" s="36" t="s">
        <v>537</v>
      </c>
      <c r="F153" s="36" t="s">
        <v>538</v>
      </c>
      <c r="G153" s="36" t="s">
        <v>533</v>
      </c>
      <c r="H153" s="36" t="s">
        <v>590</v>
      </c>
      <c r="I153" s="36" t="s">
        <v>534</v>
      </c>
      <c r="J153" s="35" t="s">
        <v>535</v>
      </c>
      <c r="K153" s="35" t="s">
        <v>935</v>
      </c>
      <c r="L153" s="36" t="s">
        <v>936</v>
      </c>
      <c r="M153">
        <f>N153/Notes!D$11*100</f>
        <v>2.9999994000001204E-5</v>
      </c>
      <c r="N153" s="40">
        <v>5.0000000000000002E-5</v>
      </c>
    </row>
    <row r="157" spans="1:14" x14ac:dyDescent="0.25">
      <c r="A157" s="2" t="s">
        <v>527</v>
      </c>
      <c r="B157" s="2" t="s">
        <v>528</v>
      </c>
      <c r="C157" s="2" t="s">
        <v>539</v>
      </c>
      <c r="D157" s="2" t="s">
        <v>530</v>
      </c>
      <c r="E157" s="2" t="s">
        <v>537</v>
      </c>
      <c r="F157" s="2" t="s">
        <v>534</v>
      </c>
      <c r="G157" s="2" t="s">
        <v>534</v>
      </c>
      <c r="H157" s="2" t="s">
        <v>590</v>
      </c>
      <c r="I157" s="2" t="s">
        <v>534</v>
      </c>
      <c r="J157" s="2" t="s">
        <v>553</v>
      </c>
      <c r="K157" s="2" t="s">
        <v>619</v>
      </c>
      <c r="L157" s="2" t="s">
        <v>620</v>
      </c>
      <c r="N157" s="2" t="s">
        <v>621</v>
      </c>
    </row>
    <row r="158" spans="1:14" x14ac:dyDescent="0.25">
      <c r="A158" s="2" t="s">
        <v>527</v>
      </c>
      <c r="B158" s="2" t="s">
        <v>528</v>
      </c>
      <c r="C158" s="2" t="s">
        <v>539</v>
      </c>
      <c r="D158" s="2" t="s">
        <v>530</v>
      </c>
      <c r="E158" s="2" t="s">
        <v>537</v>
      </c>
      <c r="F158" s="2" t="s">
        <v>534</v>
      </c>
      <c r="G158" s="2" t="s">
        <v>534</v>
      </c>
      <c r="H158" s="2" t="s">
        <v>590</v>
      </c>
      <c r="I158" s="2" t="s">
        <v>534</v>
      </c>
      <c r="J158" s="2" t="s">
        <v>553</v>
      </c>
      <c r="K158" s="2" t="s">
        <v>622</v>
      </c>
      <c r="L158" s="2" t="s">
        <v>623</v>
      </c>
      <c r="N158" s="2" t="s">
        <v>621</v>
      </c>
    </row>
    <row r="159" spans="1:14" x14ac:dyDescent="0.25">
      <c r="A159" s="2" t="s">
        <v>527</v>
      </c>
      <c r="B159" s="2" t="s">
        <v>528</v>
      </c>
      <c r="C159" s="2" t="s">
        <v>539</v>
      </c>
      <c r="D159" s="2" t="s">
        <v>530</v>
      </c>
      <c r="E159" s="2" t="s">
        <v>537</v>
      </c>
      <c r="F159" s="2" t="s">
        <v>534</v>
      </c>
      <c r="G159" s="2" t="s">
        <v>534</v>
      </c>
      <c r="H159" s="2" t="s">
        <v>590</v>
      </c>
      <c r="I159" s="2" t="s">
        <v>534</v>
      </c>
      <c r="J159" s="2" t="s">
        <v>553</v>
      </c>
      <c r="K159" s="2" t="s">
        <v>686</v>
      </c>
      <c r="L159" s="2" t="s">
        <v>687</v>
      </c>
      <c r="N159" s="2" t="s">
        <v>621</v>
      </c>
    </row>
    <row r="160" spans="1:14" x14ac:dyDescent="0.25">
      <c r="A160" s="2" t="s">
        <v>527</v>
      </c>
      <c r="B160" s="2" t="s">
        <v>528</v>
      </c>
      <c r="C160" s="2" t="s">
        <v>539</v>
      </c>
      <c r="D160" s="2" t="s">
        <v>530</v>
      </c>
      <c r="E160" s="2" t="s">
        <v>537</v>
      </c>
      <c r="F160" s="2" t="s">
        <v>534</v>
      </c>
      <c r="G160" s="2" t="s">
        <v>534</v>
      </c>
      <c r="H160" s="2" t="s">
        <v>590</v>
      </c>
      <c r="I160" s="2" t="s">
        <v>534</v>
      </c>
      <c r="J160" s="2" t="s">
        <v>553</v>
      </c>
      <c r="K160" s="2" t="s">
        <v>688</v>
      </c>
      <c r="L160" s="2" t="s">
        <v>689</v>
      </c>
      <c r="N160" s="2" t="s">
        <v>621</v>
      </c>
    </row>
    <row r="161" spans="1:14" x14ac:dyDescent="0.25">
      <c r="A161" s="2" t="s">
        <v>527</v>
      </c>
      <c r="B161" s="2" t="s">
        <v>528</v>
      </c>
      <c r="C161" s="2" t="s">
        <v>539</v>
      </c>
      <c r="D161" s="2" t="s">
        <v>530</v>
      </c>
      <c r="E161" s="2" t="s">
        <v>537</v>
      </c>
      <c r="F161" s="2" t="s">
        <v>534</v>
      </c>
      <c r="G161" s="2" t="s">
        <v>534</v>
      </c>
      <c r="H161" s="2" t="s">
        <v>590</v>
      </c>
      <c r="I161" s="2" t="s">
        <v>534</v>
      </c>
      <c r="J161" s="2" t="s">
        <v>553</v>
      </c>
      <c r="K161" s="2" t="s">
        <v>690</v>
      </c>
      <c r="L161" s="2" t="s">
        <v>691</v>
      </c>
      <c r="N161" s="2" t="s">
        <v>621</v>
      </c>
    </row>
    <row r="162" spans="1:14" x14ac:dyDescent="0.25">
      <c r="A162" s="2" t="s">
        <v>527</v>
      </c>
      <c r="B162" s="2" t="s">
        <v>528</v>
      </c>
      <c r="C162" s="2" t="s">
        <v>539</v>
      </c>
      <c r="D162" s="2" t="s">
        <v>530</v>
      </c>
      <c r="E162" s="2" t="s">
        <v>537</v>
      </c>
      <c r="F162" s="2" t="s">
        <v>534</v>
      </c>
      <c r="G162" s="2" t="s">
        <v>534</v>
      </c>
      <c r="H162" s="2" t="s">
        <v>590</v>
      </c>
      <c r="I162" s="2" t="s">
        <v>534</v>
      </c>
      <c r="J162" s="2" t="s">
        <v>553</v>
      </c>
      <c r="K162" s="2" t="s">
        <v>692</v>
      </c>
      <c r="L162" s="2" t="s">
        <v>693</v>
      </c>
      <c r="N162" s="2" t="s">
        <v>621</v>
      </c>
    </row>
    <row r="163" spans="1:14" x14ac:dyDescent="0.25">
      <c r="A163" s="2" t="s">
        <v>527</v>
      </c>
      <c r="B163" s="2" t="s">
        <v>528</v>
      </c>
      <c r="C163" s="2" t="s">
        <v>539</v>
      </c>
      <c r="D163" s="2" t="s">
        <v>530</v>
      </c>
      <c r="E163" s="2" t="s">
        <v>537</v>
      </c>
      <c r="F163" s="2" t="s">
        <v>534</v>
      </c>
      <c r="G163" s="2" t="s">
        <v>534</v>
      </c>
      <c r="H163" s="2" t="s">
        <v>590</v>
      </c>
      <c r="I163" s="2" t="s">
        <v>534</v>
      </c>
      <c r="J163" s="2" t="s">
        <v>553</v>
      </c>
      <c r="K163" s="2" t="s">
        <v>694</v>
      </c>
      <c r="L163" s="2" t="s">
        <v>695</v>
      </c>
      <c r="N163" s="2" t="s">
        <v>621</v>
      </c>
    </row>
    <row r="164" spans="1:14" x14ac:dyDescent="0.25">
      <c r="A164" s="2" t="s">
        <v>527</v>
      </c>
      <c r="B164" s="2" t="s">
        <v>528</v>
      </c>
      <c r="C164" s="2" t="s">
        <v>539</v>
      </c>
      <c r="D164" s="2" t="s">
        <v>530</v>
      </c>
      <c r="E164" s="2" t="s">
        <v>537</v>
      </c>
      <c r="F164" s="2" t="s">
        <v>534</v>
      </c>
      <c r="G164" s="2" t="s">
        <v>534</v>
      </c>
      <c r="H164" s="2" t="s">
        <v>590</v>
      </c>
      <c r="I164" s="2" t="s">
        <v>534</v>
      </c>
      <c r="J164" s="2" t="s">
        <v>553</v>
      </c>
      <c r="K164" s="2" t="s">
        <v>698</v>
      </c>
      <c r="L164" s="2" t="s">
        <v>699</v>
      </c>
      <c r="N164" s="2" t="s">
        <v>621</v>
      </c>
    </row>
    <row r="165" spans="1:14" x14ac:dyDescent="0.25">
      <c r="A165" s="2" t="s">
        <v>527</v>
      </c>
      <c r="B165" s="2" t="s">
        <v>528</v>
      </c>
      <c r="C165" s="2" t="s">
        <v>539</v>
      </c>
      <c r="D165" s="2" t="s">
        <v>530</v>
      </c>
      <c r="E165" s="2" t="s">
        <v>537</v>
      </c>
      <c r="F165" s="2" t="s">
        <v>534</v>
      </c>
      <c r="G165" s="2" t="s">
        <v>534</v>
      </c>
      <c r="H165" s="2" t="s">
        <v>590</v>
      </c>
      <c r="I165" s="2" t="s">
        <v>534</v>
      </c>
      <c r="J165" s="2" t="s">
        <v>553</v>
      </c>
      <c r="K165" s="2" t="s">
        <v>708</v>
      </c>
      <c r="L165" s="2" t="s">
        <v>709</v>
      </c>
      <c r="N165" s="2" t="s">
        <v>621</v>
      </c>
    </row>
    <row r="166" spans="1:14" x14ac:dyDescent="0.25">
      <c r="A166" s="2" t="s">
        <v>527</v>
      </c>
      <c r="B166" s="2" t="s">
        <v>528</v>
      </c>
      <c r="C166" s="2" t="s">
        <v>539</v>
      </c>
      <c r="D166" s="2" t="s">
        <v>530</v>
      </c>
      <c r="E166" s="2" t="s">
        <v>537</v>
      </c>
      <c r="F166" s="2" t="s">
        <v>534</v>
      </c>
      <c r="G166" s="2" t="s">
        <v>534</v>
      </c>
      <c r="H166" s="2" t="s">
        <v>590</v>
      </c>
      <c r="I166" s="2" t="s">
        <v>534</v>
      </c>
      <c r="J166" s="2" t="s">
        <v>553</v>
      </c>
      <c r="K166" s="2" t="s">
        <v>714</v>
      </c>
      <c r="L166" s="2" t="s">
        <v>715</v>
      </c>
      <c r="N166" s="2" t="s">
        <v>621</v>
      </c>
    </row>
    <row r="167" spans="1:14" x14ac:dyDescent="0.25">
      <c r="A167" s="2" t="s">
        <v>527</v>
      </c>
      <c r="B167" s="2" t="s">
        <v>528</v>
      </c>
      <c r="C167" s="2" t="s">
        <v>539</v>
      </c>
      <c r="D167" s="2" t="s">
        <v>530</v>
      </c>
      <c r="E167" s="2" t="s">
        <v>537</v>
      </c>
      <c r="F167" s="2" t="s">
        <v>538</v>
      </c>
      <c r="G167" s="2" t="s">
        <v>533</v>
      </c>
      <c r="H167" s="2" t="s">
        <v>534</v>
      </c>
      <c r="I167" s="2" t="s">
        <v>534</v>
      </c>
      <c r="J167" s="2" t="s">
        <v>535</v>
      </c>
      <c r="K167" s="2" t="s">
        <v>786</v>
      </c>
      <c r="L167" s="2" t="s">
        <v>787</v>
      </c>
      <c r="N167" s="2" t="s">
        <v>788</v>
      </c>
    </row>
    <row r="168" spans="1:14" x14ac:dyDescent="0.25">
      <c r="A168" s="2" t="s">
        <v>527</v>
      </c>
      <c r="B168" s="2" t="s">
        <v>528</v>
      </c>
      <c r="C168" s="2" t="s">
        <v>539</v>
      </c>
      <c r="D168" s="2" t="s">
        <v>530</v>
      </c>
      <c r="E168" s="2" t="s">
        <v>537</v>
      </c>
      <c r="F168" s="2" t="s">
        <v>538</v>
      </c>
      <c r="G168" s="2" t="s">
        <v>533</v>
      </c>
      <c r="H168" s="2" t="s">
        <v>534</v>
      </c>
      <c r="I168" s="2" t="s">
        <v>534</v>
      </c>
      <c r="J168" s="2" t="s">
        <v>535</v>
      </c>
      <c r="K168" s="2" t="s">
        <v>801</v>
      </c>
      <c r="L168" s="2" t="s">
        <v>802</v>
      </c>
      <c r="N168" s="2" t="s">
        <v>788</v>
      </c>
    </row>
    <row r="169" spans="1:14" x14ac:dyDescent="0.25">
      <c r="A169" s="2" t="s">
        <v>527</v>
      </c>
      <c r="B169" s="2" t="s">
        <v>528</v>
      </c>
      <c r="C169" s="2" t="s">
        <v>539</v>
      </c>
      <c r="D169" s="2" t="s">
        <v>530</v>
      </c>
      <c r="E169" s="2" t="s">
        <v>537</v>
      </c>
      <c r="F169" s="2" t="s">
        <v>538</v>
      </c>
      <c r="G169" s="2" t="s">
        <v>533</v>
      </c>
      <c r="H169" s="2" t="s">
        <v>534</v>
      </c>
      <c r="I169" s="2" t="s">
        <v>534</v>
      </c>
      <c r="J169" s="2" t="s">
        <v>535</v>
      </c>
      <c r="K169" s="2" t="s">
        <v>877</v>
      </c>
      <c r="L169" s="2" t="s">
        <v>878</v>
      </c>
      <c r="N169" s="2" t="s">
        <v>872</v>
      </c>
    </row>
  </sheetData>
  <phoneticPr fontId="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workbookViewId="0">
      <pane ySplit="1" topLeftCell="A2" activePane="bottomLeft" state="frozen"/>
      <selection pane="bottomLeft" activeCell="M3" sqref="M3"/>
    </sheetView>
  </sheetViews>
  <sheetFormatPr defaultRowHeight="12.5" x14ac:dyDescent="0.25"/>
  <cols>
    <col min="2" max="2" width="8.1796875" bestFit="1" customWidth="1"/>
    <col min="6" max="6" width="1.54296875" customWidth="1"/>
    <col min="7" max="7" width="2.1796875" customWidth="1"/>
    <col min="8" max="8" width="4.54296875" style="5" customWidth="1"/>
    <col min="9" max="9" width="3" customWidth="1"/>
    <col min="11" max="11" width="14.26953125" customWidth="1"/>
  </cols>
  <sheetData>
    <row r="1" spans="1:15" x14ac:dyDescent="0.25">
      <c r="A1" s="1" t="s">
        <v>515</v>
      </c>
      <c r="B1" s="1" t="s">
        <v>516</v>
      </c>
      <c r="C1" s="1" t="s">
        <v>517</v>
      </c>
      <c r="D1" s="1" t="s">
        <v>518</v>
      </c>
      <c r="E1" s="1" t="s">
        <v>519</v>
      </c>
      <c r="F1" s="1" t="s">
        <v>588</v>
      </c>
      <c r="G1" s="1" t="s">
        <v>589</v>
      </c>
      <c r="H1" s="1" t="s">
        <v>521</v>
      </c>
      <c r="I1" s="1" t="s">
        <v>522</v>
      </c>
      <c r="J1" s="1" t="s">
        <v>523</v>
      </c>
      <c r="K1" s="1" t="s">
        <v>524</v>
      </c>
      <c r="L1" s="1" t="s">
        <v>525</v>
      </c>
      <c r="M1" s="44" t="s">
        <v>1001</v>
      </c>
      <c r="N1" s="1" t="s">
        <v>526</v>
      </c>
      <c r="O1" s="11" t="s">
        <v>581</v>
      </c>
    </row>
    <row r="2" spans="1:15" x14ac:dyDescent="0.25">
      <c r="A2" s="37"/>
      <c r="B2" s="37"/>
      <c r="C2" s="37"/>
      <c r="D2" s="37"/>
      <c r="E2" s="37"/>
      <c r="F2" s="37"/>
      <c r="G2" s="37"/>
      <c r="H2" s="38"/>
      <c r="I2" s="37"/>
      <c r="J2" s="2" t="s">
        <v>535</v>
      </c>
      <c r="K2" s="2" t="s">
        <v>999</v>
      </c>
      <c r="L2" s="37"/>
      <c r="M2">
        <f>N2/Notes!D$12*100</f>
        <v>356.85279187817258</v>
      </c>
      <c r="N2" s="15">
        <v>703</v>
      </c>
      <c r="O2" s="37"/>
    </row>
    <row r="3" spans="1:15" x14ac:dyDescent="0.25">
      <c r="A3" s="2" t="s">
        <v>527</v>
      </c>
      <c r="B3" s="2" t="s">
        <v>528</v>
      </c>
      <c r="C3" s="2" t="s">
        <v>536</v>
      </c>
      <c r="D3" s="2" t="s">
        <v>530</v>
      </c>
      <c r="E3" s="2" t="s">
        <v>537</v>
      </c>
      <c r="F3" s="2" t="s">
        <v>538</v>
      </c>
      <c r="G3" s="2" t="s">
        <v>533</v>
      </c>
      <c r="H3" s="2" t="s">
        <v>534</v>
      </c>
      <c r="I3" s="2" t="s">
        <v>534</v>
      </c>
      <c r="J3" s="2" t="s">
        <v>535</v>
      </c>
      <c r="K3" s="2" t="s">
        <v>881</v>
      </c>
      <c r="L3" s="2" t="s">
        <v>882</v>
      </c>
      <c r="M3">
        <f>N3/Notes!D$12*100</f>
        <v>123.85786802030456</v>
      </c>
      <c r="N3" s="15">
        <v>244</v>
      </c>
      <c r="O3" s="15" t="s">
        <v>973</v>
      </c>
    </row>
    <row r="4" spans="1:15" x14ac:dyDescent="0.25">
      <c r="A4" s="2" t="s">
        <v>527</v>
      </c>
      <c r="B4" s="2" t="s">
        <v>528</v>
      </c>
      <c r="C4" s="2" t="s">
        <v>536</v>
      </c>
      <c r="D4" s="2" t="s">
        <v>530</v>
      </c>
      <c r="E4" s="2" t="s">
        <v>537</v>
      </c>
      <c r="F4" s="2" t="s">
        <v>538</v>
      </c>
      <c r="G4" s="2" t="s">
        <v>533</v>
      </c>
      <c r="H4" s="2" t="s">
        <v>534</v>
      </c>
      <c r="I4" s="2" t="s">
        <v>534</v>
      </c>
      <c r="J4" s="2" t="s">
        <v>535</v>
      </c>
      <c r="K4" s="2" t="s">
        <v>883</v>
      </c>
      <c r="L4" s="2" t="s">
        <v>884</v>
      </c>
      <c r="M4">
        <f>N4/Notes!D$12*100</f>
        <v>108.12182741116752</v>
      </c>
      <c r="N4" s="15">
        <v>213</v>
      </c>
      <c r="O4" s="15" t="s">
        <v>973</v>
      </c>
    </row>
    <row r="5" spans="1:15" x14ac:dyDescent="0.25">
      <c r="A5" s="2" t="s">
        <v>527</v>
      </c>
      <c r="B5" s="2" t="s">
        <v>528</v>
      </c>
      <c r="C5" s="2" t="s">
        <v>536</v>
      </c>
      <c r="D5" s="2" t="s">
        <v>530</v>
      </c>
      <c r="E5" s="2" t="s">
        <v>537</v>
      </c>
      <c r="F5" s="2" t="s">
        <v>538</v>
      </c>
      <c r="G5" s="2" t="s">
        <v>533</v>
      </c>
      <c r="H5" s="2" t="s">
        <v>534</v>
      </c>
      <c r="I5" s="2" t="s">
        <v>534</v>
      </c>
      <c r="J5" s="2" t="s">
        <v>535</v>
      </c>
      <c r="K5" s="2" t="s">
        <v>875</v>
      </c>
      <c r="L5" s="2" t="s">
        <v>876</v>
      </c>
      <c r="M5">
        <f>N5/Notes!D$12*100</f>
        <v>30.253807106598984</v>
      </c>
      <c r="N5" s="15">
        <v>59.6</v>
      </c>
      <c r="O5" s="15" t="s">
        <v>974</v>
      </c>
    </row>
    <row r="6" spans="1:15" x14ac:dyDescent="0.25">
      <c r="A6" s="2" t="s">
        <v>527</v>
      </c>
      <c r="B6" s="2" t="s">
        <v>528</v>
      </c>
      <c r="C6" s="2" t="s">
        <v>536</v>
      </c>
      <c r="D6" s="2" t="s">
        <v>530</v>
      </c>
      <c r="E6" s="2" t="s">
        <v>537</v>
      </c>
      <c r="F6" s="2" t="s">
        <v>538</v>
      </c>
      <c r="G6" s="2" t="s">
        <v>533</v>
      </c>
      <c r="H6" s="2" t="s">
        <v>534</v>
      </c>
      <c r="I6" s="2" t="s">
        <v>534</v>
      </c>
      <c r="J6" s="2" t="s">
        <v>535</v>
      </c>
      <c r="K6" s="2" t="s">
        <v>885</v>
      </c>
      <c r="L6" s="2" t="s">
        <v>886</v>
      </c>
      <c r="M6">
        <f>N6/Notes!D$12*100</f>
        <v>15.736040609137056</v>
      </c>
      <c r="N6" s="15">
        <v>31</v>
      </c>
      <c r="O6" s="15" t="s">
        <v>973</v>
      </c>
    </row>
    <row r="7" spans="1:15" x14ac:dyDescent="0.25">
      <c r="A7" s="2" t="s">
        <v>527</v>
      </c>
      <c r="B7" s="2" t="s">
        <v>528</v>
      </c>
      <c r="C7" s="2" t="s">
        <v>536</v>
      </c>
      <c r="D7" s="2" t="s">
        <v>530</v>
      </c>
      <c r="E7" s="2" t="s">
        <v>537</v>
      </c>
      <c r="F7" s="2" t="s">
        <v>538</v>
      </c>
      <c r="G7" s="2" t="s">
        <v>533</v>
      </c>
      <c r="H7" s="2" t="s">
        <v>534</v>
      </c>
      <c r="I7" s="2" t="s">
        <v>534</v>
      </c>
      <c r="J7" s="2" t="s">
        <v>535</v>
      </c>
      <c r="K7" s="2" t="s">
        <v>784</v>
      </c>
      <c r="L7" s="2" t="s">
        <v>785</v>
      </c>
      <c r="M7">
        <f>N7/Notes!D$12*100</f>
        <v>10.287309644670049</v>
      </c>
      <c r="N7" s="15">
        <v>20.265999999999998</v>
      </c>
      <c r="O7" s="15" t="s">
        <v>972</v>
      </c>
    </row>
    <row r="8" spans="1:15" x14ac:dyDescent="0.25">
      <c r="A8" s="37"/>
      <c r="B8" s="37"/>
      <c r="C8" s="37"/>
      <c r="D8" s="37"/>
      <c r="E8" s="37"/>
      <c r="F8" s="37"/>
      <c r="G8" s="37"/>
      <c r="H8" s="38"/>
      <c r="I8" s="37"/>
      <c r="J8" s="2" t="s">
        <v>535</v>
      </c>
      <c r="K8" s="2" t="s">
        <v>1000</v>
      </c>
      <c r="L8" s="37"/>
      <c r="M8">
        <f>N8/Notes!D$12*100</f>
        <v>5.0710659898477157</v>
      </c>
      <c r="N8" s="15">
        <v>9.99</v>
      </c>
      <c r="O8" s="37"/>
    </row>
    <row r="9" spans="1:15" x14ac:dyDescent="0.25">
      <c r="A9" s="2" t="s">
        <v>527</v>
      </c>
      <c r="B9" s="2" t="s">
        <v>528</v>
      </c>
      <c r="C9" s="2" t="s">
        <v>536</v>
      </c>
      <c r="D9" s="2" t="s">
        <v>530</v>
      </c>
      <c r="E9" s="2" t="s">
        <v>537</v>
      </c>
      <c r="F9" s="2" t="s">
        <v>538</v>
      </c>
      <c r="G9" s="2" t="s">
        <v>533</v>
      </c>
      <c r="H9" s="2" t="s">
        <v>534</v>
      </c>
      <c r="I9" s="2" t="s">
        <v>534</v>
      </c>
      <c r="J9" s="2" t="s">
        <v>535</v>
      </c>
      <c r="K9" s="2" t="s">
        <v>795</v>
      </c>
      <c r="L9" s="2" t="s">
        <v>796</v>
      </c>
      <c r="M9">
        <f>N9/Notes!D$12*100</f>
        <v>0.64162436548223345</v>
      </c>
      <c r="N9" s="15">
        <v>1.264</v>
      </c>
      <c r="O9" s="15" t="s">
        <v>972</v>
      </c>
    </row>
    <row r="10" spans="1:15" x14ac:dyDescent="0.25">
      <c r="A10" s="2" t="s">
        <v>527</v>
      </c>
      <c r="B10" s="2" t="s">
        <v>528</v>
      </c>
      <c r="C10" s="2" t="s">
        <v>536</v>
      </c>
      <c r="D10" s="2" t="s">
        <v>530</v>
      </c>
      <c r="E10" s="2" t="s">
        <v>537</v>
      </c>
      <c r="F10" s="2" t="s">
        <v>538</v>
      </c>
      <c r="G10" s="2" t="s">
        <v>533</v>
      </c>
      <c r="H10" s="2" t="s">
        <v>534</v>
      </c>
      <c r="I10" s="2" t="s">
        <v>534</v>
      </c>
      <c r="J10" s="2" t="s">
        <v>535</v>
      </c>
      <c r="K10" s="2" t="s">
        <v>879</v>
      </c>
      <c r="L10" s="2" t="s">
        <v>880</v>
      </c>
      <c r="M10">
        <f>N10/Notes!D$12*100</f>
        <v>0.5025380710659898</v>
      </c>
      <c r="N10" s="15">
        <v>0.99</v>
      </c>
      <c r="O10" s="15" t="s">
        <v>974</v>
      </c>
    </row>
    <row r="11" spans="1:15" x14ac:dyDescent="0.25">
      <c r="A11" s="2" t="s">
        <v>527</v>
      </c>
      <c r="B11" s="2" t="s">
        <v>528</v>
      </c>
      <c r="C11" s="2" t="s">
        <v>536</v>
      </c>
      <c r="D11" s="2" t="s">
        <v>530</v>
      </c>
      <c r="E11" s="2" t="s">
        <v>537</v>
      </c>
      <c r="F11" s="2" t="s">
        <v>538</v>
      </c>
      <c r="G11" s="2" t="s">
        <v>533</v>
      </c>
      <c r="H11" s="2" t="s">
        <v>534</v>
      </c>
      <c r="I11" s="2" t="s">
        <v>534</v>
      </c>
      <c r="J11" s="2" t="s">
        <v>535</v>
      </c>
      <c r="K11" s="2" t="s">
        <v>782</v>
      </c>
      <c r="L11" s="2" t="s">
        <v>783</v>
      </c>
      <c r="M11">
        <f>N11/Notes!D$12*100</f>
        <v>0.39492385786802037</v>
      </c>
      <c r="N11" s="15">
        <v>0.77800000000000002</v>
      </c>
      <c r="O11" s="15" t="s">
        <v>972</v>
      </c>
    </row>
    <row r="12" spans="1:15" x14ac:dyDescent="0.25">
      <c r="A12" s="2" t="s">
        <v>527</v>
      </c>
      <c r="B12" s="2" t="s">
        <v>528</v>
      </c>
      <c r="C12" s="2" t="s">
        <v>536</v>
      </c>
      <c r="D12" s="2" t="s">
        <v>530</v>
      </c>
      <c r="E12" s="2" t="s">
        <v>537</v>
      </c>
      <c r="F12" s="2" t="s">
        <v>538</v>
      </c>
      <c r="G12" s="2" t="s">
        <v>533</v>
      </c>
      <c r="H12" s="2" t="s">
        <v>534</v>
      </c>
      <c r="I12" s="2" t="s">
        <v>534</v>
      </c>
      <c r="J12" s="2" t="s">
        <v>535</v>
      </c>
      <c r="K12" s="2" t="s">
        <v>793</v>
      </c>
      <c r="L12" s="2" t="s">
        <v>794</v>
      </c>
      <c r="M12">
        <f>N12/Notes!D$12*100</f>
        <v>0.38629441624365485</v>
      </c>
      <c r="N12" s="15">
        <v>0.76100000000000001</v>
      </c>
      <c r="O12" s="15" t="s">
        <v>972</v>
      </c>
    </row>
    <row r="13" spans="1:15" x14ac:dyDescent="0.25">
      <c r="A13" s="2" t="s">
        <v>527</v>
      </c>
      <c r="B13" s="2" t="s">
        <v>528</v>
      </c>
      <c r="C13" s="2" t="s">
        <v>536</v>
      </c>
      <c r="D13" s="2" t="s">
        <v>530</v>
      </c>
      <c r="E13" s="2" t="s">
        <v>537</v>
      </c>
      <c r="F13" s="2" t="s">
        <v>538</v>
      </c>
      <c r="G13" s="2" t="s">
        <v>533</v>
      </c>
      <c r="H13" s="2" t="s">
        <v>534</v>
      </c>
      <c r="I13" s="2" t="s">
        <v>534</v>
      </c>
      <c r="J13" s="2" t="s">
        <v>535</v>
      </c>
      <c r="K13" s="2" t="s">
        <v>864</v>
      </c>
      <c r="L13" s="2" t="s">
        <v>865</v>
      </c>
      <c r="M13">
        <f>N13/Notes!D$12*100</f>
        <v>0.27461928934010155</v>
      </c>
      <c r="N13" s="15">
        <v>0.54100000000000004</v>
      </c>
      <c r="O13" s="15" t="s">
        <v>972</v>
      </c>
    </row>
    <row r="14" spans="1:15" x14ac:dyDescent="0.25">
      <c r="A14" s="2" t="s">
        <v>527</v>
      </c>
      <c r="B14" s="2" t="s">
        <v>528</v>
      </c>
      <c r="C14" s="2" t="s">
        <v>536</v>
      </c>
      <c r="D14" s="2" t="s">
        <v>530</v>
      </c>
      <c r="E14" s="2" t="s">
        <v>537</v>
      </c>
      <c r="F14" s="2" t="s">
        <v>538</v>
      </c>
      <c r="G14" s="2" t="s">
        <v>533</v>
      </c>
      <c r="H14" s="2" t="s">
        <v>534</v>
      </c>
      <c r="I14" s="2" t="s">
        <v>534</v>
      </c>
      <c r="J14" s="2" t="s">
        <v>535</v>
      </c>
      <c r="K14" s="2" t="s">
        <v>780</v>
      </c>
      <c r="L14" s="2" t="s">
        <v>781</v>
      </c>
      <c r="M14">
        <f>N14/Notes!D$12*100</f>
        <v>0.18020304568527917</v>
      </c>
      <c r="N14" s="15">
        <v>0.35499999999999998</v>
      </c>
      <c r="O14" s="15" t="s">
        <v>972</v>
      </c>
    </row>
    <row r="15" spans="1:15" x14ac:dyDescent="0.25">
      <c r="A15" s="2" t="s">
        <v>527</v>
      </c>
      <c r="B15" s="2" t="s">
        <v>528</v>
      </c>
      <c r="C15" s="2" t="s">
        <v>536</v>
      </c>
      <c r="D15" s="2" t="s">
        <v>530</v>
      </c>
      <c r="E15" s="2" t="s">
        <v>537</v>
      </c>
      <c r="F15" s="2" t="s">
        <v>538</v>
      </c>
      <c r="G15" s="2" t="s">
        <v>533</v>
      </c>
      <c r="H15" s="2" t="s">
        <v>534</v>
      </c>
      <c r="I15" s="2" t="s">
        <v>534</v>
      </c>
      <c r="J15" s="2" t="s">
        <v>535</v>
      </c>
      <c r="K15" s="2" t="s">
        <v>870</v>
      </c>
      <c r="L15" s="2" t="s">
        <v>871</v>
      </c>
      <c r="M15">
        <f>N15/Notes!D$12*100</f>
        <v>0.10152284263959391</v>
      </c>
      <c r="N15" s="15">
        <v>0.2</v>
      </c>
      <c r="O15" s="15" t="s">
        <v>974</v>
      </c>
    </row>
    <row r="16" spans="1:15" x14ac:dyDescent="0.25">
      <c r="A16" s="2" t="s">
        <v>527</v>
      </c>
      <c r="B16" s="2" t="s">
        <v>528</v>
      </c>
      <c r="C16" s="2" t="s">
        <v>536</v>
      </c>
      <c r="D16" s="2" t="s">
        <v>530</v>
      </c>
      <c r="E16" s="2" t="s">
        <v>537</v>
      </c>
      <c r="F16" s="2" t="s">
        <v>538</v>
      </c>
      <c r="G16" s="2" t="s">
        <v>533</v>
      </c>
      <c r="H16" s="2" t="s">
        <v>534</v>
      </c>
      <c r="I16" s="2" t="s">
        <v>534</v>
      </c>
      <c r="J16" s="2" t="s">
        <v>535</v>
      </c>
      <c r="K16" s="2" t="s">
        <v>852</v>
      </c>
      <c r="L16" s="2" t="s">
        <v>853</v>
      </c>
      <c r="M16">
        <f>N16/Notes!D$12*100</f>
        <v>8.9847715736040598E-2</v>
      </c>
      <c r="N16" s="15">
        <v>0.17699999999999999</v>
      </c>
      <c r="O16" s="15" t="s">
        <v>972</v>
      </c>
    </row>
    <row r="17" spans="1:15" x14ac:dyDescent="0.25">
      <c r="A17" s="2" t="s">
        <v>527</v>
      </c>
      <c r="B17" s="2" t="s">
        <v>528</v>
      </c>
      <c r="C17" s="2" t="s">
        <v>536</v>
      </c>
      <c r="D17" s="2" t="s">
        <v>530</v>
      </c>
      <c r="E17" s="2" t="s">
        <v>537</v>
      </c>
      <c r="F17" s="2" t="s">
        <v>538</v>
      </c>
      <c r="G17" s="2" t="s">
        <v>533</v>
      </c>
      <c r="H17" s="2" t="s">
        <v>534</v>
      </c>
      <c r="I17" s="2" t="s">
        <v>534</v>
      </c>
      <c r="J17" s="2" t="s">
        <v>535</v>
      </c>
      <c r="K17" s="2" t="s">
        <v>813</v>
      </c>
      <c r="L17" s="2" t="s">
        <v>814</v>
      </c>
      <c r="M17">
        <f>N17/Notes!D$12*100</f>
        <v>5.9390862944162445E-2</v>
      </c>
      <c r="N17" s="15">
        <v>0.11700000000000001</v>
      </c>
      <c r="O17" s="15" t="s">
        <v>972</v>
      </c>
    </row>
    <row r="18" spans="1:15" x14ac:dyDescent="0.25">
      <c r="A18" s="2" t="s">
        <v>527</v>
      </c>
      <c r="B18" s="2" t="s">
        <v>528</v>
      </c>
      <c r="C18" s="2" t="s">
        <v>536</v>
      </c>
      <c r="D18" s="2" t="s">
        <v>530</v>
      </c>
      <c r="E18" s="2" t="s">
        <v>537</v>
      </c>
      <c r="F18" s="2" t="s">
        <v>538</v>
      </c>
      <c r="G18" s="2" t="s">
        <v>533</v>
      </c>
      <c r="H18" s="2" t="s">
        <v>534</v>
      </c>
      <c r="I18" s="2" t="s">
        <v>534</v>
      </c>
      <c r="J18" s="2" t="s">
        <v>535</v>
      </c>
      <c r="K18" s="2" t="s">
        <v>873</v>
      </c>
      <c r="L18" s="2" t="s">
        <v>874</v>
      </c>
      <c r="M18">
        <f>N18/Notes!D$12*100</f>
        <v>5.5837563451776651E-2</v>
      </c>
      <c r="N18" s="15">
        <v>0.11</v>
      </c>
      <c r="O18" s="15" t="s">
        <v>974</v>
      </c>
    </row>
    <row r="19" spans="1:15" x14ac:dyDescent="0.25">
      <c r="A19" s="2" t="s">
        <v>527</v>
      </c>
      <c r="B19" s="2" t="s">
        <v>528</v>
      </c>
      <c r="C19" s="2" t="s">
        <v>536</v>
      </c>
      <c r="D19" s="2" t="s">
        <v>530</v>
      </c>
      <c r="E19" s="2" t="s">
        <v>537</v>
      </c>
      <c r="F19" s="2" t="s">
        <v>538</v>
      </c>
      <c r="G19" s="2" t="s">
        <v>533</v>
      </c>
      <c r="H19" s="2" t="s">
        <v>534</v>
      </c>
      <c r="I19" s="2" t="s">
        <v>534</v>
      </c>
      <c r="J19" s="2" t="s">
        <v>535</v>
      </c>
      <c r="K19" s="2" t="s">
        <v>842</v>
      </c>
      <c r="L19" s="2" t="s">
        <v>843</v>
      </c>
      <c r="M19">
        <f>N19/Notes!D$12*100</f>
        <v>3.553299492385787E-2</v>
      </c>
      <c r="N19" s="15">
        <v>7.0000000000000007E-2</v>
      </c>
      <c r="O19" s="15" t="s">
        <v>972</v>
      </c>
    </row>
    <row r="20" spans="1:15" x14ac:dyDescent="0.25">
      <c r="A20" s="37"/>
      <c r="B20" s="37"/>
      <c r="C20" s="37"/>
      <c r="D20" s="37"/>
      <c r="E20" s="37"/>
      <c r="F20" s="37"/>
      <c r="G20" s="37"/>
      <c r="H20" s="38"/>
      <c r="I20" s="37"/>
      <c r="J20" s="2" t="s">
        <v>535</v>
      </c>
      <c r="K20" s="2" t="s">
        <v>998</v>
      </c>
      <c r="L20" s="37"/>
      <c r="M20">
        <f>N20/Notes!D$12*100</f>
        <v>3.553299492385787E-2</v>
      </c>
      <c r="N20" s="15">
        <v>7.0000000000000007E-2</v>
      </c>
      <c r="O20" s="37"/>
    </row>
    <row r="21" spans="1:15" x14ac:dyDescent="0.25">
      <c r="A21" s="2" t="s">
        <v>527</v>
      </c>
      <c r="B21" s="2" t="s">
        <v>528</v>
      </c>
      <c r="C21" s="2" t="s">
        <v>536</v>
      </c>
      <c r="D21" s="2" t="s">
        <v>530</v>
      </c>
      <c r="E21" s="2" t="s">
        <v>537</v>
      </c>
      <c r="F21" s="2" t="s">
        <v>538</v>
      </c>
      <c r="G21" s="2" t="s">
        <v>533</v>
      </c>
      <c r="H21" s="2" t="s">
        <v>534</v>
      </c>
      <c r="I21" s="2" t="s">
        <v>534</v>
      </c>
      <c r="J21" s="2" t="s">
        <v>535</v>
      </c>
      <c r="K21" s="2" t="s">
        <v>803</v>
      </c>
      <c r="L21" s="2" t="s">
        <v>804</v>
      </c>
      <c r="M21">
        <f>N21/Notes!D$12*100</f>
        <v>2.7918781725888325E-2</v>
      </c>
      <c r="N21" s="15">
        <v>5.5E-2</v>
      </c>
      <c r="O21" s="15" t="s">
        <v>972</v>
      </c>
    </row>
    <row r="22" spans="1:15" x14ac:dyDescent="0.25">
      <c r="A22" s="2" t="s">
        <v>527</v>
      </c>
      <c r="B22" s="2" t="s">
        <v>528</v>
      </c>
      <c r="C22" s="2" t="s">
        <v>536</v>
      </c>
      <c r="D22" s="2" t="s">
        <v>530</v>
      </c>
      <c r="E22" s="2" t="s">
        <v>537</v>
      </c>
      <c r="F22" s="2" t="s">
        <v>538</v>
      </c>
      <c r="G22" s="2" t="s">
        <v>533</v>
      </c>
      <c r="H22" s="2" t="s">
        <v>534</v>
      </c>
      <c r="I22" s="2" t="s">
        <v>534</v>
      </c>
      <c r="J22" s="2" t="s">
        <v>535</v>
      </c>
      <c r="K22" s="2" t="s">
        <v>805</v>
      </c>
      <c r="L22" s="2" t="s">
        <v>806</v>
      </c>
      <c r="M22">
        <f>N22/Notes!D$12*100</f>
        <v>2.5888324873096443E-2</v>
      </c>
      <c r="N22" s="15">
        <v>5.0999999999999997E-2</v>
      </c>
      <c r="O22" s="15" t="s">
        <v>972</v>
      </c>
    </row>
    <row r="23" spans="1:15" x14ac:dyDescent="0.25">
      <c r="A23" s="2" t="s">
        <v>527</v>
      </c>
      <c r="B23" s="2" t="s">
        <v>528</v>
      </c>
      <c r="C23" s="2" t="s">
        <v>536</v>
      </c>
      <c r="D23" s="2" t="s">
        <v>530</v>
      </c>
      <c r="E23" s="2" t="s">
        <v>537</v>
      </c>
      <c r="F23" s="2" t="s">
        <v>538</v>
      </c>
      <c r="G23" s="2" t="s">
        <v>533</v>
      </c>
      <c r="H23" s="2" t="s">
        <v>534</v>
      </c>
      <c r="I23" s="2" t="s">
        <v>534</v>
      </c>
      <c r="J23" s="2" t="s">
        <v>535</v>
      </c>
      <c r="K23" s="2" t="s">
        <v>846</v>
      </c>
      <c r="L23" s="2" t="s">
        <v>847</v>
      </c>
      <c r="M23">
        <f>N23/Notes!D$12*100</f>
        <v>2.5380710659898477E-2</v>
      </c>
      <c r="N23" s="15">
        <v>0.05</v>
      </c>
      <c r="O23" s="15" t="s">
        <v>972</v>
      </c>
    </row>
    <row r="24" spans="1:15" x14ac:dyDescent="0.25">
      <c r="A24" s="2" t="s">
        <v>527</v>
      </c>
      <c r="B24" s="2" t="s">
        <v>528</v>
      </c>
      <c r="C24" s="2" t="s">
        <v>536</v>
      </c>
      <c r="D24" s="2" t="s">
        <v>530</v>
      </c>
      <c r="E24" s="2" t="s">
        <v>537</v>
      </c>
      <c r="F24" s="2" t="s">
        <v>538</v>
      </c>
      <c r="G24" s="2" t="s">
        <v>533</v>
      </c>
      <c r="H24" s="2" t="s">
        <v>534</v>
      </c>
      <c r="I24" s="2" t="s">
        <v>534</v>
      </c>
      <c r="J24" s="2" t="s">
        <v>535</v>
      </c>
      <c r="K24" s="2" t="s">
        <v>856</v>
      </c>
      <c r="L24" s="2" t="s">
        <v>857</v>
      </c>
      <c r="M24">
        <f>N24/Notes!D$12*100</f>
        <v>2.3350253807106598E-2</v>
      </c>
      <c r="N24" s="15">
        <v>4.5999999999999999E-2</v>
      </c>
      <c r="O24" s="15" t="s">
        <v>972</v>
      </c>
    </row>
    <row r="25" spans="1:15" x14ac:dyDescent="0.25">
      <c r="A25" s="2" t="s">
        <v>527</v>
      </c>
      <c r="B25" s="2" t="s">
        <v>528</v>
      </c>
      <c r="C25" s="2" t="s">
        <v>536</v>
      </c>
      <c r="D25" s="2" t="s">
        <v>530</v>
      </c>
      <c r="E25" s="2" t="s">
        <v>537</v>
      </c>
      <c r="F25" s="2" t="s">
        <v>538</v>
      </c>
      <c r="G25" s="2" t="s">
        <v>533</v>
      </c>
      <c r="H25" s="2" t="s">
        <v>534</v>
      </c>
      <c r="I25" s="2" t="s">
        <v>534</v>
      </c>
      <c r="J25" s="2" t="s">
        <v>535</v>
      </c>
      <c r="K25" s="2" t="s">
        <v>824</v>
      </c>
      <c r="L25" s="2" t="s">
        <v>825</v>
      </c>
      <c r="M25">
        <f>N25/Notes!D$12*100</f>
        <v>2.2842639593908629E-2</v>
      </c>
      <c r="N25" s="15">
        <v>4.4999999999999998E-2</v>
      </c>
      <c r="O25" s="15" t="s">
        <v>972</v>
      </c>
    </row>
    <row r="26" spans="1:15" x14ac:dyDescent="0.25">
      <c r="A26" s="2" t="s">
        <v>527</v>
      </c>
      <c r="B26" s="2" t="s">
        <v>528</v>
      </c>
      <c r="C26" s="2" t="s">
        <v>536</v>
      </c>
      <c r="D26" s="2" t="s">
        <v>530</v>
      </c>
      <c r="E26" s="2" t="s">
        <v>537</v>
      </c>
      <c r="F26" s="2" t="s">
        <v>534</v>
      </c>
      <c r="G26" s="2" t="s">
        <v>534</v>
      </c>
      <c r="H26" s="2" t="s">
        <v>590</v>
      </c>
      <c r="I26" s="2" t="s">
        <v>534</v>
      </c>
      <c r="J26" s="2" t="s">
        <v>553</v>
      </c>
      <c r="K26" s="2" t="s">
        <v>736</v>
      </c>
      <c r="L26" s="2" t="s">
        <v>737</v>
      </c>
      <c r="M26">
        <f>N26/Notes!D$12*100</f>
        <v>1.9898477157360407E-2</v>
      </c>
      <c r="N26" s="15">
        <v>3.9199999999999999E-2</v>
      </c>
      <c r="O26" s="6" t="s">
        <v>513</v>
      </c>
    </row>
    <row r="27" spans="1:15" x14ac:dyDescent="0.25">
      <c r="A27" s="2" t="s">
        <v>527</v>
      </c>
      <c r="B27" s="2" t="s">
        <v>528</v>
      </c>
      <c r="C27" s="2" t="s">
        <v>536</v>
      </c>
      <c r="D27" s="2" t="s">
        <v>530</v>
      </c>
      <c r="E27" s="2" t="s">
        <v>537</v>
      </c>
      <c r="F27" s="2" t="s">
        <v>534</v>
      </c>
      <c r="G27" s="2" t="s">
        <v>534</v>
      </c>
      <c r="H27" s="2" t="s">
        <v>590</v>
      </c>
      <c r="I27" s="2" t="s">
        <v>534</v>
      </c>
      <c r="J27" s="2" t="s">
        <v>553</v>
      </c>
      <c r="K27" s="2" t="s">
        <v>738</v>
      </c>
      <c r="L27" s="2" t="s">
        <v>739</v>
      </c>
      <c r="M27">
        <f>N27/Notes!D$12*100</f>
        <v>1.9390862944162434E-2</v>
      </c>
      <c r="N27" s="15">
        <v>3.8199999999999998E-2</v>
      </c>
      <c r="O27" s="6" t="s">
        <v>513</v>
      </c>
    </row>
    <row r="28" spans="1:15" x14ac:dyDescent="0.25">
      <c r="A28" s="2" t="s">
        <v>527</v>
      </c>
      <c r="B28" s="2" t="s">
        <v>528</v>
      </c>
      <c r="C28" s="2" t="s">
        <v>536</v>
      </c>
      <c r="D28" s="2" t="s">
        <v>530</v>
      </c>
      <c r="E28" s="2" t="s">
        <v>537</v>
      </c>
      <c r="F28" s="2" t="s">
        <v>538</v>
      </c>
      <c r="G28" s="2" t="s">
        <v>533</v>
      </c>
      <c r="H28" s="2" t="s">
        <v>534</v>
      </c>
      <c r="I28" s="2" t="s">
        <v>534</v>
      </c>
      <c r="J28" s="2" t="s">
        <v>535</v>
      </c>
      <c r="K28" s="2" t="s">
        <v>838</v>
      </c>
      <c r="L28" s="2" t="s">
        <v>839</v>
      </c>
      <c r="M28">
        <f>N28/Notes!D$12*100</f>
        <v>1.8274111675126901E-2</v>
      </c>
      <c r="N28" s="15">
        <v>3.5999999999999997E-2</v>
      </c>
      <c r="O28" s="15" t="s">
        <v>972</v>
      </c>
    </row>
    <row r="29" spans="1:15" x14ac:dyDescent="0.25">
      <c r="A29" s="2" t="s">
        <v>527</v>
      </c>
      <c r="B29" s="2" t="s">
        <v>528</v>
      </c>
      <c r="C29" s="2" t="s">
        <v>536</v>
      </c>
      <c r="D29" s="2" t="s">
        <v>530</v>
      </c>
      <c r="E29" s="2" t="s">
        <v>537</v>
      </c>
      <c r="F29" s="2" t="s">
        <v>538</v>
      </c>
      <c r="G29" s="2" t="s">
        <v>533</v>
      </c>
      <c r="H29" s="2" t="s">
        <v>534</v>
      </c>
      <c r="I29" s="2" t="s">
        <v>534</v>
      </c>
      <c r="J29" s="2" t="s">
        <v>535</v>
      </c>
      <c r="K29" s="2" t="s">
        <v>830</v>
      </c>
      <c r="L29" s="2" t="s">
        <v>831</v>
      </c>
      <c r="M29">
        <f>N29/Notes!D$12*100</f>
        <v>1.6243654822335026E-2</v>
      </c>
      <c r="N29" s="15">
        <v>3.2000000000000001E-2</v>
      </c>
      <c r="O29" s="15" t="s">
        <v>972</v>
      </c>
    </row>
    <row r="30" spans="1:15" x14ac:dyDescent="0.25">
      <c r="A30" s="2" t="s">
        <v>527</v>
      </c>
      <c r="B30" s="2" t="s">
        <v>528</v>
      </c>
      <c r="C30" s="2" t="s">
        <v>536</v>
      </c>
      <c r="D30" s="2" t="s">
        <v>530</v>
      </c>
      <c r="E30" s="2" t="s">
        <v>537</v>
      </c>
      <c r="F30" s="2" t="s">
        <v>534</v>
      </c>
      <c r="G30" s="2" t="s">
        <v>534</v>
      </c>
      <c r="H30" s="2" t="s">
        <v>590</v>
      </c>
      <c r="I30" s="2" t="s">
        <v>534</v>
      </c>
      <c r="J30" s="2" t="s">
        <v>553</v>
      </c>
      <c r="K30" s="2" t="s">
        <v>734</v>
      </c>
      <c r="L30" s="2" t="s">
        <v>735</v>
      </c>
      <c r="M30">
        <f>N30/Notes!D$12*100</f>
        <v>1.3553299492385788E-2</v>
      </c>
      <c r="N30" s="15">
        <v>2.6700000000000002E-2</v>
      </c>
      <c r="O30" s="6" t="s">
        <v>513</v>
      </c>
    </row>
    <row r="31" spans="1:15" x14ac:dyDescent="0.25">
      <c r="A31" s="2" t="s">
        <v>527</v>
      </c>
      <c r="B31" s="2" t="s">
        <v>528</v>
      </c>
      <c r="C31" s="2" t="s">
        <v>536</v>
      </c>
      <c r="D31" s="2" t="s">
        <v>530</v>
      </c>
      <c r="E31" s="2" t="s">
        <v>537</v>
      </c>
      <c r="F31" s="2" t="s">
        <v>534</v>
      </c>
      <c r="G31" s="2" t="s">
        <v>534</v>
      </c>
      <c r="H31" s="2" t="s">
        <v>590</v>
      </c>
      <c r="I31" s="2" t="s">
        <v>534</v>
      </c>
      <c r="J31" s="2" t="s">
        <v>553</v>
      </c>
      <c r="K31" s="2" t="s">
        <v>740</v>
      </c>
      <c r="L31" s="2" t="s">
        <v>741</v>
      </c>
      <c r="M31">
        <f>N31/Notes!D$12*100</f>
        <v>1.3401015228426395E-2</v>
      </c>
      <c r="N31" s="15">
        <v>2.64E-2</v>
      </c>
      <c r="O31" s="6" t="s">
        <v>513</v>
      </c>
    </row>
    <row r="32" spans="1:15" x14ac:dyDescent="0.25">
      <c r="A32" s="2" t="s">
        <v>527</v>
      </c>
      <c r="B32" s="2" t="s">
        <v>528</v>
      </c>
      <c r="C32" s="2" t="s">
        <v>536</v>
      </c>
      <c r="D32" s="2" t="s">
        <v>530</v>
      </c>
      <c r="E32" s="2" t="s">
        <v>537</v>
      </c>
      <c r="F32" s="2" t="s">
        <v>534</v>
      </c>
      <c r="G32" s="2" t="s">
        <v>534</v>
      </c>
      <c r="H32" s="2" t="s">
        <v>590</v>
      </c>
      <c r="I32" s="2" t="s">
        <v>534</v>
      </c>
      <c r="J32" s="2" t="s">
        <v>553</v>
      </c>
      <c r="K32" s="2" t="s">
        <v>732</v>
      </c>
      <c r="L32" s="2" t="s">
        <v>733</v>
      </c>
      <c r="M32">
        <f>N32/Notes!D$12*100</f>
        <v>1.2893401015228427E-2</v>
      </c>
      <c r="N32" s="15">
        <v>2.5399999999999999E-2</v>
      </c>
      <c r="O32" s="6" t="s">
        <v>513</v>
      </c>
    </row>
    <row r="33" spans="1:15" x14ac:dyDescent="0.25">
      <c r="A33" s="2" t="s">
        <v>527</v>
      </c>
      <c r="B33" s="2" t="s">
        <v>528</v>
      </c>
      <c r="C33" s="2" t="s">
        <v>536</v>
      </c>
      <c r="D33" s="2" t="s">
        <v>530</v>
      </c>
      <c r="E33" s="2" t="s">
        <v>537</v>
      </c>
      <c r="F33" s="2" t="s">
        <v>538</v>
      </c>
      <c r="G33" s="2" t="s">
        <v>533</v>
      </c>
      <c r="H33" s="2" t="s">
        <v>534</v>
      </c>
      <c r="I33" s="2" t="s">
        <v>534</v>
      </c>
      <c r="J33" s="2" t="s">
        <v>535</v>
      </c>
      <c r="K33" s="2" t="s">
        <v>789</v>
      </c>
      <c r="L33" s="2" t="s">
        <v>790</v>
      </c>
      <c r="M33">
        <f>N33/Notes!D$12*100</f>
        <v>1.015228426395939E-2</v>
      </c>
      <c r="N33" s="15">
        <v>0.02</v>
      </c>
      <c r="O33" s="15" t="s">
        <v>972</v>
      </c>
    </row>
    <row r="34" spans="1:15" x14ac:dyDescent="0.25">
      <c r="A34" s="2" t="s">
        <v>527</v>
      </c>
      <c r="B34" s="2" t="s">
        <v>528</v>
      </c>
      <c r="C34" s="2" t="s">
        <v>536</v>
      </c>
      <c r="D34" s="2" t="s">
        <v>530</v>
      </c>
      <c r="E34" s="2" t="s">
        <v>537</v>
      </c>
      <c r="F34" s="2" t="s">
        <v>534</v>
      </c>
      <c r="G34" s="2" t="s">
        <v>534</v>
      </c>
      <c r="H34" s="2" t="s">
        <v>590</v>
      </c>
      <c r="I34" s="2" t="s">
        <v>534</v>
      </c>
      <c r="J34" s="2" t="s">
        <v>553</v>
      </c>
      <c r="K34" s="2" t="s">
        <v>746</v>
      </c>
      <c r="L34" s="2" t="s">
        <v>747</v>
      </c>
      <c r="M34">
        <f>N34/Notes!D$12*100</f>
        <v>8.2233502538071063E-3</v>
      </c>
      <c r="N34" s="15">
        <v>1.6199999999999999E-2</v>
      </c>
      <c r="O34" s="6" t="s">
        <v>513</v>
      </c>
    </row>
    <row r="35" spans="1:15" x14ac:dyDescent="0.25">
      <c r="A35" s="2" t="s">
        <v>527</v>
      </c>
      <c r="B35" s="2" t="s">
        <v>528</v>
      </c>
      <c r="C35" s="2" t="s">
        <v>536</v>
      </c>
      <c r="D35" s="2" t="s">
        <v>530</v>
      </c>
      <c r="E35" s="2" t="s">
        <v>537</v>
      </c>
      <c r="F35" s="2" t="s">
        <v>534</v>
      </c>
      <c r="G35" s="2" t="s">
        <v>534</v>
      </c>
      <c r="H35" s="2" t="s">
        <v>590</v>
      </c>
      <c r="I35" s="2" t="s">
        <v>534</v>
      </c>
      <c r="J35" s="2" t="s">
        <v>553</v>
      </c>
      <c r="K35" s="2" t="s">
        <v>762</v>
      </c>
      <c r="L35" s="2" t="s">
        <v>763</v>
      </c>
      <c r="M35">
        <f>N35/Notes!D$12*100</f>
        <v>7.1573604060913704E-3</v>
      </c>
      <c r="N35" s="15">
        <v>1.41E-2</v>
      </c>
      <c r="O35" s="6" t="s">
        <v>513</v>
      </c>
    </row>
    <row r="36" spans="1:15" x14ac:dyDescent="0.25">
      <c r="A36" s="2" t="s">
        <v>527</v>
      </c>
      <c r="B36" s="2" t="s">
        <v>528</v>
      </c>
      <c r="C36" s="2" t="s">
        <v>536</v>
      </c>
      <c r="D36" s="2" t="s">
        <v>530</v>
      </c>
      <c r="E36" s="2" t="s">
        <v>537</v>
      </c>
      <c r="F36" s="2" t="s">
        <v>534</v>
      </c>
      <c r="G36" s="2" t="s">
        <v>534</v>
      </c>
      <c r="H36" s="2" t="s">
        <v>590</v>
      </c>
      <c r="I36" s="2" t="s">
        <v>534</v>
      </c>
      <c r="J36" s="2" t="s">
        <v>553</v>
      </c>
      <c r="K36" s="2" t="s">
        <v>730</v>
      </c>
      <c r="L36" s="2" t="s">
        <v>731</v>
      </c>
      <c r="M36">
        <f>N36/Notes!D$12*100</f>
        <v>7.1065989847715737E-3</v>
      </c>
      <c r="N36" s="15">
        <v>1.4E-2</v>
      </c>
      <c r="O36" s="6" t="s">
        <v>513</v>
      </c>
    </row>
    <row r="37" spans="1:15" x14ac:dyDescent="0.25">
      <c r="A37" s="2" t="s">
        <v>527</v>
      </c>
      <c r="B37" s="2" t="s">
        <v>528</v>
      </c>
      <c r="C37" s="2" t="s">
        <v>536</v>
      </c>
      <c r="D37" s="2" t="s">
        <v>530</v>
      </c>
      <c r="E37" s="2" t="s">
        <v>537</v>
      </c>
      <c r="F37" s="2" t="s">
        <v>534</v>
      </c>
      <c r="G37" s="2" t="s">
        <v>534</v>
      </c>
      <c r="H37" s="2" t="s">
        <v>590</v>
      </c>
      <c r="I37" s="2" t="s">
        <v>534</v>
      </c>
      <c r="J37" s="2" t="s">
        <v>553</v>
      </c>
      <c r="K37" s="2" t="s">
        <v>742</v>
      </c>
      <c r="L37" s="2" t="s">
        <v>743</v>
      </c>
      <c r="M37">
        <f>N37/Notes!D$12*100</f>
        <v>7.1065989847715737E-3</v>
      </c>
      <c r="N37" s="15">
        <v>1.4E-2</v>
      </c>
      <c r="O37" s="6" t="s">
        <v>513</v>
      </c>
    </row>
    <row r="38" spans="1:15" x14ac:dyDescent="0.25">
      <c r="A38" s="2" t="s">
        <v>527</v>
      </c>
      <c r="B38" s="2" t="s">
        <v>528</v>
      </c>
      <c r="C38" s="2" t="s">
        <v>536</v>
      </c>
      <c r="D38" s="2" t="s">
        <v>530</v>
      </c>
      <c r="E38" s="2" t="s">
        <v>537</v>
      </c>
      <c r="F38" s="2" t="s">
        <v>538</v>
      </c>
      <c r="G38" s="2" t="s">
        <v>533</v>
      </c>
      <c r="H38" s="2" t="s">
        <v>534</v>
      </c>
      <c r="I38" s="2" t="s">
        <v>534</v>
      </c>
      <c r="J38" s="2" t="s">
        <v>535</v>
      </c>
      <c r="K38" s="2" t="s">
        <v>811</v>
      </c>
      <c r="L38" s="2" t="s">
        <v>812</v>
      </c>
      <c r="M38">
        <f>N38/Notes!D$12*100</f>
        <v>7.1065989847715737E-3</v>
      </c>
      <c r="N38" s="15">
        <v>1.4E-2</v>
      </c>
      <c r="O38" s="15" t="s">
        <v>972</v>
      </c>
    </row>
    <row r="39" spans="1:15" x14ac:dyDescent="0.25">
      <c r="A39" s="2" t="s">
        <v>527</v>
      </c>
      <c r="B39" s="2" t="s">
        <v>528</v>
      </c>
      <c r="C39" s="2" t="s">
        <v>536</v>
      </c>
      <c r="D39" s="2" t="s">
        <v>530</v>
      </c>
      <c r="E39" s="2" t="s">
        <v>537</v>
      </c>
      <c r="F39" s="2" t="s">
        <v>534</v>
      </c>
      <c r="G39" s="2" t="s">
        <v>534</v>
      </c>
      <c r="H39" s="2" t="s">
        <v>590</v>
      </c>
      <c r="I39" s="2" t="s">
        <v>534</v>
      </c>
      <c r="J39" s="2" t="s">
        <v>553</v>
      </c>
      <c r="K39" s="2" t="s">
        <v>754</v>
      </c>
      <c r="L39" s="2" t="s">
        <v>755</v>
      </c>
      <c r="M39">
        <f>N39/Notes!D$12*100</f>
        <v>6.5989847715736032E-3</v>
      </c>
      <c r="N39" s="15">
        <v>1.2999999999999999E-2</v>
      </c>
      <c r="O39" s="6" t="s">
        <v>513</v>
      </c>
    </row>
    <row r="40" spans="1:15" x14ac:dyDescent="0.25">
      <c r="A40" s="2" t="s">
        <v>527</v>
      </c>
      <c r="B40" s="2" t="s">
        <v>528</v>
      </c>
      <c r="C40" s="2" t="s">
        <v>536</v>
      </c>
      <c r="D40" s="2" t="s">
        <v>530</v>
      </c>
      <c r="E40" s="2" t="s">
        <v>537</v>
      </c>
      <c r="F40" s="2" t="s">
        <v>534</v>
      </c>
      <c r="G40" s="2" t="s">
        <v>534</v>
      </c>
      <c r="H40" s="2" t="s">
        <v>590</v>
      </c>
      <c r="I40" s="2" t="s">
        <v>534</v>
      </c>
      <c r="J40" s="2" t="s">
        <v>553</v>
      </c>
      <c r="K40" s="2" t="s">
        <v>752</v>
      </c>
      <c r="L40" s="2" t="s">
        <v>753</v>
      </c>
      <c r="M40">
        <f>N40/Notes!D$12*100</f>
        <v>6.4467005076142133E-3</v>
      </c>
      <c r="N40" s="15">
        <v>1.2699999999999999E-2</v>
      </c>
      <c r="O40" s="6" t="s">
        <v>513</v>
      </c>
    </row>
    <row r="41" spans="1:15" x14ac:dyDescent="0.25">
      <c r="A41" s="2" t="s">
        <v>527</v>
      </c>
      <c r="B41" s="2" t="s">
        <v>528</v>
      </c>
      <c r="C41" s="2" t="s">
        <v>536</v>
      </c>
      <c r="D41" s="2" t="s">
        <v>530</v>
      </c>
      <c r="E41" s="2" t="s">
        <v>537</v>
      </c>
      <c r="F41" s="2" t="s">
        <v>534</v>
      </c>
      <c r="G41" s="2" t="s">
        <v>534</v>
      </c>
      <c r="H41" s="2" t="s">
        <v>590</v>
      </c>
      <c r="I41" s="2" t="s">
        <v>534</v>
      </c>
      <c r="J41" s="2" t="s">
        <v>553</v>
      </c>
      <c r="K41" s="2" t="s">
        <v>748</v>
      </c>
      <c r="L41" s="2" t="s">
        <v>749</v>
      </c>
      <c r="M41">
        <f>N41/Notes!D$12*100</f>
        <v>6.3451776649746192E-3</v>
      </c>
      <c r="N41" s="15">
        <v>1.2500000000000001E-2</v>
      </c>
      <c r="O41" s="6" t="s">
        <v>513</v>
      </c>
    </row>
    <row r="42" spans="1:15" x14ac:dyDescent="0.25">
      <c r="A42" s="2" t="s">
        <v>527</v>
      </c>
      <c r="B42" s="2" t="s">
        <v>528</v>
      </c>
      <c r="C42" s="2" t="s">
        <v>536</v>
      </c>
      <c r="D42" s="2" t="s">
        <v>530</v>
      </c>
      <c r="E42" s="2" t="s">
        <v>537</v>
      </c>
      <c r="F42" s="2" t="s">
        <v>534</v>
      </c>
      <c r="G42" s="2" t="s">
        <v>534</v>
      </c>
      <c r="H42" s="2" t="s">
        <v>590</v>
      </c>
      <c r="I42" s="2" t="s">
        <v>534</v>
      </c>
      <c r="J42" s="2" t="s">
        <v>553</v>
      </c>
      <c r="K42" s="2" t="s">
        <v>750</v>
      </c>
      <c r="L42" s="2" t="s">
        <v>751</v>
      </c>
      <c r="M42">
        <f>N42/Notes!D$12*100</f>
        <v>6.243654822335026E-3</v>
      </c>
      <c r="N42" s="15">
        <v>1.23E-2</v>
      </c>
      <c r="O42" s="6" t="s">
        <v>513</v>
      </c>
    </row>
    <row r="43" spans="1:15" x14ac:dyDescent="0.25">
      <c r="A43" s="2" t="s">
        <v>527</v>
      </c>
      <c r="B43" s="2" t="s">
        <v>528</v>
      </c>
      <c r="C43" s="2" t="s">
        <v>536</v>
      </c>
      <c r="D43" s="2" t="s">
        <v>530</v>
      </c>
      <c r="E43" s="2" t="s">
        <v>537</v>
      </c>
      <c r="F43" s="2" t="s">
        <v>534</v>
      </c>
      <c r="G43" s="2" t="s">
        <v>534</v>
      </c>
      <c r="H43" s="2" t="s">
        <v>590</v>
      </c>
      <c r="I43" s="2" t="s">
        <v>534</v>
      </c>
      <c r="J43" s="2" t="s">
        <v>553</v>
      </c>
      <c r="K43" s="2" t="s">
        <v>744</v>
      </c>
      <c r="L43" s="2" t="s">
        <v>745</v>
      </c>
      <c r="M43">
        <f>N43/Notes!D$12*100</f>
        <v>6.1928934010152285E-3</v>
      </c>
      <c r="N43" s="15">
        <v>1.2200000000000001E-2</v>
      </c>
      <c r="O43" s="6" t="s">
        <v>513</v>
      </c>
    </row>
    <row r="44" spans="1:15" x14ac:dyDescent="0.25">
      <c r="A44" s="2" t="s">
        <v>527</v>
      </c>
      <c r="B44" s="2" t="s">
        <v>528</v>
      </c>
      <c r="C44" s="2" t="s">
        <v>536</v>
      </c>
      <c r="D44" s="2" t="s">
        <v>530</v>
      </c>
      <c r="E44" s="2" t="s">
        <v>537</v>
      </c>
      <c r="F44" s="2" t="s">
        <v>538</v>
      </c>
      <c r="G44" s="2" t="s">
        <v>533</v>
      </c>
      <c r="H44" s="2" t="s">
        <v>590</v>
      </c>
      <c r="I44" s="2" t="s">
        <v>534</v>
      </c>
      <c r="J44" s="2" t="s">
        <v>535</v>
      </c>
      <c r="K44" s="2" t="s">
        <v>893</v>
      </c>
      <c r="L44" s="2" t="s">
        <v>894</v>
      </c>
      <c r="M44">
        <f>N44/Notes!D$12*100</f>
        <v>5.4822335025380715E-3</v>
      </c>
      <c r="N44" s="15">
        <v>1.0800000000000001E-2</v>
      </c>
      <c r="O44" s="6" t="s">
        <v>513</v>
      </c>
    </row>
    <row r="45" spans="1:15" x14ac:dyDescent="0.25">
      <c r="A45" s="2" t="s">
        <v>527</v>
      </c>
      <c r="B45" s="2" t="s">
        <v>528</v>
      </c>
      <c r="C45" s="2" t="s">
        <v>536</v>
      </c>
      <c r="D45" s="2" t="s">
        <v>530</v>
      </c>
      <c r="E45" s="2" t="s">
        <v>537</v>
      </c>
      <c r="F45" s="2" t="s">
        <v>534</v>
      </c>
      <c r="G45" s="2" t="s">
        <v>534</v>
      </c>
      <c r="H45" s="2" t="s">
        <v>590</v>
      </c>
      <c r="I45" s="2" t="s">
        <v>534</v>
      </c>
      <c r="J45" s="2" t="s">
        <v>553</v>
      </c>
      <c r="K45" s="2" t="s">
        <v>754</v>
      </c>
      <c r="L45" s="2" t="s">
        <v>755</v>
      </c>
      <c r="M45">
        <f>N45/Notes!D$12*100</f>
        <v>5.17766497461929E-3</v>
      </c>
      <c r="N45" s="15">
        <v>1.0200000000000001E-2</v>
      </c>
      <c r="O45" s="6" t="s">
        <v>513</v>
      </c>
    </row>
    <row r="46" spans="1:15" x14ac:dyDescent="0.25">
      <c r="A46" s="2" t="s">
        <v>527</v>
      </c>
      <c r="B46" s="2" t="s">
        <v>528</v>
      </c>
      <c r="C46" s="2" t="s">
        <v>536</v>
      </c>
      <c r="D46" s="2" t="s">
        <v>530</v>
      </c>
      <c r="E46" s="2" t="s">
        <v>537</v>
      </c>
      <c r="F46" s="2" t="s">
        <v>534</v>
      </c>
      <c r="G46" s="2" t="s">
        <v>534</v>
      </c>
      <c r="H46" s="2" t="s">
        <v>590</v>
      </c>
      <c r="I46" s="2" t="s">
        <v>534</v>
      </c>
      <c r="J46" s="2" t="s">
        <v>553</v>
      </c>
      <c r="K46" s="2" t="s">
        <v>768</v>
      </c>
      <c r="L46" s="2" t="s">
        <v>769</v>
      </c>
      <c r="M46">
        <f>N46/Notes!D$12*100</f>
        <v>5.17766497461929E-3</v>
      </c>
      <c r="N46" s="15">
        <v>1.0200000000000001E-2</v>
      </c>
      <c r="O46" s="6" t="s">
        <v>513</v>
      </c>
    </row>
    <row r="47" spans="1:15" x14ac:dyDescent="0.25">
      <c r="A47" s="2" t="s">
        <v>527</v>
      </c>
      <c r="B47" s="2" t="s">
        <v>528</v>
      </c>
      <c r="C47" s="2" t="s">
        <v>536</v>
      </c>
      <c r="D47" s="2" t="s">
        <v>530</v>
      </c>
      <c r="E47" s="2" t="s">
        <v>537</v>
      </c>
      <c r="F47" s="2" t="s">
        <v>534</v>
      </c>
      <c r="G47" s="2" t="s">
        <v>534</v>
      </c>
      <c r="H47" s="2" t="s">
        <v>590</v>
      </c>
      <c r="I47" s="2" t="s">
        <v>534</v>
      </c>
      <c r="J47" s="2" t="s">
        <v>553</v>
      </c>
      <c r="K47" s="2" t="s">
        <v>772</v>
      </c>
      <c r="L47" s="2" t="s">
        <v>773</v>
      </c>
      <c r="M47">
        <f>N47/Notes!D$12*100</f>
        <v>4.8223350253807111E-3</v>
      </c>
      <c r="N47" s="15">
        <v>9.4999999999999998E-3</v>
      </c>
      <c r="O47" s="6" t="s">
        <v>513</v>
      </c>
    </row>
    <row r="48" spans="1:15" x14ac:dyDescent="0.25">
      <c r="A48" s="2" t="s">
        <v>527</v>
      </c>
      <c r="B48" s="2" t="s">
        <v>528</v>
      </c>
      <c r="C48" s="2" t="s">
        <v>536</v>
      </c>
      <c r="D48" s="2" t="s">
        <v>530</v>
      </c>
      <c r="E48" s="2" t="s">
        <v>537</v>
      </c>
      <c r="F48" s="2" t="s">
        <v>534</v>
      </c>
      <c r="G48" s="2" t="s">
        <v>534</v>
      </c>
      <c r="H48" s="2" t="s">
        <v>590</v>
      </c>
      <c r="I48" s="2" t="s">
        <v>534</v>
      </c>
      <c r="J48" s="2" t="s">
        <v>553</v>
      </c>
      <c r="K48" s="2" t="s">
        <v>770</v>
      </c>
      <c r="L48" s="2" t="s">
        <v>771</v>
      </c>
      <c r="M48">
        <f>N48/Notes!D$12*100</f>
        <v>4.6700507614213203E-3</v>
      </c>
      <c r="N48" s="15">
        <v>9.1999999999999998E-3</v>
      </c>
      <c r="O48" s="6" t="s">
        <v>513</v>
      </c>
    </row>
    <row r="49" spans="1:15" x14ac:dyDescent="0.25">
      <c r="A49" s="2" t="s">
        <v>527</v>
      </c>
      <c r="B49" s="2" t="s">
        <v>528</v>
      </c>
      <c r="C49" s="2" t="s">
        <v>536</v>
      </c>
      <c r="D49" s="2" t="s">
        <v>530</v>
      </c>
      <c r="E49" s="2" t="s">
        <v>537</v>
      </c>
      <c r="F49" s="2" t="s">
        <v>538</v>
      </c>
      <c r="G49" s="2" t="s">
        <v>533</v>
      </c>
      <c r="H49" s="2" t="s">
        <v>534</v>
      </c>
      <c r="I49" s="2" t="s">
        <v>534</v>
      </c>
      <c r="J49" s="2" t="s">
        <v>535</v>
      </c>
      <c r="K49" s="2" t="s">
        <v>791</v>
      </c>
      <c r="L49" s="2" t="s">
        <v>792</v>
      </c>
      <c r="M49">
        <f>N49/Notes!D$12*100</f>
        <v>4.5685279187817254E-3</v>
      </c>
      <c r="N49" s="15">
        <v>8.9999999999999993E-3</v>
      </c>
      <c r="O49" s="15" t="s">
        <v>972</v>
      </c>
    </row>
    <row r="50" spans="1:15" x14ac:dyDescent="0.25">
      <c r="A50" s="2" t="s">
        <v>527</v>
      </c>
      <c r="B50" s="2" t="s">
        <v>528</v>
      </c>
      <c r="C50" s="2" t="s">
        <v>536</v>
      </c>
      <c r="D50" s="2" t="s">
        <v>530</v>
      </c>
      <c r="E50" s="2" t="s">
        <v>537</v>
      </c>
      <c r="F50" s="2" t="s">
        <v>538</v>
      </c>
      <c r="G50" s="2" t="s">
        <v>533</v>
      </c>
      <c r="H50" s="2" t="s">
        <v>534</v>
      </c>
      <c r="I50" s="2" t="s">
        <v>534</v>
      </c>
      <c r="J50" s="2" t="s">
        <v>535</v>
      </c>
      <c r="K50" s="2" t="s">
        <v>815</v>
      </c>
      <c r="L50" s="2" t="s">
        <v>816</v>
      </c>
      <c r="M50">
        <f>N50/Notes!D$12*100</f>
        <v>4.5685279187817254E-3</v>
      </c>
      <c r="N50" s="15">
        <v>8.9999999999999993E-3</v>
      </c>
      <c r="O50" s="15" t="s">
        <v>972</v>
      </c>
    </row>
    <row r="51" spans="1:15" x14ac:dyDescent="0.25">
      <c r="A51" s="2" t="s">
        <v>527</v>
      </c>
      <c r="B51" s="2" t="s">
        <v>528</v>
      </c>
      <c r="C51" s="2" t="s">
        <v>536</v>
      </c>
      <c r="D51" s="2" t="s">
        <v>530</v>
      </c>
      <c r="E51" s="2" t="s">
        <v>537</v>
      </c>
      <c r="F51" s="2" t="s">
        <v>534</v>
      </c>
      <c r="G51" s="2" t="s">
        <v>534</v>
      </c>
      <c r="H51" s="2" t="s">
        <v>590</v>
      </c>
      <c r="I51" s="2" t="s">
        <v>534</v>
      </c>
      <c r="J51" s="2" t="s">
        <v>553</v>
      </c>
      <c r="K51" s="2" t="s">
        <v>756</v>
      </c>
      <c r="L51" s="2" t="s">
        <v>757</v>
      </c>
      <c r="M51">
        <f>N51/Notes!D$12*100</f>
        <v>4.365482233502538E-3</v>
      </c>
      <c r="N51" s="15">
        <v>8.6E-3</v>
      </c>
      <c r="O51" s="6" t="s">
        <v>513</v>
      </c>
    </row>
    <row r="52" spans="1:15" x14ac:dyDescent="0.25">
      <c r="A52" s="2" t="s">
        <v>527</v>
      </c>
      <c r="B52" s="2" t="s">
        <v>528</v>
      </c>
      <c r="C52" s="2" t="s">
        <v>536</v>
      </c>
      <c r="D52" s="2" t="s">
        <v>530</v>
      </c>
      <c r="E52" s="2" t="s">
        <v>537</v>
      </c>
      <c r="F52" s="2" t="s">
        <v>534</v>
      </c>
      <c r="G52" s="2" t="s">
        <v>534</v>
      </c>
      <c r="H52" s="2" t="s">
        <v>590</v>
      </c>
      <c r="I52" s="2" t="s">
        <v>534</v>
      </c>
      <c r="J52" s="2" t="s">
        <v>553</v>
      </c>
      <c r="K52" s="2" t="s">
        <v>728</v>
      </c>
      <c r="L52" s="2" t="s">
        <v>729</v>
      </c>
      <c r="M52">
        <f>N52/Notes!D$12*100</f>
        <v>4.3147208121827414E-3</v>
      </c>
      <c r="N52" s="15">
        <v>8.5000000000000006E-3</v>
      </c>
      <c r="O52" s="6" t="s">
        <v>513</v>
      </c>
    </row>
    <row r="53" spans="1:15" x14ac:dyDescent="0.25">
      <c r="A53" s="2" t="s">
        <v>527</v>
      </c>
      <c r="B53" s="2" t="s">
        <v>528</v>
      </c>
      <c r="C53" s="2" t="s">
        <v>536</v>
      </c>
      <c r="D53" s="2" t="s">
        <v>530</v>
      </c>
      <c r="E53" s="2" t="s">
        <v>537</v>
      </c>
      <c r="F53" s="2" t="s">
        <v>538</v>
      </c>
      <c r="G53" s="2" t="s">
        <v>533</v>
      </c>
      <c r="H53" s="2" t="s">
        <v>534</v>
      </c>
      <c r="I53" s="2" t="s">
        <v>534</v>
      </c>
      <c r="J53" s="2" t="s">
        <v>535</v>
      </c>
      <c r="K53" s="2" t="s">
        <v>840</v>
      </c>
      <c r="L53" s="2" t="s">
        <v>841</v>
      </c>
      <c r="M53">
        <f>N53/Notes!D$12*100</f>
        <v>4.0609137055837565E-3</v>
      </c>
      <c r="N53" s="15">
        <v>8.0000000000000002E-3</v>
      </c>
      <c r="O53" s="15" t="s">
        <v>972</v>
      </c>
    </row>
    <row r="54" spans="1:15" x14ac:dyDescent="0.25">
      <c r="A54" s="2" t="s">
        <v>527</v>
      </c>
      <c r="B54" s="2" t="s">
        <v>528</v>
      </c>
      <c r="C54" s="2" t="s">
        <v>536</v>
      </c>
      <c r="D54" s="2" t="s">
        <v>530</v>
      </c>
      <c r="E54" s="2" t="s">
        <v>537</v>
      </c>
      <c r="F54" s="2" t="s">
        <v>534</v>
      </c>
      <c r="G54" s="2" t="s">
        <v>534</v>
      </c>
      <c r="H54" s="2" t="s">
        <v>590</v>
      </c>
      <c r="I54" s="2" t="s">
        <v>534</v>
      </c>
      <c r="J54" s="2" t="s">
        <v>553</v>
      </c>
      <c r="K54" s="2" t="s">
        <v>722</v>
      </c>
      <c r="L54" s="2" t="s">
        <v>723</v>
      </c>
      <c r="M54">
        <f>N54/Notes!D$12*100</f>
        <v>4.0101522842639599E-3</v>
      </c>
      <c r="N54" s="15">
        <v>7.9000000000000008E-3</v>
      </c>
      <c r="O54" s="6" t="s">
        <v>513</v>
      </c>
    </row>
    <row r="55" spans="1:15" x14ac:dyDescent="0.25">
      <c r="A55" s="2" t="s">
        <v>527</v>
      </c>
      <c r="B55" s="2" t="s">
        <v>528</v>
      </c>
      <c r="C55" s="2" t="s">
        <v>536</v>
      </c>
      <c r="D55" s="2" t="s">
        <v>530</v>
      </c>
      <c r="E55" s="2" t="s">
        <v>537</v>
      </c>
      <c r="F55" s="2" t="s">
        <v>538</v>
      </c>
      <c r="G55" s="2" t="s">
        <v>533</v>
      </c>
      <c r="H55" s="2" t="s">
        <v>590</v>
      </c>
      <c r="I55" s="2" t="s">
        <v>534</v>
      </c>
      <c r="J55" s="2" t="s">
        <v>535</v>
      </c>
      <c r="K55" s="2" t="s">
        <v>899</v>
      </c>
      <c r="L55" s="2" t="s">
        <v>900</v>
      </c>
      <c r="M55">
        <f>N55/Notes!D$12*100</f>
        <v>4.0101522842639599E-3</v>
      </c>
      <c r="N55" s="15">
        <v>7.9000000000000008E-3</v>
      </c>
      <c r="O55" s="6" t="s">
        <v>513</v>
      </c>
    </row>
    <row r="56" spans="1:15" x14ac:dyDescent="0.25">
      <c r="A56" s="2" t="s">
        <v>527</v>
      </c>
      <c r="B56" s="2" t="s">
        <v>528</v>
      </c>
      <c r="C56" s="2" t="s">
        <v>536</v>
      </c>
      <c r="D56" s="2" t="s">
        <v>530</v>
      </c>
      <c r="E56" s="2" t="s">
        <v>537</v>
      </c>
      <c r="F56" s="2" t="s">
        <v>538</v>
      </c>
      <c r="G56" s="2" t="s">
        <v>533</v>
      </c>
      <c r="H56" s="2" t="s">
        <v>534</v>
      </c>
      <c r="I56" s="2" t="s">
        <v>534</v>
      </c>
      <c r="J56" s="2" t="s">
        <v>535</v>
      </c>
      <c r="K56" s="2" t="s">
        <v>854</v>
      </c>
      <c r="L56" s="2" t="s">
        <v>855</v>
      </c>
      <c r="M56">
        <f>N56/Notes!D$12*100</f>
        <v>3.5532994923857869E-3</v>
      </c>
      <c r="N56" s="15">
        <v>7.0000000000000001E-3</v>
      </c>
      <c r="O56" s="15" t="s">
        <v>972</v>
      </c>
    </row>
    <row r="57" spans="1:15" x14ac:dyDescent="0.25">
      <c r="A57" s="2" t="s">
        <v>527</v>
      </c>
      <c r="B57" s="2" t="s">
        <v>528</v>
      </c>
      <c r="C57" s="2" t="s">
        <v>536</v>
      </c>
      <c r="D57" s="2" t="s">
        <v>530</v>
      </c>
      <c r="E57" s="2" t="s">
        <v>537</v>
      </c>
      <c r="F57" s="2" t="s">
        <v>538</v>
      </c>
      <c r="G57" s="2" t="s">
        <v>533</v>
      </c>
      <c r="H57" s="2" t="s">
        <v>534</v>
      </c>
      <c r="I57" s="2" t="s">
        <v>534</v>
      </c>
      <c r="J57" s="2" t="s">
        <v>535</v>
      </c>
      <c r="K57" s="2" t="s">
        <v>868</v>
      </c>
      <c r="L57" s="2" t="s">
        <v>869</v>
      </c>
      <c r="M57">
        <f>N57/Notes!D$12*100</f>
        <v>3.5532994923857869E-3</v>
      </c>
      <c r="N57" s="15">
        <v>7.0000000000000001E-3</v>
      </c>
      <c r="O57" s="15" t="s">
        <v>972</v>
      </c>
    </row>
    <row r="58" spans="1:15" x14ac:dyDescent="0.25">
      <c r="A58" s="2" t="s">
        <v>527</v>
      </c>
      <c r="B58" s="2" t="s">
        <v>528</v>
      </c>
      <c r="C58" s="2" t="s">
        <v>536</v>
      </c>
      <c r="D58" s="2" t="s">
        <v>530</v>
      </c>
      <c r="E58" s="2" t="s">
        <v>537</v>
      </c>
      <c r="F58" s="2" t="s">
        <v>534</v>
      </c>
      <c r="G58" s="2" t="s">
        <v>534</v>
      </c>
      <c r="H58" s="2" t="s">
        <v>590</v>
      </c>
      <c r="I58" s="2" t="s">
        <v>534</v>
      </c>
      <c r="J58" s="2" t="s">
        <v>553</v>
      </c>
      <c r="K58" s="2" t="s">
        <v>774</v>
      </c>
      <c r="L58" s="2" t="s">
        <v>775</v>
      </c>
      <c r="M58">
        <f>N58/Notes!D$12*100</f>
        <v>2.9949238578680201E-3</v>
      </c>
      <c r="N58" s="15">
        <v>5.8999999999999999E-3</v>
      </c>
      <c r="O58" s="6" t="s">
        <v>513</v>
      </c>
    </row>
    <row r="59" spans="1:15" x14ac:dyDescent="0.25">
      <c r="A59" s="2" t="s">
        <v>527</v>
      </c>
      <c r="B59" s="2" t="s">
        <v>528</v>
      </c>
      <c r="C59" s="2" t="s">
        <v>536</v>
      </c>
      <c r="D59" s="2" t="s">
        <v>530</v>
      </c>
      <c r="E59" s="2" t="s">
        <v>537</v>
      </c>
      <c r="F59" s="2" t="s">
        <v>534</v>
      </c>
      <c r="G59" s="2" t="s">
        <v>534</v>
      </c>
      <c r="H59" s="2" t="s">
        <v>590</v>
      </c>
      <c r="I59" s="2" t="s">
        <v>534</v>
      </c>
      <c r="J59" s="2" t="s">
        <v>553</v>
      </c>
      <c r="K59" s="2" t="s">
        <v>760</v>
      </c>
      <c r="L59" s="2" t="s">
        <v>761</v>
      </c>
      <c r="M59">
        <f>N59/Notes!D$12*100</f>
        <v>2.9441624365482231E-3</v>
      </c>
      <c r="N59" s="15">
        <v>5.7999999999999996E-3</v>
      </c>
      <c r="O59" s="6" t="s">
        <v>513</v>
      </c>
    </row>
    <row r="60" spans="1:15" x14ac:dyDescent="0.25">
      <c r="A60" s="2" t="s">
        <v>527</v>
      </c>
      <c r="B60" s="2" t="s">
        <v>528</v>
      </c>
      <c r="C60" s="2" t="s">
        <v>536</v>
      </c>
      <c r="D60" s="2" t="s">
        <v>530</v>
      </c>
      <c r="E60" s="2" t="s">
        <v>537</v>
      </c>
      <c r="F60" s="2" t="s">
        <v>534</v>
      </c>
      <c r="G60" s="2" t="s">
        <v>534</v>
      </c>
      <c r="H60" s="2" t="s">
        <v>590</v>
      </c>
      <c r="I60" s="2" t="s">
        <v>534</v>
      </c>
      <c r="J60" s="2" t="s">
        <v>553</v>
      </c>
      <c r="K60" s="2" t="s">
        <v>668</v>
      </c>
      <c r="L60" s="2" t="s">
        <v>669</v>
      </c>
      <c r="M60">
        <f>N60/Notes!D$12*100</f>
        <v>2.8934010152284265E-3</v>
      </c>
      <c r="N60" s="15">
        <v>5.7000000000000002E-3</v>
      </c>
      <c r="O60" s="6" t="s">
        <v>513</v>
      </c>
    </row>
    <row r="61" spans="1:15" x14ac:dyDescent="0.25">
      <c r="A61" s="2" t="s">
        <v>527</v>
      </c>
      <c r="B61" s="2" t="s">
        <v>528</v>
      </c>
      <c r="C61" s="2" t="s">
        <v>536</v>
      </c>
      <c r="D61" s="2" t="s">
        <v>530</v>
      </c>
      <c r="E61" s="2" t="s">
        <v>537</v>
      </c>
      <c r="F61" s="2" t="s">
        <v>534</v>
      </c>
      <c r="G61" s="2" t="s">
        <v>534</v>
      </c>
      <c r="H61" s="2" t="s">
        <v>590</v>
      </c>
      <c r="I61" s="2" t="s">
        <v>534</v>
      </c>
      <c r="J61" s="2" t="s">
        <v>553</v>
      </c>
      <c r="K61" s="2" t="s">
        <v>662</v>
      </c>
      <c r="L61" s="2" t="s">
        <v>663</v>
      </c>
      <c r="M61">
        <f>N61/Notes!D$12*100</f>
        <v>2.7411167512690357E-3</v>
      </c>
      <c r="N61" s="15">
        <v>5.4000000000000003E-3</v>
      </c>
      <c r="O61" s="6" t="s">
        <v>513</v>
      </c>
    </row>
    <row r="62" spans="1:15" x14ac:dyDescent="0.25">
      <c r="A62" s="2" t="s">
        <v>527</v>
      </c>
      <c r="B62" s="2" t="s">
        <v>528</v>
      </c>
      <c r="C62" s="2" t="s">
        <v>536</v>
      </c>
      <c r="D62" s="2" t="s">
        <v>530</v>
      </c>
      <c r="E62" s="2" t="s">
        <v>537</v>
      </c>
      <c r="F62" s="2" t="s">
        <v>534</v>
      </c>
      <c r="G62" s="2" t="s">
        <v>534</v>
      </c>
      <c r="H62" s="2" t="s">
        <v>590</v>
      </c>
      <c r="I62" s="2" t="s">
        <v>534</v>
      </c>
      <c r="J62" s="2" t="s">
        <v>553</v>
      </c>
      <c r="K62" s="2" t="s">
        <v>758</v>
      </c>
      <c r="L62" s="2" t="s">
        <v>759</v>
      </c>
      <c r="M62">
        <f>N62/Notes!D$12*100</f>
        <v>2.7411167512690357E-3</v>
      </c>
      <c r="N62" s="15">
        <v>5.4000000000000003E-3</v>
      </c>
      <c r="O62" s="6" t="s">
        <v>513</v>
      </c>
    </row>
    <row r="63" spans="1:15" x14ac:dyDescent="0.25">
      <c r="A63" s="2" t="s">
        <v>527</v>
      </c>
      <c r="B63" s="2" t="s">
        <v>528</v>
      </c>
      <c r="C63" s="2" t="s">
        <v>536</v>
      </c>
      <c r="D63" s="2" t="s">
        <v>530</v>
      </c>
      <c r="E63" s="2" t="s">
        <v>537</v>
      </c>
      <c r="F63" s="2" t="s">
        <v>534</v>
      </c>
      <c r="G63" s="2" t="s">
        <v>534</v>
      </c>
      <c r="H63" s="2" t="s">
        <v>590</v>
      </c>
      <c r="I63" s="2" t="s">
        <v>534</v>
      </c>
      <c r="J63" s="2" t="s">
        <v>553</v>
      </c>
      <c r="K63" s="2" t="s">
        <v>676</v>
      </c>
      <c r="L63" s="2" t="s">
        <v>677</v>
      </c>
      <c r="M63">
        <f>N63/Notes!D$12*100</f>
        <v>2.6395939086294416E-3</v>
      </c>
      <c r="N63" s="15">
        <v>5.1999999999999998E-3</v>
      </c>
      <c r="O63" s="6" t="s">
        <v>513</v>
      </c>
    </row>
    <row r="64" spans="1:15" x14ac:dyDescent="0.25">
      <c r="A64" s="2" t="s">
        <v>527</v>
      </c>
      <c r="B64" s="2" t="s">
        <v>528</v>
      </c>
      <c r="C64" s="2" t="s">
        <v>536</v>
      </c>
      <c r="D64" s="2" t="s">
        <v>530</v>
      </c>
      <c r="E64" s="2" t="s">
        <v>537</v>
      </c>
      <c r="F64" s="2" t="s">
        <v>538</v>
      </c>
      <c r="G64" s="2" t="s">
        <v>533</v>
      </c>
      <c r="H64" s="2" t="s">
        <v>590</v>
      </c>
      <c r="I64" s="2" t="s">
        <v>534</v>
      </c>
      <c r="J64" s="2" t="s">
        <v>535</v>
      </c>
      <c r="K64" s="2" t="s">
        <v>901</v>
      </c>
      <c r="L64" s="2" t="s">
        <v>902</v>
      </c>
      <c r="M64">
        <f>N64/Notes!D$12*100</f>
        <v>2.6395939086294416E-3</v>
      </c>
      <c r="N64" s="15">
        <v>5.1999999999999998E-3</v>
      </c>
      <c r="O64" s="6" t="s">
        <v>513</v>
      </c>
    </row>
    <row r="65" spans="1:15" x14ac:dyDescent="0.25">
      <c r="A65" s="2" t="s">
        <v>527</v>
      </c>
      <c r="B65" s="2" t="s">
        <v>528</v>
      </c>
      <c r="C65" s="2" t="s">
        <v>536</v>
      </c>
      <c r="D65" s="2" t="s">
        <v>530</v>
      </c>
      <c r="E65" s="2" t="s">
        <v>537</v>
      </c>
      <c r="F65" s="2" t="s">
        <v>534</v>
      </c>
      <c r="G65" s="2" t="s">
        <v>534</v>
      </c>
      <c r="H65" s="2" t="s">
        <v>590</v>
      </c>
      <c r="I65" s="2" t="s">
        <v>534</v>
      </c>
      <c r="J65" s="2" t="s">
        <v>553</v>
      </c>
      <c r="K65" s="2" t="s">
        <v>672</v>
      </c>
      <c r="L65" s="2" t="s">
        <v>673</v>
      </c>
      <c r="M65">
        <f>N65/Notes!D$12*100</f>
        <v>2.588832487309645E-3</v>
      </c>
      <c r="N65" s="15">
        <v>5.1000000000000004E-3</v>
      </c>
      <c r="O65" s="6" t="s">
        <v>513</v>
      </c>
    </row>
    <row r="66" spans="1:15" x14ac:dyDescent="0.25">
      <c r="A66" s="2" t="s">
        <v>527</v>
      </c>
      <c r="B66" s="2" t="s">
        <v>528</v>
      </c>
      <c r="C66" s="2" t="s">
        <v>536</v>
      </c>
      <c r="D66" s="2" t="s">
        <v>530</v>
      </c>
      <c r="E66" s="2" t="s">
        <v>537</v>
      </c>
      <c r="F66" s="2" t="s">
        <v>538</v>
      </c>
      <c r="G66" s="2" t="s">
        <v>533</v>
      </c>
      <c r="H66" s="2" t="s">
        <v>534</v>
      </c>
      <c r="I66" s="2" t="s">
        <v>534</v>
      </c>
      <c r="J66" s="2" t="s">
        <v>535</v>
      </c>
      <c r="K66" s="2" t="s">
        <v>858</v>
      </c>
      <c r="L66" s="2" t="s">
        <v>859</v>
      </c>
      <c r="M66">
        <f>N66/Notes!D$12*100</f>
        <v>2.5380710659898475E-3</v>
      </c>
      <c r="N66" s="15">
        <v>5.0000000000000001E-3</v>
      </c>
      <c r="O66" s="15" t="s">
        <v>972</v>
      </c>
    </row>
    <row r="67" spans="1:15" x14ac:dyDescent="0.25">
      <c r="A67" s="2" t="s">
        <v>527</v>
      </c>
      <c r="B67" s="2" t="s">
        <v>528</v>
      </c>
      <c r="C67" s="2" t="s">
        <v>536</v>
      </c>
      <c r="D67" s="2" t="s">
        <v>530</v>
      </c>
      <c r="E67" s="2" t="s">
        <v>537</v>
      </c>
      <c r="F67" s="2" t="s">
        <v>534</v>
      </c>
      <c r="G67" s="2" t="s">
        <v>534</v>
      </c>
      <c r="H67" s="2" t="s">
        <v>590</v>
      </c>
      <c r="I67" s="2" t="s">
        <v>534</v>
      </c>
      <c r="J67" s="2" t="s">
        <v>553</v>
      </c>
      <c r="K67" s="2" t="s">
        <v>720</v>
      </c>
      <c r="L67" s="2" t="s">
        <v>721</v>
      </c>
      <c r="M67">
        <f>N67/Notes!D$12*100</f>
        <v>2.4873096446700509E-3</v>
      </c>
      <c r="N67" s="15">
        <v>4.8999999999999998E-3</v>
      </c>
      <c r="O67" s="6" t="s">
        <v>513</v>
      </c>
    </row>
    <row r="68" spans="1:15" x14ac:dyDescent="0.25">
      <c r="A68" s="2" t="s">
        <v>527</v>
      </c>
      <c r="B68" s="2" t="s">
        <v>528</v>
      </c>
      <c r="C68" s="2" t="s">
        <v>536</v>
      </c>
      <c r="D68" s="2" t="s">
        <v>530</v>
      </c>
      <c r="E68" s="2" t="s">
        <v>537</v>
      </c>
      <c r="F68" s="2" t="s">
        <v>534</v>
      </c>
      <c r="G68" s="2" t="s">
        <v>534</v>
      </c>
      <c r="H68" s="2" t="s">
        <v>590</v>
      </c>
      <c r="I68" s="2" t="s">
        <v>534</v>
      </c>
      <c r="J68" s="2" t="s">
        <v>553</v>
      </c>
      <c r="K68" s="2" t="s">
        <v>766</v>
      </c>
      <c r="L68" s="2" t="s">
        <v>767</v>
      </c>
      <c r="M68">
        <f>N68/Notes!D$12*100</f>
        <v>2.2842639593908627E-3</v>
      </c>
      <c r="N68" s="15">
        <v>4.4999999999999997E-3</v>
      </c>
      <c r="O68" s="6" t="s">
        <v>513</v>
      </c>
    </row>
    <row r="69" spans="1:15" x14ac:dyDescent="0.25">
      <c r="A69" s="2" t="s">
        <v>527</v>
      </c>
      <c r="B69" s="2" t="s">
        <v>528</v>
      </c>
      <c r="C69" s="2" t="s">
        <v>536</v>
      </c>
      <c r="D69" s="2" t="s">
        <v>530</v>
      </c>
      <c r="E69" s="2" t="s">
        <v>537</v>
      </c>
      <c r="F69" s="2" t="s">
        <v>534</v>
      </c>
      <c r="G69" s="2" t="s">
        <v>534</v>
      </c>
      <c r="H69" s="2" t="s">
        <v>590</v>
      </c>
      <c r="I69" s="2" t="s">
        <v>534</v>
      </c>
      <c r="J69" s="2" t="s">
        <v>553</v>
      </c>
      <c r="K69" s="2" t="s">
        <v>548</v>
      </c>
      <c r="L69" s="2" t="s">
        <v>549</v>
      </c>
      <c r="M69">
        <f>N69/Notes!D$12*100</f>
        <v>2.182741116751269E-3</v>
      </c>
      <c r="N69" s="15">
        <v>4.3E-3</v>
      </c>
      <c r="O69" s="6" t="s">
        <v>513</v>
      </c>
    </row>
    <row r="70" spans="1:15" x14ac:dyDescent="0.25">
      <c r="A70" s="2" t="s">
        <v>527</v>
      </c>
      <c r="B70" s="2" t="s">
        <v>528</v>
      </c>
      <c r="C70" s="2" t="s">
        <v>536</v>
      </c>
      <c r="D70" s="2" t="s">
        <v>530</v>
      </c>
      <c r="E70" s="2" t="s">
        <v>537</v>
      </c>
      <c r="F70" s="2" t="s">
        <v>534</v>
      </c>
      <c r="G70" s="2" t="s">
        <v>534</v>
      </c>
      <c r="H70" s="2" t="s">
        <v>590</v>
      </c>
      <c r="I70" s="2" t="s">
        <v>534</v>
      </c>
      <c r="J70" s="2" t="s">
        <v>553</v>
      </c>
      <c r="K70" s="2" t="s">
        <v>778</v>
      </c>
      <c r="L70" s="2" t="s">
        <v>779</v>
      </c>
      <c r="M70">
        <f>N70/Notes!D$12*100</f>
        <v>1.9796954314720812E-3</v>
      </c>
      <c r="N70" s="15">
        <v>3.8999999999999998E-3</v>
      </c>
      <c r="O70" s="6" t="s">
        <v>513</v>
      </c>
    </row>
    <row r="71" spans="1:15" x14ac:dyDescent="0.25">
      <c r="A71" s="2" t="s">
        <v>527</v>
      </c>
      <c r="B71" s="2" t="s">
        <v>528</v>
      </c>
      <c r="C71" s="2" t="s">
        <v>536</v>
      </c>
      <c r="D71" s="2" t="s">
        <v>530</v>
      </c>
      <c r="E71" s="2" t="s">
        <v>537</v>
      </c>
      <c r="F71" s="2" t="s">
        <v>534</v>
      </c>
      <c r="G71" s="2" t="s">
        <v>534</v>
      </c>
      <c r="H71" s="2" t="s">
        <v>590</v>
      </c>
      <c r="I71" s="2" t="s">
        <v>534</v>
      </c>
      <c r="J71" s="2" t="s">
        <v>553</v>
      </c>
      <c r="K71" s="2" t="s">
        <v>776</v>
      </c>
      <c r="L71" s="2" t="s">
        <v>777</v>
      </c>
      <c r="M71">
        <f>N71/Notes!D$12*100</f>
        <v>1.8781725888324873E-3</v>
      </c>
      <c r="N71" s="15">
        <v>3.7000000000000002E-3</v>
      </c>
      <c r="O71" s="6" t="s">
        <v>513</v>
      </c>
    </row>
    <row r="72" spans="1:15" x14ac:dyDescent="0.25">
      <c r="A72" s="2" t="s">
        <v>527</v>
      </c>
      <c r="B72" s="2" t="s">
        <v>528</v>
      </c>
      <c r="C72" s="2" t="s">
        <v>536</v>
      </c>
      <c r="D72" s="2" t="s">
        <v>530</v>
      </c>
      <c r="E72" s="2" t="s">
        <v>537</v>
      </c>
      <c r="F72" s="2" t="s">
        <v>534</v>
      </c>
      <c r="G72" s="2" t="s">
        <v>534</v>
      </c>
      <c r="H72" s="2" t="s">
        <v>590</v>
      </c>
      <c r="I72" s="2" t="s">
        <v>534</v>
      </c>
      <c r="J72" s="2" t="s">
        <v>553</v>
      </c>
      <c r="K72" s="2" t="s">
        <v>630</v>
      </c>
      <c r="L72" s="2" t="s">
        <v>631</v>
      </c>
      <c r="M72">
        <f>N72/Notes!D$12*100</f>
        <v>1.6751269035532993E-3</v>
      </c>
      <c r="N72" s="15">
        <v>3.3E-3</v>
      </c>
      <c r="O72" s="6" t="s">
        <v>513</v>
      </c>
    </row>
    <row r="73" spans="1:15" x14ac:dyDescent="0.25">
      <c r="A73" s="2" t="s">
        <v>527</v>
      </c>
      <c r="B73" s="2" t="s">
        <v>528</v>
      </c>
      <c r="C73" s="2" t="s">
        <v>536</v>
      </c>
      <c r="D73" s="2" t="s">
        <v>530</v>
      </c>
      <c r="E73" s="2" t="s">
        <v>537</v>
      </c>
      <c r="F73" s="2" t="s">
        <v>534</v>
      </c>
      <c r="G73" s="2" t="s">
        <v>534</v>
      </c>
      <c r="H73" s="2" t="s">
        <v>590</v>
      </c>
      <c r="I73" s="2" t="s">
        <v>534</v>
      </c>
      <c r="J73" s="2" t="s">
        <v>553</v>
      </c>
      <c r="K73" s="2" t="s">
        <v>674</v>
      </c>
      <c r="L73" s="2" t="s">
        <v>675</v>
      </c>
      <c r="M73">
        <f>N73/Notes!D$12*100</f>
        <v>1.6751269035532993E-3</v>
      </c>
      <c r="N73" s="15">
        <v>3.3E-3</v>
      </c>
      <c r="O73" s="6" t="s">
        <v>513</v>
      </c>
    </row>
    <row r="74" spans="1:15" x14ac:dyDescent="0.25">
      <c r="A74" s="2" t="s">
        <v>527</v>
      </c>
      <c r="B74" s="2" t="s">
        <v>528</v>
      </c>
      <c r="C74" s="2" t="s">
        <v>536</v>
      </c>
      <c r="D74" s="2" t="s">
        <v>530</v>
      </c>
      <c r="E74" s="2" t="s">
        <v>537</v>
      </c>
      <c r="F74" s="2" t="s">
        <v>538</v>
      </c>
      <c r="G74" s="2" t="s">
        <v>533</v>
      </c>
      <c r="H74" s="2" t="s">
        <v>534</v>
      </c>
      <c r="I74" s="2" t="s">
        <v>534</v>
      </c>
      <c r="J74" s="2" t="s">
        <v>535</v>
      </c>
      <c r="K74" s="2" t="s">
        <v>848</v>
      </c>
      <c r="L74" s="2" t="s">
        <v>849</v>
      </c>
      <c r="M74">
        <f>N74/Notes!D$12*100</f>
        <v>1.5228426395939086E-3</v>
      </c>
      <c r="N74" s="15">
        <v>3.0000000000000001E-3</v>
      </c>
      <c r="O74" s="15" t="s">
        <v>972</v>
      </c>
    </row>
    <row r="75" spans="1:15" x14ac:dyDescent="0.25">
      <c r="A75" s="2" t="s">
        <v>527</v>
      </c>
      <c r="B75" s="2" t="s">
        <v>528</v>
      </c>
      <c r="C75" s="2" t="s">
        <v>536</v>
      </c>
      <c r="D75" s="2" t="s">
        <v>530</v>
      </c>
      <c r="E75" s="2" t="s">
        <v>537</v>
      </c>
      <c r="F75" s="2" t="s">
        <v>538</v>
      </c>
      <c r="G75" s="2" t="s">
        <v>533</v>
      </c>
      <c r="H75" s="2" t="s">
        <v>534</v>
      </c>
      <c r="I75" s="2" t="s">
        <v>534</v>
      </c>
      <c r="J75" s="2" t="s">
        <v>535</v>
      </c>
      <c r="K75" s="2" t="s">
        <v>866</v>
      </c>
      <c r="L75" s="2" t="s">
        <v>867</v>
      </c>
      <c r="M75">
        <f>N75/Notes!D$12*100</f>
        <v>1.5228426395939086E-3</v>
      </c>
      <c r="N75" s="15">
        <v>3.0000000000000001E-3</v>
      </c>
      <c r="O75" s="15" t="s">
        <v>972</v>
      </c>
    </row>
    <row r="76" spans="1:15" x14ac:dyDescent="0.25">
      <c r="A76" s="2" t="s">
        <v>527</v>
      </c>
      <c r="B76" s="2" t="s">
        <v>528</v>
      </c>
      <c r="C76" s="2" t="s">
        <v>536</v>
      </c>
      <c r="D76" s="2" t="s">
        <v>530</v>
      </c>
      <c r="E76" s="2" t="s">
        <v>537</v>
      </c>
      <c r="F76" s="2" t="s">
        <v>534</v>
      </c>
      <c r="G76" s="2" t="s">
        <v>534</v>
      </c>
      <c r="H76" s="2" t="s">
        <v>590</v>
      </c>
      <c r="I76" s="2" t="s">
        <v>534</v>
      </c>
      <c r="J76" s="2" t="s">
        <v>553</v>
      </c>
      <c r="K76" s="2" t="s">
        <v>670</v>
      </c>
      <c r="L76" s="2" t="s">
        <v>671</v>
      </c>
      <c r="M76">
        <f>N76/Notes!D$12*100</f>
        <v>1.3197969543147208E-3</v>
      </c>
      <c r="N76" s="15">
        <v>2.5999999999999999E-3</v>
      </c>
      <c r="O76" s="6" t="s">
        <v>513</v>
      </c>
    </row>
    <row r="77" spans="1:15" x14ac:dyDescent="0.25">
      <c r="A77" s="2" t="s">
        <v>527</v>
      </c>
      <c r="B77" s="2" t="s">
        <v>528</v>
      </c>
      <c r="C77" s="2" t="s">
        <v>536</v>
      </c>
      <c r="D77" s="2" t="s">
        <v>530</v>
      </c>
      <c r="E77" s="2" t="s">
        <v>537</v>
      </c>
      <c r="F77" s="2" t="s">
        <v>534</v>
      </c>
      <c r="G77" s="2" t="s">
        <v>534</v>
      </c>
      <c r="H77" s="2" t="s">
        <v>590</v>
      </c>
      <c r="I77" s="2" t="s">
        <v>534</v>
      </c>
      <c r="J77" s="2" t="s">
        <v>553</v>
      </c>
      <c r="K77" s="2" t="s">
        <v>593</v>
      </c>
      <c r="L77" s="2" t="s">
        <v>594</v>
      </c>
      <c r="M77">
        <f>N77/Notes!D$12*100</f>
        <v>1.3197969543147208E-3</v>
      </c>
      <c r="N77" s="15">
        <v>2.5999999999999999E-3</v>
      </c>
      <c r="O77" s="6" t="s">
        <v>513</v>
      </c>
    </row>
    <row r="78" spans="1:15" x14ac:dyDescent="0.25">
      <c r="A78" s="2" t="s">
        <v>527</v>
      </c>
      <c r="B78" s="2" t="s">
        <v>528</v>
      </c>
      <c r="C78" s="2" t="s">
        <v>536</v>
      </c>
      <c r="D78" s="2" t="s">
        <v>530</v>
      </c>
      <c r="E78" s="2" t="s">
        <v>537</v>
      </c>
      <c r="F78" s="2" t="s">
        <v>534</v>
      </c>
      <c r="G78" s="2" t="s">
        <v>534</v>
      </c>
      <c r="H78" s="2" t="s">
        <v>590</v>
      </c>
      <c r="I78" s="2" t="s">
        <v>534</v>
      </c>
      <c r="J78" s="2" t="s">
        <v>553</v>
      </c>
      <c r="K78" s="2" t="s">
        <v>664</v>
      </c>
      <c r="L78" s="2" t="s">
        <v>665</v>
      </c>
      <c r="M78">
        <f>N78/Notes!D$12*100</f>
        <v>1.2690355329949238E-3</v>
      </c>
      <c r="N78" s="15">
        <v>2.5000000000000001E-3</v>
      </c>
      <c r="O78" s="6" t="s">
        <v>513</v>
      </c>
    </row>
    <row r="79" spans="1:15" x14ac:dyDescent="0.25">
      <c r="A79" s="2" t="s">
        <v>527</v>
      </c>
      <c r="B79" s="2" t="s">
        <v>528</v>
      </c>
      <c r="C79" s="2" t="s">
        <v>536</v>
      </c>
      <c r="D79" s="2" t="s">
        <v>530</v>
      </c>
      <c r="E79" s="2" t="s">
        <v>537</v>
      </c>
      <c r="F79" s="2" t="s">
        <v>534</v>
      </c>
      <c r="G79" s="2" t="s">
        <v>534</v>
      </c>
      <c r="H79" s="2" t="s">
        <v>590</v>
      </c>
      <c r="I79" s="2" t="s">
        <v>534</v>
      </c>
      <c r="J79" s="2" t="s">
        <v>553</v>
      </c>
      <c r="K79" s="2" t="s">
        <v>546</v>
      </c>
      <c r="L79" s="2" t="s">
        <v>547</v>
      </c>
      <c r="M79">
        <f>N79/Notes!D$12*100</f>
        <v>1.2690355329949238E-3</v>
      </c>
      <c r="N79" s="15">
        <v>2.5000000000000001E-3</v>
      </c>
      <c r="O79" s="6" t="s">
        <v>513</v>
      </c>
    </row>
    <row r="80" spans="1:15" x14ac:dyDescent="0.25">
      <c r="A80" s="2" t="s">
        <v>527</v>
      </c>
      <c r="B80" s="2" t="s">
        <v>528</v>
      </c>
      <c r="C80" s="2" t="s">
        <v>536</v>
      </c>
      <c r="D80" s="2" t="s">
        <v>530</v>
      </c>
      <c r="E80" s="2" t="s">
        <v>537</v>
      </c>
      <c r="F80" s="2" t="s">
        <v>534</v>
      </c>
      <c r="G80" s="2" t="s">
        <v>534</v>
      </c>
      <c r="H80" s="2" t="s">
        <v>590</v>
      </c>
      <c r="I80" s="2" t="s">
        <v>534</v>
      </c>
      <c r="J80" s="2" t="s">
        <v>553</v>
      </c>
      <c r="K80" s="2" t="s">
        <v>764</v>
      </c>
      <c r="L80" s="2" t="s">
        <v>765</v>
      </c>
      <c r="M80">
        <f>N80/Notes!D$12*100</f>
        <v>1.2690355329949238E-3</v>
      </c>
      <c r="N80" s="15">
        <v>2.5000000000000001E-3</v>
      </c>
      <c r="O80" s="6" t="s">
        <v>513</v>
      </c>
    </row>
    <row r="81" spans="1:15" x14ac:dyDescent="0.25">
      <c r="A81" s="2" t="s">
        <v>527</v>
      </c>
      <c r="B81" s="2" t="s">
        <v>528</v>
      </c>
      <c r="C81" s="2" t="s">
        <v>536</v>
      </c>
      <c r="D81" s="2" t="s">
        <v>530</v>
      </c>
      <c r="E81" s="2" t="s">
        <v>537</v>
      </c>
      <c r="F81" s="2" t="s">
        <v>538</v>
      </c>
      <c r="G81" s="2" t="s">
        <v>533</v>
      </c>
      <c r="H81" s="2" t="s">
        <v>590</v>
      </c>
      <c r="I81" s="2" t="s">
        <v>534</v>
      </c>
      <c r="J81" s="2" t="s">
        <v>535</v>
      </c>
      <c r="K81" s="2" t="s">
        <v>897</v>
      </c>
      <c r="L81" s="2" t="s">
        <v>898</v>
      </c>
      <c r="M81">
        <f>N81/Notes!D$12*100</f>
        <v>1.2690355329949238E-3</v>
      </c>
      <c r="N81" s="15">
        <v>2.5000000000000001E-3</v>
      </c>
      <c r="O81" s="6" t="s">
        <v>513</v>
      </c>
    </row>
    <row r="82" spans="1:15" x14ac:dyDescent="0.25">
      <c r="A82" s="2" t="s">
        <v>527</v>
      </c>
      <c r="B82" s="2" t="s">
        <v>528</v>
      </c>
      <c r="C82" s="2" t="s">
        <v>536</v>
      </c>
      <c r="D82" s="2" t="s">
        <v>530</v>
      </c>
      <c r="E82" s="2" t="s">
        <v>537</v>
      </c>
      <c r="F82" s="2" t="s">
        <v>534</v>
      </c>
      <c r="G82" s="2" t="s">
        <v>534</v>
      </c>
      <c r="H82" s="2" t="s">
        <v>590</v>
      </c>
      <c r="I82" s="2" t="s">
        <v>534</v>
      </c>
      <c r="J82" s="2" t="s">
        <v>553</v>
      </c>
      <c r="K82" s="2" t="s">
        <v>628</v>
      </c>
      <c r="L82" s="2" t="s">
        <v>629</v>
      </c>
      <c r="M82">
        <f>N82/Notes!D$12*100</f>
        <v>1.2182741116751267E-3</v>
      </c>
      <c r="N82" s="15">
        <v>2.3999999999999998E-3</v>
      </c>
      <c r="O82" s="6" t="s">
        <v>513</v>
      </c>
    </row>
    <row r="83" spans="1:15" x14ac:dyDescent="0.25">
      <c r="A83" s="2" t="s">
        <v>527</v>
      </c>
      <c r="B83" s="2" t="s">
        <v>528</v>
      </c>
      <c r="C83" s="2" t="s">
        <v>536</v>
      </c>
      <c r="D83" s="2" t="s">
        <v>530</v>
      </c>
      <c r="E83" s="2" t="s">
        <v>537</v>
      </c>
      <c r="F83" s="2" t="s">
        <v>534</v>
      </c>
      <c r="G83" s="2" t="s">
        <v>534</v>
      </c>
      <c r="H83" s="2" t="s">
        <v>590</v>
      </c>
      <c r="I83" s="2" t="s">
        <v>534</v>
      </c>
      <c r="J83" s="2" t="s">
        <v>553</v>
      </c>
      <c r="K83" s="2" t="s">
        <v>595</v>
      </c>
      <c r="L83" s="2" t="s">
        <v>596</v>
      </c>
      <c r="M83">
        <f>N83/Notes!D$12*100</f>
        <v>1.2182741116751267E-3</v>
      </c>
      <c r="N83" s="15">
        <v>2.3999999999999998E-3</v>
      </c>
      <c r="O83" s="6" t="s">
        <v>513</v>
      </c>
    </row>
    <row r="84" spans="1:15" x14ac:dyDescent="0.25">
      <c r="A84" s="2" t="s">
        <v>527</v>
      </c>
      <c r="B84" s="2" t="s">
        <v>528</v>
      </c>
      <c r="C84" s="2" t="s">
        <v>536</v>
      </c>
      <c r="D84" s="2" t="s">
        <v>530</v>
      </c>
      <c r="E84" s="2" t="s">
        <v>537</v>
      </c>
      <c r="F84" s="2" t="s">
        <v>534</v>
      </c>
      <c r="G84" s="2" t="s">
        <v>534</v>
      </c>
      <c r="H84" s="2" t="s">
        <v>590</v>
      </c>
      <c r="I84" s="2" t="s">
        <v>534</v>
      </c>
      <c r="J84" s="2" t="s">
        <v>553</v>
      </c>
      <c r="K84" s="2" t="s">
        <v>696</v>
      </c>
      <c r="L84" s="2" t="s">
        <v>697</v>
      </c>
      <c r="M84">
        <f>N84/Notes!D$12*100</f>
        <v>1.1675126903553301E-3</v>
      </c>
      <c r="N84" s="15">
        <v>2.3E-3</v>
      </c>
      <c r="O84" s="6" t="s">
        <v>513</v>
      </c>
    </row>
    <row r="85" spans="1:15" x14ac:dyDescent="0.25">
      <c r="A85" s="2" t="s">
        <v>527</v>
      </c>
      <c r="B85" s="2" t="s">
        <v>528</v>
      </c>
      <c r="C85" s="2" t="s">
        <v>536</v>
      </c>
      <c r="D85" s="2" t="s">
        <v>530</v>
      </c>
      <c r="E85" s="2" t="s">
        <v>537</v>
      </c>
      <c r="F85" s="2" t="s">
        <v>534</v>
      </c>
      <c r="G85" s="2" t="s">
        <v>534</v>
      </c>
      <c r="H85" s="2" t="s">
        <v>590</v>
      </c>
      <c r="I85" s="2" t="s">
        <v>534</v>
      </c>
      <c r="J85" s="2" t="s">
        <v>553</v>
      </c>
      <c r="K85" s="2" t="s">
        <v>648</v>
      </c>
      <c r="L85" s="2" t="s">
        <v>649</v>
      </c>
      <c r="M85">
        <f>N85/Notes!D$12*100</f>
        <v>1.116751269035533E-3</v>
      </c>
      <c r="N85" s="15">
        <v>2.2000000000000001E-3</v>
      </c>
      <c r="O85" s="6" t="s">
        <v>513</v>
      </c>
    </row>
    <row r="86" spans="1:15" x14ac:dyDescent="0.25">
      <c r="A86" s="2" t="s">
        <v>527</v>
      </c>
      <c r="B86" s="2" t="s">
        <v>528</v>
      </c>
      <c r="C86" s="2" t="s">
        <v>536</v>
      </c>
      <c r="D86" s="2" t="s">
        <v>530</v>
      </c>
      <c r="E86" s="2" t="s">
        <v>537</v>
      </c>
      <c r="F86" s="2" t="s">
        <v>534</v>
      </c>
      <c r="G86" s="2" t="s">
        <v>534</v>
      </c>
      <c r="H86" s="2" t="s">
        <v>590</v>
      </c>
      <c r="I86" s="2" t="s">
        <v>534</v>
      </c>
      <c r="J86" s="2" t="s">
        <v>553</v>
      </c>
      <c r="K86" s="2" t="s">
        <v>652</v>
      </c>
      <c r="L86" s="2" t="s">
        <v>653</v>
      </c>
      <c r="M86">
        <f>N86/Notes!D$12*100</f>
        <v>1.116751269035533E-3</v>
      </c>
      <c r="N86" s="15">
        <v>2.2000000000000001E-3</v>
      </c>
      <c r="O86" s="6" t="s">
        <v>513</v>
      </c>
    </row>
    <row r="87" spans="1:15" x14ac:dyDescent="0.25">
      <c r="A87" s="2" t="s">
        <v>527</v>
      </c>
      <c r="B87" s="2" t="s">
        <v>528</v>
      </c>
      <c r="C87" s="2" t="s">
        <v>536</v>
      </c>
      <c r="D87" s="2" t="s">
        <v>530</v>
      </c>
      <c r="E87" s="2" t="s">
        <v>537</v>
      </c>
      <c r="F87" s="2" t="s">
        <v>534</v>
      </c>
      <c r="G87" s="2" t="s">
        <v>534</v>
      </c>
      <c r="H87" s="2" t="s">
        <v>590</v>
      </c>
      <c r="I87" s="2" t="s">
        <v>534</v>
      </c>
      <c r="J87" s="2" t="s">
        <v>553</v>
      </c>
      <c r="K87" s="2" t="s">
        <v>634</v>
      </c>
      <c r="L87" s="2" t="s">
        <v>635</v>
      </c>
      <c r="M87">
        <f>N87/Notes!D$12*100</f>
        <v>1.0152284263959391E-3</v>
      </c>
      <c r="N87" s="15">
        <v>2E-3</v>
      </c>
      <c r="O87" s="6" t="s">
        <v>513</v>
      </c>
    </row>
    <row r="88" spans="1:15" x14ac:dyDescent="0.25">
      <c r="A88" s="2" t="s">
        <v>527</v>
      </c>
      <c r="B88" s="2" t="s">
        <v>528</v>
      </c>
      <c r="C88" s="2" t="s">
        <v>536</v>
      </c>
      <c r="D88" s="2" t="s">
        <v>530</v>
      </c>
      <c r="E88" s="2" t="s">
        <v>537</v>
      </c>
      <c r="F88" s="2" t="s">
        <v>538</v>
      </c>
      <c r="G88" s="2" t="s">
        <v>533</v>
      </c>
      <c r="H88" s="2" t="s">
        <v>534</v>
      </c>
      <c r="I88" s="2" t="s">
        <v>534</v>
      </c>
      <c r="J88" s="2" t="s">
        <v>535</v>
      </c>
      <c r="K88" s="2" t="s">
        <v>807</v>
      </c>
      <c r="L88" s="2" t="s">
        <v>808</v>
      </c>
      <c r="M88">
        <f>N88/Notes!D$12*100</f>
        <v>1.0152284263959391E-3</v>
      </c>
      <c r="N88" s="15">
        <v>2E-3</v>
      </c>
      <c r="O88" s="15" t="s">
        <v>972</v>
      </c>
    </row>
    <row r="89" spans="1:15" x14ac:dyDescent="0.25">
      <c r="A89" s="2" t="s">
        <v>527</v>
      </c>
      <c r="B89" s="2" t="s">
        <v>528</v>
      </c>
      <c r="C89" s="2" t="s">
        <v>536</v>
      </c>
      <c r="D89" s="2" t="s">
        <v>530</v>
      </c>
      <c r="E89" s="2" t="s">
        <v>537</v>
      </c>
      <c r="F89" s="2" t="s">
        <v>534</v>
      </c>
      <c r="G89" s="2" t="s">
        <v>534</v>
      </c>
      <c r="H89" s="2" t="s">
        <v>590</v>
      </c>
      <c r="I89" s="2" t="s">
        <v>534</v>
      </c>
      <c r="J89" s="2" t="s">
        <v>553</v>
      </c>
      <c r="K89" s="2" t="s">
        <v>702</v>
      </c>
      <c r="L89" s="2" t="s">
        <v>703</v>
      </c>
      <c r="M89">
        <f>N89/Notes!D$12*100</f>
        <v>9.1370558375634525E-4</v>
      </c>
      <c r="N89" s="15">
        <v>1.8E-3</v>
      </c>
      <c r="O89" s="6" t="s">
        <v>513</v>
      </c>
    </row>
    <row r="90" spans="1:15" x14ac:dyDescent="0.25">
      <c r="A90" s="2" t="s">
        <v>527</v>
      </c>
      <c r="B90" s="2" t="s">
        <v>528</v>
      </c>
      <c r="C90" s="2" t="s">
        <v>536</v>
      </c>
      <c r="D90" s="2" t="s">
        <v>530</v>
      </c>
      <c r="E90" s="2" t="s">
        <v>537</v>
      </c>
      <c r="F90" s="2" t="s">
        <v>534</v>
      </c>
      <c r="G90" s="2" t="s">
        <v>534</v>
      </c>
      <c r="H90" s="2" t="s">
        <v>590</v>
      </c>
      <c r="I90" s="2" t="s">
        <v>534</v>
      </c>
      <c r="J90" s="2" t="s">
        <v>553</v>
      </c>
      <c r="K90" s="2" t="s">
        <v>599</v>
      </c>
      <c r="L90" s="2" t="s">
        <v>600</v>
      </c>
      <c r="M90">
        <f>N90/Notes!D$12*100</f>
        <v>9.1370558375634525E-4</v>
      </c>
      <c r="N90" s="15">
        <v>1.8E-3</v>
      </c>
      <c r="O90" s="6" t="s">
        <v>513</v>
      </c>
    </row>
    <row r="91" spans="1:15" x14ac:dyDescent="0.25">
      <c r="A91" s="2" t="s">
        <v>527</v>
      </c>
      <c r="B91" s="2" t="s">
        <v>528</v>
      </c>
      <c r="C91" s="2" t="s">
        <v>536</v>
      </c>
      <c r="D91" s="2" t="s">
        <v>530</v>
      </c>
      <c r="E91" s="2" t="s">
        <v>537</v>
      </c>
      <c r="F91" s="2" t="s">
        <v>534</v>
      </c>
      <c r="G91" s="2" t="s">
        <v>534</v>
      </c>
      <c r="H91" s="2" t="s">
        <v>590</v>
      </c>
      <c r="I91" s="2" t="s">
        <v>534</v>
      </c>
      <c r="J91" s="2" t="s">
        <v>553</v>
      </c>
      <c r="K91" s="2" t="s">
        <v>591</v>
      </c>
      <c r="L91" s="2" t="s">
        <v>592</v>
      </c>
      <c r="M91">
        <f>N91/Notes!D$12*100</f>
        <v>8.6294416243654808E-4</v>
      </c>
      <c r="N91" s="15">
        <v>1.6999999999999999E-3</v>
      </c>
      <c r="O91" s="6" t="s">
        <v>513</v>
      </c>
    </row>
    <row r="92" spans="1:15" x14ac:dyDescent="0.25">
      <c r="A92" s="2" t="s">
        <v>527</v>
      </c>
      <c r="B92" s="2" t="s">
        <v>528</v>
      </c>
      <c r="C92" s="2" t="s">
        <v>536</v>
      </c>
      <c r="D92" s="2" t="s">
        <v>530</v>
      </c>
      <c r="E92" s="2" t="s">
        <v>537</v>
      </c>
      <c r="F92" s="2" t="s">
        <v>534</v>
      </c>
      <c r="G92" s="2" t="s">
        <v>534</v>
      </c>
      <c r="H92" s="2" t="s">
        <v>590</v>
      </c>
      <c r="I92" s="2" t="s">
        <v>534</v>
      </c>
      <c r="J92" s="2" t="s">
        <v>553</v>
      </c>
      <c r="K92" s="2" t="s">
        <v>613</v>
      </c>
      <c r="L92" s="2" t="s">
        <v>614</v>
      </c>
      <c r="M92">
        <f>N92/Notes!D$12*100</f>
        <v>8.6294416243654808E-4</v>
      </c>
      <c r="N92" s="15">
        <v>1.6999999999999999E-3</v>
      </c>
      <c r="O92" s="6" t="s">
        <v>513</v>
      </c>
    </row>
    <row r="93" spans="1:15" x14ac:dyDescent="0.25">
      <c r="A93" s="2" t="s">
        <v>527</v>
      </c>
      <c r="B93" s="2" t="s">
        <v>528</v>
      </c>
      <c r="C93" s="2" t="s">
        <v>536</v>
      </c>
      <c r="D93" s="2" t="s">
        <v>530</v>
      </c>
      <c r="E93" s="2" t="s">
        <v>537</v>
      </c>
      <c r="F93" s="2" t="s">
        <v>534</v>
      </c>
      <c r="G93" s="2" t="s">
        <v>534</v>
      </c>
      <c r="H93" s="2" t="s">
        <v>590</v>
      </c>
      <c r="I93" s="2" t="s">
        <v>534</v>
      </c>
      <c r="J93" s="2" t="s">
        <v>553</v>
      </c>
      <c r="K93" s="2" t="s">
        <v>544</v>
      </c>
      <c r="L93" s="2" t="s">
        <v>545</v>
      </c>
      <c r="M93">
        <f>N93/Notes!D$12*100</f>
        <v>8.6294416243654808E-4</v>
      </c>
      <c r="N93" s="15">
        <v>1.6999999999999999E-3</v>
      </c>
      <c r="O93" s="43" t="s">
        <v>513</v>
      </c>
    </row>
    <row r="94" spans="1:15" x14ac:dyDescent="0.25">
      <c r="A94" s="2" t="s">
        <v>527</v>
      </c>
      <c r="B94" s="2" t="s">
        <v>528</v>
      </c>
      <c r="C94" s="2" t="s">
        <v>536</v>
      </c>
      <c r="D94" s="2" t="s">
        <v>530</v>
      </c>
      <c r="E94" s="2" t="s">
        <v>537</v>
      </c>
      <c r="F94" s="2" t="s">
        <v>538</v>
      </c>
      <c r="G94" s="2" t="s">
        <v>533</v>
      </c>
      <c r="H94" s="2" t="s">
        <v>590</v>
      </c>
      <c r="I94" s="2" t="s">
        <v>534</v>
      </c>
      <c r="J94" s="2" t="s">
        <v>535</v>
      </c>
      <c r="K94" s="2" t="s">
        <v>915</v>
      </c>
      <c r="L94" s="2" t="s">
        <v>916</v>
      </c>
      <c r="M94">
        <f>N94/Notes!D$12*100</f>
        <v>8.2233502538071066E-4</v>
      </c>
      <c r="N94" s="15">
        <v>1.6199999999999999E-3</v>
      </c>
      <c r="O94" s="43" t="s">
        <v>513</v>
      </c>
    </row>
    <row r="95" spans="1:15" x14ac:dyDescent="0.25">
      <c r="A95" s="2" t="s">
        <v>527</v>
      </c>
      <c r="B95" s="2" t="s">
        <v>528</v>
      </c>
      <c r="C95" s="2" t="s">
        <v>536</v>
      </c>
      <c r="D95" s="2" t="s">
        <v>530</v>
      </c>
      <c r="E95" s="2" t="s">
        <v>537</v>
      </c>
      <c r="F95" s="2" t="s">
        <v>534</v>
      </c>
      <c r="G95" s="2" t="s">
        <v>534</v>
      </c>
      <c r="H95" s="2" t="s">
        <v>590</v>
      </c>
      <c r="I95" s="2" t="s">
        <v>534</v>
      </c>
      <c r="J95" s="2" t="s">
        <v>553</v>
      </c>
      <c r="K95" s="2" t="s">
        <v>700</v>
      </c>
      <c r="L95" s="2" t="s">
        <v>701</v>
      </c>
      <c r="M95">
        <f>N95/Notes!D$12*100</f>
        <v>8.1218274111675135E-4</v>
      </c>
      <c r="N95" s="15">
        <v>1.6000000000000001E-3</v>
      </c>
      <c r="O95" s="43" t="s">
        <v>513</v>
      </c>
    </row>
    <row r="96" spans="1:15" x14ac:dyDescent="0.25">
      <c r="A96" s="2" t="s">
        <v>527</v>
      </c>
      <c r="B96" s="2" t="s">
        <v>528</v>
      </c>
      <c r="C96" s="2" t="s">
        <v>536</v>
      </c>
      <c r="D96" s="2" t="s">
        <v>530</v>
      </c>
      <c r="E96" s="2" t="s">
        <v>537</v>
      </c>
      <c r="F96" s="2" t="s">
        <v>534</v>
      </c>
      <c r="G96" s="2" t="s">
        <v>534</v>
      </c>
      <c r="H96" s="2" t="s">
        <v>590</v>
      </c>
      <c r="I96" s="2" t="s">
        <v>534</v>
      </c>
      <c r="J96" s="2" t="s">
        <v>553</v>
      </c>
      <c r="K96" s="2" t="s">
        <v>632</v>
      </c>
      <c r="L96" s="2" t="s">
        <v>633</v>
      </c>
      <c r="M96">
        <f>N96/Notes!D$12*100</f>
        <v>7.614213197969543E-4</v>
      </c>
      <c r="N96" s="15">
        <v>1.5E-3</v>
      </c>
      <c r="O96" s="43" t="s">
        <v>513</v>
      </c>
    </row>
    <row r="97" spans="1:15" x14ac:dyDescent="0.25">
      <c r="A97" s="2" t="s">
        <v>527</v>
      </c>
      <c r="B97" s="2" t="s">
        <v>528</v>
      </c>
      <c r="C97" s="2" t="s">
        <v>536</v>
      </c>
      <c r="D97" s="2" t="s">
        <v>530</v>
      </c>
      <c r="E97" s="2" t="s">
        <v>537</v>
      </c>
      <c r="F97" s="2" t="s">
        <v>534</v>
      </c>
      <c r="G97" s="2" t="s">
        <v>534</v>
      </c>
      <c r="H97" s="2" t="s">
        <v>590</v>
      </c>
      <c r="I97" s="2" t="s">
        <v>534</v>
      </c>
      <c r="J97" s="2" t="s">
        <v>553</v>
      </c>
      <c r="K97" s="2" t="s">
        <v>605</v>
      </c>
      <c r="L97" s="2" t="s">
        <v>606</v>
      </c>
      <c r="M97">
        <f>N97/Notes!D$12*100</f>
        <v>7.614213197969543E-4</v>
      </c>
      <c r="N97" s="15">
        <v>1.5E-3</v>
      </c>
      <c r="O97" s="43" t="s">
        <v>513</v>
      </c>
    </row>
    <row r="98" spans="1:15" x14ac:dyDescent="0.25">
      <c r="A98" s="2" t="s">
        <v>527</v>
      </c>
      <c r="B98" s="2" t="s">
        <v>528</v>
      </c>
      <c r="C98" s="2" t="s">
        <v>536</v>
      </c>
      <c r="D98" s="2" t="s">
        <v>530</v>
      </c>
      <c r="E98" s="2" t="s">
        <v>537</v>
      </c>
      <c r="F98" s="2" t="s">
        <v>534</v>
      </c>
      <c r="G98" s="2" t="s">
        <v>534</v>
      </c>
      <c r="H98" s="2" t="s">
        <v>590</v>
      </c>
      <c r="I98" s="2" t="s">
        <v>534</v>
      </c>
      <c r="J98" s="2" t="s">
        <v>553</v>
      </c>
      <c r="K98" s="2" t="s">
        <v>678</v>
      </c>
      <c r="L98" s="2" t="s">
        <v>679</v>
      </c>
      <c r="M98">
        <f>N98/Notes!D$12*100</f>
        <v>7.1065989847715735E-4</v>
      </c>
      <c r="N98" s="15">
        <v>1.4E-3</v>
      </c>
      <c r="O98" s="43" t="s">
        <v>513</v>
      </c>
    </row>
    <row r="99" spans="1:15" x14ac:dyDescent="0.25">
      <c r="A99" s="2" t="s">
        <v>527</v>
      </c>
      <c r="B99" s="2" t="s">
        <v>528</v>
      </c>
      <c r="C99" s="2" t="s">
        <v>536</v>
      </c>
      <c r="D99" s="2" t="s">
        <v>530</v>
      </c>
      <c r="E99" s="2" t="s">
        <v>537</v>
      </c>
      <c r="F99" s="2" t="s">
        <v>534</v>
      </c>
      <c r="G99" s="2" t="s">
        <v>534</v>
      </c>
      <c r="H99" s="2" t="s">
        <v>590</v>
      </c>
      <c r="I99" s="2" t="s">
        <v>534</v>
      </c>
      <c r="J99" s="2" t="s">
        <v>553</v>
      </c>
      <c r="K99" s="2" t="s">
        <v>680</v>
      </c>
      <c r="L99" s="2" t="s">
        <v>681</v>
      </c>
      <c r="M99">
        <f>N99/Notes!D$12*100</f>
        <v>7.1065989847715735E-4</v>
      </c>
      <c r="N99" s="15">
        <v>1.4E-3</v>
      </c>
      <c r="O99" s="43" t="s">
        <v>513</v>
      </c>
    </row>
    <row r="100" spans="1:15" x14ac:dyDescent="0.25">
      <c r="A100" s="2" t="s">
        <v>527</v>
      </c>
      <c r="B100" s="2" t="s">
        <v>528</v>
      </c>
      <c r="C100" s="2" t="s">
        <v>536</v>
      </c>
      <c r="D100" s="2" t="s">
        <v>530</v>
      </c>
      <c r="E100" s="2" t="s">
        <v>537</v>
      </c>
      <c r="F100" s="2" t="s">
        <v>534</v>
      </c>
      <c r="G100" s="2" t="s">
        <v>534</v>
      </c>
      <c r="H100" s="2" t="s">
        <v>590</v>
      </c>
      <c r="I100" s="2" t="s">
        <v>534</v>
      </c>
      <c r="J100" s="2" t="s">
        <v>553</v>
      </c>
      <c r="K100" s="2" t="s">
        <v>607</v>
      </c>
      <c r="L100" s="2" t="s">
        <v>608</v>
      </c>
      <c r="M100">
        <f>N100/Notes!D$12*100</f>
        <v>7.1065989847715735E-4</v>
      </c>
      <c r="N100" s="15">
        <v>1.4E-3</v>
      </c>
      <c r="O100" s="43" t="s">
        <v>513</v>
      </c>
    </row>
    <row r="101" spans="1:15" x14ac:dyDescent="0.25">
      <c r="A101" s="2" t="s">
        <v>527</v>
      </c>
      <c r="B101" s="2" t="s">
        <v>528</v>
      </c>
      <c r="C101" s="2" t="s">
        <v>536</v>
      </c>
      <c r="D101" s="2" t="s">
        <v>530</v>
      </c>
      <c r="E101" s="2" t="s">
        <v>537</v>
      </c>
      <c r="F101" s="2" t="s">
        <v>534</v>
      </c>
      <c r="G101" s="2" t="s">
        <v>534</v>
      </c>
      <c r="H101" s="2" t="s">
        <v>590</v>
      </c>
      <c r="I101" s="2" t="s">
        <v>534</v>
      </c>
      <c r="J101" s="2" t="s">
        <v>553</v>
      </c>
      <c r="K101" s="2" t="s">
        <v>615</v>
      </c>
      <c r="L101" s="2" t="s">
        <v>616</v>
      </c>
      <c r="M101">
        <f>N101/Notes!D$12*100</f>
        <v>7.1065989847715735E-4</v>
      </c>
      <c r="N101" s="15">
        <v>1.4E-3</v>
      </c>
      <c r="O101" s="43" t="s">
        <v>513</v>
      </c>
    </row>
    <row r="102" spans="1:15" x14ac:dyDescent="0.25">
      <c r="A102" s="2" t="s">
        <v>527</v>
      </c>
      <c r="B102" s="2" t="s">
        <v>528</v>
      </c>
      <c r="C102" s="2" t="s">
        <v>536</v>
      </c>
      <c r="D102" s="2" t="s">
        <v>530</v>
      </c>
      <c r="E102" s="2" t="s">
        <v>537</v>
      </c>
      <c r="F102" s="2" t="s">
        <v>534</v>
      </c>
      <c r="G102" s="2" t="s">
        <v>534</v>
      </c>
      <c r="H102" s="2" t="s">
        <v>590</v>
      </c>
      <c r="I102" s="2" t="s">
        <v>534</v>
      </c>
      <c r="J102" s="2" t="s">
        <v>553</v>
      </c>
      <c r="K102" s="2" t="s">
        <v>617</v>
      </c>
      <c r="L102" s="2" t="s">
        <v>618</v>
      </c>
      <c r="M102">
        <f>N102/Notes!D$12*100</f>
        <v>6.5989847715736041E-4</v>
      </c>
      <c r="N102" s="15">
        <v>1.2999999999999999E-3</v>
      </c>
      <c r="O102" s="43" t="s">
        <v>513</v>
      </c>
    </row>
    <row r="103" spans="1:15" x14ac:dyDescent="0.25">
      <c r="A103" s="2" t="s">
        <v>527</v>
      </c>
      <c r="B103" s="2" t="s">
        <v>528</v>
      </c>
      <c r="C103" s="2" t="s">
        <v>536</v>
      </c>
      <c r="D103" s="2" t="s">
        <v>530</v>
      </c>
      <c r="E103" s="2" t="s">
        <v>537</v>
      </c>
      <c r="F103" s="2" t="s">
        <v>534</v>
      </c>
      <c r="G103" s="2" t="s">
        <v>534</v>
      </c>
      <c r="H103" s="2" t="s">
        <v>590</v>
      </c>
      <c r="I103" s="2" t="s">
        <v>534</v>
      </c>
      <c r="J103" s="2" t="s">
        <v>553</v>
      </c>
      <c r="K103" s="2" t="s">
        <v>714</v>
      </c>
      <c r="L103" s="2" t="s">
        <v>715</v>
      </c>
      <c r="M103">
        <f>N103/Notes!D$12*100</f>
        <v>6.0913705583756335E-4</v>
      </c>
      <c r="N103" s="15">
        <v>1.1999999999999999E-3</v>
      </c>
      <c r="O103" s="43" t="s">
        <v>513</v>
      </c>
    </row>
    <row r="104" spans="1:15" x14ac:dyDescent="0.25">
      <c r="A104" s="2" t="s">
        <v>527</v>
      </c>
      <c r="B104" s="2" t="s">
        <v>528</v>
      </c>
      <c r="C104" s="2" t="s">
        <v>536</v>
      </c>
      <c r="D104" s="2" t="s">
        <v>530</v>
      </c>
      <c r="E104" s="2" t="s">
        <v>537</v>
      </c>
      <c r="F104" s="2" t="s">
        <v>534</v>
      </c>
      <c r="G104" s="2" t="s">
        <v>534</v>
      </c>
      <c r="H104" s="2" t="s">
        <v>590</v>
      </c>
      <c r="I104" s="2" t="s">
        <v>534</v>
      </c>
      <c r="J104" s="2" t="s">
        <v>553</v>
      </c>
      <c r="K104" s="2" t="s">
        <v>603</v>
      </c>
      <c r="L104" s="2" t="s">
        <v>604</v>
      </c>
      <c r="M104">
        <f>N104/Notes!D$12*100</f>
        <v>6.0913705583756335E-4</v>
      </c>
      <c r="N104" s="15">
        <v>1.1999999999999999E-3</v>
      </c>
      <c r="O104" s="43" t="s">
        <v>513</v>
      </c>
    </row>
    <row r="105" spans="1:15" x14ac:dyDescent="0.25">
      <c r="A105" s="2" t="s">
        <v>527</v>
      </c>
      <c r="B105" s="2" t="s">
        <v>528</v>
      </c>
      <c r="C105" s="2" t="s">
        <v>536</v>
      </c>
      <c r="D105" s="2" t="s">
        <v>530</v>
      </c>
      <c r="E105" s="2" t="s">
        <v>537</v>
      </c>
      <c r="F105" s="2" t="s">
        <v>534</v>
      </c>
      <c r="G105" s="2" t="s">
        <v>534</v>
      </c>
      <c r="H105" s="2" t="s">
        <v>590</v>
      </c>
      <c r="I105" s="2" t="s">
        <v>534</v>
      </c>
      <c r="J105" s="2" t="s">
        <v>553</v>
      </c>
      <c r="K105" s="2" t="s">
        <v>726</v>
      </c>
      <c r="L105" s="2" t="s">
        <v>727</v>
      </c>
      <c r="M105">
        <f>N105/Notes!D$12*100</f>
        <v>6.0913705583756335E-4</v>
      </c>
      <c r="N105" s="15">
        <v>1.1999999999999999E-3</v>
      </c>
      <c r="O105" s="43" t="s">
        <v>513</v>
      </c>
    </row>
    <row r="106" spans="1:15" x14ac:dyDescent="0.25">
      <c r="A106" s="2" t="s">
        <v>527</v>
      </c>
      <c r="B106" s="2" t="s">
        <v>528</v>
      </c>
      <c r="C106" s="2" t="s">
        <v>536</v>
      </c>
      <c r="D106" s="2" t="s">
        <v>530</v>
      </c>
      <c r="E106" s="2" t="s">
        <v>537</v>
      </c>
      <c r="F106" s="2" t="s">
        <v>538</v>
      </c>
      <c r="G106" s="2" t="s">
        <v>533</v>
      </c>
      <c r="H106" s="2" t="s">
        <v>590</v>
      </c>
      <c r="I106" s="2" t="s">
        <v>534</v>
      </c>
      <c r="J106" s="2" t="s">
        <v>535</v>
      </c>
      <c r="K106" s="2" t="s">
        <v>921</v>
      </c>
      <c r="L106" s="2" t="s">
        <v>922</v>
      </c>
      <c r="M106">
        <f>N106/Notes!D$12*100</f>
        <v>5.8375634517766504E-4</v>
      </c>
      <c r="N106" s="15">
        <v>1.15E-3</v>
      </c>
      <c r="O106" s="43" t="s">
        <v>513</v>
      </c>
    </row>
    <row r="107" spans="1:15" x14ac:dyDescent="0.25">
      <c r="A107" s="2" t="s">
        <v>527</v>
      </c>
      <c r="B107" s="2" t="s">
        <v>528</v>
      </c>
      <c r="C107" s="2" t="s">
        <v>536</v>
      </c>
      <c r="D107" s="2" t="s">
        <v>530</v>
      </c>
      <c r="E107" s="2" t="s">
        <v>537</v>
      </c>
      <c r="F107" s="2" t="s">
        <v>534</v>
      </c>
      <c r="G107" s="2" t="s">
        <v>534</v>
      </c>
      <c r="H107" s="2" t="s">
        <v>590</v>
      </c>
      <c r="I107" s="2" t="s">
        <v>534</v>
      </c>
      <c r="J107" s="2" t="s">
        <v>553</v>
      </c>
      <c r="K107" s="2" t="s">
        <v>597</v>
      </c>
      <c r="L107" s="2" t="s">
        <v>598</v>
      </c>
      <c r="M107">
        <f>N107/Notes!D$12*100</f>
        <v>5.5837563451776651E-4</v>
      </c>
      <c r="N107" s="15">
        <v>1.1000000000000001E-3</v>
      </c>
      <c r="O107" s="43" t="s">
        <v>513</v>
      </c>
    </row>
    <row r="108" spans="1:15" x14ac:dyDescent="0.25">
      <c r="A108" s="2" t="s">
        <v>527</v>
      </c>
      <c r="B108" s="2" t="s">
        <v>528</v>
      </c>
      <c r="C108" s="2" t="s">
        <v>536</v>
      </c>
      <c r="D108" s="2" t="s">
        <v>530</v>
      </c>
      <c r="E108" s="2" t="s">
        <v>537</v>
      </c>
      <c r="F108" s="2" t="s">
        <v>534</v>
      </c>
      <c r="G108" s="2" t="s">
        <v>534</v>
      </c>
      <c r="H108" s="2" t="s">
        <v>590</v>
      </c>
      <c r="I108" s="2" t="s">
        <v>534</v>
      </c>
      <c r="J108" s="2" t="s">
        <v>553</v>
      </c>
      <c r="K108" s="2" t="s">
        <v>611</v>
      </c>
      <c r="L108" s="2" t="s">
        <v>612</v>
      </c>
      <c r="M108">
        <f>N108/Notes!D$12*100</f>
        <v>5.5837563451776651E-4</v>
      </c>
      <c r="N108" s="15">
        <v>1.1000000000000001E-3</v>
      </c>
      <c r="O108" s="43" t="s">
        <v>513</v>
      </c>
    </row>
    <row r="109" spans="1:15" x14ac:dyDescent="0.25">
      <c r="A109" s="2" t="s">
        <v>527</v>
      </c>
      <c r="B109" s="2" t="s">
        <v>528</v>
      </c>
      <c r="C109" s="2" t="s">
        <v>536</v>
      </c>
      <c r="D109" s="2" t="s">
        <v>530</v>
      </c>
      <c r="E109" s="2" t="s">
        <v>537</v>
      </c>
      <c r="F109" s="2" t="s">
        <v>534</v>
      </c>
      <c r="G109" s="2" t="s">
        <v>534</v>
      </c>
      <c r="H109" s="2" t="s">
        <v>590</v>
      </c>
      <c r="I109" s="2" t="s">
        <v>534</v>
      </c>
      <c r="J109" s="2" t="s">
        <v>553</v>
      </c>
      <c r="K109" s="2" t="s">
        <v>724</v>
      </c>
      <c r="L109" s="2" t="s">
        <v>725</v>
      </c>
      <c r="M109">
        <f>N109/Notes!D$12*100</f>
        <v>5.5837563451776651E-4</v>
      </c>
      <c r="N109" s="15">
        <v>1.1000000000000001E-3</v>
      </c>
      <c r="O109" s="43" t="s">
        <v>513</v>
      </c>
    </row>
    <row r="110" spans="1:15" x14ac:dyDescent="0.25">
      <c r="A110" s="2" t="s">
        <v>527</v>
      </c>
      <c r="B110" s="2" t="s">
        <v>528</v>
      </c>
      <c r="C110" s="2" t="s">
        <v>536</v>
      </c>
      <c r="D110" s="2" t="s">
        <v>530</v>
      </c>
      <c r="E110" s="2" t="s">
        <v>537</v>
      </c>
      <c r="F110" s="2" t="s">
        <v>538</v>
      </c>
      <c r="G110" s="2" t="s">
        <v>533</v>
      </c>
      <c r="H110" s="2" t="s">
        <v>534</v>
      </c>
      <c r="I110" s="2" t="s">
        <v>534</v>
      </c>
      <c r="J110" s="2" t="s">
        <v>535</v>
      </c>
      <c r="K110" s="2" t="s">
        <v>817</v>
      </c>
      <c r="L110" s="2" t="s">
        <v>818</v>
      </c>
      <c r="M110">
        <f>N110/Notes!D$12*100</f>
        <v>5.0761421319796957E-4</v>
      </c>
      <c r="N110" s="15">
        <v>1E-3</v>
      </c>
      <c r="O110" s="17" t="s">
        <v>972</v>
      </c>
    </row>
    <row r="111" spans="1:15" x14ac:dyDescent="0.25">
      <c r="A111" s="2" t="s">
        <v>527</v>
      </c>
      <c r="B111" s="2" t="s">
        <v>528</v>
      </c>
      <c r="C111" s="2" t="s">
        <v>536</v>
      </c>
      <c r="D111" s="2" t="s">
        <v>530</v>
      </c>
      <c r="E111" s="2" t="s">
        <v>537</v>
      </c>
      <c r="F111" s="2" t="s">
        <v>538</v>
      </c>
      <c r="G111" s="2" t="s">
        <v>533</v>
      </c>
      <c r="H111" s="2" t="s">
        <v>590</v>
      </c>
      <c r="I111" s="2" t="s">
        <v>534</v>
      </c>
      <c r="J111" s="2" t="s">
        <v>535</v>
      </c>
      <c r="K111" s="2" t="s">
        <v>903</v>
      </c>
      <c r="L111" s="2" t="s">
        <v>904</v>
      </c>
      <c r="M111">
        <f>N111/Notes!D$12*100</f>
        <v>5.0761421319796957E-4</v>
      </c>
      <c r="N111" s="15">
        <v>1E-3</v>
      </c>
      <c r="O111" s="43" t="s">
        <v>513</v>
      </c>
    </row>
    <row r="112" spans="1:15" x14ac:dyDescent="0.25">
      <c r="A112" s="2" t="s">
        <v>527</v>
      </c>
      <c r="B112" s="2" t="s">
        <v>528</v>
      </c>
      <c r="C112" s="2" t="s">
        <v>536</v>
      </c>
      <c r="D112" s="2" t="s">
        <v>530</v>
      </c>
      <c r="E112" s="2" t="s">
        <v>537</v>
      </c>
      <c r="F112" s="2" t="s">
        <v>538</v>
      </c>
      <c r="G112" s="2" t="s">
        <v>533</v>
      </c>
      <c r="H112" s="2" t="s">
        <v>590</v>
      </c>
      <c r="I112" s="2" t="s">
        <v>534</v>
      </c>
      <c r="J112" s="2" t="s">
        <v>535</v>
      </c>
      <c r="K112" s="2" t="s">
        <v>949</v>
      </c>
      <c r="L112" s="2" t="s">
        <v>950</v>
      </c>
      <c r="M112">
        <f>N112/Notes!D$12*100</f>
        <v>5.0761421319796957E-4</v>
      </c>
      <c r="N112" s="15">
        <v>1E-3</v>
      </c>
      <c r="O112" s="43" t="s">
        <v>513</v>
      </c>
    </row>
    <row r="113" spans="1:15" x14ac:dyDescent="0.25">
      <c r="A113" s="2" t="s">
        <v>527</v>
      </c>
      <c r="B113" s="2" t="s">
        <v>528</v>
      </c>
      <c r="C113" s="2" t="s">
        <v>536</v>
      </c>
      <c r="D113" s="2" t="s">
        <v>530</v>
      </c>
      <c r="E113" s="2" t="s">
        <v>537</v>
      </c>
      <c r="F113" s="2" t="s">
        <v>534</v>
      </c>
      <c r="G113" s="2" t="s">
        <v>534</v>
      </c>
      <c r="H113" s="2" t="s">
        <v>590</v>
      </c>
      <c r="I113" s="2" t="s">
        <v>534</v>
      </c>
      <c r="J113" s="2" t="s">
        <v>553</v>
      </c>
      <c r="K113" s="2" t="s">
        <v>658</v>
      </c>
      <c r="L113" s="2" t="s">
        <v>659</v>
      </c>
      <c r="M113">
        <f>N113/Notes!D$12*100</f>
        <v>4.5685279187817262E-4</v>
      </c>
      <c r="N113" s="15">
        <v>8.9999999999999998E-4</v>
      </c>
      <c r="O113" s="43" t="s">
        <v>513</v>
      </c>
    </row>
    <row r="114" spans="1:15" x14ac:dyDescent="0.25">
      <c r="A114" s="2" t="s">
        <v>527</v>
      </c>
      <c r="B114" s="2" t="s">
        <v>528</v>
      </c>
      <c r="C114" s="2" t="s">
        <v>536</v>
      </c>
      <c r="D114" s="2" t="s">
        <v>530</v>
      </c>
      <c r="E114" s="2" t="s">
        <v>537</v>
      </c>
      <c r="F114" s="2" t="s">
        <v>534</v>
      </c>
      <c r="G114" s="2" t="s">
        <v>534</v>
      </c>
      <c r="H114" s="2" t="s">
        <v>590</v>
      </c>
      <c r="I114" s="2" t="s">
        <v>534</v>
      </c>
      <c r="J114" s="2" t="s">
        <v>553</v>
      </c>
      <c r="K114" s="2" t="s">
        <v>710</v>
      </c>
      <c r="L114" s="2" t="s">
        <v>711</v>
      </c>
      <c r="M114">
        <f>N114/Notes!D$12*100</f>
        <v>4.5685279187817262E-4</v>
      </c>
      <c r="N114" s="15">
        <v>8.9999999999999998E-4</v>
      </c>
      <c r="O114" s="43" t="s">
        <v>513</v>
      </c>
    </row>
    <row r="115" spans="1:15" x14ac:dyDescent="0.25">
      <c r="A115" s="2" t="s">
        <v>527</v>
      </c>
      <c r="B115" s="2" t="s">
        <v>528</v>
      </c>
      <c r="C115" s="2" t="s">
        <v>536</v>
      </c>
      <c r="D115" s="2" t="s">
        <v>530</v>
      </c>
      <c r="E115" s="2" t="s">
        <v>537</v>
      </c>
      <c r="F115" s="2" t="s">
        <v>534</v>
      </c>
      <c r="G115" s="2" t="s">
        <v>534</v>
      </c>
      <c r="H115" s="2" t="s">
        <v>590</v>
      </c>
      <c r="I115" s="2" t="s">
        <v>534</v>
      </c>
      <c r="J115" s="2" t="s">
        <v>553</v>
      </c>
      <c r="K115" s="2" t="s">
        <v>712</v>
      </c>
      <c r="L115" s="2" t="s">
        <v>713</v>
      </c>
      <c r="M115">
        <f>N115/Notes!D$12*100</f>
        <v>4.5685279187817262E-4</v>
      </c>
      <c r="N115" s="15">
        <v>8.9999999999999998E-4</v>
      </c>
      <c r="O115" s="43" t="s">
        <v>513</v>
      </c>
    </row>
    <row r="116" spans="1:15" x14ac:dyDescent="0.25">
      <c r="A116" s="2" t="s">
        <v>527</v>
      </c>
      <c r="B116" s="2" t="s">
        <v>528</v>
      </c>
      <c r="C116" s="2" t="s">
        <v>536</v>
      </c>
      <c r="D116" s="2" t="s">
        <v>530</v>
      </c>
      <c r="E116" s="2" t="s">
        <v>537</v>
      </c>
      <c r="F116" s="2" t="s">
        <v>534</v>
      </c>
      <c r="G116" s="2" t="s">
        <v>534</v>
      </c>
      <c r="H116" s="2" t="s">
        <v>590</v>
      </c>
      <c r="I116" s="2" t="s">
        <v>534</v>
      </c>
      <c r="J116" s="2" t="s">
        <v>553</v>
      </c>
      <c r="K116" s="2" t="s">
        <v>682</v>
      </c>
      <c r="L116" s="2" t="s">
        <v>683</v>
      </c>
      <c r="M116">
        <f>N116/Notes!D$12*100</f>
        <v>4.0609137055837568E-4</v>
      </c>
      <c r="N116" s="15">
        <v>8.0000000000000004E-4</v>
      </c>
      <c r="O116" s="43" t="s">
        <v>513</v>
      </c>
    </row>
    <row r="117" spans="1:15" x14ac:dyDescent="0.25">
      <c r="A117" s="2" t="s">
        <v>527</v>
      </c>
      <c r="B117" s="2" t="s">
        <v>528</v>
      </c>
      <c r="C117" s="2" t="s">
        <v>536</v>
      </c>
      <c r="D117" s="2" t="s">
        <v>530</v>
      </c>
      <c r="E117" s="2" t="s">
        <v>537</v>
      </c>
      <c r="F117" s="2" t="s">
        <v>534</v>
      </c>
      <c r="G117" s="2" t="s">
        <v>534</v>
      </c>
      <c r="H117" s="2" t="s">
        <v>590</v>
      </c>
      <c r="I117" s="2" t="s">
        <v>534</v>
      </c>
      <c r="J117" s="2" t="s">
        <v>553</v>
      </c>
      <c r="K117" s="2" t="s">
        <v>704</v>
      </c>
      <c r="L117" s="2" t="s">
        <v>705</v>
      </c>
      <c r="M117">
        <f>N117/Notes!D$12*100</f>
        <v>4.0609137055837568E-4</v>
      </c>
      <c r="N117" s="15">
        <v>8.0000000000000004E-4</v>
      </c>
      <c r="O117" s="43" t="s">
        <v>513</v>
      </c>
    </row>
    <row r="118" spans="1:15" x14ac:dyDescent="0.25">
      <c r="A118" s="2" t="s">
        <v>527</v>
      </c>
      <c r="B118" s="2" t="s">
        <v>528</v>
      </c>
      <c r="C118" s="2" t="s">
        <v>536</v>
      </c>
      <c r="D118" s="2" t="s">
        <v>530</v>
      </c>
      <c r="E118" s="2" t="s">
        <v>537</v>
      </c>
      <c r="F118" s="2" t="s">
        <v>534</v>
      </c>
      <c r="G118" s="2" t="s">
        <v>534</v>
      </c>
      <c r="H118" s="2" t="s">
        <v>590</v>
      </c>
      <c r="I118" s="2" t="s">
        <v>534</v>
      </c>
      <c r="J118" s="2" t="s">
        <v>553</v>
      </c>
      <c r="K118" s="2" t="s">
        <v>708</v>
      </c>
      <c r="L118" s="2" t="s">
        <v>709</v>
      </c>
      <c r="M118">
        <f>N118/Notes!D$12*100</f>
        <v>4.0609137055837568E-4</v>
      </c>
      <c r="N118" s="15">
        <v>8.0000000000000004E-4</v>
      </c>
      <c r="O118" s="43" t="s">
        <v>513</v>
      </c>
    </row>
    <row r="119" spans="1:15" x14ac:dyDescent="0.25">
      <c r="A119" s="2" t="s">
        <v>527</v>
      </c>
      <c r="B119" s="2" t="s">
        <v>528</v>
      </c>
      <c r="C119" s="2" t="s">
        <v>536</v>
      </c>
      <c r="D119" s="2" t="s">
        <v>530</v>
      </c>
      <c r="E119" s="2" t="s">
        <v>537</v>
      </c>
      <c r="F119" s="2" t="s">
        <v>534</v>
      </c>
      <c r="G119" s="2" t="s">
        <v>534</v>
      </c>
      <c r="H119" s="2" t="s">
        <v>590</v>
      </c>
      <c r="I119" s="2" t="s">
        <v>534</v>
      </c>
      <c r="J119" s="2" t="s">
        <v>553</v>
      </c>
      <c r="K119" s="2" t="s">
        <v>716</v>
      </c>
      <c r="L119" s="2" t="s">
        <v>717</v>
      </c>
      <c r="M119">
        <f>N119/Notes!D$12*100</f>
        <v>4.0609137055837568E-4</v>
      </c>
      <c r="N119" s="15">
        <v>8.0000000000000004E-4</v>
      </c>
      <c r="O119" s="43" t="s">
        <v>513</v>
      </c>
    </row>
    <row r="120" spans="1:15" x14ac:dyDescent="0.25">
      <c r="A120" s="2" t="s">
        <v>527</v>
      </c>
      <c r="B120" s="2" t="s">
        <v>528</v>
      </c>
      <c r="C120" s="2" t="s">
        <v>536</v>
      </c>
      <c r="D120" s="2" t="s">
        <v>530</v>
      </c>
      <c r="E120" s="2" t="s">
        <v>537</v>
      </c>
      <c r="F120" s="2" t="s">
        <v>534</v>
      </c>
      <c r="G120" s="2" t="s">
        <v>534</v>
      </c>
      <c r="H120" s="2" t="s">
        <v>590</v>
      </c>
      <c r="I120" s="2" t="s">
        <v>534</v>
      </c>
      <c r="J120" s="2" t="s">
        <v>553</v>
      </c>
      <c r="K120" s="2" t="s">
        <v>601</v>
      </c>
      <c r="L120" s="2" t="s">
        <v>602</v>
      </c>
      <c r="M120">
        <f>N120/Notes!D$12*100</f>
        <v>4.0609137055837568E-4</v>
      </c>
      <c r="N120" s="15">
        <v>8.0000000000000004E-4</v>
      </c>
      <c r="O120" s="43" t="s">
        <v>513</v>
      </c>
    </row>
    <row r="121" spans="1:15" x14ac:dyDescent="0.25">
      <c r="A121" s="2" t="s">
        <v>527</v>
      </c>
      <c r="B121" s="2" t="s">
        <v>528</v>
      </c>
      <c r="C121" s="2" t="s">
        <v>536</v>
      </c>
      <c r="D121" s="2" t="s">
        <v>530</v>
      </c>
      <c r="E121" s="2" t="s">
        <v>537</v>
      </c>
      <c r="F121" s="2" t="s">
        <v>534</v>
      </c>
      <c r="G121" s="2" t="s">
        <v>534</v>
      </c>
      <c r="H121" s="2" t="s">
        <v>590</v>
      </c>
      <c r="I121" s="2" t="s">
        <v>534</v>
      </c>
      <c r="J121" s="2" t="s">
        <v>553</v>
      </c>
      <c r="K121" s="2" t="s">
        <v>609</v>
      </c>
      <c r="L121" s="2" t="s">
        <v>610</v>
      </c>
      <c r="M121">
        <f>N121/Notes!D$12*100</f>
        <v>4.0609137055837568E-4</v>
      </c>
      <c r="N121" s="15">
        <v>8.0000000000000004E-4</v>
      </c>
      <c r="O121" s="43" t="s">
        <v>513</v>
      </c>
    </row>
    <row r="122" spans="1:15" x14ac:dyDescent="0.25">
      <c r="A122" s="2" t="s">
        <v>527</v>
      </c>
      <c r="B122" s="2" t="s">
        <v>528</v>
      </c>
      <c r="C122" s="2" t="s">
        <v>536</v>
      </c>
      <c r="D122" s="2" t="s">
        <v>530</v>
      </c>
      <c r="E122" s="2" t="s">
        <v>537</v>
      </c>
      <c r="F122" s="2" t="s">
        <v>534</v>
      </c>
      <c r="G122" s="2" t="s">
        <v>534</v>
      </c>
      <c r="H122" s="2" t="s">
        <v>590</v>
      </c>
      <c r="I122" s="2" t="s">
        <v>534</v>
      </c>
      <c r="J122" s="2" t="s">
        <v>553</v>
      </c>
      <c r="K122" s="2" t="s">
        <v>656</v>
      </c>
      <c r="L122" s="2" t="s">
        <v>657</v>
      </c>
      <c r="M122">
        <f>N122/Notes!D$12*100</f>
        <v>3.5532994923857868E-4</v>
      </c>
      <c r="N122" s="15">
        <v>6.9999999999999999E-4</v>
      </c>
      <c r="O122" s="43" t="s">
        <v>513</v>
      </c>
    </row>
    <row r="123" spans="1:15" x14ac:dyDescent="0.25">
      <c r="A123" s="2" t="s">
        <v>527</v>
      </c>
      <c r="B123" s="2" t="s">
        <v>528</v>
      </c>
      <c r="C123" s="2" t="s">
        <v>536</v>
      </c>
      <c r="D123" s="2" t="s">
        <v>530</v>
      </c>
      <c r="E123" s="2" t="s">
        <v>537</v>
      </c>
      <c r="F123" s="2" t="s">
        <v>534</v>
      </c>
      <c r="G123" s="2" t="s">
        <v>534</v>
      </c>
      <c r="H123" s="2" t="s">
        <v>590</v>
      </c>
      <c r="I123" s="2" t="s">
        <v>534</v>
      </c>
      <c r="J123" s="2" t="s">
        <v>553</v>
      </c>
      <c r="K123" s="2" t="s">
        <v>714</v>
      </c>
      <c r="L123" s="2" t="s">
        <v>715</v>
      </c>
      <c r="M123">
        <f>N123/Notes!D$12*100</f>
        <v>3.5532994923857868E-4</v>
      </c>
      <c r="N123" s="15">
        <v>6.9999999999999999E-4</v>
      </c>
      <c r="O123" s="43" t="s">
        <v>513</v>
      </c>
    </row>
    <row r="124" spans="1:15" x14ac:dyDescent="0.25">
      <c r="A124" s="2" t="s">
        <v>527</v>
      </c>
      <c r="B124" s="2" t="s">
        <v>528</v>
      </c>
      <c r="C124" s="2" t="s">
        <v>536</v>
      </c>
      <c r="D124" s="2" t="s">
        <v>530</v>
      </c>
      <c r="E124" s="2" t="s">
        <v>537</v>
      </c>
      <c r="F124" s="2" t="s">
        <v>534</v>
      </c>
      <c r="G124" s="2" t="s">
        <v>534</v>
      </c>
      <c r="H124" s="2" t="s">
        <v>590</v>
      </c>
      <c r="I124" s="2" t="s">
        <v>534</v>
      </c>
      <c r="J124" s="2" t="s">
        <v>553</v>
      </c>
      <c r="K124" s="2" t="s">
        <v>718</v>
      </c>
      <c r="L124" s="2" t="s">
        <v>719</v>
      </c>
      <c r="M124">
        <f>N124/Notes!D$12*100</f>
        <v>3.5532994923857868E-4</v>
      </c>
      <c r="N124" s="15">
        <v>6.9999999999999999E-4</v>
      </c>
      <c r="O124" s="43" t="s">
        <v>513</v>
      </c>
    </row>
    <row r="125" spans="1:15" x14ac:dyDescent="0.25">
      <c r="A125" s="2" t="s">
        <v>527</v>
      </c>
      <c r="B125" s="2" t="s">
        <v>528</v>
      </c>
      <c r="C125" s="2" t="s">
        <v>536</v>
      </c>
      <c r="D125" s="2" t="s">
        <v>530</v>
      </c>
      <c r="E125" s="2" t="s">
        <v>537</v>
      </c>
      <c r="F125" s="2" t="s">
        <v>538</v>
      </c>
      <c r="G125" s="2" t="s">
        <v>533</v>
      </c>
      <c r="H125" s="2" t="s">
        <v>590</v>
      </c>
      <c r="I125" s="2" t="s">
        <v>534</v>
      </c>
      <c r="J125" s="2" t="s">
        <v>535</v>
      </c>
      <c r="K125" s="2" t="s">
        <v>927</v>
      </c>
      <c r="L125" s="2" t="s">
        <v>928</v>
      </c>
      <c r="M125">
        <f>N125/Notes!D$12*100</f>
        <v>3.4010152284263956E-4</v>
      </c>
      <c r="N125" s="15">
        <v>6.7000000000000002E-4</v>
      </c>
      <c r="O125" s="43" t="s">
        <v>513</v>
      </c>
    </row>
    <row r="126" spans="1:15" x14ac:dyDescent="0.25">
      <c r="A126" s="2" t="s">
        <v>527</v>
      </c>
      <c r="B126" s="2" t="s">
        <v>528</v>
      </c>
      <c r="C126" s="2" t="s">
        <v>536</v>
      </c>
      <c r="D126" s="2" t="s">
        <v>530</v>
      </c>
      <c r="E126" s="2" t="s">
        <v>537</v>
      </c>
      <c r="F126" s="2" t="s">
        <v>538</v>
      </c>
      <c r="G126" s="2" t="s">
        <v>533</v>
      </c>
      <c r="H126" s="2" t="s">
        <v>590</v>
      </c>
      <c r="I126" s="2" t="s">
        <v>534</v>
      </c>
      <c r="J126" s="2" t="s">
        <v>535</v>
      </c>
      <c r="K126" s="2" t="s">
        <v>923</v>
      </c>
      <c r="L126" s="2" t="s">
        <v>924</v>
      </c>
      <c r="M126">
        <f>N126/Notes!D$12*100</f>
        <v>3.3502538071065991E-4</v>
      </c>
      <c r="N126" s="15">
        <v>6.6E-4</v>
      </c>
      <c r="O126" s="43" t="s">
        <v>513</v>
      </c>
    </row>
    <row r="127" spans="1:15" x14ac:dyDescent="0.25">
      <c r="A127" s="2" t="s">
        <v>527</v>
      </c>
      <c r="B127" s="2" t="s">
        <v>528</v>
      </c>
      <c r="C127" s="2" t="s">
        <v>536</v>
      </c>
      <c r="D127" s="2" t="s">
        <v>530</v>
      </c>
      <c r="E127" s="2" t="s">
        <v>537</v>
      </c>
      <c r="F127" s="2" t="s">
        <v>534</v>
      </c>
      <c r="G127" s="2" t="s">
        <v>534</v>
      </c>
      <c r="H127" s="2" t="s">
        <v>590</v>
      </c>
      <c r="I127" s="2" t="s">
        <v>534</v>
      </c>
      <c r="J127" s="2" t="s">
        <v>553</v>
      </c>
      <c r="K127" s="2" t="s">
        <v>638</v>
      </c>
      <c r="L127" s="2" t="s">
        <v>639</v>
      </c>
      <c r="M127">
        <f>N127/Notes!D$12*100</f>
        <v>3.0456852791878168E-4</v>
      </c>
      <c r="N127" s="15">
        <v>5.9999999999999995E-4</v>
      </c>
      <c r="O127" s="43" t="s">
        <v>513</v>
      </c>
    </row>
    <row r="128" spans="1:15" x14ac:dyDescent="0.25">
      <c r="A128" s="2" t="s">
        <v>527</v>
      </c>
      <c r="B128" s="2" t="s">
        <v>528</v>
      </c>
      <c r="C128" s="2" t="s">
        <v>536</v>
      </c>
      <c r="D128" s="2" t="s">
        <v>530</v>
      </c>
      <c r="E128" s="2" t="s">
        <v>537</v>
      </c>
      <c r="F128" s="2" t="s">
        <v>534</v>
      </c>
      <c r="G128" s="2" t="s">
        <v>534</v>
      </c>
      <c r="H128" s="2" t="s">
        <v>590</v>
      </c>
      <c r="I128" s="2" t="s">
        <v>534</v>
      </c>
      <c r="J128" s="2" t="s">
        <v>553</v>
      </c>
      <c r="K128" s="2" t="s">
        <v>640</v>
      </c>
      <c r="L128" s="2" t="s">
        <v>641</v>
      </c>
      <c r="M128">
        <f>N128/Notes!D$12*100</f>
        <v>3.0456852791878168E-4</v>
      </c>
      <c r="N128" s="15">
        <v>5.9999999999999995E-4</v>
      </c>
      <c r="O128" s="43" t="s">
        <v>513</v>
      </c>
    </row>
    <row r="129" spans="1:15" x14ac:dyDescent="0.25">
      <c r="A129" s="2" t="s">
        <v>527</v>
      </c>
      <c r="B129" s="2" t="s">
        <v>528</v>
      </c>
      <c r="C129" s="2" t="s">
        <v>536</v>
      </c>
      <c r="D129" s="2" t="s">
        <v>530</v>
      </c>
      <c r="E129" s="2" t="s">
        <v>537</v>
      </c>
      <c r="F129" s="2" t="s">
        <v>534</v>
      </c>
      <c r="G129" s="2" t="s">
        <v>534</v>
      </c>
      <c r="H129" s="2" t="s">
        <v>590</v>
      </c>
      <c r="I129" s="2" t="s">
        <v>534</v>
      </c>
      <c r="J129" s="2" t="s">
        <v>553</v>
      </c>
      <c r="K129" s="2" t="s">
        <v>650</v>
      </c>
      <c r="L129" s="2" t="s">
        <v>651</v>
      </c>
      <c r="M129">
        <f>N129/Notes!D$12*100</f>
        <v>3.0456852791878168E-4</v>
      </c>
      <c r="N129" s="15">
        <v>5.9999999999999995E-4</v>
      </c>
      <c r="O129" s="43" t="s">
        <v>513</v>
      </c>
    </row>
    <row r="130" spans="1:15" x14ac:dyDescent="0.25">
      <c r="A130" s="2" t="s">
        <v>527</v>
      </c>
      <c r="B130" s="2" t="s">
        <v>528</v>
      </c>
      <c r="C130" s="2" t="s">
        <v>536</v>
      </c>
      <c r="D130" s="2" t="s">
        <v>530</v>
      </c>
      <c r="E130" s="2" t="s">
        <v>537</v>
      </c>
      <c r="F130" s="2" t="s">
        <v>534</v>
      </c>
      <c r="G130" s="2" t="s">
        <v>534</v>
      </c>
      <c r="H130" s="2" t="s">
        <v>590</v>
      </c>
      <c r="I130" s="2" t="s">
        <v>534</v>
      </c>
      <c r="J130" s="2" t="s">
        <v>553</v>
      </c>
      <c r="K130" s="2" t="s">
        <v>698</v>
      </c>
      <c r="L130" s="2" t="s">
        <v>699</v>
      </c>
      <c r="M130">
        <f>N130/Notes!D$12*100</f>
        <v>3.0456852791878168E-4</v>
      </c>
      <c r="N130" s="15">
        <v>5.9999999999999995E-4</v>
      </c>
      <c r="O130" s="43" t="s">
        <v>513</v>
      </c>
    </row>
    <row r="131" spans="1:15" x14ac:dyDescent="0.25">
      <c r="A131" s="2" t="s">
        <v>527</v>
      </c>
      <c r="B131" s="2" t="s">
        <v>528</v>
      </c>
      <c r="C131" s="2" t="s">
        <v>536</v>
      </c>
      <c r="D131" s="2" t="s">
        <v>530</v>
      </c>
      <c r="E131" s="2" t="s">
        <v>537</v>
      </c>
      <c r="F131" s="2" t="s">
        <v>534</v>
      </c>
      <c r="G131" s="2" t="s">
        <v>534</v>
      </c>
      <c r="H131" s="2" t="s">
        <v>590</v>
      </c>
      <c r="I131" s="2" t="s">
        <v>534</v>
      </c>
      <c r="J131" s="2" t="s">
        <v>553</v>
      </c>
      <c r="K131" s="2" t="s">
        <v>599</v>
      </c>
      <c r="L131" s="2" t="s">
        <v>600</v>
      </c>
      <c r="M131">
        <f>N131/Notes!D$12*100</f>
        <v>3.0456852791878168E-4</v>
      </c>
      <c r="N131" s="15">
        <v>5.9999999999999995E-4</v>
      </c>
      <c r="O131" s="43" t="s">
        <v>513</v>
      </c>
    </row>
    <row r="132" spans="1:15" x14ac:dyDescent="0.25">
      <c r="A132" s="2" t="s">
        <v>527</v>
      </c>
      <c r="B132" s="2" t="s">
        <v>528</v>
      </c>
      <c r="C132" s="2" t="s">
        <v>536</v>
      </c>
      <c r="D132" s="2" t="s">
        <v>530</v>
      </c>
      <c r="E132" s="2" t="s">
        <v>537</v>
      </c>
      <c r="F132" s="2" t="s">
        <v>538</v>
      </c>
      <c r="G132" s="2" t="s">
        <v>533</v>
      </c>
      <c r="H132" s="2" t="s">
        <v>590</v>
      </c>
      <c r="I132" s="2" t="s">
        <v>534</v>
      </c>
      <c r="J132" s="2" t="s">
        <v>535</v>
      </c>
      <c r="K132" s="2" t="s">
        <v>907</v>
      </c>
      <c r="L132" s="2" t="s">
        <v>908</v>
      </c>
      <c r="M132">
        <f>N132/Notes!D$12*100</f>
        <v>3.0456852791878168E-4</v>
      </c>
      <c r="N132" s="15">
        <v>5.9999999999999995E-4</v>
      </c>
      <c r="O132" s="6" t="s">
        <v>513</v>
      </c>
    </row>
    <row r="133" spans="1:15" x14ac:dyDescent="0.25">
      <c r="A133" s="2" t="s">
        <v>527</v>
      </c>
      <c r="B133" s="2" t="s">
        <v>528</v>
      </c>
      <c r="C133" s="2" t="s">
        <v>536</v>
      </c>
      <c r="D133" s="2" t="s">
        <v>530</v>
      </c>
      <c r="E133" s="2" t="s">
        <v>537</v>
      </c>
      <c r="F133" s="2" t="s">
        <v>534</v>
      </c>
      <c r="G133" s="2" t="s">
        <v>534</v>
      </c>
      <c r="H133" s="2" t="s">
        <v>590</v>
      </c>
      <c r="I133" s="2" t="s">
        <v>534</v>
      </c>
      <c r="J133" s="2" t="s">
        <v>553</v>
      </c>
      <c r="K133" s="2" t="s">
        <v>622</v>
      </c>
      <c r="L133" s="2" t="s">
        <v>623</v>
      </c>
      <c r="M133">
        <f>N133/Notes!D$12*100</f>
        <v>2.5380710659898478E-4</v>
      </c>
      <c r="N133" s="15">
        <v>5.0000000000000001E-4</v>
      </c>
      <c r="O133" s="6" t="s">
        <v>513</v>
      </c>
    </row>
    <row r="134" spans="1:15" x14ac:dyDescent="0.25">
      <c r="A134" s="2" t="s">
        <v>527</v>
      </c>
      <c r="B134" s="2" t="s">
        <v>528</v>
      </c>
      <c r="C134" s="2" t="s">
        <v>536</v>
      </c>
      <c r="D134" s="2" t="s">
        <v>530</v>
      </c>
      <c r="E134" s="2" t="s">
        <v>537</v>
      </c>
      <c r="F134" s="2" t="s">
        <v>534</v>
      </c>
      <c r="G134" s="2" t="s">
        <v>534</v>
      </c>
      <c r="H134" s="2" t="s">
        <v>590</v>
      </c>
      <c r="I134" s="2" t="s">
        <v>534</v>
      </c>
      <c r="J134" s="2" t="s">
        <v>553</v>
      </c>
      <c r="K134" s="2" t="s">
        <v>624</v>
      </c>
      <c r="L134" s="2" t="s">
        <v>625</v>
      </c>
      <c r="M134">
        <f>N134/Notes!D$12*100</f>
        <v>2.5380710659898478E-4</v>
      </c>
      <c r="N134" s="15">
        <v>5.0000000000000001E-4</v>
      </c>
      <c r="O134" s="6" t="s">
        <v>513</v>
      </c>
    </row>
    <row r="135" spans="1:15" x14ac:dyDescent="0.25">
      <c r="A135" s="2" t="s">
        <v>527</v>
      </c>
      <c r="B135" s="2" t="s">
        <v>528</v>
      </c>
      <c r="C135" s="2" t="s">
        <v>536</v>
      </c>
      <c r="D135" s="2" t="s">
        <v>530</v>
      </c>
      <c r="E135" s="2" t="s">
        <v>537</v>
      </c>
      <c r="F135" s="2" t="s">
        <v>534</v>
      </c>
      <c r="G135" s="2" t="s">
        <v>534</v>
      </c>
      <c r="H135" s="2" t="s">
        <v>590</v>
      </c>
      <c r="I135" s="2" t="s">
        <v>534</v>
      </c>
      <c r="J135" s="2" t="s">
        <v>553</v>
      </c>
      <c r="K135" s="2" t="s">
        <v>636</v>
      </c>
      <c r="L135" s="2" t="s">
        <v>637</v>
      </c>
      <c r="M135">
        <f>N135/Notes!D$12*100</f>
        <v>2.5380710659898478E-4</v>
      </c>
      <c r="N135" s="15">
        <v>5.0000000000000001E-4</v>
      </c>
      <c r="O135" s="6" t="s">
        <v>513</v>
      </c>
    </row>
    <row r="136" spans="1:15" x14ac:dyDescent="0.25">
      <c r="A136" s="2" t="s">
        <v>527</v>
      </c>
      <c r="B136" s="2" t="s">
        <v>528</v>
      </c>
      <c r="C136" s="2" t="s">
        <v>536</v>
      </c>
      <c r="D136" s="2" t="s">
        <v>530</v>
      </c>
      <c r="E136" s="2" t="s">
        <v>537</v>
      </c>
      <c r="F136" s="2" t="s">
        <v>534</v>
      </c>
      <c r="G136" s="2" t="s">
        <v>534</v>
      </c>
      <c r="H136" s="2" t="s">
        <v>590</v>
      </c>
      <c r="I136" s="2" t="s">
        <v>534</v>
      </c>
      <c r="J136" s="2" t="s">
        <v>553</v>
      </c>
      <c r="K136" s="2" t="s">
        <v>642</v>
      </c>
      <c r="L136" s="2" t="s">
        <v>643</v>
      </c>
      <c r="M136">
        <f>N136/Notes!D$12*100</f>
        <v>2.5380710659898478E-4</v>
      </c>
      <c r="N136" s="15">
        <v>5.0000000000000001E-4</v>
      </c>
      <c r="O136" s="6" t="s">
        <v>513</v>
      </c>
    </row>
    <row r="137" spans="1:15" x14ac:dyDescent="0.25">
      <c r="A137" s="2" t="s">
        <v>527</v>
      </c>
      <c r="B137" s="2" t="s">
        <v>528</v>
      </c>
      <c r="C137" s="2" t="s">
        <v>536</v>
      </c>
      <c r="D137" s="2" t="s">
        <v>530</v>
      </c>
      <c r="E137" s="2" t="s">
        <v>537</v>
      </c>
      <c r="F137" s="2" t="s">
        <v>534</v>
      </c>
      <c r="G137" s="2" t="s">
        <v>534</v>
      </c>
      <c r="H137" s="2" t="s">
        <v>590</v>
      </c>
      <c r="I137" s="2" t="s">
        <v>534</v>
      </c>
      <c r="J137" s="2" t="s">
        <v>553</v>
      </c>
      <c r="K137" s="2" t="s">
        <v>654</v>
      </c>
      <c r="L137" s="2" t="s">
        <v>655</v>
      </c>
      <c r="M137">
        <f>N137/Notes!D$12*100</f>
        <v>2.5380710659898478E-4</v>
      </c>
      <c r="N137" s="15">
        <v>5.0000000000000001E-4</v>
      </c>
      <c r="O137" s="6" t="s">
        <v>513</v>
      </c>
    </row>
    <row r="138" spans="1:15" x14ac:dyDescent="0.25">
      <c r="A138" s="2" t="s">
        <v>527</v>
      </c>
      <c r="B138" s="2" t="s">
        <v>528</v>
      </c>
      <c r="C138" s="2" t="s">
        <v>536</v>
      </c>
      <c r="D138" s="2" t="s">
        <v>530</v>
      </c>
      <c r="E138" s="2" t="s">
        <v>537</v>
      </c>
      <c r="F138" s="2" t="s">
        <v>534</v>
      </c>
      <c r="G138" s="2" t="s">
        <v>534</v>
      </c>
      <c r="H138" s="2" t="s">
        <v>590</v>
      </c>
      <c r="I138" s="2" t="s">
        <v>534</v>
      </c>
      <c r="J138" s="2" t="s">
        <v>553</v>
      </c>
      <c r="K138" s="2" t="s">
        <v>666</v>
      </c>
      <c r="L138" s="2" t="s">
        <v>667</v>
      </c>
      <c r="M138">
        <f>N138/Notes!D$12*100</f>
        <v>2.5380710659898478E-4</v>
      </c>
      <c r="N138" s="15">
        <v>5.0000000000000001E-4</v>
      </c>
      <c r="O138" s="6" t="s">
        <v>513</v>
      </c>
    </row>
    <row r="139" spans="1:15" x14ac:dyDescent="0.25">
      <c r="A139" s="2" t="s">
        <v>527</v>
      </c>
      <c r="B139" s="2" t="s">
        <v>528</v>
      </c>
      <c r="C139" s="2" t="s">
        <v>536</v>
      </c>
      <c r="D139" s="2" t="s">
        <v>530</v>
      </c>
      <c r="E139" s="2" t="s">
        <v>537</v>
      </c>
      <c r="F139" s="2" t="s">
        <v>534</v>
      </c>
      <c r="G139" s="2" t="s">
        <v>534</v>
      </c>
      <c r="H139" s="2" t="s">
        <v>590</v>
      </c>
      <c r="I139" s="2" t="s">
        <v>534</v>
      </c>
      <c r="J139" s="2" t="s">
        <v>553</v>
      </c>
      <c r="K139" s="2" t="s">
        <v>706</v>
      </c>
      <c r="L139" s="2" t="s">
        <v>707</v>
      </c>
      <c r="M139">
        <f>N139/Notes!D$12*100</f>
        <v>2.5380710659898478E-4</v>
      </c>
      <c r="N139" s="15">
        <v>5.0000000000000001E-4</v>
      </c>
      <c r="O139" s="6" t="s">
        <v>513</v>
      </c>
    </row>
    <row r="140" spans="1:15" x14ac:dyDescent="0.25">
      <c r="A140" s="2" t="s">
        <v>527</v>
      </c>
      <c r="B140" s="2" t="s">
        <v>528</v>
      </c>
      <c r="C140" s="2" t="s">
        <v>536</v>
      </c>
      <c r="D140" s="2" t="s">
        <v>530</v>
      </c>
      <c r="E140" s="2" t="s">
        <v>537</v>
      </c>
      <c r="F140" s="2" t="s">
        <v>538</v>
      </c>
      <c r="G140" s="2" t="s">
        <v>533</v>
      </c>
      <c r="H140" s="2" t="s">
        <v>590</v>
      </c>
      <c r="I140" s="2" t="s">
        <v>534</v>
      </c>
      <c r="J140" s="2" t="s">
        <v>535</v>
      </c>
      <c r="K140" s="2" t="s">
        <v>891</v>
      </c>
      <c r="L140" s="2" t="s">
        <v>892</v>
      </c>
      <c r="M140">
        <f>N140/Notes!D$12*100</f>
        <v>2.5380710659898478E-4</v>
      </c>
      <c r="N140" s="15">
        <v>5.0000000000000001E-4</v>
      </c>
      <c r="O140" s="6" t="s">
        <v>513</v>
      </c>
    </row>
    <row r="141" spans="1:15" x14ac:dyDescent="0.25">
      <c r="A141" s="2" t="s">
        <v>527</v>
      </c>
      <c r="B141" s="2" t="s">
        <v>528</v>
      </c>
      <c r="C141" s="2" t="s">
        <v>536</v>
      </c>
      <c r="D141" s="2" t="s">
        <v>530</v>
      </c>
      <c r="E141" s="2" t="s">
        <v>537</v>
      </c>
      <c r="F141" s="2" t="s">
        <v>538</v>
      </c>
      <c r="G141" s="2" t="s">
        <v>533</v>
      </c>
      <c r="H141" s="2" t="s">
        <v>590</v>
      </c>
      <c r="I141" s="2" t="s">
        <v>534</v>
      </c>
      <c r="J141" s="2" t="s">
        <v>535</v>
      </c>
      <c r="K141" s="2" t="s">
        <v>895</v>
      </c>
      <c r="L141" s="2" t="s">
        <v>896</v>
      </c>
      <c r="M141">
        <f>N141/Notes!D$12*100</f>
        <v>2.5380710659898478E-4</v>
      </c>
      <c r="N141" s="15">
        <v>5.0000000000000001E-4</v>
      </c>
      <c r="O141" s="6" t="s">
        <v>513</v>
      </c>
    </row>
    <row r="142" spans="1:15" x14ac:dyDescent="0.25">
      <c r="A142" s="2" t="s">
        <v>527</v>
      </c>
      <c r="B142" s="2" t="s">
        <v>528</v>
      </c>
      <c r="C142" s="2" t="s">
        <v>536</v>
      </c>
      <c r="D142" s="2" t="s">
        <v>530</v>
      </c>
      <c r="E142" s="2" t="s">
        <v>537</v>
      </c>
      <c r="F142" s="2" t="s">
        <v>534</v>
      </c>
      <c r="G142" s="2" t="s">
        <v>534</v>
      </c>
      <c r="H142" s="2" t="s">
        <v>590</v>
      </c>
      <c r="I142" s="2" t="s">
        <v>534</v>
      </c>
      <c r="J142" s="2" t="s">
        <v>553</v>
      </c>
      <c r="K142" s="2" t="s">
        <v>646</v>
      </c>
      <c r="L142" s="2" t="s">
        <v>647</v>
      </c>
      <c r="M142">
        <f>N142/Notes!D$12*100</f>
        <v>2.0304568527918784E-4</v>
      </c>
      <c r="N142" s="15">
        <v>4.0000000000000002E-4</v>
      </c>
      <c r="O142" s="6" t="s">
        <v>513</v>
      </c>
    </row>
    <row r="143" spans="1:15" x14ac:dyDescent="0.25">
      <c r="A143" s="2" t="s">
        <v>527</v>
      </c>
      <c r="B143" s="2" t="s">
        <v>528</v>
      </c>
      <c r="C143" s="2" t="s">
        <v>536</v>
      </c>
      <c r="D143" s="2" t="s">
        <v>530</v>
      </c>
      <c r="E143" s="2" t="s">
        <v>537</v>
      </c>
      <c r="F143" s="2" t="s">
        <v>534</v>
      </c>
      <c r="G143" s="2" t="s">
        <v>534</v>
      </c>
      <c r="H143" s="2" t="s">
        <v>590</v>
      </c>
      <c r="I143" s="2" t="s">
        <v>534</v>
      </c>
      <c r="J143" s="2" t="s">
        <v>553</v>
      </c>
      <c r="K143" s="2" t="s">
        <v>619</v>
      </c>
      <c r="L143" s="2" t="s">
        <v>620</v>
      </c>
      <c r="M143">
        <f>N143/Notes!D$12*100</f>
        <v>1.5228426395939084E-4</v>
      </c>
      <c r="N143" s="15">
        <v>2.9999999999999997E-4</v>
      </c>
      <c r="O143" s="6" t="s">
        <v>513</v>
      </c>
    </row>
    <row r="144" spans="1:15" x14ac:dyDescent="0.25">
      <c r="A144" s="2" t="s">
        <v>527</v>
      </c>
      <c r="B144" s="2" t="s">
        <v>528</v>
      </c>
      <c r="C144" s="2" t="s">
        <v>536</v>
      </c>
      <c r="D144" s="2" t="s">
        <v>530</v>
      </c>
      <c r="E144" s="2" t="s">
        <v>537</v>
      </c>
      <c r="F144" s="2" t="s">
        <v>534</v>
      </c>
      <c r="G144" s="2" t="s">
        <v>534</v>
      </c>
      <c r="H144" s="2" t="s">
        <v>590</v>
      </c>
      <c r="I144" s="2" t="s">
        <v>534</v>
      </c>
      <c r="J144" s="2" t="s">
        <v>553</v>
      </c>
      <c r="K144" s="2" t="s">
        <v>626</v>
      </c>
      <c r="L144" s="2" t="s">
        <v>627</v>
      </c>
      <c r="M144">
        <f>N144/Notes!D$12*100</f>
        <v>1.5228426395939084E-4</v>
      </c>
      <c r="N144" s="15">
        <v>2.9999999999999997E-4</v>
      </c>
      <c r="O144" s="6" t="s">
        <v>513</v>
      </c>
    </row>
    <row r="145" spans="1:15" x14ac:dyDescent="0.25">
      <c r="A145" s="2" t="s">
        <v>527</v>
      </c>
      <c r="B145" s="2" t="s">
        <v>528</v>
      </c>
      <c r="C145" s="2" t="s">
        <v>536</v>
      </c>
      <c r="D145" s="2" t="s">
        <v>530</v>
      </c>
      <c r="E145" s="2" t="s">
        <v>537</v>
      </c>
      <c r="F145" s="2" t="s">
        <v>534</v>
      </c>
      <c r="G145" s="2" t="s">
        <v>534</v>
      </c>
      <c r="H145" s="2" t="s">
        <v>590</v>
      </c>
      <c r="I145" s="2" t="s">
        <v>534</v>
      </c>
      <c r="J145" s="2" t="s">
        <v>553</v>
      </c>
      <c r="K145" s="2" t="s">
        <v>644</v>
      </c>
      <c r="L145" s="2" t="s">
        <v>645</v>
      </c>
      <c r="M145">
        <f>N145/Notes!D$12*100</f>
        <v>1.5228426395939084E-4</v>
      </c>
      <c r="N145" s="15">
        <v>2.9999999999999997E-4</v>
      </c>
      <c r="O145" s="6" t="s">
        <v>513</v>
      </c>
    </row>
    <row r="146" spans="1:15" x14ac:dyDescent="0.25">
      <c r="A146" s="2" t="s">
        <v>527</v>
      </c>
      <c r="B146" s="2" t="s">
        <v>528</v>
      </c>
      <c r="C146" s="2" t="s">
        <v>536</v>
      </c>
      <c r="D146" s="2" t="s">
        <v>530</v>
      </c>
      <c r="E146" s="2" t="s">
        <v>537</v>
      </c>
      <c r="F146" s="2" t="s">
        <v>534</v>
      </c>
      <c r="G146" s="2" t="s">
        <v>534</v>
      </c>
      <c r="H146" s="2" t="s">
        <v>590</v>
      </c>
      <c r="I146" s="2" t="s">
        <v>534</v>
      </c>
      <c r="J146" s="2" t="s">
        <v>553</v>
      </c>
      <c r="K146" s="2" t="s">
        <v>660</v>
      </c>
      <c r="L146" s="2" t="s">
        <v>661</v>
      </c>
      <c r="M146">
        <f>N146/Notes!D$12*100</f>
        <v>1.5228426395939084E-4</v>
      </c>
      <c r="N146" s="15">
        <v>2.9999999999999997E-4</v>
      </c>
      <c r="O146" s="6" t="s">
        <v>513</v>
      </c>
    </row>
    <row r="147" spans="1:15" x14ac:dyDescent="0.25">
      <c r="A147" s="2" t="s">
        <v>527</v>
      </c>
      <c r="B147" s="2" t="s">
        <v>528</v>
      </c>
      <c r="C147" s="2" t="s">
        <v>536</v>
      </c>
      <c r="D147" s="2" t="s">
        <v>530</v>
      </c>
      <c r="E147" s="2" t="s">
        <v>537</v>
      </c>
      <c r="F147" s="2" t="s">
        <v>538</v>
      </c>
      <c r="G147" s="2" t="s">
        <v>533</v>
      </c>
      <c r="H147" s="2" t="s">
        <v>590</v>
      </c>
      <c r="I147" s="2" t="s">
        <v>534</v>
      </c>
      <c r="J147" s="2" t="s">
        <v>535</v>
      </c>
      <c r="K147" s="2" t="s">
        <v>939</v>
      </c>
      <c r="L147" s="2" t="s">
        <v>940</v>
      </c>
      <c r="M147">
        <f>N147/Notes!D$12*100</f>
        <v>1.5228426395939084E-4</v>
      </c>
      <c r="N147" s="15">
        <v>2.9999999999999997E-4</v>
      </c>
      <c r="O147" s="6" t="s">
        <v>513</v>
      </c>
    </row>
    <row r="148" spans="1:15" x14ac:dyDescent="0.25">
      <c r="A148" s="36" t="s">
        <v>527</v>
      </c>
      <c r="B148" s="36" t="s">
        <v>528</v>
      </c>
      <c r="C148" s="36" t="s">
        <v>536</v>
      </c>
      <c r="D148" s="36" t="s">
        <v>530</v>
      </c>
      <c r="E148" s="36" t="s">
        <v>537</v>
      </c>
      <c r="F148" s="36" t="s">
        <v>538</v>
      </c>
      <c r="G148" s="36" t="s">
        <v>533</v>
      </c>
      <c r="H148" s="36" t="s">
        <v>590</v>
      </c>
      <c r="I148" s="36" t="s">
        <v>534</v>
      </c>
      <c r="J148" s="35" t="s">
        <v>535</v>
      </c>
      <c r="K148" s="35" t="s">
        <v>925</v>
      </c>
      <c r="L148" s="36" t="s">
        <v>926</v>
      </c>
      <c r="M148">
        <f>N148/Notes!D$12*100</f>
        <v>1.0152284263959392E-5</v>
      </c>
      <c r="N148" s="41">
        <v>2.0000000000000002E-5</v>
      </c>
      <c r="O148" s="42" t="s">
        <v>513</v>
      </c>
    </row>
    <row r="149" spans="1:15" x14ac:dyDescent="0.25">
      <c r="A149" s="36" t="s">
        <v>527</v>
      </c>
      <c r="B149" s="36" t="s">
        <v>528</v>
      </c>
      <c r="C149" s="36" t="s">
        <v>536</v>
      </c>
      <c r="D149" s="36" t="s">
        <v>530</v>
      </c>
      <c r="E149" s="36" t="s">
        <v>537</v>
      </c>
      <c r="F149" s="36" t="s">
        <v>538</v>
      </c>
      <c r="G149" s="36" t="s">
        <v>533</v>
      </c>
      <c r="H149" s="36" t="s">
        <v>590</v>
      </c>
      <c r="I149" s="36" t="s">
        <v>534</v>
      </c>
      <c r="J149" s="35" t="s">
        <v>535</v>
      </c>
      <c r="K149" s="35" t="s">
        <v>931</v>
      </c>
      <c r="L149" s="36" t="s">
        <v>932</v>
      </c>
      <c r="M149">
        <f>N149/Notes!D$12*100</f>
        <v>1.0152284263959392E-5</v>
      </c>
      <c r="N149" s="41">
        <v>2.0000000000000002E-5</v>
      </c>
      <c r="O149" s="42" t="s">
        <v>513</v>
      </c>
    </row>
    <row r="150" spans="1:15" s="31" customFormat="1" x14ac:dyDescent="0.25">
      <c r="A150" s="36"/>
      <c r="B150" s="36"/>
      <c r="C150" s="36"/>
      <c r="D150" s="36"/>
      <c r="E150" s="36"/>
      <c r="F150" s="36"/>
      <c r="G150" s="36"/>
      <c r="H150" s="36"/>
      <c r="I150" s="36"/>
      <c r="J150" s="36"/>
      <c r="K150" s="36"/>
      <c r="L150" s="36"/>
      <c r="N150" s="40"/>
      <c r="O150" s="42"/>
    </row>
    <row r="151" spans="1:15" s="31" customFormat="1" x14ac:dyDescent="0.25">
      <c r="A151" s="36"/>
      <c r="B151" s="36"/>
      <c r="C151" s="36"/>
      <c r="D151" s="36"/>
      <c r="E151" s="36"/>
      <c r="F151" s="36"/>
      <c r="G151" s="36"/>
      <c r="H151" s="36"/>
      <c r="I151" s="36"/>
      <c r="J151" s="36"/>
      <c r="K151" s="36"/>
      <c r="L151" s="36"/>
      <c r="N151" s="40"/>
      <c r="O151" s="42"/>
    </row>
    <row r="152" spans="1:15" s="31" customFormat="1" x14ac:dyDescent="0.25">
      <c r="A152" s="36"/>
      <c r="B152" s="36"/>
      <c r="C152" s="36"/>
      <c r="D152" s="36"/>
      <c r="E152" s="36"/>
      <c r="F152" s="36"/>
      <c r="G152" s="36"/>
      <c r="H152" s="36"/>
      <c r="I152" s="36"/>
      <c r="J152" s="36"/>
      <c r="K152" s="36"/>
      <c r="L152" s="36"/>
      <c r="N152" s="40"/>
      <c r="O152" s="42"/>
    </row>
    <row r="153" spans="1:15" s="31" customFormat="1" x14ac:dyDescent="0.25">
      <c r="A153" s="36"/>
      <c r="B153" s="36"/>
      <c r="C153" s="36"/>
      <c r="D153" s="36"/>
      <c r="E153" s="36"/>
      <c r="F153" s="36"/>
      <c r="G153" s="36"/>
      <c r="H153" s="36"/>
      <c r="I153" s="36"/>
      <c r="J153" s="36"/>
      <c r="K153" s="36"/>
      <c r="L153" s="36"/>
      <c r="N153" s="40"/>
      <c r="O153" s="42"/>
    </row>
    <row r="154" spans="1:15" s="31" customFormat="1" x14ac:dyDescent="0.25">
      <c r="A154" s="36"/>
      <c r="B154" s="36"/>
      <c r="C154" s="36"/>
      <c r="D154" s="36"/>
      <c r="E154" s="36"/>
      <c r="F154" s="36"/>
      <c r="G154" s="36"/>
      <c r="H154" s="36"/>
      <c r="I154" s="36"/>
      <c r="J154" s="36"/>
      <c r="K154" s="36"/>
      <c r="L154" s="36"/>
      <c r="N154" s="40"/>
      <c r="O154" s="42"/>
    </row>
    <row r="155" spans="1:15" x14ac:dyDescent="0.25">
      <c r="A155" s="36" t="s">
        <v>527</v>
      </c>
      <c r="B155" s="36" t="s">
        <v>528</v>
      </c>
      <c r="C155" s="36" t="s">
        <v>536</v>
      </c>
      <c r="D155" s="36" t="s">
        <v>530</v>
      </c>
      <c r="E155" s="36" t="s">
        <v>537</v>
      </c>
      <c r="F155" s="36" t="s">
        <v>538</v>
      </c>
      <c r="G155" s="36" t="s">
        <v>533</v>
      </c>
      <c r="H155" s="36" t="s">
        <v>534</v>
      </c>
      <c r="I155" s="36" t="s">
        <v>534</v>
      </c>
      <c r="J155" s="35" t="s">
        <v>535</v>
      </c>
      <c r="K155" s="35" t="s">
        <v>828</v>
      </c>
      <c r="L155" s="36" t="s">
        <v>829</v>
      </c>
      <c r="N155" s="17">
        <v>0</v>
      </c>
      <c r="O155" s="39" t="s">
        <v>972</v>
      </c>
    </row>
    <row r="156" spans="1:15" x14ac:dyDescent="0.25">
      <c r="A156" s="2" t="s">
        <v>527</v>
      </c>
      <c r="B156" s="2" t="s">
        <v>528</v>
      </c>
      <c r="C156" s="2" t="s">
        <v>536</v>
      </c>
      <c r="D156" s="2" t="s">
        <v>530</v>
      </c>
      <c r="E156" s="2" t="s">
        <v>537</v>
      </c>
      <c r="F156" s="2" t="s">
        <v>534</v>
      </c>
      <c r="G156" s="2" t="s">
        <v>534</v>
      </c>
      <c r="H156" s="2" t="s">
        <v>590</v>
      </c>
      <c r="I156" s="2" t="s">
        <v>534</v>
      </c>
      <c r="J156" s="2" t="s">
        <v>553</v>
      </c>
      <c r="K156" s="2" t="s">
        <v>684</v>
      </c>
      <c r="L156" s="2" t="s">
        <v>685</v>
      </c>
      <c r="N156" s="2" t="s">
        <v>621</v>
      </c>
      <c r="O156" s="6" t="s">
        <v>513</v>
      </c>
    </row>
    <row r="157" spans="1:15" x14ac:dyDescent="0.25">
      <c r="A157" s="2" t="s">
        <v>527</v>
      </c>
      <c r="B157" s="2" t="s">
        <v>528</v>
      </c>
      <c r="C157" s="2" t="s">
        <v>536</v>
      </c>
      <c r="D157" s="2" t="s">
        <v>530</v>
      </c>
      <c r="E157" s="2" t="s">
        <v>537</v>
      </c>
      <c r="F157" s="2" t="s">
        <v>534</v>
      </c>
      <c r="G157" s="2" t="s">
        <v>534</v>
      </c>
      <c r="H157" s="2" t="s">
        <v>590</v>
      </c>
      <c r="I157" s="2" t="s">
        <v>534</v>
      </c>
      <c r="J157" s="2" t="s">
        <v>553</v>
      </c>
      <c r="K157" s="2" t="s">
        <v>686</v>
      </c>
      <c r="L157" s="2" t="s">
        <v>687</v>
      </c>
      <c r="N157" s="2" t="s">
        <v>621</v>
      </c>
      <c r="O157" s="6" t="s">
        <v>513</v>
      </c>
    </row>
    <row r="158" spans="1:15" x14ac:dyDescent="0.25">
      <c r="A158" s="2" t="s">
        <v>527</v>
      </c>
      <c r="B158" s="2" t="s">
        <v>528</v>
      </c>
      <c r="C158" s="2" t="s">
        <v>536</v>
      </c>
      <c r="D158" s="2" t="s">
        <v>530</v>
      </c>
      <c r="E158" s="2" t="s">
        <v>537</v>
      </c>
      <c r="F158" s="2" t="s">
        <v>534</v>
      </c>
      <c r="G158" s="2" t="s">
        <v>534</v>
      </c>
      <c r="H158" s="2" t="s">
        <v>590</v>
      </c>
      <c r="I158" s="2" t="s">
        <v>534</v>
      </c>
      <c r="J158" s="2" t="s">
        <v>553</v>
      </c>
      <c r="K158" s="2" t="s">
        <v>688</v>
      </c>
      <c r="L158" s="2" t="s">
        <v>689</v>
      </c>
      <c r="N158" s="2" t="s">
        <v>621</v>
      </c>
      <c r="O158" s="6" t="s">
        <v>513</v>
      </c>
    </row>
    <row r="159" spans="1:15" x14ac:dyDescent="0.25">
      <c r="A159" s="2" t="s">
        <v>527</v>
      </c>
      <c r="B159" s="2" t="s">
        <v>528</v>
      </c>
      <c r="C159" s="2" t="s">
        <v>536</v>
      </c>
      <c r="D159" s="2" t="s">
        <v>530</v>
      </c>
      <c r="E159" s="2" t="s">
        <v>537</v>
      </c>
      <c r="F159" s="2" t="s">
        <v>534</v>
      </c>
      <c r="G159" s="2" t="s">
        <v>534</v>
      </c>
      <c r="H159" s="2" t="s">
        <v>590</v>
      </c>
      <c r="I159" s="2" t="s">
        <v>534</v>
      </c>
      <c r="J159" s="2" t="s">
        <v>553</v>
      </c>
      <c r="K159" s="2" t="s">
        <v>690</v>
      </c>
      <c r="L159" s="2" t="s">
        <v>691</v>
      </c>
      <c r="N159" s="2" t="s">
        <v>621</v>
      </c>
      <c r="O159" s="6" t="s">
        <v>513</v>
      </c>
    </row>
    <row r="160" spans="1:15" x14ac:dyDescent="0.25">
      <c r="A160" s="2" t="s">
        <v>527</v>
      </c>
      <c r="B160" s="2" t="s">
        <v>528</v>
      </c>
      <c r="C160" s="2" t="s">
        <v>536</v>
      </c>
      <c r="D160" s="2" t="s">
        <v>530</v>
      </c>
      <c r="E160" s="2" t="s">
        <v>537</v>
      </c>
      <c r="F160" s="2" t="s">
        <v>534</v>
      </c>
      <c r="G160" s="2" t="s">
        <v>534</v>
      </c>
      <c r="H160" s="2" t="s">
        <v>590</v>
      </c>
      <c r="I160" s="2" t="s">
        <v>534</v>
      </c>
      <c r="J160" s="2" t="s">
        <v>553</v>
      </c>
      <c r="K160" s="2" t="s">
        <v>692</v>
      </c>
      <c r="L160" s="2" t="s">
        <v>693</v>
      </c>
      <c r="N160" s="2" t="s">
        <v>621</v>
      </c>
      <c r="O160" s="6" t="s">
        <v>513</v>
      </c>
    </row>
    <row r="161" spans="1:15" x14ac:dyDescent="0.25">
      <c r="A161" s="2" t="s">
        <v>527</v>
      </c>
      <c r="B161" s="2" t="s">
        <v>528</v>
      </c>
      <c r="C161" s="2" t="s">
        <v>536</v>
      </c>
      <c r="D161" s="2" t="s">
        <v>530</v>
      </c>
      <c r="E161" s="2" t="s">
        <v>537</v>
      </c>
      <c r="F161" s="2" t="s">
        <v>534</v>
      </c>
      <c r="G161" s="2" t="s">
        <v>534</v>
      </c>
      <c r="H161" s="2" t="s">
        <v>590</v>
      </c>
      <c r="I161" s="2" t="s">
        <v>534</v>
      </c>
      <c r="J161" s="2" t="s">
        <v>553</v>
      </c>
      <c r="K161" s="2" t="s">
        <v>694</v>
      </c>
      <c r="L161" s="2" t="s">
        <v>695</v>
      </c>
      <c r="N161" s="2" t="s">
        <v>621</v>
      </c>
      <c r="O161" s="6" t="s">
        <v>513</v>
      </c>
    </row>
    <row r="162" spans="1:15" x14ac:dyDescent="0.25">
      <c r="A162" s="2" t="s">
        <v>527</v>
      </c>
      <c r="B162" s="2" t="s">
        <v>528</v>
      </c>
      <c r="C162" s="2" t="s">
        <v>536</v>
      </c>
      <c r="D162" s="2" t="s">
        <v>530</v>
      </c>
      <c r="E162" s="2" t="s">
        <v>537</v>
      </c>
      <c r="F162" s="2" t="s">
        <v>538</v>
      </c>
      <c r="G162" s="2" t="s">
        <v>533</v>
      </c>
      <c r="H162" s="2" t="s">
        <v>534</v>
      </c>
      <c r="I162" s="2" t="s">
        <v>534</v>
      </c>
      <c r="J162" s="2" t="s">
        <v>535</v>
      </c>
      <c r="K162" s="2" t="s">
        <v>786</v>
      </c>
      <c r="L162" s="2" t="s">
        <v>787</v>
      </c>
      <c r="N162" s="2" t="s">
        <v>788</v>
      </c>
      <c r="O162" s="15" t="s">
        <v>972</v>
      </c>
    </row>
    <row r="163" spans="1:15" x14ac:dyDescent="0.25">
      <c r="A163" s="2" t="s">
        <v>527</v>
      </c>
      <c r="B163" s="2" t="s">
        <v>528</v>
      </c>
      <c r="C163" s="2" t="s">
        <v>536</v>
      </c>
      <c r="D163" s="2" t="s">
        <v>530</v>
      </c>
      <c r="E163" s="2" t="s">
        <v>537</v>
      </c>
      <c r="F163" s="2" t="s">
        <v>538</v>
      </c>
      <c r="G163" s="2" t="s">
        <v>533</v>
      </c>
      <c r="H163" s="2" t="s">
        <v>534</v>
      </c>
      <c r="I163" s="2" t="s">
        <v>534</v>
      </c>
      <c r="J163" s="2" t="s">
        <v>535</v>
      </c>
      <c r="K163" s="2" t="s">
        <v>801</v>
      </c>
      <c r="L163" s="2" t="s">
        <v>802</v>
      </c>
      <c r="N163" s="2" t="s">
        <v>788</v>
      </c>
      <c r="O163" s="15" t="s">
        <v>972</v>
      </c>
    </row>
    <row r="164" spans="1:15" x14ac:dyDescent="0.25">
      <c r="A164" s="2" t="s">
        <v>527</v>
      </c>
      <c r="B164" s="2" t="s">
        <v>528</v>
      </c>
      <c r="C164" s="2" t="s">
        <v>536</v>
      </c>
      <c r="D164" s="2" t="s">
        <v>530</v>
      </c>
      <c r="E164" s="2" t="s">
        <v>537</v>
      </c>
      <c r="F164" s="2" t="s">
        <v>538</v>
      </c>
      <c r="G164" s="2" t="s">
        <v>533</v>
      </c>
      <c r="H164" s="2" t="s">
        <v>534</v>
      </c>
      <c r="I164" s="2" t="s">
        <v>534</v>
      </c>
      <c r="J164" s="2" t="s">
        <v>535</v>
      </c>
      <c r="K164" s="2" t="s">
        <v>877</v>
      </c>
      <c r="L164" s="2" t="s">
        <v>878</v>
      </c>
      <c r="N164" s="2" t="s">
        <v>872</v>
      </c>
      <c r="O164" s="15" t="s">
        <v>974</v>
      </c>
    </row>
  </sheetData>
  <phoneticPr fontId="2"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workbookViewId="0">
      <pane ySplit="1" topLeftCell="A2" activePane="bottomLeft" state="frozen"/>
      <selection pane="bottomLeft" activeCell="K2" sqref="K2:M163"/>
    </sheetView>
  </sheetViews>
  <sheetFormatPr defaultRowHeight="12.5" x14ac:dyDescent="0.25"/>
  <cols>
    <col min="3" max="3" width="10.81640625" bestFit="1" customWidth="1"/>
    <col min="6" max="6" width="4" customWidth="1"/>
    <col min="7" max="7" width="3.54296875" customWidth="1"/>
    <col min="8" max="8" width="6.26953125" style="5" bestFit="1" customWidth="1"/>
    <col min="9" max="9" width="5.7265625" customWidth="1"/>
    <col min="10" max="10" width="6.1796875" bestFit="1" customWidth="1"/>
    <col min="11" max="11" width="26.26953125" customWidth="1"/>
  </cols>
  <sheetData>
    <row r="1" spans="1:14" x14ac:dyDescent="0.25">
      <c r="A1" s="1" t="s">
        <v>515</v>
      </c>
      <c r="B1" s="1" t="s">
        <v>516</v>
      </c>
      <c r="C1" s="1" t="s">
        <v>517</v>
      </c>
      <c r="D1" s="1" t="s">
        <v>518</v>
      </c>
      <c r="E1" s="1" t="s">
        <v>519</v>
      </c>
      <c r="F1" s="1" t="s">
        <v>588</v>
      </c>
      <c r="G1" s="1" t="s">
        <v>589</v>
      </c>
      <c r="H1" s="1" t="s">
        <v>521</v>
      </c>
      <c r="I1" s="1" t="s">
        <v>522</v>
      </c>
      <c r="J1" s="1" t="s">
        <v>523</v>
      </c>
      <c r="K1" s="1" t="s">
        <v>524</v>
      </c>
      <c r="L1" s="1" t="s">
        <v>525</v>
      </c>
      <c r="M1" s="44" t="s">
        <v>1001</v>
      </c>
      <c r="N1" s="1" t="s">
        <v>526</v>
      </c>
    </row>
    <row r="2" spans="1:14" x14ac:dyDescent="0.25">
      <c r="A2" s="2" t="s">
        <v>527</v>
      </c>
      <c r="B2" s="2" t="s">
        <v>528</v>
      </c>
      <c r="C2" s="2" t="s">
        <v>542</v>
      </c>
      <c r="D2" s="2" t="s">
        <v>530</v>
      </c>
      <c r="E2" s="2" t="s">
        <v>541</v>
      </c>
      <c r="F2" s="2" t="s">
        <v>532</v>
      </c>
      <c r="G2" s="2" t="s">
        <v>533</v>
      </c>
      <c r="H2" s="2" t="s">
        <v>534</v>
      </c>
      <c r="I2" s="2" t="s">
        <v>534</v>
      </c>
      <c r="J2" s="2" t="s">
        <v>535</v>
      </c>
      <c r="K2" s="2" t="s">
        <v>881</v>
      </c>
      <c r="L2" s="2" t="s">
        <v>882</v>
      </c>
      <c r="M2">
        <f>N2/Notes!D$13*100</f>
        <v>86.152919927754368</v>
      </c>
      <c r="N2" s="15">
        <v>1908</v>
      </c>
    </row>
    <row r="3" spans="1:14" x14ac:dyDescent="0.25">
      <c r="A3" s="2" t="s">
        <v>527</v>
      </c>
      <c r="B3" s="2" t="s">
        <v>528</v>
      </c>
      <c r="C3" s="2" t="s">
        <v>542</v>
      </c>
      <c r="D3" s="2" t="s">
        <v>530</v>
      </c>
      <c r="E3" s="2" t="s">
        <v>541</v>
      </c>
      <c r="F3" s="2" t="s">
        <v>532</v>
      </c>
      <c r="G3" s="2" t="s">
        <v>533</v>
      </c>
      <c r="H3" s="2" t="s">
        <v>534</v>
      </c>
      <c r="I3" s="2" t="s">
        <v>534</v>
      </c>
      <c r="J3" s="2" t="s">
        <v>535</v>
      </c>
      <c r="K3" s="2" t="s">
        <v>885</v>
      </c>
      <c r="L3" s="2" t="s">
        <v>886</v>
      </c>
      <c r="M3">
        <f>N3/Notes!D$13*100</f>
        <v>67.007826610475618</v>
      </c>
      <c r="N3" s="15">
        <v>1484</v>
      </c>
    </row>
    <row r="4" spans="1:14" x14ac:dyDescent="0.25">
      <c r="A4" s="37"/>
      <c r="B4" s="37"/>
      <c r="C4" s="37"/>
      <c r="D4" s="37"/>
      <c r="E4" s="37"/>
      <c r="F4" s="37"/>
      <c r="G4" s="37"/>
      <c r="H4" s="38"/>
      <c r="I4" s="37"/>
      <c r="J4" s="2" t="s">
        <v>535</v>
      </c>
      <c r="K4" s="2" t="s">
        <v>999</v>
      </c>
      <c r="L4" s="37"/>
      <c r="M4">
        <f>N4/Notes!D$13*100</f>
        <v>23.570138470800725</v>
      </c>
      <c r="N4" s="37">
        <v>522</v>
      </c>
    </row>
    <row r="5" spans="1:14" x14ac:dyDescent="0.25">
      <c r="A5" s="2" t="s">
        <v>527</v>
      </c>
      <c r="B5" s="2" t="s">
        <v>528</v>
      </c>
      <c r="C5" s="2" t="s">
        <v>542</v>
      </c>
      <c r="D5" s="2" t="s">
        <v>530</v>
      </c>
      <c r="E5" s="2" t="s">
        <v>541</v>
      </c>
      <c r="F5" s="2" t="s">
        <v>532</v>
      </c>
      <c r="G5" s="2" t="s">
        <v>533</v>
      </c>
      <c r="H5" s="2" t="s">
        <v>534</v>
      </c>
      <c r="I5" s="2" t="s">
        <v>534</v>
      </c>
      <c r="J5" s="2" t="s">
        <v>535</v>
      </c>
      <c r="K5" s="2" t="s">
        <v>883</v>
      </c>
      <c r="L5" s="2" t="s">
        <v>884</v>
      </c>
      <c r="M5">
        <f>N5/Notes!D$13*100</f>
        <v>19.14509331727875</v>
      </c>
      <c r="N5" s="15">
        <v>424</v>
      </c>
    </row>
    <row r="6" spans="1:14" x14ac:dyDescent="0.25">
      <c r="A6" s="2" t="s">
        <v>527</v>
      </c>
      <c r="B6" s="2" t="s">
        <v>528</v>
      </c>
      <c r="C6" s="2" t="s">
        <v>542</v>
      </c>
      <c r="D6" s="2" t="s">
        <v>530</v>
      </c>
      <c r="E6" s="2" t="s">
        <v>541</v>
      </c>
      <c r="F6" s="2" t="s">
        <v>532</v>
      </c>
      <c r="G6" s="2" t="s">
        <v>533</v>
      </c>
      <c r="H6" s="2" t="s">
        <v>534</v>
      </c>
      <c r="I6" s="2" t="s">
        <v>534</v>
      </c>
      <c r="J6" s="2" t="s">
        <v>535</v>
      </c>
      <c r="K6" s="2" t="s">
        <v>875</v>
      </c>
      <c r="L6" s="2" t="s">
        <v>876</v>
      </c>
      <c r="M6">
        <f>N6/Notes!D$13*100</f>
        <v>0.37567730282962075</v>
      </c>
      <c r="N6" s="15">
        <v>8.32</v>
      </c>
    </row>
    <row r="7" spans="1:14" x14ac:dyDescent="0.25">
      <c r="A7" s="2" t="s">
        <v>527</v>
      </c>
      <c r="B7" s="2" t="s">
        <v>528</v>
      </c>
      <c r="C7" s="2" t="s">
        <v>542</v>
      </c>
      <c r="D7" s="2" t="s">
        <v>530</v>
      </c>
      <c r="E7" s="2" t="s">
        <v>541</v>
      </c>
      <c r="F7" s="2" t="s">
        <v>532</v>
      </c>
      <c r="G7" s="2" t="s">
        <v>533</v>
      </c>
      <c r="H7" s="2" t="s">
        <v>534</v>
      </c>
      <c r="I7" s="2" t="s">
        <v>534</v>
      </c>
      <c r="J7" s="2" t="s">
        <v>535</v>
      </c>
      <c r="K7" s="2" t="s">
        <v>784</v>
      </c>
      <c r="L7" s="2" t="s">
        <v>785</v>
      </c>
      <c r="M7">
        <f>N7/Notes!D$13*100</f>
        <v>0.32822095123419631</v>
      </c>
      <c r="N7" s="15">
        <v>7.2690000000000001</v>
      </c>
    </row>
    <row r="8" spans="1:14" x14ac:dyDescent="0.25">
      <c r="A8" s="2" t="s">
        <v>527</v>
      </c>
      <c r="B8" s="2" t="s">
        <v>528</v>
      </c>
      <c r="C8" s="2" t="s">
        <v>542</v>
      </c>
      <c r="D8" s="2" t="s">
        <v>530</v>
      </c>
      <c r="E8" s="2" t="s">
        <v>541</v>
      </c>
      <c r="F8" s="2" t="s">
        <v>532</v>
      </c>
      <c r="G8" s="2" t="s">
        <v>533</v>
      </c>
      <c r="H8" s="2" t="s">
        <v>534</v>
      </c>
      <c r="I8" s="2" t="s">
        <v>534</v>
      </c>
      <c r="J8" s="2" t="s">
        <v>535</v>
      </c>
      <c r="K8" s="2" t="s">
        <v>793</v>
      </c>
      <c r="L8" s="2" t="s">
        <v>794</v>
      </c>
      <c r="M8">
        <f>N8/Notes!D$13*100</f>
        <v>0.17822095123419629</v>
      </c>
      <c r="N8" s="15">
        <v>3.9470000000000001</v>
      </c>
    </row>
    <row r="9" spans="1:14" x14ac:dyDescent="0.25">
      <c r="A9" s="2" t="s">
        <v>527</v>
      </c>
      <c r="B9" s="2" t="s">
        <v>528</v>
      </c>
      <c r="C9" s="2" t="s">
        <v>542</v>
      </c>
      <c r="D9" s="2" t="s">
        <v>530</v>
      </c>
      <c r="E9" s="2" t="s">
        <v>541</v>
      </c>
      <c r="F9" s="2" t="s">
        <v>534</v>
      </c>
      <c r="G9" s="2" t="s">
        <v>534</v>
      </c>
      <c r="H9" s="2" t="s">
        <v>590</v>
      </c>
      <c r="I9" s="2" t="s">
        <v>534</v>
      </c>
      <c r="J9" s="2" t="s">
        <v>553</v>
      </c>
      <c r="K9" s="2" t="s">
        <v>730</v>
      </c>
      <c r="L9" s="2" t="s">
        <v>731</v>
      </c>
      <c r="M9">
        <f>N9/Notes!D$13*100</f>
        <v>0.17483443708609273</v>
      </c>
      <c r="N9" s="15">
        <v>3.8719999999999999</v>
      </c>
    </row>
    <row r="10" spans="1:14" x14ac:dyDescent="0.25">
      <c r="A10" s="2" t="s">
        <v>527</v>
      </c>
      <c r="B10" s="2" t="s">
        <v>528</v>
      </c>
      <c r="C10" s="2" t="s">
        <v>542</v>
      </c>
      <c r="D10" s="2" t="s">
        <v>530</v>
      </c>
      <c r="E10" s="2" t="s">
        <v>541</v>
      </c>
      <c r="F10" s="2" t="s">
        <v>534</v>
      </c>
      <c r="G10" s="2" t="s">
        <v>534</v>
      </c>
      <c r="H10" s="2" t="s">
        <v>590</v>
      </c>
      <c r="I10" s="2" t="s">
        <v>534</v>
      </c>
      <c r="J10" s="2" t="s">
        <v>553</v>
      </c>
      <c r="K10" s="2" t="s">
        <v>732</v>
      </c>
      <c r="L10" s="2" t="s">
        <v>733</v>
      </c>
      <c r="M10">
        <f>N10/Notes!D$13*100</f>
        <v>0.16751956652618905</v>
      </c>
      <c r="N10" s="15">
        <v>3.71</v>
      </c>
    </row>
    <row r="11" spans="1:14" x14ac:dyDescent="0.25">
      <c r="A11" s="2" t="s">
        <v>527</v>
      </c>
      <c r="B11" s="2" t="s">
        <v>528</v>
      </c>
      <c r="C11" s="2" t="s">
        <v>542</v>
      </c>
      <c r="D11" s="2" t="s">
        <v>530</v>
      </c>
      <c r="E11" s="2" t="s">
        <v>541</v>
      </c>
      <c r="F11" s="2" t="s">
        <v>534</v>
      </c>
      <c r="G11" s="2" t="s">
        <v>534</v>
      </c>
      <c r="H11" s="2" t="s">
        <v>590</v>
      </c>
      <c r="I11" s="2" t="s">
        <v>534</v>
      </c>
      <c r="J11" s="2" t="s">
        <v>553</v>
      </c>
      <c r="K11" s="2" t="s">
        <v>728</v>
      </c>
      <c r="L11" s="2" t="s">
        <v>729</v>
      </c>
      <c r="M11">
        <f>N11/Notes!D$13*100</f>
        <v>0.13324804334738111</v>
      </c>
      <c r="N11" s="15">
        <v>2.9510000000000001</v>
      </c>
    </row>
    <row r="12" spans="1:14" x14ac:dyDescent="0.25">
      <c r="A12" s="2" t="s">
        <v>527</v>
      </c>
      <c r="B12" s="2" t="s">
        <v>528</v>
      </c>
      <c r="C12" s="2" t="s">
        <v>542</v>
      </c>
      <c r="D12" s="2" t="s">
        <v>530</v>
      </c>
      <c r="E12" s="2" t="s">
        <v>541</v>
      </c>
      <c r="F12" s="2" t="s">
        <v>532</v>
      </c>
      <c r="G12" s="2" t="s">
        <v>533</v>
      </c>
      <c r="H12" s="2" t="s">
        <v>534</v>
      </c>
      <c r="I12" s="2" t="s">
        <v>534</v>
      </c>
      <c r="J12" s="2" t="s">
        <v>535</v>
      </c>
      <c r="K12" s="2" t="s">
        <v>879</v>
      </c>
      <c r="L12" s="2" t="s">
        <v>880</v>
      </c>
      <c r="M12">
        <f>N12/Notes!D$13*100</f>
        <v>0.11694762191450933</v>
      </c>
      <c r="N12" s="15">
        <v>2.59</v>
      </c>
    </row>
    <row r="13" spans="1:14" x14ac:dyDescent="0.25">
      <c r="A13" s="2" t="s">
        <v>527</v>
      </c>
      <c r="B13" s="2" t="s">
        <v>528</v>
      </c>
      <c r="C13" s="2" t="s">
        <v>542</v>
      </c>
      <c r="D13" s="2" t="s">
        <v>530</v>
      </c>
      <c r="E13" s="2" t="s">
        <v>541</v>
      </c>
      <c r="F13" s="2" t="s">
        <v>532</v>
      </c>
      <c r="G13" s="2" t="s">
        <v>533</v>
      </c>
      <c r="H13" s="2" t="s">
        <v>534</v>
      </c>
      <c r="I13" s="2" t="s">
        <v>534</v>
      </c>
      <c r="J13" s="2" t="s">
        <v>535</v>
      </c>
      <c r="K13" s="2" t="s">
        <v>782</v>
      </c>
      <c r="L13" s="2" t="s">
        <v>783</v>
      </c>
      <c r="M13">
        <f>N13/Notes!D$13*100</f>
        <v>8.2540638169777261E-2</v>
      </c>
      <c r="N13" s="15">
        <v>1.8280000000000001</v>
      </c>
    </row>
    <row r="14" spans="1:14" x14ac:dyDescent="0.25">
      <c r="A14" s="2" t="s">
        <v>527</v>
      </c>
      <c r="B14" s="2" t="s">
        <v>528</v>
      </c>
      <c r="C14" s="2" t="s">
        <v>542</v>
      </c>
      <c r="D14" s="2" t="s">
        <v>530</v>
      </c>
      <c r="E14" s="2" t="s">
        <v>541</v>
      </c>
      <c r="F14" s="2" t="s">
        <v>532</v>
      </c>
      <c r="G14" s="2" t="s">
        <v>533</v>
      </c>
      <c r="H14" s="2" t="s">
        <v>534</v>
      </c>
      <c r="I14" s="2" t="s">
        <v>534</v>
      </c>
      <c r="J14" s="2" t="s">
        <v>535</v>
      </c>
      <c r="K14" s="2" t="s">
        <v>780</v>
      </c>
      <c r="L14" s="2" t="s">
        <v>781</v>
      </c>
      <c r="M14">
        <f>N14/Notes!D$13*100</f>
        <v>8.1050571944611682E-2</v>
      </c>
      <c r="N14" s="15">
        <v>1.7949999999999999</v>
      </c>
    </row>
    <row r="15" spans="1:14" x14ac:dyDescent="0.25">
      <c r="A15" s="2" t="s">
        <v>527</v>
      </c>
      <c r="B15" s="2" t="s">
        <v>528</v>
      </c>
      <c r="C15" s="2" t="s">
        <v>542</v>
      </c>
      <c r="D15" s="2" t="s">
        <v>530</v>
      </c>
      <c r="E15" s="2" t="s">
        <v>541</v>
      </c>
      <c r="F15" s="2" t="s">
        <v>532</v>
      </c>
      <c r="G15" s="2" t="s">
        <v>533</v>
      </c>
      <c r="H15" s="2" t="s">
        <v>534</v>
      </c>
      <c r="I15" s="2" t="s">
        <v>534</v>
      </c>
      <c r="J15" s="2" t="s">
        <v>535</v>
      </c>
      <c r="K15" s="2" t="s">
        <v>795</v>
      </c>
      <c r="L15" s="2" t="s">
        <v>796</v>
      </c>
      <c r="M15">
        <f>N15/Notes!D$13*100</f>
        <v>5.9873570138470812E-2</v>
      </c>
      <c r="N15" s="15">
        <v>1.3260000000000001</v>
      </c>
    </row>
    <row r="16" spans="1:14" x14ac:dyDescent="0.25">
      <c r="A16" s="2" t="s">
        <v>527</v>
      </c>
      <c r="B16" s="2" t="s">
        <v>528</v>
      </c>
      <c r="C16" s="2" t="s">
        <v>542</v>
      </c>
      <c r="D16" s="2" t="s">
        <v>530</v>
      </c>
      <c r="E16" s="2" t="s">
        <v>541</v>
      </c>
      <c r="F16" s="2" t="s">
        <v>534</v>
      </c>
      <c r="G16" s="2" t="s">
        <v>534</v>
      </c>
      <c r="H16" s="2" t="s">
        <v>590</v>
      </c>
      <c r="I16" s="2" t="s">
        <v>534</v>
      </c>
      <c r="J16" s="2" t="s">
        <v>553</v>
      </c>
      <c r="K16" s="2" t="s">
        <v>720</v>
      </c>
      <c r="L16" s="2" t="s">
        <v>721</v>
      </c>
      <c r="M16">
        <f>N16/Notes!D$13*100</f>
        <v>5.4093919325707403E-2</v>
      </c>
      <c r="N16" s="15">
        <v>1.198</v>
      </c>
    </row>
    <row r="17" spans="1:14" x14ac:dyDescent="0.25">
      <c r="A17" s="2" t="s">
        <v>527</v>
      </c>
      <c r="B17" s="2" t="s">
        <v>528</v>
      </c>
      <c r="C17" s="2" t="s">
        <v>542</v>
      </c>
      <c r="D17" s="2" t="s">
        <v>530</v>
      </c>
      <c r="E17" s="2" t="s">
        <v>541</v>
      </c>
      <c r="F17" s="2" t="s">
        <v>534</v>
      </c>
      <c r="G17" s="2" t="s">
        <v>534</v>
      </c>
      <c r="H17" s="2" t="s">
        <v>590</v>
      </c>
      <c r="I17" s="2" t="s">
        <v>534</v>
      </c>
      <c r="J17" s="2" t="s">
        <v>553</v>
      </c>
      <c r="K17" s="2" t="s">
        <v>548</v>
      </c>
      <c r="L17" s="2" t="s">
        <v>549</v>
      </c>
      <c r="M17">
        <f>N17/Notes!D$13*100</f>
        <v>5.3913305237808552E-2</v>
      </c>
      <c r="N17" s="15">
        <v>1.194</v>
      </c>
    </row>
    <row r="18" spans="1:14" x14ac:dyDescent="0.25">
      <c r="A18" s="37"/>
      <c r="B18" s="37"/>
      <c r="C18" s="37"/>
      <c r="D18" s="37"/>
      <c r="E18" s="37"/>
      <c r="F18" s="37"/>
      <c r="G18" s="37"/>
      <c r="H18" s="38"/>
      <c r="I18" s="37"/>
      <c r="J18" s="2" t="s">
        <v>535</v>
      </c>
      <c r="K18" s="2" t="s">
        <v>1000</v>
      </c>
      <c r="L18" s="37"/>
      <c r="M18">
        <f>N18/Notes!D$13*100</f>
        <v>5.3281155930162555E-2</v>
      </c>
      <c r="N18" s="37">
        <v>1.18</v>
      </c>
    </row>
    <row r="19" spans="1:14" x14ac:dyDescent="0.25">
      <c r="A19" s="2" t="s">
        <v>527</v>
      </c>
      <c r="B19" s="2" t="s">
        <v>528</v>
      </c>
      <c r="C19" s="2" t="s">
        <v>542</v>
      </c>
      <c r="D19" s="2" t="s">
        <v>530</v>
      </c>
      <c r="E19" s="2" t="s">
        <v>541</v>
      </c>
      <c r="F19" s="2" t="s">
        <v>534</v>
      </c>
      <c r="G19" s="2" t="s">
        <v>534</v>
      </c>
      <c r="H19" s="2" t="s">
        <v>590</v>
      </c>
      <c r="I19" s="2" t="s">
        <v>534</v>
      </c>
      <c r="J19" s="2" t="s">
        <v>553</v>
      </c>
      <c r="K19" s="2" t="s">
        <v>756</v>
      </c>
      <c r="L19" s="2" t="s">
        <v>757</v>
      </c>
      <c r="M19">
        <f>N19/Notes!D$13*100</f>
        <v>5.201685731487056E-2</v>
      </c>
      <c r="N19" s="15">
        <v>1.1519999999999999</v>
      </c>
    </row>
    <row r="20" spans="1:14" x14ac:dyDescent="0.25">
      <c r="A20" s="2" t="s">
        <v>527</v>
      </c>
      <c r="B20" s="2" t="s">
        <v>528</v>
      </c>
      <c r="C20" s="2" t="s">
        <v>542</v>
      </c>
      <c r="D20" s="2" t="s">
        <v>530</v>
      </c>
      <c r="E20" s="2" t="s">
        <v>541</v>
      </c>
      <c r="F20" s="2" t="s">
        <v>534</v>
      </c>
      <c r="G20" s="2" t="s">
        <v>534</v>
      </c>
      <c r="H20" s="2" t="s">
        <v>590</v>
      </c>
      <c r="I20" s="2" t="s">
        <v>534</v>
      </c>
      <c r="J20" s="2" t="s">
        <v>553</v>
      </c>
      <c r="K20" s="2" t="s">
        <v>746</v>
      </c>
      <c r="L20" s="2" t="s">
        <v>747</v>
      </c>
      <c r="M20">
        <f>N20/Notes!D$13*100</f>
        <v>5.0617098133654427E-2</v>
      </c>
      <c r="N20" s="15">
        <v>1.121</v>
      </c>
    </row>
    <row r="21" spans="1:14" x14ac:dyDescent="0.25">
      <c r="A21" s="2" t="s">
        <v>527</v>
      </c>
      <c r="B21" s="2" t="s">
        <v>528</v>
      </c>
      <c r="C21" s="2" t="s">
        <v>542</v>
      </c>
      <c r="D21" s="2" t="s">
        <v>530</v>
      </c>
      <c r="E21" s="2" t="s">
        <v>541</v>
      </c>
      <c r="F21" s="2" t="s">
        <v>534</v>
      </c>
      <c r="G21" s="2" t="s">
        <v>534</v>
      </c>
      <c r="H21" s="2" t="s">
        <v>590</v>
      </c>
      <c r="I21" s="2" t="s">
        <v>534</v>
      </c>
      <c r="J21" s="2" t="s">
        <v>553</v>
      </c>
      <c r="K21" s="2" t="s">
        <v>754</v>
      </c>
      <c r="L21" s="2" t="s">
        <v>755</v>
      </c>
      <c r="M21">
        <f>N21/Notes!D$13*100</f>
        <v>4.7140276941601451E-2</v>
      </c>
      <c r="N21" s="15">
        <v>1.044</v>
      </c>
    </row>
    <row r="22" spans="1:14" x14ac:dyDescent="0.25">
      <c r="A22" s="2" t="s">
        <v>527</v>
      </c>
      <c r="B22" s="2" t="s">
        <v>528</v>
      </c>
      <c r="C22" s="2" t="s">
        <v>542</v>
      </c>
      <c r="D22" s="2" t="s">
        <v>530</v>
      </c>
      <c r="E22" s="2" t="s">
        <v>541</v>
      </c>
      <c r="F22" s="2" t="s">
        <v>534</v>
      </c>
      <c r="G22" s="2" t="s">
        <v>534</v>
      </c>
      <c r="H22" s="2" t="s">
        <v>590</v>
      </c>
      <c r="I22" s="2" t="s">
        <v>534</v>
      </c>
      <c r="J22" s="2" t="s">
        <v>553</v>
      </c>
      <c r="K22" s="2" t="s">
        <v>754</v>
      </c>
      <c r="L22" s="2" t="s">
        <v>755</v>
      </c>
      <c r="M22">
        <f>N22/Notes!D$13*100</f>
        <v>4.2624924744130044E-2</v>
      </c>
      <c r="N22" s="15">
        <v>0.94399999999999995</v>
      </c>
    </row>
    <row r="23" spans="1:14" x14ac:dyDescent="0.25">
      <c r="A23" s="2" t="s">
        <v>527</v>
      </c>
      <c r="B23" s="2" t="s">
        <v>528</v>
      </c>
      <c r="C23" s="2" t="s">
        <v>542</v>
      </c>
      <c r="D23" s="2" t="s">
        <v>530</v>
      </c>
      <c r="E23" s="2" t="s">
        <v>541</v>
      </c>
      <c r="F23" s="2" t="s">
        <v>534</v>
      </c>
      <c r="G23" s="2" t="s">
        <v>534</v>
      </c>
      <c r="H23" s="2" t="s">
        <v>590</v>
      </c>
      <c r="I23" s="2" t="s">
        <v>534</v>
      </c>
      <c r="J23" s="2" t="s">
        <v>553</v>
      </c>
      <c r="K23" s="2" t="s">
        <v>734</v>
      </c>
      <c r="L23" s="2" t="s">
        <v>735</v>
      </c>
      <c r="M23">
        <f>N23/Notes!D$13*100</f>
        <v>3.9148103552077061E-2</v>
      </c>
      <c r="N23" s="15">
        <v>0.86699999999999999</v>
      </c>
    </row>
    <row r="24" spans="1:14" x14ac:dyDescent="0.25">
      <c r="A24" s="2" t="s">
        <v>527</v>
      </c>
      <c r="B24" s="2" t="s">
        <v>528</v>
      </c>
      <c r="C24" s="2" t="s">
        <v>542</v>
      </c>
      <c r="D24" s="2" t="s">
        <v>530</v>
      </c>
      <c r="E24" s="2" t="s">
        <v>541</v>
      </c>
      <c r="F24" s="2" t="s">
        <v>534</v>
      </c>
      <c r="G24" s="2" t="s">
        <v>534</v>
      </c>
      <c r="H24" s="2" t="s">
        <v>590</v>
      </c>
      <c r="I24" s="2" t="s">
        <v>534</v>
      </c>
      <c r="J24" s="2" t="s">
        <v>553</v>
      </c>
      <c r="K24" s="2" t="s">
        <v>736</v>
      </c>
      <c r="L24" s="2" t="s">
        <v>737</v>
      </c>
      <c r="M24">
        <f>N24/Notes!D$13*100</f>
        <v>3.6032510535821793E-2</v>
      </c>
      <c r="N24" s="15">
        <v>0.79800000000000004</v>
      </c>
    </row>
    <row r="25" spans="1:14" x14ac:dyDescent="0.25">
      <c r="A25" s="2" t="s">
        <v>527</v>
      </c>
      <c r="B25" s="2" t="s">
        <v>528</v>
      </c>
      <c r="C25" s="2" t="s">
        <v>542</v>
      </c>
      <c r="D25" s="2" t="s">
        <v>530</v>
      </c>
      <c r="E25" s="2" t="s">
        <v>541</v>
      </c>
      <c r="F25" s="2" t="s">
        <v>534</v>
      </c>
      <c r="G25" s="2" t="s">
        <v>534</v>
      </c>
      <c r="H25" s="2" t="s">
        <v>590</v>
      </c>
      <c r="I25" s="2" t="s">
        <v>534</v>
      </c>
      <c r="J25" s="2" t="s">
        <v>553</v>
      </c>
      <c r="K25" s="2" t="s">
        <v>672</v>
      </c>
      <c r="L25" s="2" t="s">
        <v>673</v>
      </c>
      <c r="M25">
        <f>N25/Notes!D$13*100</f>
        <v>3.490367248645395E-2</v>
      </c>
      <c r="N25" s="15">
        <v>0.77300000000000002</v>
      </c>
    </row>
    <row r="26" spans="1:14" x14ac:dyDescent="0.25">
      <c r="A26" s="2" t="s">
        <v>527</v>
      </c>
      <c r="B26" s="2" t="s">
        <v>528</v>
      </c>
      <c r="C26" s="2" t="s">
        <v>542</v>
      </c>
      <c r="D26" s="2" t="s">
        <v>530</v>
      </c>
      <c r="E26" s="2" t="s">
        <v>541</v>
      </c>
      <c r="F26" s="2" t="s">
        <v>534</v>
      </c>
      <c r="G26" s="2" t="s">
        <v>534</v>
      </c>
      <c r="H26" s="2" t="s">
        <v>590</v>
      </c>
      <c r="I26" s="2" t="s">
        <v>534</v>
      </c>
      <c r="J26" s="2" t="s">
        <v>553</v>
      </c>
      <c r="K26" s="2" t="s">
        <v>668</v>
      </c>
      <c r="L26" s="2" t="s">
        <v>669</v>
      </c>
      <c r="M26">
        <f>N26/Notes!D$13*100</f>
        <v>3.400060204695967E-2</v>
      </c>
      <c r="N26" s="15">
        <v>0.753</v>
      </c>
    </row>
    <row r="27" spans="1:14" x14ac:dyDescent="0.25">
      <c r="A27" s="2" t="s">
        <v>527</v>
      </c>
      <c r="B27" s="2" t="s">
        <v>528</v>
      </c>
      <c r="C27" s="2" t="s">
        <v>542</v>
      </c>
      <c r="D27" s="2" t="s">
        <v>530</v>
      </c>
      <c r="E27" s="2" t="s">
        <v>541</v>
      </c>
      <c r="F27" s="2" t="s">
        <v>532</v>
      </c>
      <c r="G27" s="2" t="s">
        <v>533</v>
      </c>
      <c r="H27" s="2" t="s">
        <v>534</v>
      </c>
      <c r="I27" s="2" t="s">
        <v>534</v>
      </c>
      <c r="J27" s="2" t="s">
        <v>535</v>
      </c>
      <c r="K27" s="2" t="s">
        <v>873</v>
      </c>
      <c r="L27" s="2" t="s">
        <v>874</v>
      </c>
      <c r="M27">
        <f>N27/Notes!D$13*100</f>
        <v>3.2510535821794098E-2</v>
      </c>
      <c r="N27" s="15">
        <v>0.72</v>
      </c>
    </row>
    <row r="28" spans="1:14" x14ac:dyDescent="0.25">
      <c r="A28" s="2" t="s">
        <v>527</v>
      </c>
      <c r="B28" s="2" t="s">
        <v>528</v>
      </c>
      <c r="C28" s="2" t="s">
        <v>542</v>
      </c>
      <c r="D28" s="2" t="s">
        <v>530</v>
      </c>
      <c r="E28" s="2" t="s">
        <v>541</v>
      </c>
      <c r="F28" s="2" t="s">
        <v>534</v>
      </c>
      <c r="G28" s="2" t="s">
        <v>534</v>
      </c>
      <c r="H28" s="2" t="s">
        <v>590</v>
      </c>
      <c r="I28" s="2" t="s">
        <v>534</v>
      </c>
      <c r="J28" s="2" t="s">
        <v>553</v>
      </c>
      <c r="K28" s="2" t="s">
        <v>662</v>
      </c>
      <c r="L28" s="2" t="s">
        <v>663</v>
      </c>
      <c r="M28">
        <f>N28/Notes!D$13*100</f>
        <v>3.1381697772426248E-2</v>
      </c>
      <c r="N28" s="15">
        <v>0.69499999999999995</v>
      </c>
    </row>
    <row r="29" spans="1:14" x14ac:dyDescent="0.25">
      <c r="A29" s="2" t="s">
        <v>527</v>
      </c>
      <c r="B29" s="2" t="s">
        <v>528</v>
      </c>
      <c r="C29" s="2" t="s">
        <v>542</v>
      </c>
      <c r="D29" s="2" t="s">
        <v>530</v>
      </c>
      <c r="E29" s="2" t="s">
        <v>541</v>
      </c>
      <c r="F29" s="2" t="s">
        <v>534</v>
      </c>
      <c r="G29" s="2" t="s">
        <v>534</v>
      </c>
      <c r="H29" s="2" t="s">
        <v>590</v>
      </c>
      <c r="I29" s="2" t="s">
        <v>534</v>
      </c>
      <c r="J29" s="2" t="s">
        <v>553</v>
      </c>
      <c r="K29" s="2" t="s">
        <v>722</v>
      </c>
      <c r="L29" s="2" t="s">
        <v>723</v>
      </c>
      <c r="M29">
        <f>N29/Notes!D$13*100</f>
        <v>3.079470198675497E-2</v>
      </c>
      <c r="N29" s="15">
        <v>0.68200000000000005</v>
      </c>
    </row>
    <row r="30" spans="1:14" x14ac:dyDescent="0.25">
      <c r="A30" s="2" t="s">
        <v>527</v>
      </c>
      <c r="B30" s="2" t="s">
        <v>528</v>
      </c>
      <c r="C30" s="2" t="s">
        <v>542</v>
      </c>
      <c r="D30" s="2" t="s">
        <v>530</v>
      </c>
      <c r="E30" s="2" t="s">
        <v>541</v>
      </c>
      <c r="F30" s="2" t="s">
        <v>534</v>
      </c>
      <c r="G30" s="2" t="s">
        <v>534</v>
      </c>
      <c r="H30" s="2" t="s">
        <v>590</v>
      </c>
      <c r="I30" s="2" t="s">
        <v>534</v>
      </c>
      <c r="J30" s="2" t="s">
        <v>553</v>
      </c>
      <c r="K30" s="2" t="s">
        <v>740</v>
      </c>
      <c r="L30" s="2" t="s">
        <v>741</v>
      </c>
      <c r="M30">
        <f>N30/Notes!D$13*100</f>
        <v>2.8356411800120412E-2</v>
      </c>
      <c r="N30" s="15">
        <v>0.628</v>
      </c>
    </row>
    <row r="31" spans="1:14" x14ac:dyDescent="0.25">
      <c r="A31" s="2" t="s">
        <v>527</v>
      </c>
      <c r="B31" s="2" t="s">
        <v>528</v>
      </c>
      <c r="C31" s="2" t="s">
        <v>542</v>
      </c>
      <c r="D31" s="2" t="s">
        <v>530</v>
      </c>
      <c r="E31" s="2" t="s">
        <v>541</v>
      </c>
      <c r="F31" s="2" t="s">
        <v>534</v>
      </c>
      <c r="G31" s="2" t="s">
        <v>534</v>
      </c>
      <c r="H31" s="2" t="s">
        <v>590</v>
      </c>
      <c r="I31" s="2" t="s">
        <v>534</v>
      </c>
      <c r="J31" s="2" t="s">
        <v>553</v>
      </c>
      <c r="K31" s="2" t="s">
        <v>738</v>
      </c>
      <c r="L31" s="2" t="s">
        <v>739</v>
      </c>
      <c r="M31">
        <f>N31/Notes!D$13*100</f>
        <v>2.7137266706803134E-2</v>
      </c>
      <c r="N31" s="15">
        <v>0.60099999999999998</v>
      </c>
    </row>
    <row r="32" spans="1:14" x14ac:dyDescent="0.25">
      <c r="A32" s="2" t="s">
        <v>527</v>
      </c>
      <c r="B32" s="2" t="s">
        <v>528</v>
      </c>
      <c r="C32" s="2" t="s">
        <v>542</v>
      </c>
      <c r="D32" s="2" t="s">
        <v>530</v>
      </c>
      <c r="E32" s="2" t="s">
        <v>541</v>
      </c>
      <c r="F32" s="2" t="s">
        <v>534</v>
      </c>
      <c r="G32" s="2" t="s">
        <v>534</v>
      </c>
      <c r="H32" s="2" t="s">
        <v>590</v>
      </c>
      <c r="I32" s="2" t="s">
        <v>534</v>
      </c>
      <c r="J32" s="2" t="s">
        <v>553</v>
      </c>
      <c r="K32" s="2" t="s">
        <v>744</v>
      </c>
      <c r="L32" s="2" t="s">
        <v>745</v>
      </c>
      <c r="M32">
        <f>N32/Notes!D$13*100</f>
        <v>2.3660445514750154E-2</v>
      </c>
      <c r="N32" s="15">
        <v>0.52400000000000002</v>
      </c>
    </row>
    <row r="33" spans="1:14" x14ac:dyDescent="0.25">
      <c r="A33" s="2" t="s">
        <v>527</v>
      </c>
      <c r="B33" s="2" t="s">
        <v>528</v>
      </c>
      <c r="C33" s="2" t="s">
        <v>542</v>
      </c>
      <c r="D33" s="2" t="s">
        <v>530</v>
      </c>
      <c r="E33" s="2" t="s">
        <v>541</v>
      </c>
      <c r="F33" s="2" t="s">
        <v>534</v>
      </c>
      <c r="G33" s="2" t="s">
        <v>534</v>
      </c>
      <c r="H33" s="2" t="s">
        <v>590</v>
      </c>
      <c r="I33" s="2" t="s">
        <v>534</v>
      </c>
      <c r="J33" s="2" t="s">
        <v>553</v>
      </c>
      <c r="K33" s="2" t="s">
        <v>674</v>
      </c>
      <c r="L33" s="2" t="s">
        <v>675</v>
      </c>
      <c r="M33">
        <f>N33/Notes!D$13*100</f>
        <v>2.1538229981938592E-2</v>
      </c>
      <c r="N33" s="15">
        <v>0.47699999999999998</v>
      </c>
    </row>
    <row r="34" spans="1:14" x14ac:dyDescent="0.25">
      <c r="A34" s="2" t="s">
        <v>527</v>
      </c>
      <c r="B34" s="2" t="s">
        <v>528</v>
      </c>
      <c r="C34" s="2" t="s">
        <v>542</v>
      </c>
      <c r="D34" s="2" t="s">
        <v>530</v>
      </c>
      <c r="E34" s="2" t="s">
        <v>541</v>
      </c>
      <c r="F34" s="2" t="s">
        <v>534</v>
      </c>
      <c r="G34" s="2" t="s">
        <v>534</v>
      </c>
      <c r="H34" s="2" t="s">
        <v>590</v>
      </c>
      <c r="I34" s="2" t="s">
        <v>534</v>
      </c>
      <c r="J34" s="2" t="s">
        <v>553</v>
      </c>
      <c r="K34" s="2" t="s">
        <v>676</v>
      </c>
      <c r="L34" s="2" t="s">
        <v>677</v>
      </c>
      <c r="M34">
        <f>N34/Notes!D$13*100</f>
        <v>2.1402769416014451E-2</v>
      </c>
      <c r="N34" s="15">
        <v>0.47399999999999998</v>
      </c>
    </row>
    <row r="35" spans="1:14" x14ac:dyDescent="0.25">
      <c r="A35" s="2" t="s">
        <v>527</v>
      </c>
      <c r="B35" s="2" t="s">
        <v>528</v>
      </c>
      <c r="C35" s="2" t="s">
        <v>542</v>
      </c>
      <c r="D35" s="2" t="s">
        <v>530</v>
      </c>
      <c r="E35" s="2" t="s">
        <v>541</v>
      </c>
      <c r="F35" s="2" t="s">
        <v>534</v>
      </c>
      <c r="G35" s="2" t="s">
        <v>534</v>
      </c>
      <c r="H35" s="2" t="s">
        <v>590</v>
      </c>
      <c r="I35" s="2" t="s">
        <v>534</v>
      </c>
      <c r="J35" s="2" t="s">
        <v>553</v>
      </c>
      <c r="K35" s="2" t="s">
        <v>758</v>
      </c>
      <c r="L35" s="2" t="s">
        <v>759</v>
      </c>
      <c r="M35">
        <f>N35/Notes!D$13*100</f>
        <v>2.1402769416014451E-2</v>
      </c>
      <c r="N35" s="15">
        <v>0.47399999999999998</v>
      </c>
    </row>
    <row r="36" spans="1:14" x14ac:dyDescent="0.25">
      <c r="A36" s="2" t="s">
        <v>527</v>
      </c>
      <c r="B36" s="2" t="s">
        <v>528</v>
      </c>
      <c r="C36" s="2" t="s">
        <v>542</v>
      </c>
      <c r="D36" s="2" t="s">
        <v>530</v>
      </c>
      <c r="E36" s="2" t="s">
        <v>541</v>
      </c>
      <c r="F36" s="2" t="s">
        <v>534</v>
      </c>
      <c r="G36" s="2" t="s">
        <v>534</v>
      </c>
      <c r="H36" s="2" t="s">
        <v>590</v>
      </c>
      <c r="I36" s="2" t="s">
        <v>534</v>
      </c>
      <c r="J36" s="2" t="s">
        <v>553</v>
      </c>
      <c r="K36" s="2" t="s">
        <v>750</v>
      </c>
      <c r="L36" s="2" t="s">
        <v>751</v>
      </c>
      <c r="M36">
        <f>N36/Notes!D$13*100</f>
        <v>2.1222155328115593E-2</v>
      </c>
      <c r="N36" s="15">
        <v>0.47</v>
      </c>
    </row>
    <row r="37" spans="1:14" x14ac:dyDescent="0.25">
      <c r="A37" s="2" t="s">
        <v>527</v>
      </c>
      <c r="B37" s="2" t="s">
        <v>528</v>
      </c>
      <c r="C37" s="2" t="s">
        <v>542</v>
      </c>
      <c r="D37" s="2" t="s">
        <v>530</v>
      </c>
      <c r="E37" s="2" t="s">
        <v>541</v>
      </c>
      <c r="F37" s="2" t="s">
        <v>534</v>
      </c>
      <c r="G37" s="2" t="s">
        <v>534</v>
      </c>
      <c r="H37" s="2" t="s">
        <v>590</v>
      </c>
      <c r="I37" s="2" t="s">
        <v>534</v>
      </c>
      <c r="J37" s="2" t="s">
        <v>553</v>
      </c>
      <c r="K37" s="2" t="s">
        <v>742</v>
      </c>
      <c r="L37" s="2" t="s">
        <v>743</v>
      </c>
      <c r="M37">
        <f>N37/Notes!D$13*100</f>
        <v>2.0680313064419028E-2</v>
      </c>
      <c r="N37" s="15">
        <v>0.45800000000000002</v>
      </c>
    </row>
    <row r="38" spans="1:14" x14ac:dyDescent="0.25">
      <c r="A38" s="2" t="s">
        <v>527</v>
      </c>
      <c r="B38" s="2" t="s">
        <v>528</v>
      </c>
      <c r="C38" s="2" t="s">
        <v>542</v>
      </c>
      <c r="D38" s="2" t="s">
        <v>530</v>
      </c>
      <c r="E38" s="2" t="s">
        <v>541</v>
      </c>
      <c r="F38" s="2" t="s">
        <v>534</v>
      </c>
      <c r="G38" s="2" t="s">
        <v>534</v>
      </c>
      <c r="H38" s="2" t="s">
        <v>590</v>
      </c>
      <c r="I38" s="2" t="s">
        <v>534</v>
      </c>
      <c r="J38" s="2" t="s">
        <v>553</v>
      </c>
      <c r="K38" s="2" t="s">
        <v>772</v>
      </c>
      <c r="L38" s="2" t="s">
        <v>773</v>
      </c>
      <c r="M38">
        <f>N38/Notes!D$13*100</f>
        <v>1.8422636965683324E-2</v>
      </c>
      <c r="N38" s="15">
        <v>0.40799999999999997</v>
      </c>
    </row>
    <row r="39" spans="1:14" x14ac:dyDescent="0.25">
      <c r="A39" s="2" t="s">
        <v>527</v>
      </c>
      <c r="B39" s="2" t="s">
        <v>528</v>
      </c>
      <c r="C39" s="2" t="s">
        <v>542</v>
      </c>
      <c r="D39" s="2" t="s">
        <v>530</v>
      </c>
      <c r="E39" s="2" t="s">
        <v>541</v>
      </c>
      <c r="F39" s="2" t="s">
        <v>534</v>
      </c>
      <c r="G39" s="2" t="s">
        <v>534</v>
      </c>
      <c r="H39" s="2" t="s">
        <v>590</v>
      </c>
      <c r="I39" s="2" t="s">
        <v>534</v>
      </c>
      <c r="J39" s="2" t="s">
        <v>553</v>
      </c>
      <c r="K39" s="2" t="s">
        <v>752</v>
      </c>
      <c r="L39" s="2" t="s">
        <v>753</v>
      </c>
      <c r="M39">
        <f>N39/Notes!D$13*100</f>
        <v>1.7068031306441904E-2</v>
      </c>
      <c r="N39" s="15">
        <v>0.378</v>
      </c>
    </row>
    <row r="40" spans="1:14" x14ac:dyDescent="0.25">
      <c r="A40" s="2" t="s">
        <v>527</v>
      </c>
      <c r="B40" s="2" t="s">
        <v>528</v>
      </c>
      <c r="C40" s="2" t="s">
        <v>542</v>
      </c>
      <c r="D40" s="2" t="s">
        <v>530</v>
      </c>
      <c r="E40" s="2" t="s">
        <v>541</v>
      </c>
      <c r="F40" s="2" t="s">
        <v>534</v>
      </c>
      <c r="G40" s="2" t="s">
        <v>534</v>
      </c>
      <c r="H40" s="2" t="s">
        <v>590</v>
      </c>
      <c r="I40" s="2" t="s">
        <v>534</v>
      </c>
      <c r="J40" s="2" t="s">
        <v>553</v>
      </c>
      <c r="K40" s="2" t="s">
        <v>774</v>
      </c>
      <c r="L40" s="2" t="s">
        <v>775</v>
      </c>
      <c r="M40">
        <f>N40/Notes!D$13*100</f>
        <v>1.6345574954846478E-2</v>
      </c>
      <c r="N40" s="15">
        <v>0.36199999999999999</v>
      </c>
    </row>
    <row r="41" spans="1:14" x14ac:dyDescent="0.25">
      <c r="A41" s="2" t="s">
        <v>527</v>
      </c>
      <c r="B41" s="2" t="s">
        <v>528</v>
      </c>
      <c r="C41" s="2" t="s">
        <v>542</v>
      </c>
      <c r="D41" s="2" t="s">
        <v>530</v>
      </c>
      <c r="E41" s="2" t="s">
        <v>541</v>
      </c>
      <c r="F41" s="2" t="s">
        <v>534</v>
      </c>
      <c r="G41" s="2" t="s">
        <v>534</v>
      </c>
      <c r="H41" s="2" t="s">
        <v>590</v>
      </c>
      <c r="I41" s="2" t="s">
        <v>534</v>
      </c>
      <c r="J41" s="2" t="s">
        <v>553</v>
      </c>
      <c r="K41" s="2" t="s">
        <v>776</v>
      </c>
      <c r="L41" s="2" t="s">
        <v>777</v>
      </c>
      <c r="M41">
        <f>N41/Notes!D$13*100</f>
        <v>1.4945815773630345E-2</v>
      </c>
      <c r="N41" s="15">
        <v>0.33100000000000002</v>
      </c>
    </row>
    <row r="42" spans="1:14" x14ac:dyDescent="0.25">
      <c r="A42" s="2" t="s">
        <v>527</v>
      </c>
      <c r="B42" s="2" t="s">
        <v>528</v>
      </c>
      <c r="C42" s="2" t="s">
        <v>542</v>
      </c>
      <c r="D42" s="2" t="s">
        <v>530</v>
      </c>
      <c r="E42" s="2" t="s">
        <v>541</v>
      </c>
      <c r="F42" s="2" t="s">
        <v>532</v>
      </c>
      <c r="G42" s="2" t="s">
        <v>533</v>
      </c>
      <c r="H42" s="2" t="s">
        <v>534</v>
      </c>
      <c r="I42" s="2" t="s">
        <v>534</v>
      </c>
      <c r="J42" s="2" t="s">
        <v>535</v>
      </c>
      <c r="K42" s="2" t="s">
        <v>786</v>
      </c>
      <c r="L42" s="2" t="s">
        <v>787</v>
      </c>
      <c r="M42">
        <f>N42/Notes!D$13*100</f>
        <v>1.4720048163756775E-2</v>
      </c>
      <c r="N42" s="15">
        <v>0.32600000000000001</v>
      </c>
    </row>
    <row r="43" spans="1:14" x14ac:dyDescent="0.25">
      <c r="A43" s="2" t="s">
        <v>527</v>
      </c>
      <c r="B43" s="2" t="s">
        <v>528</v>
      </c>
      <c r="C43" s="2" t="s">
        <v>542</v>
      </c>
      <c r="D43" s="2" t="s">
        <v>530</v>
      </c>
      <c r="E43" s="2" t="s">
        <v>541</v>
      </c>
      <c r="F43" s="2" t="s">
        <v>532</v>
      </c>
      <c r="G43" s="2" t="s">
        <v>533</v>
      </c>
      <c r="H43" s="2" t="s">
        <v>590</v>
      </c>
      <c r="I43" s="2" t="s">
        <v>534</v>
      </c>
      <c r="J43" s="2" t="s">
        <v>535</v>
      </c>
      <c r="K43" s="2" t="s">
        <v>893</v>
      </c>
      <c r="L43" s="2" t="s">
        <v>894</v>
      </c>
      <c r="M43">
        <f>N43/Notes!D$13*100</f>
        <v>1.3997591812161349E-2</v>
      </c>
      <c r="N43" s="15">
        <v>0.31</v>
      </c>
    </row>
    <row r="44" spans="1:14" x14ac:dyDescent="0.25">
      <c r="A44" s="2" t="s">
        <v>527</v>
      </c>
      <c r="B44" s="2" t="s">
        <v>528</v>
      </c>
      <c r="C44" s="2" t="s">
        <v>542</v>
      </c>
      <c r="D44" s="2" t="s">
        <v>530</v>
      </c>
      <c r="E44" s="2" t="s">
        <v>541</v>
      </c>
      <c r="F44" s="2" t="s">
        <v>534</v>
      </c>
      <c r="G44" s="2" t="s">
        <v>534</v>
      </c>
      <c r="H44" s="2" t="s">
        <v>590</v>
      </c>
      <c r="I44" s="2" t="s">
        <v>534</v>
      </c>
      <c r="J44" s="2" t="s">
        <v>553</v>
      </c>
      <c r="K44" s="2" t="s">
        <v>680</v>
      </c>
      <c r="L44" s="2" t="s">
        <v>681</v>
      </c>
      <c r="M44">
        <f>N44/Notes!D$13*100</f>
        <v>1.3862131246237207E-2</v>
      </c>
      <c r="N44" s="15">
        <v>0.307</v>
      </c>
    </row>
    <row r="45" spans="1:14" x14ac:dyDescent="0.25">
      <c r="A45" s="2" t="s">
        <v>527</v>
      </c>
      <c r="B45" s="2" t="s">
        <v>528</v>
      </c>
      <c r="C45" s="2" t="s">
        <v>542</v>
      </c>
      <c r="D45" s="2" t="s">
        <v>530</v>
      </c>
      <c r="E45" s="2" t="s">
        <v>541</v>
      </c>
      <c r="F45" s="2" t="s">
        <v>532</v>
      </c>
      <c r="G45" s="2" t="s">
        <v>533</v>
      </c>
      <c r="H45" s="2" t="s">
        <v>534</v>
      </c>
      <c r="I45" s="2" t="s">
        <v>534</v>
      </c>
      <c r="J45" s="2" t="s">
        <v>535</v>
      </c>
      <c r="K45" s="2" t="s">
        <v>838</v>
      </c>
      <c r="L45" s="2" t="s">
        <v>839</v>
      </c>
      <c r="M45">
        <f>N45/Notes!D$13*100</f>
        <v>1.3771824202287779E-2</v>
      </c>
      <c r="N45" s="15">
        <v>0.30499999999999999</v>
      </c>
    </row>
    <row r="46" spans="1:14" x14ac:dyDescent="0.25">
      <c r="A46" s="2" t="s">
        <v>527</v>
      </c>
      <c r="B46" s="2" t="s">
        <v>528</v>
      </c>
      <c r="C46" s="2" t="s">
        <v>542</v>
      </c>
      <c r="D46" s="2" t="s">
        <v>530</v>
      </c>
      <c r="E46" s="2" t="s">
        <v>541</v>
      </c>
      <c r="F46" s="2" t="s">
        <v>534</v>
      </c>
      <c r="G46" s="2" t="s">
        <v>534</v>
      </c>
      <c r="H46" s="2" t="s">
        <v>590</v>
      </c>
      <c r="I46" s="2" t="s">
        <v>534</v>
      </c>
      <c r="J46" s="2" t="s">
        <v>553</v>
      </c>
      <c r="K46" s="2" t="s">
        <v>613</v>
      </c>
      <c r="L46" s="2" t="s">
        <v>614</v>
      </c>
      <c r="M46">
        <f>N46/Notes!D$13*100</f>
        <v>1.3726670680313066E-2</v>
      </c>
      <c r="N46" s="15">
        <v>0.30399999999999999</v>
      </c>
    </row>
    <row r="47" spans="1:14" x14ac:dyDescent="0.25">
      <c r="A47" s="2" t="s">
        <v>527</v>
      </c>
      <c r="B47" s="2" t="s">
        <v>528</v>
      </c>
      <c r="C47" s="2" t="s">
        <v>542</v>
      </c>
      <c r="D47" s="2" t="s">
        <v>530</v>
      </c>
      <c r="E47" s="2" t="s">
        <v>541</v>
      </c>
      <c r="F47" s="2" t="s">
        <v>534</v>
      </c>
      <c r="G47" s="2" t="s">
        <v>534</v>
      </c>
      <c r="H47" s="2" t="s">
        <v>590</v>
      </c>
      <c r="I47" s="2" t="s">
        <v>534</v>
      </c>
      <c r="J47" s="2" t="s">
        <v>553</v>
      </c>
      <c r="K47" s="2" t="s">
        <v>770</v>
      </c>
      <c r="L47" s="2" t="s">
        <v>771</v>
      </c>
      <c r="M47">
        <f>N47/Notes!D$13*100</f>
        <v>1.2868753762793499E-2</v>
      </c>
      <c r="N47" s="15">
        <v>0.28499999999999998</v>
      </c>
    </row>
    <row r="48" spans="1:14" x14ac:dyDescent="0.25">
      <c r="A48" s="2" t="s">
        <v>527</v>
      </c>
      <c r="B48" s="2" t="s">
        <v>528</v>
      </c>
      <c r="C48" s="2" t="s">
        <v>542</v>
      </c>
      <c r="D48" s="2" t="s">
        <v>530</v>
      </c>
      <c r="E48" s="2" t="s">
        <v>541</v>
      </c>
      <c r="F48" s="2" t="s">
        <v>532</v>
      </c>
      <c r="G48" s="2" t="s">
        <v>533</v>
      </c>
      <c r="H48" s="2" t="s">
        <v>534</v>
      </c>
      <c r="I48" s="2" t="s">
        <v>534</v>
      </c>
      <c r="J48" s="2" t="s">
        <v>535</v>
      </c>
      <c r="K48" s="2" t="s">
        <v>805</v>
      </c>
      <c r="L48" s="2" t="s">
        <v>806</v>
      </c>
      <c r="M48">
        <f>N48/Notes!D$13*100</f>
        <v>1.2868753762793499E-2</v>
      </c>
      <c r="N48" s="15">
        <v>0.28499999999999998</v>
      </c>
    </row>
    <row r="49" spans="1:14" x14ac:dyDescent="0.25">
      <c r="A49" s="2" t="s">
        <v>527</v>
      </c>
      <c r="B49" s="2" t="s">
        <v>528</v>
      </c>
      <c r="C49" s="2" t="s">
        <v>542</v>
      </c>
      <c r="D49" s="2" t="s">
        <v>530</v>
      </c>
      <c r="E49" s="2" t="s">
        <v>541</v>
      </c>
      <c r="F49" s="2" t="s">
        <v>532</v>
      </c>
      <c r="G49" s="2" t="s">
        <v>533</v>
      </c>
      <c r="H49" s="2" t="s">
        <v>534</v>
      </c>
      <c r="I49" s="2" t="s">
        <v>534</v>
      </c>
      <c r="J49" s="2" t="s">
        <v>535</v>
      </c>
      <c r="K49" s="2" t="s">
        <v>822</v>
      </c>
      <c r="L49" s="2" t="s">
        <v>823</v>
      </c>
      <c r="M49">
        <f>N49/Notes!D$13*100</f>
        <v>1.2733293196869356E-2</v>
      </c>
      <c r="N49" s="15">
        <v>0.28199999999999997</v>
      </c>
    </row>
    <row r="50" spans="1:14" x14ac:dyDescent="0.25">
      <c r="A50" s="2" t="s">
        <v>527</v>
      </c>
      <c r="B50" s="2" t="s">
        <v>528</v>
      </c>
      <c r="C50" s="2" t="s">
        <v>542</v>
      </c>
      <c r="D50" s="2" t="s">
        <v>530</v>
      </c>
      <c r="E50" s="2" t="s">
        <v>541</v>
      </c>
      <c r="F50" s="2" t="s">
        <v>534</v>
      </c>
      <c r="G50" s="2" t="s">
        <v>534</v>
      </c>
      <c r="H50" s="2" t="s">
        <v>590</v>
      </c>
      <c r="I50" s="2" t="s">
        <v>534</v>
      </c>
      <c r="J50" s="2" t="s">
        <v>553</v>
      </c>
      <c r="K50" s="2" t="s">
        <v>664</v>
      </c>
      <c r="L50" s="2" t="s">
        <v>665</v>
      </c>
      <c r="M50">
        <f>N50/Notes!D$13*100</f>
        <v>1.2507525586995789E-2</v>
      </c>
      <c r="N50" s="15">
        <v>0.27700000000000002</v>
      </c>
    </row>
    <row r="51" spans="1:14" x14ac:dyDescent="0.25">
      <c r="A51" s="2" t="s">
        <v>527</v>
      </c>
      <c r="B51" s="2" t="s">
        <v>528</v>
      </c>
      <c r="C51" s="2" t="s">
        <v>542</v>
      </c>
      <c r="D51" s="2" t="s">
        <v>530</v>
      </c>
      <c r="E51" s="2" t="s">
        <v>541</v>
      </c>
      <c r="F51" s="2" t="s">
        <v>534</v>
      </c>
      <c r="G51" s="2" t="s">
        <v>534</v>
      </c>
      <c r="H51" s="2" t="s">
        <v>590</v>
      </c>
      <c r="I51" s="2" t="s">
        <v>534</v>
      </c>
      <c r="J51" s="2" t="s">
        <v>553</v>
      </c>
      <c r="K51" s="2" t="s">
        <v>778</v>
      </c>
      <c r="L51" s="2" t="s">
        <v>779</v>
      </c>
      <c r="M51">
        <f>N51/Notes!D$13*100</f>
        <v>1.2372065021071644E-2</v>
      </c>
      <c r="N51" s="15">
        <v>0.27400000000000002</v>
      </c>
    </row>
    <row r="52" spans="1:14" x14ac:dyDescent="0.25">
      <c r="A52" s="2" t="s">
        <v>527</v>
      </c>
      <c r="B52" s="2" t="s">
        <v>528</v>
      </c>
      <c r="C52" s="2" t="s">
        <v>542</v>
      </c>
      <c r="D52" s="2" t="s">
        <v>530</v>
      </c>
      <c r="E52" s="2" t="s">
        <v>541</v>
      </c>
      <c r="F52" s="2" t="s">
        <v>534</v>
      </c>
      <c r="G52" s="2" t="s">
        <v>534</v>
      </c>
      <c r="H52" s="2" t="s">
        <v>590</v>
      </c>
      <c r="I52" s="2" t="s">
        <v>534</v>
      </c>
      <c r="J52" s="2" t="s">
        <v>553</v>
      </c>
      <c r="K52" s="2" t="s">
        <v>593</v>
      </c>
      <c r="L52" s="2" t="s">
        <v>594</v>
      </c>
      <c r="M52">
        <f>N52/Notes!D$13*100</f>
        <v>1.1920529801324504E-2</v>
      </c>
      <c r="N52" s="15">
        <v>0.26400000000000001</v>
      </c>
    </row>
    <row r="53" spans="1:14" x14ac:dyDescent="0.25">
      <c r="A53" s="2" t="s">
        <v>527</v>
      </c>
      <c r="B53" s="2" t="s">
        <v>528</v>
      </c>
      <c r="C53" s="2" t="s">
        <v>542</v>
      </c>
      <c r="D53" s="2" t="s">
        <v>530</v>
      </c>
      <c r="E53" s="2" t="s">
        <v>541</v>
      </c>
      <c r="F53" s="2" t="s">
        <v>532</v>
      </c>
      <c r="G53" s="2" t="s">
        <v>533</v>
      </c>
      <c r="H53" s="2" t="s">
        <v>534</v>
      </c>
      <c r="I53" s="2" t="s">
        <v>534</v>
      </c>
      <c r="J53" s="2" t="s">
        <v>535</v>
      </c>
      <c r="K53" s="2" t="s">
        <v>824</v>
      </c>
      <c r="L53" s="2" t="s">
        <v>825</v>
      </c>
      <c r="M53">
        <f>N53/Notes!D$13*100</f>
        <v>1.187537627934979E-2</v>
      </c>
      <c r="N53" s="15">
        <v>0.26300000000000001</v>
      </c>
    </row>
    <row r="54" spans="1:14" x14ac:dyDescent="0.25">
      <c r="A54" s="2" t="s">
        <v>527</v>
      </c>
      <c r="B54" s="2" t="s">
        <v>528</v>
      </c>
      <c r="C54" s="2" t="s">
        <v>542</v>
      </c>
      <c r="D54" s="2" t="s">
        <v>530</v>
      </c>
      <c r="E54" s="2" t="s">
        <v>541</v>
      </c>
      <c r="F54" s="2" t="s">
        <v>534</v>
      </c>
      <c r="G54" s="2" t="s">
        <v>534</v>
      </c>
      <c r="H54" s="2" t="s">
        <v>590</v>
      </c>
      <c r="I54" s="2" t="s">
        <v>534</v>
      </c>
      <c r="J54" s="2" t="s">
        <v>553</v>
      </c>
      <c r="K54" s="2" t="s">
        <v>748</v>
      </c>
      <c r="L54" s="2" t="s">
        <v>749</v>
      </c>
      <c r="M54">
        <f>N54/Notes!D$13*100</f>
        <v>1.1830222757375077E-2</v>
      </c>
      <c r="N54" s="15">
        <v>0.26200000000000001</v>
      </c>
    </row>
    <row r="55" spans="1:14" x14ac:dyDescent="0.25">
      <c r="A55" s="2" t="s">
        <v>527</v>
      </c>
      <c r="B55" s="2" t="s">
        <v>528</v>
      </c>
      <c r="C55" s="2" t="s">
        <v>542</v>
      </c>
      <c r="D55" s="2" t="s">
        <v>530</v>
      </c>
      <c r="E55" s="2" t="s">
        <v>541</v>
      </c>
      <c r="F55" s="2" t="s">
        <v>534</v>
      </c>
      <c r="G55" s="2" t="s">
        <v>534</v>
      </c>
      <c r="H55" s="2" t="s">
        <v>590</v>
      </c>
      <c r="I55" s="2" t="s">
        <v>534</v>
      </c>
      <c r="J55" s="2" t="s">
        <v>553</v>
      </c>
      <c r="K55" s="2" t="s">
        <v>678</v>
      </c>
      <c r="L55" s="2" t="s">
        <v>679</v>
      </c>
      <c r="M55">
        <f>N55/Notes!D$13*100</f>
        <v>1.1514148103552078E-2</v>
      </c>
      <c r="N55" s="15">
        <v>0.255</v>
      </c>
    </row>
    <row r="56" spans="1:14" x14ac:dyDescent="0.25">
      <c r="A56" s="2" t="s">
        <v>527</v>
      </c>
      <c r="B56" s="2" t="s">
        <v>528</v>
      </c>
      <c r="C56" s="2" t="s">
        <v>542</v>
      </c>
      <c r="D56" s="2" t="s">
        <v>530</v>
      </c>
      <c r="E56" s="2" t="s">
        <v>541</v>
      </c>
      <c r="F56" s="2" t="s">
        <v>534</v>
      </c>
      <c r="G56" s="2" t="s">
        <v>534</v>
      </c>
      <c r="H56" s="2" t="s">
        <v>590</v>
      </c>
      <c r="I56" s="2" t="s">
        <v>534</v>
      </c>
      <c r="J56" s="2" t="s">
        <v>553</v>
      </c>
      <c r="K56" s="2" t="s">
        <v>615</v>
      </c>
      <c r="L56" s="2" t="s">
        <v>616</v>
      </c>
      <c r="M56">
        <f>N56/Notes!D$13*100</f>
        <v>1.1107766405779651E-2</v>
      </c>
      <c r="N56" s="15">
        <v>0.246</v>
      </c>
    </row>
    <row r="57" spans="1:14" x14ac:dyDescent="0.25">
      <c r="A57" s="2" t="s">
        <v>527</v>
      </c>
      <c r="B57" s="2" t="s">
        <v>528</v>
      </c>
      <c r="C57" s="2" t="s">
        <v>542</v>
      </c>
      <c r="D57" s="2" t="s">
        <v>530</v>
      </c>
      <c r="E57" s="2" t="s">
        <v>541</v>
      </c>
      <c r="F57" s="2" t="s">
        <v>532</v>
      </c>
      <c r="G57" s="2" t="s">
        <v>533</v>
      </c>
      <c r="H57" s="2" t="s">
        <v>534</v>
      </c>
      <c r="I57" s="2" t="s">
        <v>534</v>
      </c>
      <c r="J57" s="2" t="s">
        <v>535</v>
      </c>
      <c r="K57" s="2" t="s">
        <v>803</v>
      </c>
      <c r="L57" s="2" t="s">
        <v>804</v>
      </c>
      <c r="M57">
        <f>N57/Notes!D$13*100</f>
        <v>1.0927152317880795E-2</v>
      </c>
      <c r="N57" s="15">
        <v>0.24199999999999999</v>
      </c>
    </row>
    <row r="58" spans="1:14" x14ac:dyDescent="0.25">
      <c r="A58" s="2" t="s">
        <v>527</v>
      </c>
      <c r="B58" s="2" t="s">
        <v>528</v>
      </c>
      <c r="C58" s="2" t="s">
        <v>542</v>
      </c>
      <c r="D58" s="2" t="s">
        <v>530</v>
      </c>
      <c r="E58" s="2" t="s">
        <v>541</v>
      </c>
      <c r="F58" s="2" t="s">
        <v>534</v>
      </c>
      <c r="G58" s="2" t="s">
        <v>534</v>
      </c>
      <c r="H58" s="2" t="s">
        <v>590</v>
      </c>
      <c r="I58" s="2" t="s">
        <v>534</v>
      </c>
      <c r="J58" s="2" t="s">
        <v>553</v>
      </c>
      <c r="K58" s="2" t="s">
        <v>768</v>
      </c>
      <c r="L58" s="2" t="s">
        <v>769</v>
      </c>
      <c r="M58">
        <f>N58/Notes!D$13*100</f>
        <v>1.0249849488260085E-2</v>
      </c>
      <c r="N58" s="15">
        <v>0.22700000000000001</v>
      </c>
    </row>
    <row r="59" spans="1:14" x14ac:dyDescent="0.25">
      <c r="A59" s="2" t="s">
        <v>527</v>
      </c>
      <c r="B59" s="2" t="s">
        <v>528</v>
      </c>
      <c r="C59" s="2" t="s">
        <v>542</v>
      </c>
      <c r="D59" s="2" t="s">
        <v>530</v>
      </c>
      <c r="E59" s="2" t="s">
        <v>541</v>
      </c>
      <c r="F59" s="2" t="s">
        <v>534</v>
      </c>
      <c r="G59" s="2" t="s">
        <v>534</v>
      </c>
      <c r="H59" s="2" t="s">
        <v>590</v>
      </c>
      <c r="I59" s="2" t="s">
        <v>534</v>
      </c>
      <c r="J59" s="2" t="s">
        <v>553</v>
      </c>
      <c r="K59" s="2" t="s">
        <v>595</v>
      </c>
      <c r="L59" s="2" t="s">
        <v>596</v>
      </c>
      <c r="M59">
        <f>N59/Notes!D$13*100</f>
        <v>1.0204695966285373E-2</v>
      </c>
      <c r="N59" s="15">
        <v>0.22600000000000001</v>
      </c>
    </row>
    <row r="60" spans="1:14" x14ac:dyDescent="0.25">
      <c r="A60" s="2" t="s">
        <v>527</v>
      </c>
      <c r="B60" s="2" t="s">
        <v>528</v>
      </c>
      <c r="C60" s="2" t="s">
        <v>542</v>
      </c>
      <c r="D60" s="2" t="s">
        <v>530</v>
      </c>
      <c r="E60" s="2" t="s">
        <v>541</v>
      </c>
      <c r="F60" s="2" t="s">
        <v>534</v>
      </c>
      <c r="G60" s="2" t="s">
        <v>534</v>
      </c>
      <c r="H60" s="2" t="s">
        <v>590</v>
      </c>
      <c r="I60" s="2" t="s">
        <v>534</v>
      </c>
      <c r="J60" s="2" t="s">
        <v>553</v>
      </c>
      <c r="K60" s="2" t="s">
        <v>684</v>
      </c>
      <c r="L60" s="2" t="s">
        <v>685</v>
      </c>
      <c r="M60">
        <f>N60/Notes!D$13*100</f>
        <v>9.7531607465382308E-3</v>
      </c>
      <c r="N60" s="15">
        <v>0.216</v>
      </c>
    </row>
    <row r="61" spans="1:14" x14ac:dyDescent="0.25">
      <c r="A61" s="2" t="s">
        <v>527</v>
      </c>
      <c r="B61" s="2" t="s">
        <v>528</v>
      </c>
      <c r="C61" s="2" t="s">
        <v>542</v>
      </c>
      <c r="D61" s="2" t="s">
        <v>530</v>
      </c>
      <c r="E61" s="2" t="s">
        <v>541</v>
      </c>
      <c r="F61" s="2" t="s">
        <v>534</v>
      </c>
      <c r="G61" s="2" t="s">
        <v>534</v>
      </c>
      <c r="H61" s="2" t="s">
        <v>590</v>
      </c>
      <c r="I61" s="2" t="s">
        <v>534</v>
      </c>
      <c r="J61" s="2" t="s">
        <v>553</v>
      </c>
      <c r="K61" s="2" t="s">
        <v>652</v>
      </c>
      <c r="L61" s="2" t="s">
        <v>653</v>
      </c>
      <c r="M61">
        <f>N61/Notes!D$13*100</f>
        <v>9.5725466586393752E-3</v>
      </c>
      <c r="N61" s="15">
        <v>0.21199999999999999</v>
      </c>
    </row>
    <row r="62" spans="1:14" x14ac:dyDescent="0.25">
      <c r="A62" s="2" t="s">
        <v>527</v>
      </c>
      <c r="B62" s="2" t="s">
        <v>528</v>
      </c>
      <c r="C62" s="2" t="s">
        <v>542</v>
      </c>
      <c r="D62" s="2" t="s">
        <v>530</v>
      </c>
      <c r="E62" s="2" t="s">
        <v>541</v>
      </c>
      <c r="F62" s="2" t="s">
        <v>534</v>
      </c>
      <c r="G62" s="2" t="s">
        <v>534</v>
      </c>
      <c r="H62" s="2" t="s">
        <v>590</v>
      </c>
      <c r="I62" s="2" t="s">
        <v>534</v>
      </c>
      <c r="J62" s="2" t="s">
        <v>553</v>
      </c>
      <c r="K62" s="2" t="s">
        <v>607</v>
      </c>
      <c r="L62" s="2" t="s">
        <v>608</v>
      </c>
      <c r="M62">
        <f>N62/Notes!D$13*100</f>
        <v>9.3016255267910908E-3</v>
      </c>
      <c r="N62" s="15">
        <v>0.20599999999999999</v>
      </c>
    </row>
    <row r="63" spans="1:14" x14ac:dyDescent="0.25">
      <c r="A63" s="2" t="s">
        <v>527</v>
      </c>
      <c r="B63" s="2" t="s">
        <v>528</v>
      </c>
      <c r="C63" s="2" t="s">
        <v>542</v>
      </c>
      <c r="D63" s="2" t="s">
        <v>530</v>
      </c>
      <c r="E63" s="2" t="s">
        <v>541</v>
      </c>
      <c r="F63" s="2" t="s">
        <v>534</v>
      </c>
      <c r="G63" s="2" t="s">
        <v>534</v>
      </c>
      <c r="H63" s="2" t="s">
        <v>590</v>
      </c>
      <c r="I63" s="2" t="s">
        <v>534</v>
      </c>
      <c r="J63" s="2" t="s">
        <v>553</v>
      </c>
      <c r="K63" s="2" t="s">
        <v>611</v>
      </c>
      <c r="L63" s="2" t="s">
        <v>612</v>
      </c>
      <c r="M63">
        <f>N63/Notes!D$13*100</f>
        <v>9.2564720048163764E-3</v>
      </c>
      <c r="N63" s="15">
        <v>0.20499999999999999</v>
      </c>
    </row>
    <row r="64" spans="1:14" x14ac:dyDescent="0.25">
      <c r="A64" s="2" t="s">
        <v>527</v>
      </c>
      <c r="B64" s="2" t="s">
        <v>528</v>
      </c>
      <c r="C64" s="2" t="s">
        <v>542</v>
      </c>
      <c r="D64" s="2" t="s">
        <v>530</v>
      </c>
      <c r="E64" s="2" t="s">
        <v>541</v>
      </c>
      <c r="F64" s="2" t="s">
        <v>534</v>
      </c>
      <c r="G64" s="2" t="s">
        <v>534</v>
      </c>
      <c r="H64" s="2" t="s">
        <v>590</v>
      </c>
      <c r="I64" s="2" t="s">
        <v>534</v>
      </c>
      <c r="J64" s="2" t="s">
        <v>553</v>
      </c>
      <c r="K64" s="2" t="s">
        <v>599</v>
      </c>
      <c r="L64" s="2" t="s">
        <v>600</v>
      </c>
      <c r="M64">
        <f>N64/Notes!D$13*100</f>
        <v>9.1661649608669477E-3</v>
      </c>
      <c r="N64" s="15">
        <v>0.20300000000000001</v>
      </c>
    </row>
    <row r="65" spans="1:14" x14ac:dyDescent="0.25">
      <c r="A65" s="2" t="s">
        <v>527</v>
      </c>
      <c r="B65" s="2" t="s">
        <v>528</v>
      </c>
      <c r="C65" s="2" t="s">
        <v>542</v>
      </c>
      <c r="D65" s="2" t="s">
        <v>530</v>
      </c>
      <c r="E65" s="2" t="s">
        <v>541</v>
      </c>
      <c r="F65" s="2" t="s">
        <v>532</v>
      </c>
      <c r="G65" s="2" t="s">
        <v>533</v>
      </c>
      <c r="H65" s="2" t="s">
        <v>534</v>
      </c>
      <c r="I65" s="2" t="s">
        <v>534</v>
      </c>
      <c r="J65" s="2" t="s">
        <v>535</v>
      </c>
      <c r="K65" s="2" t="s">
        <v>877</v>
      </c>
      <c r="L65" s="2" t="s">
        <v>878</v>
      </c>
      <c r="M65">
        <f>N65/Notes!D$13*100</f>
        <v>9.0307043949428064E-3</v>
      </c>
      <c r="N65" s="15">
        <v>0.2</v>
      </c>
    </row>
    <row r="66" spans="1:14" x14ac:dyDescent="0.25">
      <c r="A66" s="2" t="s">
        <v>527</v>
      </c>
      <c r="B66" s="2" t="s">
        <v>528</v>
      </c>
      <c r="C66" s="2" t="s">
        <v>542</v>
      </c>
      <c r="D66" s="2" t="s">
        <v>530</v>
      </c>
      <c r="E66" s="2" t="s">
        <v>541</v>
      </c>
      <c r="F66" s="2" t="s">
        <v>534</v>
      </c>
      <c r="G66" s="2" t="s">
        <v>534</v>
      </c>
      <c r="H66" s="2" t="s">
        <v>590</v>
      </c>
      <c r="I66" s="2" t="s">
        <v>534</v>
      </c>
      <c r="J66" s="2" t="s">
        <v>553</v>
      </c>
      <c r="K66" s="2" t="s">
        <v>605</v>
      </c>
      <c r="L66" s="2" t="s">
        <v>606</v>
      </c>
      <c r="M66">
        <f>N66/Notes!D$13*100</f>
        <v>8.624322697170379E-3</v>
      </c>
      <c r="N66" s="15">
        <v>0.191</v>
      </c>
    </row>
    <row r="67" spans="1:14" x14ac:dyDescent="0.25">
      <c r="A67" s="2" t="s">
        <v>527</v>
      </c>
      <c r="B67" s="2" t="s">
        <v>528</v>
      </c>
      <c r="C67" s="2" t="s">
        <v>542</v>
      </c>
      <c r="D67" s="2" t="s">
        <v>530</v>
      </c>
      <c r="E67" s="2" t="s">
        <v>541</v>
      </c>
      <c r="F67" s="2" t="s">
        <v>534</v>
      </c>
      <c r="G67" s="2" t="s">
        <v>534</v>
      </c>
      <c r="H67" s="2" t="s">
        <v>590</v>
      </c>
      <c r="I67" s="2" t="s">
        <v>534</v>
      </c>
      <c r="J67" s="2" t="s">
        <v>553</v>
      </c>
      <c r="K67" s="2" t="s">
        <v>688</v>
      </c>
      <c r="L67" s="2" t="s">
        <v>689</v>
      </c>
      <c r="M67">
        <f>N67/Notes!D$13*100</f>
        <v>8.308248043347382E-3</v>
      </c>
      <c r="N67" s="15">
        <v>0.184</v>
      </c>
    </row>
    <row r="68" spans="1:14" x14ac:dyDescent="0.25">
      <c r="A68" s="2" t="s">
        <v>527</v>
      </c>
      <c r="B68" s="2" t="s">
        <v>528</v>
      </c>
      <c r="C68" s="2" t="s">
        <v>542</v>
      </c>
      <c r="D68" s="2" t="s">
        <v>530</v>
      </c>
      <c r="E68" s="2" t="s">
        <v>541</v>
      </c>
      <c r="F68" s="2" t="s">
        <v>534</v>
      </c>
      <c r="G68" s="2" t="s">
        <v>534</v>
      </c>
      <c r="H68" s="2" t="s">
        <v>590</v>
      </c>
      <c r="I68" s="2" t="s">
        <v>534</v>
      </c>
      <c r="J68" s="2" t="s">
        <v>553</v>
      </c>
      <c r="K68" s="2" t="s">
        <v>648</v>
      </c>
      <c r="L68" s="2" t="s">
        <v>649</v>
      </c>
      <c r="M68">
        <f>N68/Notes!D$13*100</f>
        <v>8.2179409993979533E-3</v>
      </c>
      <c r="N68" s="15">
        <v>0.182</v>
      </c>
    </row>
    <row r="69" spans="1:14" x14ac:dyDescent="0.25">
      <c r="A69" s="37"/>
      <c r="B69" s="37"/>
      <c r="C69" s="37"/>
      <c r="D69" s="37"/>
      <c r="E69" s="37"/>
      <c r="F69" s="37"/>
      <c r="G69" s="37"/>
      <c r="H69" s="38"/>
      <c r="I69" s="37"/>
      <c r="J69" s="2" t="s">
        <v>535</v>
      </c>
      <c r="K69" s="2" t="s">
        <v>998</v>
      </c>
      <c r="L69" s="37"/>
      <c r="M69">
        <f>N69/Notes!D$13*100</f>
        <v>8.1276339554485245E-3</v>
      </c>
      <c r="N69" s="37">
        <v>0.18</v>
      </c>
    </row>
    <row r="70" spans="1:14" x14ac:dyDescent="0.25">
      <c r="A70" s="2" t="s">
        <v>527</v>
      </c>
      <c r="B70" s="2" t="s">
        <v>528</v>
      </c>
      <c r="C70" s="2" t="s">
        <v>542</v>
      </c>
      <c r="D70" s="2" t="s">
        <v>530</v>
      </c>
      <c r="E70" s="2" t="s">
        <v>541</v>
      </c>
      <c r="F70" s="2" t="s">
        <v>532</v>
      </c>
      <c r="G70" s="2" t="s">
        <v>533</v>
      </c>
      <c r="H70" s="2" t="s">
        <v>534</v>
      </c>
      <c r="I70" s="2" t="s">
        <v>534</v>
      </c>
      <c r="J70" s="2" t="s">
        <v>535</v>
      </c>
      <c r="K70" s="2" t="s">
        <v>832</v>
      </c>
      <c r="L70" s="2" t="s">
        <v>833</v>
      </c>
      <c r="M70">
        <f>N70/Notes!D$13*100</f>
        <v>7.6309452137266719E-3</v>
      </c>
      <c r="N70" s="15">
        <v>0.16900000000000001</v>
      </c>
    </row>
    <row r="71" spans="1:14" x14ac:dyDescent="0.25">
      <c r="A71" s="2" t="s">
        <v>527</v>
      </c>
      <c r="B71" s="2" t="s">
        <v>528</v>
      </c>
      <c r="C71" s="2" t="s">
        <v>542</v>
      </c>
      <c r="D71" s="2" t="s">
        <v>530</v>
      </c>
      <c r="E71" s="2" t="s">
        <v>541</v>
      </c>
      <c r="F71" s="2" t="s">
        <v>532</v>
      </c>
      <c r="G71" s="2" t="s">
        <v>533</v>
      </c>
      <c r="H71" s="2" t="s">
        <v>534</v>
      </c>
      <c r="I71" s="2" t="s">
        <v>534</v>
      </c>
      <c r="J71" s="2" t="s">
        <v>535</v>
      </c>
      <c r="K71" s="2" t="s">
        <v>846</v>
      </c>
      <c r="L71" s="2" t="s">
        <v>847</v>
      </c>
      <c r="M71">
        <f>N71/Notes!D$13*100</f>
        <v>7.4954846478025288E-3</v>
      </c>
      <c r="N71" s="15">
        <v>0.16600000000000001</v>
      </c>
    </row>
    <row r="72" spans="1:14" x14ac:dyDescent="0.25">
      <c r="A72" s="2" t="s">
        <v>527</v>
      </c>
      <c r="B72" s="2" t="s">
        <v>528</v>
      </c>
      <c r="C72" s="2" t="s">
        <v>542</v>
      </c>
      <c r="D72" s="2" t="s">
        <v>530</v>
      </c>
      <c r="E72" s="2" t="s">
        <v>541</v>
      </c>
      <c r="F72" s="2" t="s">
        <v>534</v>
      </c>
      <c r="G72" s="2" t="s">
        <v>534</v>
      </c>
      <c r="H72" s="2" t="s">
        <v>590</v>
      </c>
      <c r="I72" s="2" t="s">
        <v>534</v>
      </c>
      <c r="J72" s="2" t="s">
        <v>553</v>
      </c>
      <c r="K72" s="2" t="s">
        <v>682</v>
      </c>
      <c r="L72" s="2" t="s">
        <v>683</v>
      </c>
      <c r="M72">
        <f>N72/Notes!D$13*100</f>
        <v>7.2697170379289588E-3</v>
      </c>
      <c r="N72" s="15">
        <v>0.161</v>
      </c>
    </row>
    <row r="73" spans="1:14" x14ac:dyDescent="0.25">
      <c r="A73" s="2" t="s">
        <v>527</v>
      </c>
      <c r="B73" s="2" t="s">
        <v>528</v>
      </c>
      <c r="C73" s="2" t="s">
        <v>542</v>
      </c>
      <c r="D73" s="2" t="s">
        <v>530</v>
      </c>
      <c r="E73" s="2" t="s">
        <v>541</v>
      </c>
      <c r="F73" s="2" t="s">
        <v>534</v>
      </c>
      <c r="G73" s="2" t="s">
        <v>534</v>
      </c>
      <c r="H73" s="2" t="s">
        <v>590</v>
      </c>
      <c r="I73" s="2" t="s">
        <v>534</v>
      </c>
      <c r="J73" s="2" t="s">
        <v>553</v>
      </c>
      <c r="K73" s="2" t="s">
        <v>617</v>
      </c>
      <c r="L73" s="2" t="s">
        <v>618</v>
      </c>
      <c r="M73">
        <f>N73/Notes!D$13*100</f>
        <v>7.2245635159542444E-3</v>
      </c>
      <c r="N73" s="15">
        <v>0.16</v>
      </c>
    </row>
    <row r="74" spans="1:14" x14ac:dyDescent="0.25">
      <c r="A74" s="2" t="s">
        <v>527</v>
      </c>
      <c r="B74" s="2" t="s">
        <v>528</v>
      </c>
      <c r="C74" s="2" t="s">
        <v>542</v>
      </c>
      <c r="D74" s="2" t="s">
        <v>530</v>
      </c>
      <c r="E74" s="2" t="s">
        <v>541</v>
      </c>
      <c r="F74" s="2" t="s">
        <v>534</v>
      </c>
      <c r="G74" s="2" t="s">
        <v>534</v>
      </c>
      <c r="H74" s="2" t="s">
        <v>590</v>
      </c>
      <c r="I74" s="2" t="s">
        <v>534</v>
      </c>
      <c r="J74" s="2" t="s">
        <v>553</v>
      </c>
      <c r="K74" s="2" t="s">
        <v>591</v>
      </c>
      <c r="L74" s="2" t="s">
        <v>592</v>
      </c>
      <c r="M74">
        <f>N74/Notes!D$13*100</f>
        <v>6.637567730282963E-3</v>
      </c>
      <c r="N74" s="15">
        <v>0.14699999999999999</v>
      </c>
    </row>
    <row r="75" spans="1:14" x14ac:dyDescent="0.25">
      <c r="A75" s="2" t="s">
        <v>527</v>
      </c>
      <c r="B75" s="2" t="s">
        <v>528</v>
      </c>
      <c r="C75" s="2" t="s">
        <v>542</v>
      </c>
      <c r="D75" s="2" t="s">
        <v>530</v>
      </c>
      <c r="E75" s="2" t="s">
        <v>541</v>
      </c>
      <c r="F75" s="2" t="s">
        <v>534</v>
      </c>
      <c r="G75" s="2" t="s">
        <v>534</v>
      </c>
      <c r="H75" s="2" t="s">
        <v>590</v>
      </c>
      <c r="I75" s="2" t="s">
        <v>534</v>
      </c>
      <c r="J75" s="2" t="s">
        <v>553</v>
      </c>
      <c r="K75" s="2" t="s">
        <v>597</v>
      </c>
      <c r="L75" s="2" t="s">
        <v>598</v>
      </c>
      <c r="M75">
        <f>N75/Notes!D$13*100</f>
        <v>6.5472606863335343E-3</v>
      </c>
      <c r="N75" s="15">
        <v>0.14499999999999999</v>
      </c>
    </row>
    <row r="76" spans="1:14" x14ac:dyDescent="0.25">
      <c r="A76" s="2" t="s">
        <v>527</v>
      </c>
      <c r="B76" s="2" t="s">
        <v>528</v>
      </c>
      <c r="C76" s="2" t="s">
        <v>542</v>
      </c>
      <c r="D76" s="2" t="s">
        <v>530</v>
      </c>
      <c r="E76" s="2" t="s">
        <v>541</v>
      </c>
      <c r="F76" s="2" t="s">
        <v>532</v>
      </c>
      <c r="G76" s="2" t="s">
        <v>533</v>
      </c>
      <c r="H76" s="2" t="s">
        <v>534</v>
      </c>
      <c r="I76" s="2" t="s">
        <v>534</v>
      </c>
      <c r="J76" s="2" t="s">
        <v>535</v>
      </c>
      <c r="K76" s="2" t="s">
        <v>789</v>
      </c>
      <c r="L76" s="2" t="s">
        <v>790</v>
      </c>
      <c r="M76">
        <f>N76/Notes!D$13*100</f>
        <v>6.3666465984346778E-3</v>
      </c>
      <c r="N76" s="15">
        <v>0.14099999999999999</v>
      </c>
    </row>
    <row r="77" spans="1:14" x14ac:dyDescent="0.25">
      <c r="A77" s="2" t="s">
        <v>527</v>
      </c>
      <c r="B77" s="2" t="s">
        <v>528</v>
      </c>
      <c r="C77" s="2" t="s">
        <v>542</v>
      </c>
      <c r="D77" s="2" t="s">
        <v>530</v>
      </c>
      <c r="E77" s="2" t="s">
        <v>541</v>
      </c>
      <c r="F77" s="2" t="s">
        <v>534</v>
      </c>
      <c r="G77" s="2" t="s">
        <v>534</v>
      </c>
      <c r="H77" s="2" t="s">
        <v>590</v>
      </c>
      <c r="I77" s="2" t="s">
        <v>534</v>
      </c>
      <c r="J77" s="2" t="s">
        <v>553</v>
      </c>
      <c r="K77" s="2" t="s">
        <v>603</v>
      </c>
      <c r="L77" s="2" t="s">
        <v>604</v>
      </c>
      <c r="M77">
        <f>N77/Notes!D$13*100</f>
        <v>6.2763395544852508E-3</v>
      </c>
      <c r="N77" s="15">
        <v>0.13900000000000001</v>
      </c>
    </row>
    <row r="78" spans="1:14" x14ac:dyDescent="0.25">
      <c r="A78" s="2" t="s">
        <v>527</v>
      </c>
      <c r="B78" s="2" t="s">
        <v>528</v>
      </c>
      <c r="C78" s="2" t="s">
        <v>542</v>
      </c>
      <c r="D78" s="2" t="s">
        <v>530</v>
      </c>
      <c r="E78" s="2" t="s">
        <v>541</v>
      </c>
      <c r="F78" s="2" t="s">
        <v>534</v>
      </c>
      <c r="G78" s="2" t="s">
        <v>534</v>
      </c>
      <c r="H78" s="2" t="s">
        <v>590</v>
      </c>
      <c r="I78" s="2" t="s">
        <v>534</v>
      </c>
      <c r="J78" s="2" t="s">
        <v>553</v>
      </c>
      <c r="K78" s="2" t="s">
        <v>609</v>
      </c>
      <c r="L78" s="2" t="s">
        <v>610</v>
      </c>
      <c r="M78">
        <f>N78/Notes!D$13*100</f>
        <v>5.6441902468392542E-3</v>
      </c>
      <c r="N78" s="15">
        <v>0.125</v>
      </c>
    </row>
    <row r="79" spans="1:14" x14ac:dyDescent="0.25">
      <c r="A79" s="2" t="s">
        <v>527</v>
      </c>
      <c r="B79" s="2" t="s">
        <v>528</v>
      </c>
      <c r="C79" s="2" t="s">
        <v>542</v>
      </c>
      <c r="D79" s="2" t="s">
        <v>530</v>
      </c>
      <c r="E79" s="2" t="s">
        <v>541</v>
      </c>
      <c r="F79" s="2" t="s">
        <v>532</v>
      </c>
      <c r="G79" s="2" t="s">
        <v>533</v>
      </c>
      <c r="H79" s="2" t="s">
        <v>590</v>
      </c>
      <c r="I79" s="2" t="s">
        <v>534</v>
      </c>
      <c r="J79" s="2" t="s">
        <v>535</v>
      </c>
      <c r="K79" s="2" t="s">
        <v>901</v>
      </c>
      <c r="L79" s="2" t="s">
        <v>902</v>
      </c>
      <c r="M79">
        <f>N79/Notes!D$13*100</f>
        <v>5.5538832028898255E-3</v>
      </c>
      <c r="N79" s="15">
        <v>0.123</v>
      </c>
    </row>
    <row r="80" spans="1:14" x14ac:dyDescent="0.25">
      <c r="A80" s="2" t="s">
        <v>527</v>
      </c>
      <c r="B80" s="2" t="s">
        <v>528</v>
      </c>
      <c r="C80" s="2" t="s">
        <v>542</v>
      </c>
      <c r="D80" s="2" t="s">
        <v>530</v>
      </c>
      <c r="E80" s="2" t="s">
        <v>541</v>
      </c>
      <c r="F80" s="2" t="s">
        <v>534</v>
      </c>
      <c r="G80" s="2" t="s">
        <v>534</v>
      </c>
      <c r="H80" s="2" t="s">
        <v>590</v>
      </c>
      <c r="I80" s="2" t="s">
        <v>534</v>
      </c>
      <c r="J80" s="2" t="s">
        <v>553</v>
      </c>
      <c r="K80" s="2" t="s">
        <v>702</v>
      </c>
      <c r="L80" s="2" t="s">
        <v>703</v>
      </c>
      <c r="M80">
        <f>N80/Notes!D$13*100</f>
        <v>4.9668874172185441E-3</v>
      </c>
      <c r="N80" s="15">
        <v>0.11</v>
      </c>
    </row>
    <row r="81" spans="1:14" x14ac:dyDescent="0.25">
      <c r="A81" s="2" t="s">
        <v>527</v>
      </c>
      <c r="B81" s="2" t="s">
        <v>528</v>
      </c>
      <c r="C81" s="2" t="s">
        <v>542</v>
      </c>
      <c r="D81" s="2" t="s">
        <v>530</v>
      </c>
      <c r="E81" s="2" t="s">
        <v>541</v>
      </c>
      <c r="F81" s="2" t="s">
        <v>532</v>
      </c>
      <c r="G81" s="2" t="s">
        <v>533</v>
      </c>
      <c r="H81" s="2" t="s">
        <v>534</v>
      </c>
      <c r="I81" s="2" t="s">
        <v>534</v>
      </c>
      <c r="J81" s="2" t="s">
        <v>535</v>
      </c>
      <c r="K81" s="2" t="s">
        <v>860</v>
      </c>
      <c r="L81" s="2" t="s">
        <v>861</v>
      </c>
      <c r="M81">
        <f>N81/Notes!D$13*100</f>
        <v>4.8314268512944011E-3</v>
      </c>
      <c r="N81" s="15">
        <v>0.107</v>
      </c>
    </row>
    <row r="82" spans="1:14" x14ac:dyDescent="0.25">
      <c r="A82" s="2" t="s">
        <v>527</v>
      </c>
      <c r="B82" s="2" t="s">
        <v>528</v>
      </c>
      <c r="C82" s="2" t="s">
        <v>542</v>
      </c>
      <c r="D82" s="2" t="s">
        <v>530</v>
      </c>
      <c r="E82" s="2" t="s">
        <v>541</v>
      </c>
      <c r="F82" s="2" t="s">
        <v>534</v>
      </c>
      <c r="G82" s="2" t="s">
        <v>534</v>
      </c>
      <c r="H82" s="2" t="s">
        <v>590</v>
      </c>
      <c r="I82" s="2" t="s">
        <v>534</v>
      </c>
      <c r="J82" s="2" t="s">
        <v>553</v>
      </c>
      <c r="K82" s="2" t="s">
        <v>714</v>
      </c>
      <c r="L82" s="2" t="s">
        <v>715</v>
      </c>
      <c r="M82">
        <f>N82/Notes!D$13*100</f>
        <v>4.7862733293196876E-3</v>
      </c>
      <c r="N82" s="15">
        <v>0.106</v>
      </c>
    </row>
    <row r="83" spans="1:14" x14ac:dyDescent="0.25">
      <c r="A83" s="2" t="s">
        <v>527</v>
      </c>
      <c r="B83" s="2" t="s">
        <v>528</v>
      </c>
      <c r="C83" s="2" t="s">
        <v>542</v>
      </c>
      <c r="D83" s="2" t="s">
        <v>530</v>
      </c>
      <c r="E83" s="2" t="s">
        <v>541</v>
      </c>
      <c r="F83" s="2" t="s">
        <v>534</v>
      </c>
      <c r="G83" s="2" t="s">
        <v>534</v>
      </c>
      <c r="H83" s="2" t="s">
        <v>590</v>
      </c>
      <c r="I83" s="2" t="s">
        <v>534</v>
      </c>
      <c r="J83" s="2" t="s">
        <v>553</v>
      </c>
      <c r="K83" s="2" t="s">
        <v>766</v>
      </c>
      <c r="L83" s="2" t="s">
        <v>767</v>
      </c>
      <c r="M83">
        <f>N83/Notes!D$13*100</f>
        <v>4.6959662853702589E-3</v>
      </c>
      <c r="N83" s="15">
        <v>0.104</v>
      </c>
    </row>
    <row r="84" spans="1:14" x14ac:dyDescent="0.25">
      <c r="A84" s="2" t="s">
        <v>527</v>
      </c>
      <c r="B84" s="2" t="s">
        <v>528</v>
      </c>
      <c r="C84" s="2" t="s">
        <v>542</v>
      </c>
      <c r="D84" s="2" t="s">
        <v>530</v>
      </c>
      <c r="E84" s="2" t="s">
        <v>541</v>
      </c>
      <c r="F84" s="2" t="s">
        <v>534</v>
      </c>
      <c r="G84" s="2" t="s">
        <v>534</v>
      </c>
      <c r="H84" s="2" t="s">
        <v>590</v>
      </c>
      <c r="I84" s="2" t="s">
        <v>534</v>
      </c>
      <c r="J84" s="2" t="s">
        <v>553</v>
      </c>
      <c r="K84" s="2" t="s">
        <v>656</v>
      </c>
      <c r="L84" s="2" t="s">
        <v>657</v>
      </c>
      <c r="M84">
        <f>N84/Notes!D$13*100</f>
        <v>4.5153521974714032E-3</v>
      </c>
      <c r="N84" s="15">
        <v>0.1</v>
      </c>
    </row>
    <row r="85" spans="1:14" x14ac:dyDescent="0.25">
      <c r="A85" s="2" t="s">
        <v>527</v>
      </c>
      <c r="B85" s="2" t="s">
        <v>528</v>
      </c>
      <c r="C85" s="2" t="s">
        <v>542</v>
      </c>
      <c r="D85" s="2" t="s">
        <v>530</v>
      </c>
      <c r="E85" s="2" t="s">
        <v>541</v>
      </c>
      <c r="F85" s="2" t="s">
        <v>534</v>
      </c>
      <c r="G85" s="2" t="s">
        <v>534</v>
      </c>
      <c r="H85" s="2" t="s">
        <v>590</v>
      </c>
      <c r="I85" s="2" t="s">
        <v>534</v>
      </c>
      <c r="J85" s="2" t="s">
        <v>553</v>
      </c>
      <c r="K85" s="2" t="s">
        <v>599</v>
      </c>
      <c r="L85" s="2" t="s">
        <v>600</v>
      </c>
      <c r="M85">
        <f>N85/Notes!D$13*100</f>
        <v>4.4701986754966888E-3</v>
      </c>
      <c r="N85" s="15">
        <v>9.9000000000000005E-2</v>
      </c>
    </row>
    <row r="86" spans="1:14" x14ac:dyDescent="0.25">
      <c r="A86" s="2" t="s">
        <v>527</v>
      </c>
      <c r="B86" s="2" t="s">
        <v>528</v>
      </c>
      <c r="C86" s="2" t="s">
        <v>542</v>
      </c>
      <c r="D86" s="2" t="s">
        <v>530</v>
      </c>
      <c r="E86" s="2" t="s">
        <v>541</v>
      </c>
      <c r="F86" s="2" t="s">
        <v>534</v>
      </c>
      <c r="G86" s="2" t="s">
        <v>534</v>
      </c>
      <c r="H86" s="2" t="s">
        <v>590</v>
      </c>
      <c r="I86" s="2" t="s">
        <v>534</v>
      </c>
      <c r="J86" s="2" t="s">
        <v>553</v>
      </c>
      <c r="K86" s="2" t="s">
        <v>686</v>
      </c>
      <c r="L86" s="2" t="s">
        <v>687</v>
      </c>
      <c r="M86">
        <f>N86/Notes!D$13*100</f>
        <v>4.1992775436484045E-3</v>
      </c>
      <c r="N86" s="15">
        <v>9.2999999999999999E-2</v>
      </c>
    </row>
    <row r="87" spans="1:14" x14ac:dyDescent="0.25">
      <c r="A87" s="2" t="s">
        <v>527</v>
      </c>
      <c r="B87" s="2" t="s">
        <v>528</v>
      </c>
      <c r="C87" s="2" t="s">
        <v>542</v>
      </c>
      <c r="D87" s="2" t="s">
        <v>530</v>
      </c>
      <c r="E87" s="2" t="s">
        <v>541</v>
      </c>
      <c r="F87" s="2" t="s">
        <v>534</v>
      </c>
      <c r="G87" s="2" t="s">
        <v>534</v>
      </c>
      <c r="H87" s="2" t="s">
        <v>590</v>
      </c>
      <c r="I87" s="2" t="s">
        <v>534</v>
      </c>
      <c r="J87" s="2" t="s">
        <v>553</v>
      </c>
      <c r="K87" s="2" t="s">
        <v>690</v>
      </c>
      <c r="L87" s="2" t="s">
        <v>691</v>
      </c>
      <c r="M87">
        <f>N87/Notes!D$13*100</f>
        <v>4.1992775436484045E-3</v>
      </c>
      <c r="N87" s="15">
        <v>9.2999999999999999E-2</v>
      </c>
    </row>
    <row r="88" spans="1:14" x14ac:dyDescent="0.25">
      <c r="A88" s="2" t="s">
        <v>527</v>
      </c>
      <c r="B88" s="2" t="s">
        <v>528</v>
      </c>
      <c r="C88" s="2" t="s">
        <v>542</v>
      </c>
      <c r="D88" s="2" t="s">
        <v>530</v>
      </c>
      <c r="E88" s="2" t="s">
        <v>541</v>
      </c>
      <c r="F88" s="2" t="s">
        <v>534</v>
      </c>
      <c r="G88" s="2" t="s">
        <v>534</v>
      </c>
      <c r="H88" s="2" t="s">
        <v>590</v>
      </c>
      <c r="I88" s="2" t="s">
        <v>534</v>
      </c>
      <c r="J88" s="2" t="s">
        <v>553</v>
      </c>
      <c r="K88" s="2" t="s">
        <v>601</v>
      </c>
      <c r="L88" s="2" t="s">
        <v>602</v>
      </c>
      <c r="M88">
        <f>N88/Notes!D$13*100</f>
        <v>4.1089704996989766E-3</v>
      </c>
      <c r="N88" s="15">
        <v>9.0999999999999998E-2</v>
      </c>
    </row>
    <row r="89" spans="1:14" x14ac:dyDescent="0.25">
      <c r="A89" s="2" t="s">
        <v>527</v>
      </c>
      <c r="B89" s="2" t="s">
        <v>528</v>
      </c>
      <c r="C89" s="2" t="s">
        <v>542</v>
      </c>
      <c r="D89" s="2" t="s">
        <v>530</v>
      </c>
      <c r="E89" s="2" t="s">
        <v>541</v>
      </c>
      <c r="F89" s="2" t="s">
        <v>534</v>
      </c>
      <c r="G89" s="2" t="s">
        <v>534</v>
      </c>
      <c r="H89" s="2" t="s">
        <v>590</v>
      </c>
      <c r="I89" s="2" t="s">
        <v>534</v>
      </c>
      <c r="J89" s="2" t="s">
        <v>553</v>
      </c>
      <c r="K89" s="2" t="s">
        <v>634</v>
      </c>
      <c r="L89" s="2" t="s">
        <v>635</v>
      </c>
      <c r="M89">
        <f>N89/Notes!D$13*100</f>
        <v>4.0638169777242623E-3</v>
      </c>
      <c r="N89" s="15">
        <v>0.09</v>
      </c>
    </row>
    <row r="90" spans="1:14" x14ac:dyDescent="0.25">
      <c r="A90" s="2" t="s">
        <v>527</v>
      </c>
      <c r="B90" s="2" t="s">
        <v>528</v>
      </c>
      <c r="C90" s="2" t="s">
        <v>542</v>
      </c>
      <c r="D90" s="2" t="s">
        <v>530</v>
      </c>
      <c r="E90" s="2" t="s">
        <v>541</v>
      </c>
      <c r="F90" s="2" t="s">
        <v>532</v>
      </c>
      <c r="G90" s="2" t="s">
        <v>533</v>
      </c>
      <c r="H90" s="2" t="s">
        <v>590</v>
      </c>
      <c r="I90" s="2" t="s">
        <v>534</v>
      </c>
      <c r="J90" s="2" t="s">
        <v>535</v>
      </c>
      <c r="K90" s="2" t="s">
        <v>899</v>
      </c>
      <c r="L90" s="2" t="s">
        <v>900</v>
      </c>
      <c r="M90">
        <f>N90/Notes!D$13*100</f>
        <v>3.9735099337748344E-3</v>
      </c>
      <c r="N90" s="15">
        <v>8.7999999999999995E-2</v>
      </c>
    </row>
    <row r="91" spans="1:14" x14ac:dyDescent="0.25">
      <c r="A91" s="2" t="s">
        <v>527</v>
      </c>
      <c r="B91" s="2" t="s">
        <v>528</v>
      </c>
      <c r="C91" s="2" t="s">
        <v>542</v>
      </c>
      <c r="D91" s="2" t="s">
        <v>530</v>
      </c>
      <c r="E91" s="2" t="s">
        <v>541</v>
      </c>
      <c r="F91" s="2" t="s">
        <v>534</v>
      </c>
      <c r="G91" s="2" t="s">
        <v>534</v>
      </c>
      <c r="H91" s="2" t="s">
        <v>590</v>
      </c>
      <c r="I91" s="2" t="s">
        <v>534</v>
      </c>
      <c r="J91" s="2" t="s">
        <v>553</v>
      </c>
      <c r="K91" s="2" t="s">
        <v>658</v>
      </c>
      <c r="L91" s="2" t="s">
        <v>659</v>
      </c>
      <c r="M91">
        <f>N91/Notes!D$13*100</f>
        <v>3.9283564118001201E-3</v>
      </c>
      <c r="N91" s="15">
        <v>8.6999999999999994E-2</v>
      </c>
    </row>
    <row r="92" spans="1:14" x14ac:dyDescent="0.25">
      <c r="A92" s="2" t="s">
        <v>527</v>
      </c>
      <c r="B92" s="2" t="s">
        <v>528</v>
      </c>
      <c r="C92" s="2" t="s">
        <v>542</v>
      </c>
      <c r="D92" s="2" t="s">
        <v>530</v>
      </c>
      <c r="E92" s="2" t="s">
        <v>541</v>
      </c>
      <c r="F92" s="2" t="s">
        <v>532</v>
      </c>
      <c r="G92" s="2" t="s">
        <v>533</v>
      </c>
      <c r="H92" s="2" t="s">
        <v>534</v>
      </c>
      <c r="I92" s="2" t="s">
        <v>534</v>
      </c>
      <c r="J92" s="2" t="s">
        <v>535</v>
      </c>
      <c r="K92" s="2" t="s">
        <v>856</v>
      </c>
      <c r="L92" s="2" t="s">
        <v>857</v>
      </c>
      <c r="M92">
        <f>N92/Notes!D$13*100</f>
        <v>3.9283564118001201E-3</v>
      </c>
      <c r="N92" s="15">
        <v>8.6999999999999994E-2</v>
      </c>
    </row>
    <row r="93" spans="1:14" x14ac:dyDescent="0.25">
      <c r="A93" s="2" t="s">
        <v>527</v>
      </c>
      <c r="B93" s="2" t="s">
        <v>528</v>
      </c>
      <c r="C93" s="2" t="s">
        <v>542</v>
      </c>
      <c r="D93" s="2" t="s">
        <v>530</v>
      </c>
      <c r="E93" s="2" t="s">
        <v>541</v>
      </c>
      <c r="F93" s="2" t="s">
        <v>532</v>
      </c>
      <c r="G93" s="2" t="s">
        <v>533</v>
      </c>
      <c r="H93" s="2" t="s">
        <v>534</v>
      </c>
      <c r="I93" s="2" t="s">
        <v>534</v>
      </c>
      <c r="J93" s="2" t="s">
        <v>535</v>
      </c>
      <c r="K93" s="2" t="s">
        <v>801</v>
      </c>
      <c r="L93" s="2" t="s">
        <v>802</v>
      </c>
      <c r="M93">
        <f>N93/Notes!D$13*100</f>
        <v>3.8380493678506931E-3</v>
      </c>
      <c r="N93" s="15">
        <v>8.5000000000000006E-2</v>
      </c>
    </row>
    <row r="94" spans="1:14" x14ac:dyDescent="0.25">
      <c r="A94" s="2" t="s">
        <v>527</v>
      </c>
      <c r="B94" s="2" t="s">
        <v>528</v>
      </c>
      <c r="C94" s="2" t="s">
        <v>542</v>
      </c>
      <c r="D94" s="2" t="s">
        <v>530</v>
      </c>
      <c r="E94" s="2" t="s">
        <v>541</v>
      </c>
      <c r="F94" s="2" t="s">
        <v>534</v>
      </c>
      <c r="G94" s="2" t="s">
        <v>534</v>
      </c>
      <c r="H94" s="2" t="s">
        <v>590</v>
      </c>
      <c r="I94" s="2" t="s">
        <v>534</v>
      </c>
      <c r="J94" s="2" t="s">
        <v>553</v>
      </c>
      <c r="K94" s="2" t="s">
        <v>628</v>
      </c>
      <c r="L94" s="2" t="s">
        <v>629</v>
      </c>
      <c r="M94">
        <f>N94/Notes!D$13*100</f>
        <v>3.7928958458759788E-3</v>
      </c>
      <c r="N94" s="15">
        <v>8.4000000000000005E-2</v>
      </c>
    </row>
    <row r="95" spans="1:14" x14ac:dyDescent="0.25">
      <c r="A95" s="2" t="s">
        <v>527</v>
      </c>
      <c r="B95" s="2" t="s">
        <v>528</v>
      </c>
      <c r="C95" s="2" t="s">
        <v>542</v>
      </c>
      <c r="D95" s="2" t="s">
        <v>530</v>
      </c>
      <c r="E95" s="2" t="s">
        <v>541</v>
      </c>
      <c r="F95" s="2" t="s">
        <v>534</v>
      </c>
      <c r="G95" s="2" t="s">
        <v>534</v>
      </c>
      <c r="H95" s="2" t="s">
        <v>590</v>
      </c>
      <c r="I95" s="2" t="s">
        <v>534</v>
      </c>
      <c r="J95" s="2" t="s">
        <v>553</v>
      </c>
      <c r="K95" s="2" t="s">
        <v>546</v>
      </c>
      <c r="L95" s="2" t="s">
        <v>547</v>
      </c>
      <c r="M95">
        <f>N95/Notes!D$13*100</f>
        <v>3.6574352799518366E-3</v>
      </c>
      <c r="N95" s="15">
        <v>8.1000000000000003E-2</v>
      </c>
    </row>
    <row r="96" spans="1:14" x14ac:dyDescent="0.25">
      <c r="A96" s="2" t="s">
        <v>527</v>
      </c>
      <c r="B96" s="2" t="s">
        <v>528</v>
      </c>
      <c r="C96" s="2" t="s">
        <v>542</v>
      </c>
      <c r="D96" s="2" t="s">
        <v>530</v>
      </c>
      <c r="E96" s="2" t="s">
        <v>541</v>
      </c>
      <c r="F96" s="2" t="s">
        <v>532</v>
      </c>
      <c r="G96" s="2" t="s">
        <v>533</v>
      </c>
      <c r="H96" s="2" t="s">
        <v>534</v>
      </c>
      <c r="I96" s="2" t="s">
        <v>534</v>
      </c>
      <c r="J96" s="2" t="s">
        <v>535</v>
      </c>
      <c r="K96" s="2" t="s">
        <v>836</v>
      </c>
      <c r="L96" s="2" t="s">
        <v>837</v>
      </c>
      <c r="M96">
        <f>N96/Notes!D$13*100</f>
        <v>3.5671282360024087E-3</v>
      </c>
      <c r="N96" s="15">
        <v>7.9000000000000001E-2</v>
      </c>
    </row>
    <row r="97" spans="1:14" x14ac:dyDescent="0.25">
      <c r="A97" s="2" t="s">
        <v>527</v>
      </c>
      <c r="B97" s="2" t="s">
        <v>528</v>
      </c>
      <c r="C97" s="2" t="s">
        <v>542</v>
      </c>
      <c r="D97" s="2" t="s">
        <v>530</v>
      </c>
      <c r="E97" s="2" t="s">
        <v>541</v>
      </c>
      <c r="F97" s="2" t="s">
        <v>532</v>
      </c>
      <c r="G97" s="2" t="s">
        <v>533</v>
      </c>
      <c r="H97" s="2" t="s">
        <v>534</v>
      </c>
      <c r="I97" s="2" t="s">
        <v>534</v>
      </c>
      <c r="J97" s="2" t="s">
        <v>535</v>
      </c>
      <c r="K97" s="2" t="s">
        <v>850</v>
      </c>
      <c r="L97" s="2" t="s">
        <v>851</v>
      </c>
      <c r="M97">
        <f>N97/Notes!D$13*100</f>
        <v>3.5671282360024087E-3</v>
      </c>
      <c r="N97" s="15">
        <v>7.9000000000000001E-2</v>
      </c>
    </row>
    <row r="98" spans="1:14" x14ac:dyDescent="0.25">
      <c r="A98" s="2" t="s">
        <v>527</v>
      </c>
      <c r="B98" s="2" t="s">
        <v>528</v>
      </c>
      <c r="C98" s="2" t="s">
        <v>542</v>
      </c>
      <c r="D98" s="2" t="s">
        <v>530</v>
      </c>
      <c r="E98" s="2" t="s">
        <v>541</v>
      </c>
      <c r="F98" s="2" t="s">
        <v>534</v>
      </c>
      <c r="G98" s="2" t="s">
        <v>534</v>
      </c>
      <c r="H98" s="2" t="s">
        <v>590</v>
      </c>
      <c r="I98" s="2" t="s">
        <v>534</v>
      </c>
      <c r="J98" s="2" t="s">
        <v>553</v>
      </c>
      <c r="K98" s="2" t="s">
        <v>666</v>
      </c>
      <c r="L98" s="2" t="s">
        <v>667</v>
      </c>
      <c r="M98">
        <f>N98/Notes!D$13*100</f>
        <v>3.5219747140276944E-3</v>
      </c>
      <c r="N98" s="15">
        <v>7.8E-2</v>
      </c>
    </row>
    <row r="99" spans="1:14" x14ac:dyDescent="0.25">
      <c r="A99" s="2" t="s">
        <v>527</v>
      </c>
      <c r="B99" s="2" t="s">
        <v>528</v>
      </c>
      <c r="C99" s="2" t="s">
        <v>542</v>
      </c>
      <c r="D99" s="2" t="s">
        <v>530</v>
      </c>
      <c r="E99" s="2" t="s">
        <v>541</v>
      </c>
      <c r="F99" s="2" t="s">
        <v>534</v>
      </c>
      <c r="G99" s="2" t="s">
        <v>534</v>
      </c>
      <c r="H99" s="2" t="s">
        <v>590</v>
      </c>
      <c r="I99" s="2" t="s">
        <v>534</v>
      </c>
      <c r="J99" s="2" t="s">
        <v>553</v>
      </c>
      <c r="K99" s="2" t="s">
        <v>670</v>
      </c>
      <c r="L99" s="2" t="s">
        <v>671</v>
      </c>
      <c r="M99">
        <f>N99/Notes!D$13*100</f>
        <v>3.47682119205298E-3</v>
      </c>
      <c r="N99" s="15">
        <v>7.6999999999999999E-2</v>
      </c>
    </row>
    <row r="100" spans="1:14" x14ac:dyDescent="0.25">
      <c r="A100" s="2" t="s">
        <v>527</v>
      </c>
      <c r="B100" s="2" t="s">
        <v>528</v>
      </c>
      <c r="C100" s="2" t="s">
        <v>542</v>
      </c>
      <c r="D100" s="2" t="s">
        <v>530</v>
      </c>
      <c r="E100" s="2" t="s">
        <v>541</v>
      </c>
      <c r="F100" s="2" t="s">
        <v>534</v>
      </c>
      <c r="G100" s="2" t="s">
        <v>534</v>
      </c>
      <c r="H100" s="2" t="s">
        <v>590</v>
      </c>
      <c r="I100" s="2" t="s">
        <v>534</v>
      </c>
      <c r="J100" s="2" t="s">
        <v>553</v>
      </c>
      <c r="K100" s="2" t="s">
        <v>696</v>
      </c>
      <c r="L100" s="2" t="s">
        <v>697</v>
      </c>
      <c r="M100">
        <f>N100/Notes!D$13*100</f>
        <v>3.47682119205298E-3</v>
      </c>
      <c r="N100" s="15">
        <v>7.6999999999999999E-2</v>
      </c>
    </row>
    <row r="101" spans="1:14" x14ac:dyDescent="0.25">
      <c r="A101" s="2" t="s">
        <v>527</v>
      </c>
      <c r="B101" s="2" t="s">
        <v>528</v>
      </c>
      <c r="C101" s="2" t="s">
        <v>542</v>
      </c>
      <c r="D101" s="2" t="s">
        <v>530</v>
      </c>
      <c r="E101" s="2" t="s">
        <v>541</v>
      </c>
      <c r="F101" s="2" t="s">
        <v>534</v>
      </c>
      <c r="G101" s="2" t="s">
        <v>534</v>
      </c>
      <c r="H101" s="2" t="s">
        <v>590</v>
      </c>
      <c r="I101" s="2" t="s">
        <v>534</v>
      </c>
      <c r="J101" s="2" t="s">
        <v>553</v>
      </c>
      <c r="K101" s="2" t="s">
        <v>710</v>
      </c>
      <c r="L101" s="2" t="s">
        <v>711</v>
      </c>
      <c r="M101">
        <f>N101/Notes!D$13*100</f>
        <v>3.4316676700782665E-3</v>
      </c>
      <c r="N101" s="15">
        <v>7.5999999999999998E-2</v>
      </c>
    </row>
    <row r="102" spans="1:14" x14ac:dyDescent="0.25">
      <c r="A102" s="2" t="s">
        <v>527</v>
      </c>
      <c r="B102" s="2" t="s">
        <v>528</v>
      </c>
      <c r="C102" s="2" t="s">
        <v>542</v>
      </c>
      <c r="D102" s="2" t="s">
        <v>530</v>
      </c>
      <c r="E102" s="2" t="s">
        <v>541</v>
      </c>
      <c r="F102" s="2" t="s">
        <v>534</v>
      </c>
      <c r="G102" s="2" t="s">
        <v>534</v>
      </c>
      <c r="H102" s="2" t="s">
        <v>590</v>
      </c>
      <c r="I102" s="2" t="s">
        <v>534</v>
      </c>
      <c r="J102" s="2" t="s">
        <v>553</v>
      </c>
      <c r="K102" s="2" t="s">
        <v>708</v>
      </c>
      <c r="L102" s="2" t="s">
        <v>709</v>
      </c>
      <c r="M102">
        <f>N102/Notes!D$13*100</f>
        <v>3.2962071041541243E-3</v>
      </c>
      <c r="N102" s="15">
        <v>7.2999999999999995E-2</v>
      </c>
    </row>
    <row r="103" spans="1:14" x14ac:dyDescent="0.25">
      <c r="A103" s="2" t="s">
        <v>527</v>
      </c>
      <c r="B103" s="2" t="s">
        <v>528</v>
      </c>
      <c r="C103" s="2" t="s">
        <v>542</v>
      </c>
      <c r="D103" s="2" t="s">
        <v>530</v>
      </c>
      <c r="E103" s="2" t="s">
        <v>541</v>
      </c>
      <c r="F103" s="2" t="s">
        <v>534</v>
      </c>
      <c r="G103" s="2" t="s">
        <v>534</v>
      </c>
      <c r="H103" s="2" t="s">
        <v>590</v>
      </c>
      <c r="I103" s="2" t="s">
        <v>534</v>
      </c>
      <c r="J103" s="2" t="s">
        <v>553</v>
      </c>
      <c r="K103" s="2" t="s">
        <v>712</v>
      </c>
      <c r="L103" s="2" t="s">
        <v>713</v>
      </c>
      <c r="M103">
        <f>N103/Notes!D$13*100</f>
        <v>3.25105358217941E-3</v>
      </c>
      <c r="N103" s="15">
        <v>7.1999999999999995E-2</v>
      </c>
    </row>
    <row r="104" spans="1:14" x14ac:dyDescent="0.25">
      <c r="A104" s="2" t="s">
        <v>527</v>
      </c>
      <c r="B104" s="2" t="s">
        <v>528</v>
      </c>
      <c r="C104" s="2" t="s">
        <v>542</v>
      </c>
      <c r="D104" s="2" t="s">
        <v>530</v>
      </c>
      <c r="E104" s="2" t="s">
        <v>541</v>
      </c>
      <c r="F104" s="2" t="s">
        <v>532</v>
      </c>
      <c r="G104" s="2" t="s">
        <v>533</v>
      </c>
      <c r="H104" s="2" t="s">
        <v>590</v>
      </c>
      <c r="I104" s="2" t="s">
        <v>534</v>
      </c>
      <c r="J104" s="2" t="s">
        <v>535</v>
      </c>
      <c r="K104" s="2" t="s">
        <v>907</v>
      </c>
      <c r="L104" s="2" t="s">
        <v>908</v>
      </c>
      <c r="M104">
        <f>N104/Notes!D$13*100</f>
        <v>3.1155930162552682E-3</v>
      </c>
      <c r="N104" s="15">
        <v>6.9000000000000006E-2</v>
      </c>
    </row>
    <row r="105" spans="1:14" x14ac:dyDescent="0.25">
      <c r="A105" s="2" t="s">
        <v>527</v>
      </c>
      <c r="B105" s="2" t="s">
        <v>528</v>
      </c>
      <c r="C105" s="2" t="s">
        <v>542</v>
      </c>
      <c r="D105" s="2" t="s">
        <v>530</v>
      </c>
      <c r="E105" s="2" t="s">
        <v>541</v>
      </c>
      <c r="F105" s="2" t="s">
        <v>534</v>
      </c>
      <c r="G105" s="2" t="s">
        <v>534</v>
      </c>
      <c r="H105" s="2" t="s">
        <v>590</v>
      </c>
      <c r="I105" s="2" t="s">
        <v>534</v>
      </c>
      <c r="J105" s="2" t="s">
        <v>553</v>
      </c>
      <c r="K105" s="2" t="s">
        <v>764</v>
      </c>
      <c r="L105" s="2" t="s">
        <v>765</v>
      </c>
      <c r="M105">
        <f>N105/Notes!D$13*100</f>
        <v>2.7995183624322699E-3</v>
      </c>
      <c r="N105" s="15">
        <v>6.2E-2</v>
      </c>
    </row>
    <row r="106" spans="1:14" x14ac:dyDescent="0.25">
      <c r="A106" s="2" t="s">
        <v>527</v>
      </c>
      <c r="B106" s="2" t="s">
        <v>528</v>
      </c>
      <c r="C106" s="2" t="s">
        <v>542</v>
      </c>
      <c r="D106" s="2" t="s">
        <v>530</v>
      </c>
      <c r="E106" s="2" t="s">
        <v>541</v>
      </c>
      <c r="F106" s="2" t="s">
        <v>534</v>
      </c>
      <c r="G106" s="2" t="s">
        <v>534</v>
      </c>
      <c r="H106" s="2" t="s">
        <v>590</v>
      </c>
      <c r="I106" s="2" t="s">
        <v>534</v>
      </c>
      <c r="J106" s="2" t="s">
        <v>553</v>
      </c>
      <c r="K106" s="2" t="s">
        <v>632</v>
      </c>
      <c r="L106" s="2" t="s">
        <v>633</v>
      </c>
      <c r="M106">
        <f>N106/Notes!D$13*100</f>
        <v>2.7092113184828417E-3</v>
      </c>
      <c r="N106" s="15">
        <v>0.06</v>
      </c>
    </row>
    <row r="107" spans="1:14" x14ac:dyDescent="0.25">
      <c r="A107" s="2" t="s">
        <v>527</v>
      </c>
      <c r="B107" s="2" t="s">
        <v>528</v>
      </c>
      <c r="C107" s="2" t="s">
        <v>542</v>
      </c>
      <c r="D107" s="2" t="s">
        <v>530</v>
      </c>
      <c r="E107" s="2" t="s">
        <v>541</v>
      </c>
      <c r="F107" s="2" t="s">
        <v>534</v>
      </c>
      <c r="G107" s="2" t="s">
        <v>534</v>
      </c>
      <c r="H107" s="2" t="s">
        <v>590</v>
      </c>
      <c r="I107" s="2" t="s">
        <v>534</v>
      </c>
      <c r="J107" s="2" t="s">
        <v>553</v>
      </c>
      <c r="K107" s="2" t="s">
        <v>650</v>
      </c>
      <c r="L107" s="2" t="s">
        <v>651</v>
      </c>
      <c r="M107">
        <f>N107/Notes!D$13*100</f>
        <v>2.7092113184828417E-3</v>
      </c>
      <c r="N107" s="15">
        <v>0.06</v>
      </c>
    </row>
    <row r="108" spans="1:14" x14ac:dyDescent="0.25">
      <c r="A108" s="2" t="s">
        <v>527</v>
      </c>
      <c r="B108" s="2" t="s">
        <v>528</v>
      </c>
      <c r="C108" s="2" t="s">
        <v>542</v>
      </c>
      <c r="D108" s="2" t="s">
        <v>530</v>
      </c>
      <c r="E108" s="2" t="s">
        <v>541</v>
      </c>
      <c r="F108" s="2" t="s">
        <v>534</v>
      </c>
      <c r="G108" s="2" t="s">
        <v>534</v>
      </c>
      <c r="H108" s="2" t="s">
        <v>590</v>
      </c>
      <c r="I108" s="2" t="s">
        <v>534</v>
      </c>
      <c r="J108" s="2" t="s">
        <v>553</v>
      </c>
      <c r="K108" s="2" t="s">
        <v>714</v>
      </c>
      <c r="L108" s="2" t="s">
        <v>715</v>
      </c>
      <c r="M108">
        <f>N108/Notes!D$13*100</f>
        <v>2.7092113184828417E-3</v>
      </c>
      <c r="N108" s="15">
        <v>0.06</v>
      </c>
    </row>
    <row r="109" spans="1:14" x14ac:dyDescent="0.25">
      <c r="A109" s="2" t="s">
        <v>527</v>
      </c>
      <c r="B109" s="2" t="s">
        <v>528</v>
      </c>
      <c r="C109" s="2" t="s">
        <v>542</v>
      </c>
      <c r="D109" s="2" t="s">
        <v>530</v>
      </c>
      <c r="E109" s="2" t="s">
        <v>541</v>
      </c>
      <c r="F109" s="2" t="s">
        <v>534</v>
      </c>
      <c r="G109" s="2" t="s">
        <v>534</v>
      </c>
      <c r="H109" s="2" t="s">
        <v>590</v>
      </c>
      <c r="I109" s="2" t="s">
        <v>534</v>
      </c>
      <c r="J109" s="2" t="s">
        <v>553</v>
      </c>
      <c r="K109" s="2" t="s">
        <v>654</v>
      </c>
      <c r="L109" s="2" t="s">
        <v>655</v>
      </c>
      <c r="M109">
        <f>N109/Notes!D$13*100</f>
        <v>2.6189042745334143E-3</v>
      </c>
      <c r="N109" s="15">
        <v>5.8000000000000003E-2</v>
      </c>
    </row>
    <row r="110" spans="1:14" x14ac:dyDescent="0.25">
      <c r="A110" s="2" t="s">
        <v>527</v>
      </c>
      <c r="B110" s="2" t="s">
        <v>528</v>
      </c>
      <c r="C110" s="2" t="s">
        <v>542</v>
      </c>
      <c r="D110" s="2" t="s">
        <v>530</v>
      </c>
      <c r="E110" s="2" t="s">
        <v>541</v>
      </c>
      <c r="F110" s="2" t="s">
        <v>534</v>
      </c>
      <c r="G110" s="2" t="s">
        <v>534</v>
      </c>
      <c r="H110" s="2" t="s">
        <v>590</v>
      </c>
      <c r="I110" s="2" t="s">
        <v>534</v>
      </c>
      <c r="J110" s="2" t="s">
        <v>553</v>
      </c>
      <c r="K110" s="2" t="s">
        <v>704</v>
      </c>
      <c r="L110" s="2" t="s">
        <v>705</v>
      </c>
      <c r="M110">
        <f>N110/Notes!D$13*100</f>
        <v>2.6189042745334143E-3</v>
      </c>
      <c r="N110" s="15">
        <v>5.8000000000000003E-2</v>
      </c>
    </row>
    <row r="111" spans="1:14" x14ac:dyDescent="0.25">
      <c r="A111" s="2" t="s">
        <v>527</v>
      </c>
      <c r="B111" s="2" t="s">
        <v>528</v>
      </c>
      <c r="C111" s="2" t="s">
        <v>542</v>
      </c>
      <c r="D111" s="2" t="s">
        <v>530</v>
      </c>
      <c r="E111" s="2" t="s">
        <v>541</v>
      </c>
      <c r="F111" s="2" t="s">
        <v>534</v>
      </c>
      <c r="G111" s="2" t="s">
        <v>534</v>
      </c>
      <c r="H111" s="2" t="s">
        <v>590</v>
      </c>
      <c r="I111" s="2" t="s">
        <v>534</v>
      </c>
      <c r="J111" s="2" t="s">
        <v>553</v>
      </c>
      <c r="K111" s="2" t="s">
        <v>700</v>
      </c>
      <c r="L111" s="2" t="s">
        <v>701</v>
      </c>
      <c r="M111">
        <f>N111/Notes!D$13*100</f>
        <v>2.5737507525586999E-3</v>
      </c>
      <c r="N111" s="15">
        <v>5.7000000000000002E-2</v>
      </c>
    </row>
    <row r="112" spans="1:14" x14ac:dyDescent="0.25">
      <c r="A112" s="2" t="s">
        <v>527</v>
      </c>
      <c r="B112" s="2" t="s">
        <v>528</v>
      </c>
      <c r="C112" s="2" t="s">
        <v>542</v>
      </c>
      <c r="D112" s="2" t="s">
        <v>530</v>
      </c>
      <c r="E112" s="2" t="s">
        <v>541</v>
      </c>
      <c r="F112" s="2" t="s">
        <v>534</v>
      </c>
      <c r="G112" s="2" t="s">
        <v>534</v>
      </c>
      <c r="H112" s="2" t="s">
        <v>590</v>
      </c>
      <c r="I112" s="2" t="s">
        <v>534</v>
      </c>
      <c r="J112" s="2" t="s">
        <v>553</v>
      </c>
      <c r="K112" s="2" t="s">
        <v>718</v>
      </c>
      <c r="L112" s="2" t="s">
        <v>719</v>
      </c>
      <c r="M112">
        <f>N112/Notes!D$13*100</f>
        <v>2.528597230583986E-3</v>
      </c>
      <c r="N112" s="15">
        <v>5.6000000000000001E-2</v>
      </c>
    </row>
    <row r="113" spans="1:14" x14ac:dyDescent="0.25">
      <c r="A113" s="2" t="s">
        <v>527</v>
      </c>
      <c r="B113" s="2" t="s">
        <v>528</v>
      </c>
      <c r="C113" s="2" t="s">
        <v>542</v>
      </c>
      <c r="D113" s="2" t="s">
        <v>530</v>
      </c>
      <c r="E113" s="2" t="s">
        <v>541</v>
      </c>
      <c r="F113" s="2" t="s">
        <v>534</v>
      </c>
      <c r="G113" s="2" t="s">
        <v>534</v>
      </c>
      <c r="H113" s="2" t="s">
        <v>590</v>
      </c>
      <c r="I113" s="2" t="s">
        <v>534</v>
      </c>
      <c r="J113" s="2" t="s">
        <v>553</v>
      </c>
      <c r="K113" s="2" t="s">
        <v>642</v>
      </c>
      <c r="L113" s="2" t="s">
        <v>643</v>
      </c>
      <c r="M113">
        <f>N113/Notes!D$13*100</f>
        <v>2.3931366646598438E-3</v>
      </c>
      <c r="N113" s="15">
        <v>5.2999999999999999E-2</v>
      </c>
    </row>
    <row r="114" spans="1:14" x14ac:dyDescent="0.25">
      <c r="A114" s="2" t="s">
        <v>527</v>
      </c>
      <c r="B114" s="2" t="s">
        <v>528</v>
      </c>
      <c r="C114" s="2" t="s">
        <v>542</v>
      </c>
      <c r="D114" s="2" t="s">
        <v>530</v>
      </c>
      <c r="E114" s="2" t="s">
        <v>541</v>
      </c>
      <c r="F114" s="2" t="s">
        <v>532</v>
      </c>
      <c r="G114" s="2" t="s">
        <v>533</v>
      </c>
      <c r="H114" s="2" t="s">
        <v>534</v>
      </c>
      <c r="I114" s="2" t="s">
        <v>534</v>
      </c>
      <c r="J114" s="2" t="s">
        <v>535</v>
      </c>
      <c r="K114" s="2" t="s">
        <v>842</v>
      </c>
      <c r="L114" s="2" t="s">
        <v>843</v>
      </c>
      <c r="M114">
        <f>N114/Notes!D$13*100</f>
        <v>2.2576760987357016E-3</v>
      </c>
      <c r="N114" s="15">
        <v>0.05</v>
      </c>
    </row>
    <row r="115" spans="1:14" x14ac:dyDescent="0.25">
      <c r="A115" s="2" t="s">
        <v>527</v>
      </c>
      <c r="B115" s="2" t="s">
        <v>528</v>
      </c>
      <c r="C115" s="2" t="s">
        <v>542</v>
      </c>
      <c r="D115" s="2" t="s">
        <v>530</v>
      </c>
      <c r="E115" s="2" t="s">
        <v>541</v>
      </c>
      <c r="F115" s="2" t="s">
        <v>534</v>
      </c>
      <c r="G115" s="2" t="s">
        <v>534</v>
      </c>
      <c r="H115" s="2" t="s">
        <v>590</v>
      </c>
      <c r="I115" s="2" t="s">
        <v>534</v>
      </c>
      <c r="J115" s="2" t="s">
        <v>553</v>
      </c>
      <c r="K115" s="2" t="s">
        <v>640</v>
      </c>
      <c r="L115" s="2" t="s">
        <v>641</v>
      </c>
      <c r="M115">
        <f>N115/Notes!D$13*100</f>
        <v>2.2125225767609877E-3</v>
      </c>
      <c r="N115" s="15">
        <v>4.9000000000000002E-2</v>
      </c>
    </row>
    <row r="116" spans="1:14" x14ac:dyDescent="0.25">
      <c r="A116" s="2" t="s">
        <v>527</v>
      </c>
      <c r="B116" s="2" t="s">
        <v>528</v>
      </c>
      <c r="C116" s="2" t="s">
        <v>542</v>
      </c>
      <c r="D116" s="2" t="s">
        <v>530</v>
      </c>
      <c r="E116" s="2" t="s">
        <v>541</v>
      </c>
      <c r="F116" s="2" t="s">
        <v>534</v>
      </c>
      <c r="G116" s="2" t="s">
        <v>534</v>
      </c>
      <c r="H116" s="2" t="s">
        <v>590</v>
      </c>
      <c r="I116" s="2" t="s">
        <v>534</v>
      </c>
      <c r="J116" s="2" t="s">
        <v>553</v>
      </c>
      <c r="K116" s="2" t="s">
        <v>716</v>
      </c>
      <c r="L116" s="2" t="s">
        <v>717</v>
      </c>
      <c r="M116">
        <f>N116/Notes!D$13*100</f>
        <v>2.0319084888621311E-3</v>
      </c>
      <c r="N116" s="15">
        <v>4.4999999999999998E-2</v>
      </c>
    </row>
    <row r="117" spans="1:14" x14ac:dyDescent="0.25">
      <c r="A117" s="2" t="s">
        <v>527</v>
      </c>
      <c r="B117" s="2" t="s">
        <v>528</v>
      </c>
      <c r="C117" s="2" t="s">
        <v>542</v>
      </c>
      <c r="D117" s="2" t="s">
        <v>530</v>
      </c>
      <c r="E117" s="2" t="s">
        <v>541</v>
      </c>
      <c r="F117" s="2" t="s">
        <v>534</v>
      </c>
      <c r="G117" s="2" t="s">
        <v>534</v>
      </c>
      <c r="H117" s="2" t="s">
        <v>590</v>
      </c>
      <c r="I117" s="2" t="s">
        <v>534</v>
      </c>
      <c r="J117" s="2" t="s">
        <v>553</v>
      </c>
      <c r="K117" s="2" t="s">
        <v>644</v>
      </c>
      <c r="L117" s="2" t="s">
        <v>645</v>
      </c>
      <c r="M117">
        <f>N117/Notes!D$13*100</f>
        <v>1.9867549668874172E-3</v>
      </c>
      <c r="N117" s="15">
        <v>4.3999999999999997E-2</v>
      </c>
    </row>
    <row r="118" spans="1:14" x14ac:dyDescent="0.25">
      <c r="A118" s="2" t="s">
        <v>527</v>
      </c>
      <c r="B118" s="2" t="s">
        <v>528</v>
      </c>
      <c r="C118" s="2" t="s">
        <v>542</v>
      </c>
      <c r="D118" s="2" t="s">
        <v>530</v>
      </c>
      <c r="E118" s="2" t="s">
        <v>541</v>
      </c>
      <c r="F118" s="2" t="s">
        <v>534</v>
      </c>
      <c r="G118" s="2" t="s">
        <v>534</v>
      </c>
      <c r="H118" s="2" t="s">
        <v>590</v>
      </c>
      <c r="I118" s="2" t="s">
        <v>534</v>
      </c>
      <c r="J118" s="2" t="s">
        <v>553</v>
      </c>
      <c r="K118" s="2" t="s">
        <v>646</v>
      </c>
      <c r="L118" s="2" t="s">
        <v>647</v>
      </c>
      <c r="M118">
        <f>N118/Notes!D$13*100</f>
        <v>1.9867549668874172E-3</v>
      </c>
      <c r="N118" s="15">
        <v>4.3999999999999997E-2</v>
      </c>
    </row>
    <row r="119" spans="1:14" x14ac:dyDescent="0.25">
      <c r="A119" s="2" t="s">
        <v>527</v>
      </c>
      <c r="B119" s="2" t="s">
        <v>528</v>
      </c>
      <c r="C119" s="2" t="s">
        <v>542</v>
      </c>
      <c r="D119" s="2" t="s">
        <v>530</v>
      </c>
      <c r="E119" s="2" t="s">
        <v>541</v>
      </c>
      <c r="F119" s="2" t="s">
        <v>532</v>
      </c>
      <c r="G119" s="2" t="s">
        <v>533</v>
      </c>
      <c r="H119" s="2" t="s">
        <v>534</v>
      </c>
      <c r="I119" s="2" t="s">
        <v>534</v>
      </c>
      <c r="J119" s="2" t="s">
        <v>535</v>
      </c>
      <c r="K119" s="2" t="s">
        <v>852</v>
      </c>
      <c r="L119" s="2" t="s">
        <v>853</v>
      </c>
      <c r="M119">
        <f>N119/Notes!D$13*100</f>
        <v>1.9416014449127033E-3</v>
      </c>
      <c r="N119" s="15">
        <v>4.2999999999999997E-2</v>
      </c>
    </row>
    <row r="120" spans="1:14" x14ac:dyDescent="0.25">
      <c r="A120" s="2" t="s">
        <v>527</v>
      </c>
      <c r="B120" s="2" t="s">
        <v>528</v>
      </c>
      <c r="C120" s="2" t="s">
        <v>542</v>
      </c>
      <c r="D120" s="2" t="s">
        <v>530</v>
      </c>
      <c r="E120" s="2" t="s">
        <v>541</v>
      </c>
      <c r="F120" s="2" t="s">
        <v>532</v>
      </c>
      <c r="G120" s="2" t="s">
        <v>533</v>
      </c>
      <c r="H120" s="2" t="s">
        <v>590</v>
      </c>
      <c r="I120" s="2" t="s">
        <v>534</v>
      </c>
      <c r="J120" s="2" t="s">
        <v>535</v>
      </c>
      <c r="K120" s="2" t="s">
        <v>895</v>
      </c>
      <c r="L120" s="2" t="s">
        <v>896</v>
      </c>
      <c r="M120">
        <f>N120/Notes!D$13*100</f>
        <v>1.9416014449127033E-3</v>
      </c>
      <c r="N120" s="15">
        <v>4.2999999999999997E-2</v>
      </c>
    </row>
    <row r="121" spans="1:14" x14ac:dyDescent="0.25">
      <c r="A121" s="2" t="s">
        <v>527</v>
      </c>
      <c r="B121" s="2" t="s">
        <v>528</v>
      </c>
      <c r="C121" s="2" t="s">
        <v>542</v>
      </c>
      <c r="D121" s="2" t="s">
        <v>530</v>
      </c>
      <c r="E121" s="2" t="s">
        <v>541</v>
      </c>
      <c r="F121" s="2" t="s">
        <v>534</v>
      </c>
      <c r="G121" s="2" t="s">
        <v>534</v>
      </c>
      <c r="H121" s="2" t="s">
        <v>590</v>
      </c>
      <c r="I121" s="2" t="s">
        <v>534</v>
      </c>
      <c r="J121" s="2" t="s">
        <v>553</v>
      </c>
      <c r="K121" s="2" t="s">
        <v>706</v>
      </c>
      <c r="L121" s="2" t="s">
        <v>707</v>
      </c>
      <c r="M121">
        <f>N121/Notes!D$13*100</f>
        <v>1.8964479229379894E-3</v>
      </c>
      <c r="N121" s="15">
        <v>4.2000000000000003E-2</v>
      </c>
    </row>
    <row r="122" spans="1:14" x14ac:dyDescent="0.25">
      <c r="A122" s="2" t="s">
        <v>527</v>
      </c>
      <c r="B122" s="2" t="s">
        <v>528</v>
      </c>
      <c r="C122" s="2" t="s">
        <v>542</v>
      </c>
      <c r="D122" s="2" t="s">
        <v>530</v>
      </c>
      <c r="E122" s="2" t="s">
        <v>541</v>
      </c>
      <c r="F122" s="2" t="s">
        <v>534</v>
      </c>
      <c r="G122" s="2" t="s">
        <v>534</v>
      </c>
      <c r="H122" s="2" t="s">
        <v>590</v>
      </c>
      <c r="I122" s="2" t="s">
        <v>534</v>
      </c>
      <c r="J122" s="2" t="s">
        <v>553</v>
      </c>
      <c r="K122" s="2" t="s">
        <v>660</v>
      </c>
      <c r="L122" s="2" t="s">
        <v>661</v>
      </c>
      <c r="M122">
        <f>N122/Notes!D$13*100</f>
        <v>1.8512944009632755E-3</v>
      </c>
      <c r="N122" s="15">
        <v>4.1000000000000002E-2</v>
      </c>
    </row>
    <row r="123" spans="1:14" x14ac:dyDescent="0.25">
      <c r="A123" s="2" t="s">
        <v>527</v>
      </c>
      <c r="B123" s="2" t="s">
        <v>528</v>
      </c>
      <c r="C123" s="2" t="s">
        <v>542</v>
      </c>
      <c r="D123" s="2" t="s">
        <v>530</v>
      </c>
      <c r="E123" s="2" t="s">
        <v>541</v>
      </c>
      <c r="F123" s="2" t="s">
        <v>534</v>
      </c>
      <c r="G123" s="2" t="s">
        <v>534</v>
      </c>
      <c r="H123" s="2" t="s">
        <v>590</v>
      </c>
      <c r="I123" s="2" t="s">
        <v>534</v>
      </c>
      <c r="J123" s="2" t="s">
        <v>553</v>
      </c>
      <c r="K123" s="2" t="s">
        <v>638</v>
      </c>
      <c r="L123" s="2" t="s">
        <v>639</v>
      </c>
      <c r="M123">
        <f>N123/Notes!D$13*100</f>
        <v>1.490066225165563E-3</v>
      </c>
      <c r="N123" s="15">
        <v>3.3000000000000002E-2</v>
      </c>
    </row>
    <row r="124" spans="1:14" x14ac:dyDescent="0.25">
      <c r="A124" s="2" t="s">
        <v>527</v>
      </c>
      <c r="B124" s="2" t="s">
        <v>528</v>
      </c>
      <c r="C124" s="2" t="s">
        <v>542</v>
      </c>
      <c r="D124" s="2" t="s">
        <v>530</v>
      </c>
      <c r="E124" s="2" t="s">
        <v>541</v>
      </c>
      <c r="F124" s="2" t="s">
        <v>534</v>
      </c>
      <c r="G124" s="2" t="s">
        <v>534</v>
      </c>
      <c r="H124" s="2" t="s">
        <v>590</v>
      </c>
      <c r="I124" s="2" t="s">
        <v>534</v>
      </c>
      <c r="J124" s="2" t="s">
        <v>553</v>
      </c>
      <c r="K124" s="2" t="s">
        <v>630</v>
      </c>
      <c r="L124" s="2" t="s">
        <v>631</v>
      </c>
      <c r="M124">
        <f>N124/Notes!D$13*100</f>
        <v>1.399759181216135E-3</v>
      </c>
      <c r="N124" s="15">
        <v>3.1E-2</v>
      </c>
    </row>
    <row r="125" spans="1:14" x14ac:dyDescent="0.25">
      <c r="A125" s="2" t="s">
        <v>527</v>
      </c>
      <c r="B125" s="2" t="s">
        <v>528</v>
      </c>
      <c r="C125" s="2" t="s">
        <v>542</v>
      </c>
      <c r="D125" s="2" t="s">
        <v>530</v>
      </c>
      <c r="E125" s="2" t="s">
        <v>541</v>
      </c>
      <c r="F125" s="2" t="s">
        <v>534</v>
      </c>
      <c r="G125" s="2" t="s">
        <v>534</v>
      </c>
      <c r="H125" s="2" t="s">
        <v>590</v>
      </c>
      <c r="I125" s="2" t="s">
        <v>534</v>
      </c>
      <c r="J125" s="2" t="s">
        <v>553</v>
      </c>
      <c r="K125" s="2" t="s">
        <v>636</v>
      </c>
      <c r="L125" s="2" t="s">
        <v>637</v>
      </c>
      <c r="M125">
        <f>N125/Notes!D$13*100</f>
        <v>1.3094521372667071E-3</v>
      </c>
      <c r="N125" s="15">
        <v>2.9000000000000001E-2</v>
      </c>
    </row>
    <row r="126" spans="1:14" x14ac:dyDescent="0.25">
      <c r="A126" s="2" t="s">
        <v>527</v>
      </c>
      <c r="B126" s="2" t="s">
        <v>528</v>
      </c>
      <c r="C126" s="2" t="s">
        <v>542</v>
      </c>
      <c r="D126" s="2" t="s">
        <v>530</v>
      </c>
      <c r="E126" s="2" t="s">
        <v>541</v>
      </c>
      <c r="F126" s="2" t="s">
        <v>532</v>
      </c>
      <c r="G126" s="2" t="s">
        <v>533</v>
      </c>
      <c r="H126" s="2" t="s">
        <v>590</v>
      </c>
      <c r="I126" s="2" t="s">
        <v>534</v>
      </c>
      <c r="J126" s="2" t="s">
        <v>535</v>
      </c>
      <c r="K126" s="2" t="s">
        <v>943</v>
      </c>
      <c r="L126" s="2" t="s">
        <v>944</v>
      </c>
      <c r="M126">
        <f>N126/Notes!D$13*100</f>
        <v>1.264298615291993E-3</v>
      </c>
      <c r="N126" s="15">
        <v>2.8000000000000001E-2</v>
      </c>
    </row>
    <row r="127" spans="1:14" x14ac:dyDescent="0.25">
      <c r="A127" s="2" t="s">
        <v>527</v>
      </c>
      <c r="B127" s="2" t="s">
        <v>528</v>
      </c>
      <c r="C127" s="2" t="s">
        <v>542</v>
      </c>
      <c r="D127" s="2" t="s">
        <v>530</v>
      </c>
      <c r="E127" s="2" t="s">
        <v>541</v>
      </c>
      <c r="F127" s="2" t="s">
        <v>532</v>
      </c>
      <c r="G127" s="2" t="s">
        <v>533</v>
      </c>
      <c r="H127" s="2" t="s">
        <v>590</v>
      </c>
      <c r="I127" s="2" t="s">
        <v>534</v>
      </c>
      <c r="J127" s="2" t="s">
        <v>535</v>
      </c>
      <c r="K127" s="2" t="s">
        <v>949</v>
      </c>
      <c r="L127" s="2" t="s">
        <v>950</v>
      </c>
      <c r="M127">
        <f>N127/Notes!D$13*100</f>
        <v>1.2191450933172789E-3</v>
      </c>
      <c r="N127" s="15">
        <v>2.7E-2</v>
      </c>
    </row>
    <row r="128" spans="1:14" x14ac:dyDescent="0.25">
      <c r="A128" s="2" t="s">
        <v>527</v>
      </c>
      <c r="B128" s="2" t="s">
        <v>528</v>
      </c>
      <c r="C128" s="2" t="s">
        <v>542</v>
      </c>
      <c r="D128" s="2" t="s">
        <v>530</v>
      </c>
      <c r="E128" s="2" t="s">
        <v>541</v>
      </c>
      <c r="F128" s="2" t="s">
        <v>532</v>
      </c>
      <c r="G128" s="2" t="s">
        <v>533</v>
      </c>
      <c r="H128" s="2" t="s">
        <v>590</v>
      </c>
      <c r="I128" s="2" t="s">
        <v>534</v>
      </c>
      <c r="J128" s="2" t="s">
        <v>535</v>
      </c>
      <c r="K128" s="2" t="s">
        <v>951</v>
      </c>
      <c r="L128" s="2" t="s">
        <v>952</v>
      </c>
      <c r="M128">
        <f>N128/Notes!D$13*100</f>
        <v>1.1288380493678508E-3</v>
      </c>
      <c r="N128" s="15">
        <v>2.5000000000000001E-2</v>
      </c>
    </row>
    <row r="129" spans="1:14" x14ac:dyDescent="0.25">
      <c r="A129" s="2" t="s">
        <v>527</v>
      </c>
      <c r="B129" s="2" t="s">
        <v>528</v>
      </c>
      <c r="C129" s="2" t="s">
        <v>542</v>
      </c>
      <c r="D129" s="2" t="s">
        <v>530</v>
      </c>
      <c r="E129" s="2" t="s">
        <v>541</v>
      </c>
      <c r="F129" s="2" t="s">
        <v>532</v>
      </c>
      <c r="G129" s="2" t="s">
        <v>533</v>
      </c>
      <c r="H129" s="2" t="s">
        <v>590</v>
      </c>
      <c r="I129" s="2" t="s">
        <v>534</v>
      </c>
      <c r="J129" s="2" t="s">
        <v>535</v>
      </c>
      <c r="K129" s="2" t="s">
        <v>947</v>
      </c>
      <c r="L129" s="2" t="s">
        <v>948</v>
      </c>
      <c r="M129">
        <f>N129/Notes!D$13*100</f>
        <v>1.0836845273931367E-3</v>
      </c>
      <c r="N129" s="15">
        <v>2.4E-2</v>
      </c>
    </row>
    <row r="130" spans="1:14" x14ac:dyDescent="0.25">
      <c r="A130" s="2" t="s">
        <v>527</v>
      </c>
      <c r="B130" s="2" t="s">
        <v>528</v>
      </c>
      <c r="C130" s="2" t="s">
        <v>542</v>
      </c>
      <c r="D130" s="2" t="s">
        <v>530</v>
      </c>
      <c r="E130" s="2" t="s">
        <v>541</v>
      </c>
      <c r="F130" s="2" t="s">
        <v>532</v>
      </c>
      <c r="G130" s="2" t="s">
        <v>533</v>
      </c>
      <c r="H130" s="2" t="s">
        <v>590</v>
      </c>
      <c r="I130" s="2" t="s">
        <v>534</v>
      </c>
      <c r="J130" s="2" t="s">
        <v>535</v>
      </c>
      <c r="K130" s="2" t="s">
        <v>891</v>
      </c>
      <c r="L130" s="2" t="s">
        <v>892</v>
      </c>
      <c r="M130">
        <f>N130/Notes!D$13*100</f>
        <v>1.0385310054184227E-3</v>
      </c>
      <c r="N130" s="15">
        <v>2.3E-2</v>
      </c>
    </row>
    <row r="131" spans="1:14" x14ac:dyDescent="0.25">
      <c r="A131" s="2" t="s">
        <v>527</v>
      </c>
      <c r="B131" s="2" t="s">
        <v>528</v>
      </c>
      <c r="C131" s="2" t="s">
        <v>542</v>
      </c>
      <c r="D131" s="2" t="s">
        <v>530</v>
      </c>
      <c r="E131" s="2" t="s">
        <v>541</v>
      </c>
      <c r="F131" s="2" t="s">
        <v>532</v>
      </c>
      <c r="G131" s="2" t="s">
        <v>533</v>
      </c>
      <c r="H131" s="2" t="s">
        <v>590</v>
      </c>
      <c r="I131" s="2" t="s">
        <v>534</v>
      </c>
      <c r="J131" s="2" t="s">
        <v>535</v>
      </c>
      <c r="K131" s="2" t="s">
        <v>903</v>
      </c>
      <c r="L131" s="2" t="s">
        <v>904</v>
      </c>
      <c r="M131">
        <f>N131/Notes!D$13*100</f>
        <v>1.0385310054184227E-3</v>
      </c>
      <c r="N131" s="15">
        <v>2.3E-2</v>
      </c>
    </row>
    <row r="132" spans="1:14" x14ac:dyDescent="0.25">
      <c r="A132" s="2" t="s">
        <v>527</v>
      </c>
      <c r="B132" s="2" t="s">
        <v>528</v>
      </c>
      <c r="C132" s="2" t="s">
        <v>542</v>
      </c>
      <c r="D132" s="2" t="s">
        <v>530</v>
      </c>
      <c r="E132" s="2" t="s">
        <v>541</v>
      </c>
      <c r="F132" s="2" t="s">
        <v>532</v>
      </c>
      <c r="G132" s="2" t="s">
        <v>533</v>
      </c>
      <c r="H132" s="2" t="s">
        <v>534</v>
      </c>
      <c r="I132" s="2" t="s">
        <v>534</v>
      </c>
      <c r="J132" s="2" t="s">
        <v>535</v>
      </c>
      <c r="K132" s="2" t="s">
        <v>834</v>
      </c>
      <c r="L132" s="2" t="s">
        <v>835</v>
      </c>
      <c r="M132">
        <f>N132/Notes!D$13*100</f>
        <v>9.9337748344370861E-4</v>
      </c>
      <c r="N132" s="15">
        <v>2.1999999999999999E-2</v>
      </c>
    </row>
    <row r="133" spans="1:14" x14ac:dyDescent="0.25">
      <c r="A133" s="2" t="s">
        <v>527</v>
      </c>
      <c r="B133" s="2" t="s">
        <v>528</v>
      </c>
      <c r="C133" s="2" t="s">
        <v>542</v>
      </c>
      <c r="D133" s="2" t="s">
        <v>530</v>
      </c>
      <c r="E133" s="2" t="s">
        <v>541</v>
      </c>
      <c r="F133" s="2" t="s">
        <v>534</v>
      </c>
      <c r="G133" s="2" t="s">
        <v>534</v>
      </c>
      <c r="H133" s="2" t="s">
        <v>590</v>
      </c>
      <c r="I133" s="2" t="s">
        <v>534</v>
      </c>
      <c r="J133" s="2" t="s">
        <v>553</v>
      </c>
      <c r="K133" s="2" t="s">
        <v>624</v>
      </c>
      <c r="L133" s="2" t="s">
        <v>625</v>
      </c>
      <c r="M133">
        <f>N133/Notes!D$13*100</f>
        <v>8.5791691751956663E-4</v>
      </c>
      <c r="N133" s="15">
        <v>1.9E-2</v>
      </c>
    </row>
    <row r="134" spans="1:14" x14ac:dyDescent="0.25">
      <c r="A134" s="2" t="s">
        <v>527</v>
      </c>
      <c r="B134" s="2" t="s">
        <v>528</v>
      </c>
      <c r="C134" s="2" t="s">
        <v>542</v>
      </c>
      <c r="D134" s="2" t="s">
        <v>530</v>
      </c>
      <c r="E134" s="2" t="s">
        <v>541</v>
      </c>
      <c r="F134" s="2" t="s">
        <v>532</v>
      </c>
      <c r="G134" s="2" t="s">
        <v>533</v>
      </c>
      <c r="H134" s="2" t="s">
        <v>590</v>
      </c>
      <c r="I134" s="2" t="s">
        <v>534</v>
      </c>
      <c r="J134" s="2" t="s">
        <v>535</v>
      </c>
      <c r="K134" s="2" t="s">
        <v>905</v>
      </c>
      <c r="L134" s="2" t="s">
        <v>906</v>
      </c>
      <c r="M134">
        <f>N134/Notes!D$13*100</f>
        <v>8.5791691751956663E-4</v>
      </c>
      <c r="N134" s="15">
        <v>1.9E-2</v>
      </c>
    </row>
    <row r="135" spans="1:14" x14ac:dyDescent="0.25">
      <c r="A135" s="2" t="s">
        <v>527</v>
      </c>
      <c r="B135" s="2" t="s">
        <v>528</v>
      </c>
      <c r="C135" s="2" t="s">
        <v>542</v>
      </c>
      <c r="D135" s="2" t="s">
        <v>530</v>
      </c>
      <c r="E135" s="2" t="s">
        <v>541</v>
      </c>
      <c r="F135" s="2" t="s">
        <v>532</v>
      </c>
      <c r="G135" s="2" t="s">
        <v>533</v>
      </c>
      <c r="H135" s="2" t="s">
        <v>590</v>
      </c>
      <c r="I135" s="2" t="s">
        <v>534</v>
      </c>
      <c r="J135" s="2" t="s">
        <v>535</v>
      </c>
      <c r="K135" s="2" t="s">
        <v>939</v>
      </c>
      <c r="L135" s="2" t="s">
        <v>940</v>
      </c>
      <c r="M135">
        <f>N135/Notes!D$13*100</f>
        <v>7.6760987357013847E-4</v>
      </c>
      <c r="N135" s="15">
        <v>1.7000000000000001E-2</v>
      </c>
    </row>
    <row r="136" spans="1:14" x14ac:dyDescent="0.25">
      <c r="A136" s="2" t="s">
        <v>527</v>
      </c>
      <c r="B136" s="2" t="s">
        <v>528</v>
      </c>
      <c r="C136" s="2" t="s">
        <v>542</v>
      </c>
      <c r="D136" s="2" t="s">
        <v>530</v>
      </c>
      <c r="E136" s="2" t="s">
        <v>541</v>
      </c>
      <c r="F136" s="2" t="s">
        <v>532</v>
      </c>
      <c r="G136" s="2" t="s">
        <v>533</v>
      </c>
      <c r="H136" s="2" t="s">
        <v>590</v>
      </c>
      <c r="I136" s="2" t="s">
        <v>534</v>
      </c>
      <c r="J136" s="2" t="s">
        <v>535</v>
      </c>
      <c r="K136" s="2" t="s">
        <v>955</v>
      </c>
      <c r="L136" s="2" t="s">
        <v>956</v>
      </c>
      <c r="M136">
        <f>N136/Notes!D$13*100</f>
        <v>7.6760987357013847E-4</v>
      </c>
      <c r="N136" s="15">
        <v>1.7000000000000001E-2</v>
      </c>
    </row>
    <row r="137" spans="1:14" x14ac:dyDescent="0.25">
      <c r="A137" s="2" t="s">
        <v>527</v>
      </c>
      <c r="B137" s="2" t="s">
        <v>528</v>
      </c>
      <c r="C137" s="2" t="s">
        <v>542</v>
      </c>
      <c r="D137" s="2" t="s">
        <v>530</v>
      </c>
      <c r="E137" s="2" t="s">
        <v>541</v>
      </c>
      <c r="F137" s="2" t="s">
        <v>532</v>
      </c>
      <c r="G137" s="2" t="s">
        <v>533</v>
      </c>
      <c r="H137" s="2" t="s">
        <v>590</v>
      </c>
      <c r="I137" s="2" t="s">
        <v>534</v>
      </c>
      <c r="J137" s="2" t="s">
        <v>535</v>
      </c>
      <c r="K137" s="2" t="s">
        <v>897</v>
      </c>
      <c r="L137" s="2" t="s">
        <v>898</v>
      </c>
      <c r="M137">
        <f>N137/Notes!D$13*100</f>
        <v>6.321493076459965E-4</v>
      </c>
      <c r="N137" s="15">
        <v>1.4E-2</v>
      </c>
    </row>
    <row r="138" spans="1:14" x14ac:dyDescent="0.25">
      <c r="A138" s="2" t="s">
        <v>527</v>
      </c>
      <c r="B138" s="2" t="s">
        <v>528</v>
      </c>
      <c r="C138" s="2" t="s">
        <v>542</v>
      </c>
      <c r="D138" s="2" t="s">
        <v>530</v>
      </c>
      <c r="E138" s="2" t="s">
        <v>541</v>
      </c>
      <c r="F138" s="2" t="s">
        <v>532</v>
      </c>
      <c r="G138" s="2" t="s">
        <v>533</v>
      </c>
      <c r="H138" s="2" t="s">
        <v>590</v>
      </c>
      <c r="I138" s="2" t="s">
        <v>534</v>
      </c>
      <c r="J138" s="2" t="s">
        <v>535</v>
      </c>
      <c r="K138" s="2" t="s">
        <v>941</v>
      </c>
      <c r="L138" s="2" t="s">
        <v>942</v>
      </c>
      <c r="M138">
        <f>N138/Notes!D$13*100</f>
        <v>5.8699578567128236E-4</v>
      </c>
      <c r="N138" s="15">
        <v>1.2999999999999999E-2</v>
      </c>
    </row>
    <row r="139" spans="1:14" x14ac:dyDescent="0.25">
      <c r="A139" s="2" t="s">
        <v>527</v>
      </c>
      <c r="B139" s="2" t="s">
        <v>528</v>
      </c>
      <c r="C139" s="2" t="s">
        <v>542</v>
      </c>
      <c r="D139" s="2" t="s">
        <v>530</v>
      </c>
      <c r="E139" s="2" t="s">
        <v>541</v>
      </c>
      <c r="F139" s="2" t="s">
        <v>532</v>
      </c>
      <c r="G139" s="2" t="s">
        <v>533</v>
      </c>
      <c r="H139" s="2" t="s">
        <v>534</v>
      </c>
      <c r="I139" s="2" t="s">
        <v>534</v>
      </c>
      <c r="J139" s="2" t="s">
        <v>535</v>
      </c>
      <c r="K139" s="2" t="s">
        <v>799</v>
      </c>
      <c r="L139" s="2" t="s">
        <v>800</v>
      </c>
      <c r="M139">
        <f>N139/Notes!D$13*100</f>
        <v>5.4184226369656833E-4</v>
      </c>
      <c r="N139" s="15">
        <v>1.2E-2</v>
      </c>
    </row>
    <row r="140" spans="1:14" x14ac:dyDescent="0.25">
      <c r="A140" s="2" t="s">
        <v>527</v>
      </c>
      <c r="B140" s="2" t="s">
        <v>528</v>
      </c>
      <c r="C140" s="2" t="s">
        <v>542</v>
      </c>
      <c r="D140" s="2" t="s">
        <v>530</v>
      </c>
      <c r="E140" s="2" t="s">
        <v>541</v>
      </c>
      <c r="F140" s="2" t="s">
        <v>532</v>
      </c>
      <c r="G140" s="2" t="s">
        <v>533</v>
      </c>
      <c r="H140" s="2" t="s">
        <v>590</v>
      </c>
      <c r="I140" s="2" t="s">
        <v>534</v>
      </c>
      <c r="J140" s="2" t="s">
        <v>535</v>
      </c>
      <c r="K140" s="2" t="s">
        <v>953</v>
      </c>
      <c r="L140" s="2" t="s">
        <v>954</v>
      </c>
      <c r="M140">
        <f>N140/Notes!D$13*100</f>
        <v>4.966887417218543E-4</v>
      </c>
      <c r="N140" s="15">
        <v>1.0999999999999999E-2</v>
      </c>
    </row>
    <row r="141" spans="1:14" x14ac:dyDescent="0.25">
      <c r="A141" s="2" t="s">
        <v>527</v>
      </c>
      <c r="B141" s="2" t="s">
        <v>528</v>
      </c>
      <c r="C141" s="2" t="s">
        <v>542</v>
      </c>
      <c r="D141" s="2" t="s">
        <v>530</v>
      </c>
      <c r="E141" s="2" t="s">
        <v>541</v>
      </c>
      <c r="F141" s="2" t="s">
        <v>532</v>
      </c>
      <c r="G141" s="2" t="s">
        <v>533</v>
      </c>
      <c r="H141" s="2" t="s">
        <v>590</v>
      </c>
      <c r="I141" s="2" t="s">
        <v>534</v>
      </c>
      <c r="J141" s="2" t="s">
        <v>535</v>
      </c>
      <c r="K141" s="2" t="s">
        <v>945</v>
      </c>
      <c r="L141" s="2" t="s">
        <v>946</v>
      </c>
      <c r="M141">
        <f>N141/Notes!D$13*100</f>
        <v>2.7092113184828417E-4</v>
      </c>
      <c r="N141" s="15">
        <v>6.0000000000000001E-3</v>
      </c>
    </row>
    <row r="142" spans="1:14" x14ac:dyDescent="0.25">
      <c r="A142" s="2" t="s">
        <v>527</v>
      </c>
      <c r="B142" s="2" t="s">
        <v>528</v>
      </c>
      <c r="C142" s="2" t="s">
        <v>542</v>
      </c>
      <c r="D142" s="2" t="s">
        <v>530</v>
      </c>
      <c r="E142" s="2" t="s">
        <v>541</v>
      </c>
      <c r="F142" s="2" t="s">
        <v>532</v>
      </c>
      <c r="G142" s="2" t="s">
        <v>533</v>
      </c>
      <c r="H142" s="2" t="s">
        <v>534</v>
      </c>
      <c r="I142" s="2" t="s">
        <v>534</v>
      </c>
      <c r="J142" s="2" t="s">
        <v>535</v>
      </c>
      <c r="K142" s="2" t="s">
        <v>815</v>
      </c>
      <c r="L142" s="2" t="s">
        <v>816</v>
      </c>
      <c r="M142">
        <f>N142/Notes!D$13*100</f>
        <v>2.2576760987357014E-4</v>
      </c>
      <c r="N142" s="15">
        <v>5.0000000000000001E-3</v>
      </c>
    </row>
    <row r="143" spans="1:14" x14ac:dyDescent="0.25">
      <c r="A143" s="2" t="s">
        <v>527</v>
      </c>
      <c r="B143" s="2" t="s">
        <v>528</v>
      </c>
      <c r="C143" s="2" t="s">
        <v>542</v>
      </c>
      <c r="D143" s="2" t="s">
        <v>530</v>
      </c>
      <c r="E143" s="2" t="s">
        <v>541</v>
      </c>
      <c r="F143" s="2" t="s">
        <v>532</v>
      </c>
      <c r="G143" s="2" t="s">
        <v>533</v>
      </c>
      <c r="H143" s="2" t="s">
        <v>590</v>
      </c>
      <c r="I143" s="2" t="s">
        <v>534</v>
      </c>
      <c r="J143" s="2" t="s">
        <v>535</v>
      </c>
      <c r="K143" s="2" t="s">
        <v>927</v>
      </c>
      <c r="L143" s="2" t="s">
        <v>928</v>
      </c>
      <c r="M143">
        <f>N143/Notes!D$13*100</f>
        <v>1.1378687537627936E-4</v>
      </c>
      <c r="N143" s="15">
        <v>2.5200000000000001E-3</v>
      </c>
    </row>
    <row r="144" spans="1:14" x14ac:dyDescent="0.25">
      <c r="A144" s="2" t="s">
        <v>527</v>
      </c>
      <c r="B144" s="2" t="s">
        <v>528</v>
      </c>
      <c r="C144" s="2" t="s">
        <v>542</v>
      </c>
      <c r="D144" s="2" t="s">
        <v>530</v>
      </c>
      <c r="E144" s="2" t="s">
        <v>541</v>
      </c>
      <c r="F144" s="2" t="s">
        <v>532</v>
      </c>
      <c r="G144" s="2" t="s">
        <v>533</v>
      </c>
      <c r="H144" s="2" t="s">
        <v>590</v>
      </c>
      <c r="I144" s="2" t="s">
        <v>534</v>
      </c>
      <c r="J144" s="2" t="s">
        <v>535</v>
      </c>
      <c r="K144" s="2" t="s">
        <v>921</v>
      </c>
      <c r="L144" s="2" t="s">
        <v>922</v>
      </c>
      <c r="M144">
        <f>N144/Notes!D$13*100</f>
        <v>8.5340156532209523E-5</v>
      </c>
      <c r="N144" s="15">
        <v>1.89E-3</v>
      </c>
    </row>
    <row r="145" spans="1:14" x14ac:dyDescent="0.25">
      <c r="A145" s="2" t="s">
        <v>527</v>
      </c>
      <c r="B145" s="2" t="s">
        <v>528</v>
      </c>
      <c r="C145" s="2" t="s">
        <v>542</v>
      </c>
      <c r="D145" s="2" t="s">
        <v>530</v>
      </c>
      <c r="E145" s="2" t="s">
        <v>541</v>
      </c>
      <c r="F145" s="2" t="s">
        <v>532</v>
      </c>
      <c r="G145" s="2" t="s">
        <v>533</v>
      </c>
      <c r="H145" s="2" t="s">
        <v>590</v>
      </c>
      <c r="I145" s="2" t="s">
        <v>534</v>
      </c>
      <c r="J145" s="2" t="s">
        <v>535</v>
      </c>
      <c r="K145" s="2" t="s">
        <v>935</v>
      </c>
      <c r="L145" s="2" t="s">
        <v>936</v>
      </c>
      <c r="M145">
        <f>N145/Notes!D$13*100</f>
        <v>6.8633353401565327E-5</v>
      </c>
      <c r="N145" s="15">
        <v>1.5200000000000001E-3</v>
      </c>
    </row>
    <row r="146" spans="1:14" x14ac:dyDescent="0.25">
      <c r="A146" s="2" t="s">
        <v>527</v>
      </c>
      <c r="B146" s="2" t="s">
        <v>528</v>
      </c>
      <c r="C146" s="2" t="s">
        <v>542</v>
      </c>
      <c r="D146" s="2" t="s">
        <v>530</v>
      </c>
      <c r="E146" s="2" t="s">
        <v>541</v>
      </c>
      <c r="F146" s="2" t="s">
        <v>532</v>
      </c>
      <c r="G146" s="2" t="s">
        <v>533</v>
      </c>
      <c r="H146" s="2" t="s">
        <v>534</v>
      </c>
      <c r="I146" s="2" t="s">
        <v>534</v>
      </c>
      <c r="J146" s="2" t="s">
        <v>535</v>
      </c>
      <c r="K146" s="2" t="s">
        <v>791</v>
      </c>
      <c r="L146" s="2" t="s">
        <v>792</v>
      </c>
      <c r="M146">
        <f>N146/Notes!D$13*100</f>
        <v>4.5153521974714034E-5</v>
      </c>
      <c r="N146" s="15">
        <v>1E-3</v>
      </c>
    </row>
    <row r="147" spans="1:14" x14ac:dyDescent="0.25">
      <c r="A147" s="2" t="s">
        <v>527</v>
      </c>
      <c r="B147" s="2" t="s">
        <v>528</v>
      </c>
      <c r="C147" s="2" t="s">
        <v>542</v>
      </c>
      <c r="D147" s="2" t="s">
        <v>530</v>
      </c>
      <c r="E147" s="2" t="s">
        <v>541</v>
      </c>
      <c r="F147" s="2" t="s">
        <v>532</v>
      </c>
      <c r="G147" s="2" t="s">
        <v>533</v>
      </c>
      <c r="H147" s="2" t="s">
        <v>534</v>
      </c>
      <c r="I147" s="2" t="s">
        <v>534</v>
      </c>
      <c r="J147" s="2" t="s">
        <v>535</v>
      </c>
      <c r="K147" s="2" t="s">
        <v>807</v>
      </c>
      <c r="L147" s="2" t="s">
        <v>808</v>
      </c>
      <c r="M147">
        <f>N147/Notes!D$13*100</f>
        <v>4.5153521974714034E-5</v>
      </c>
      <c r="N147" s="15">
        <v>1E-3</v>
      </c>
    </row>
    <row r="148" spans="1:14" x14ac:dyDescent="0.25">
      <c r="A148" s="2" t="s">
        <v>527</v>
      </c>
      <c r="B148" s="2" t="s">
        <v>528</v>
      </c>
      <c r="C148" s="2" t="s">
        <v>542</v>
      </c>
      <c r="D148" s="2" t="s">
        <v>530</v>
      </c>
      <c r="E148" s="2" t="s">
        <v>541</v>
      </c>
      <c r="F148" s="2" t="s">
        <v>532</v>
      </c>
      <c r="G148" s="2" t="s">
        <v>533</v>
      </c>
      <c r="H148" s="2" t="s">
        <v>534</v>
      </c>
      <c r="I148" s="2" t="s">
        <v>534</v>
      </c>
      <c r="J148" s="2" t="s">
        <v>535</v>
      </c>
      <c r="K148" s="2" t="s">
        <v>811</v>
      </c>
      <c r="L148" s="2" t="s">
        <v>812</v>
      </c>
      <c r="M148">
        <f>N148/Notes!D$13*100</f>
        <v>4.5153521974714034E-5</v>
      </c>
      <c r="N148" s="15">
        <v>1E-3</v>
      </c>
    </row>
    <row r="149" spans="1:14" x14ac:dyDescent="0.25">
      <c r="A149" s="2" t="s">
        <v>527</v>
      </c>
      <c r="B149" s="2" t="s">
        <v>528</v>
      </c>
      <c r="C149" s="2" t="s">
        <v>542</v>
      </c>
      <c r="D149" s="2" t="s">
        <v>530</v>
      </c>
      <c r="E149" s="2" t="s">
        <v>541</v>
      </c>
      <c r="F149" s="2" t="s">
        <v>532</v>
      </c>
      <c r="G149" s="2" t="s">
        <v>533</v>
      </c>
      <c r="H149" s="2" t="s">
        <v>534</v>
      </c>
      <c r="I149" s="2" t="s">
        <v>534</v>
      </c>
      <c r="J149" s="2" t="s">
        <v>535</v>
      </c>
      <c r="K149" s="2" t="s">
        <v>817</v>
      </c>
      <c r="L149" s="2" t="s">
        <v>818</v>
      </c>
      <c r="M149">
        <f>N149/Notes!D$13*100</f>
        <v>4.5153521974714034E-5</v>
      </c>
      <c r="N149" s="15">
        <v>1E-3</v>
      </c>
    </row>
    <row r="150" spans="1:14" x14ac:dyDescent="0.25">
      <c r="A150" s="2" t="s">
        <v>527</v>
      </c>
      <c r="B150" s="2" t="s">
        <v>528</v>
      </c>
      <c r="C150" s="2" t="s">
        <v>542</v>
      </c>
      <c r="D150" s="2" t="s">
        <v>530</v>
      </c>
      <c r="E150" s="2" t="s">
        <v>541</v>
      </c>
      <c r="F150" s="2" t="s">
        <v>532</v>
      </c>
      <c r="G150" s="2" t="s">
        <v>533</v>
      </c>
      <c r="H150" s="2" t="s">
        <v>534</v>
      </c>
      <c r="I150" s="2" t="s">
        <v>534</v>
      </c>
      <c r="J150" s="2" t="s">
        <v>535</v>
      </c>
      <c r="K150" s="2" t="s">
        <v>830</v>
      </c>
      <c r="L150" s="2" t="s">
        <v>831</v>
      </c>
      <c r="M150">
        <f>N150/Notes!D$13*100</f>
        <v>4.5153521974714034E-5</v>
      </c>
      <c r="N150" s="15">
        <v>1E-3</v>
      </c>
    </row>
    <row r="151" spans="1:14" x14ac:dyDescent="0.25">
      <c r="A151" s="2" t="s">
        <v>527</v>
      </c>
      <c r="B151" s="2" t="s">
        <v>528</v>
      </c>
      <c r="C151" s="2" t="s">
        <v>542</v>
      </c>
      <c r="D151" s="2" t="s">
        <v>530</v>
      </c>
      <c r="E151" s="2" t="s">
        <v>541</v>
      </c>
      <c r="F151" s="2" t="s">
        <v>532</v>
      </c>
      <c r="G151" s="2" t="s">
        <v>533</v>
      </c>
      <c r="H151" s="2" t="s">
        <v>534</v>
      </c>
      <c r="I151" s="2" t="s">
        <v>534</v>
      </c>
      <c r="J151" s="2" t="s">
        <v>535</v>
      </c>
      <c r="K151" s="2" t="s">
        <v>840</v>
      </c>
      <c r="L151" s="2" t="s">
        <v>841</v>
      </c>
      <c r="M151">
        <f>N151/Notes!D$13*100</f>
        <v>4.5153521974714034E-5</v>
      </c>
      <c r="N151" s="15">
        <v>1E-3</v>
      </c>
    </row>
    <row r="152" spans="1:14" x14ac:dyDescent="0.25">
      <c r="A152" s="2" t="s">
        <v>527</v>
      </c>
      <c r="B152" s="2" t="s">
        <v>528</v>
      </c>
      <c r="C152" s="2" t="s">
        <v>542</v>
      </c>
      <c r="D152" s="2" t="s">
        <v>530</v>
      </c>
      <c r="E152" s="2" t="s">
        <v>541</v>
      </c>
      <c r="F152" s="2" t="s">
        <v>532</v>
      </c>
      <c r="G152" s="2" t="s">
        <v>533</v>
      </c>
      <c r="H152" s="2" t="s">
        <v>534</v>
      </c>
      <c r="I152" s="2" t="s">
        <v>534</v>
      </c>
      <c r="J152" s="2" t="s">
        <v>535</v>
      </c>
      <c r="K152" s="2" t="s">
        <v>848</v>
      </c>
      <c r="L152" s="2" t="s">
        <v>849</v>
      </c>
      <c r="M152">
        <f>N152/Notes!D$13*100</f>
        <v>4.5153521974714034E-5</v>
      </c>
      <c r="N152" s="15">
        <v>1E-3</v>
      </c>
    </row>
    <row r="153" spans="1:14" x14ac:dyDescent="0.25">
      <c r="A153" s="2" t="s">
        <v>527</v>
      </c>
      <c r="B153" s="2" t="s">
        <v>528</v>
      </c>
      <c r="C153" s="2" t="s">
        <v>542</v>
      </c>
      <c r="D153" s="2" t="s">
        <v>530</v>
      </c>
      <c r="E153" s="2" t="s">
        <v>541</v>
      </c>
      <c r="F153" s="2" t="s">
        <v>532</v>
      </c>
      <c r="G153" s="2" t="s">
        <v>533</v>
      </c>
      <c r="H153" s="2" t="s">
        <v>534</v>
      </c>
      <c r="I153" s="2" t="s">
        <v>534</v>
      </c>
      <c r="J153" s="2" t="s">
        <v>535</v>
      </c>
      <c r="K153" s="2" t="s">
        <v>858</v>
      </c>
      <c r="L153" s="2" t="s">
        <v>859</v>
      </c>
      <c r="M153">
        <f>N153/Notes!D$13*100</f>
        <v>4.5153521974714034E-5</v>
      </c>
      <c r="N153" s="15">
        <v>1E-3</v>
      </c>
    </row>
    <row r="154" spans="1:14" x14ac:dyDescent="0.25">
      <c r="A154" s="2" t="s">
        <v>527</v>
      </c>
      <c r="B154" s="2" t="s">
        <v>528</v>
      </c>
      <c r="C154" s="2" t="s">
        <v>542</v>
      </c>
      <c r="D154" s="2" t="s">
        <v>530</v>
      </c>
      <c r="E154" s="2" t="s">
        <v>541</v>
      </c>
      <c r="F154" s="2" t="s">
        <v>532</v>
      </c>
      <c r="G154" s="2" t="s">
        <v>533</v>
      </c>
      <c r="H154" s="2" t="s">
        <v>534</v>
      </c>
      <c r="I154" s="2" t="s">
        <v>534</v>
      </c>
      <c r="J154" s="2" t="s">
        <v>535</v>
      </c>
      <c r="K154" s="2" t="s">
        <v>866</v>
      </c>
      <c r="L154" s="2" t="s">
        <v>867</v>
      </c>
      <c r="M154">
        <f>N154/Notes!D$13*100</f>
        <v>4.5153521974714034E-5</v>
      </c>
      <c r="N154" s="15">
        <v>1E-3</v>
      </c>
    </row>
    <row r="155" spans="1:14" x14ac:dyDescent="0.25">
      <c r="A155" s="2" t="s">
        <v>527</v>
      </c>
      <c r="B155" s="2" t="s">
        <v>528</v>
      </c>
      <c r="C155" s="2" t="s">
        <v>542</v>
      </c>
      <c r="D155" s="2" t="s">
        <v>530</v>
      </c>
      <c r="E155" s="2" t="s">
        <v>541</v>
      </c>
      <c r="F155" s="2" t="s">
        <v>532</v>
      </c>
      <c r="G155" s="2" t="s">
        <v>533</v>
      </c>
      <c r="H155" s="2" t="s">
        <v>534</v>
      </c>
      <c r="I155" s="2" t="s">
        <v>534</v>
      </c>
      <c r="J155" s="2" t="s">
        <v>535</v>
      </c>
      <c r="K155" s="2" t="s">
        <v>868</v>
      </c>
      <c r="L155" s="2" t="s">
        <v>869</v>
      </c>
      <c r="M155">
        <f>N155/Notes!D$13*100</f>
        <v>4.5153521974714034E-5</v>
      </c>
      <c r="N155" s="15">
        <v>1E-3</v>
      </c>
    </row>
    <row r="156" spans="1:14" x14ac:dyDescent="0.25">
      <c r="A156" s="2" t="s">
        <v>527</v>
      </c>
      <c r="B156" s="2" t="s">
        <v>528</v>
      </c>
      <c r="C156" s="2" t="s">
        <v>542</v>
      </c>
      <c r="D156" s="2" t="s">
        <v>530</v>
      </c>
      <c r="E156" s="2" t="s">
        <v>541</v>
      </c>
      <c r="F156" s="2" t="s">
        <v>532</v>
      </c>
      <c r="G156" s="2" t="s">
        <v>533</v>
      </c>
      <c r="H156" s="2" t="s">
        <v>590</v>
      </c>
      <c r="I156" s="2" t="s">
        <v>534</v>
      </c>
      <c r="J156" s="2" t="s">
        <v>535</v>
      </c>
      <c r="K156" s="2" t="s">
        <v>929</v>
      </c>
      <c r="L156" s="2" t="s">
        <v>930</v>
      </c>
      <c r="M156">
        <f>N156/Notes!D$13*100</f>
        <v>1.8512944009632751E-5</v>
      </c>
      <c r="N156" s="15">
        <v>4.0999999999999999E-4</v>
      </c>
    </row>
    <row r="157" spans="1:14" x14ac:dyDescent="0.25">
      <c r="A157" s="2" t="s">
        <v>527</v>
      </c>
      <c r="B157" s="2" t="s">
        <v>528</v>
      </c>
      <c r="C157" s="2" t="s">
        <v>542</v>
      </c>
      <c r="D157" s="2" t="s">
        <v>530</v>
      </c>
      <c r="E157" s="2" t="s">
        <v>541</v>
      </c>
      <c r="F157" s="2" t="s">
        <v>532</v>
      </c>
      <c r="G157" s="2" t="s">
        <v>533</v>
      </c>
      <c r="H157" s="2" t="s">
        <v>590</v>
      </c>
      <c r="I157" s="2" t="s">
        <v>534</v>
      </c>
      <c r="J157" s="2" t="s">
        <v>535</v>
      </c>
      <c r="K157" s="2" t="s">
        <v>915</v>
      </c>
      <c r="L157" s="2" t="s">
        <v>916</v>
      </c>
      <c r="M157">
        <f>N157/Notes!D$13*100</f>
        <v>1.399759181216135E-5</v>
      </c>
      <c r="N157" s="15">
        <v>3.1E-4</v>
      </c>
    </row>
    <row r="158" spans="1:14" x14ac:dyDescent="0.25">
      <c r="A158" s="2" t="s">
        <v>527</v>
      </c>
      <c r="B158" s="2" t="s">
        <v>528</v>
      </c>
      <c r="C158" s="2" t="s">
        <v>542</v>
      </c>
      <c r="D158" s="2" t="s">
        <v>530</v>
      </c>
      <c r="E158" s="2" t="s">
        <v>541</v>
      </c>
      <c r="F158" s="2" t="s">
        <v>532</v>
      </c>
      <c r="G158" s="2" t="s">
        <v>533</v>
      </c>
      <c r="H158" s="2" t="s">
        <v>590</v>
      </c>
      <c r="I158" s="2" t="s">
        <v>534</v>
      </c>
      <c r="J158" s="2" t="s">
        <v>535</v>
      </c>
      <c r="K158" s="2" t="s">
        <v>931</v>
      </c>
      <c r="L158" s="2" t="s">
        <v>932</v>
      </c>
      <c r="M158">
        <f>N158/Notes!D$13*100</f>
        <v>8.5791691751956659E-6</v>
      </c>
      <c r="N158" s="15">
        <v>1.9000000000000001E-4</v>
      </c>
    </row>
    <row r="159" spans="1:14" x14ac:dyDescent="0.25">
      <c r="A159" s="2" t="s">
        <v>527</v>
      </c>
      <c r="B159" s="2" t="s">
        <v>528</v>
      </c>
      <c r="C159" s="2" t="s">
        <v>542</v>
      </c>
      <c r="D159" s="2" t="s">
        <v>530</v>
      </c>
      <c r="E159" s="2" t="s">
        <v>541</v>
      </c>
      <c r="F159" s="2" t="s">
        <v>532</v>
      </c>
      <c r="G159" s="2" t="s">
        <v>533</v>
      </c>
      <c r="H159" s="2" t="s">
        <v>590</v>
      </c>
      <c r="I159" s="2" t="s">
        <v>534</v>
      </c>
      <c r="J159" s="2" t="s">
        <v>535</v>
      </c>
      <c r="K159" s="2" t="s">
        <v>925</v>
      </c>
      <c r="L159" s="2" t="s">
        <v>926</v>
      </c>
      <c r="M159">
        <f>N159/Notes!D$13*100</f>
        <v>6.7730282962071033E-6</v>
      </c>
      <c r="N159" s="15">
        <v>1.4999999999999999E-4</v>
      </c>
    </row>
    <row r="160" spans="1:14" x14ac:dyDescent="0.25">
      <c r="A160" s="2" t="s">
        <v>527</v>
      </c>
      <c r="B160" s="2" t="s">
        <v>528</v>
      </c>
      <c r="C160" s="2" t="s">
        <v>542</v>
      </c>
      <c r="D160" s="2" t="s">
        <v>530</v>
      </c>
      <c r="E160" s="2" t="s">
        <v>541</v>
      </c>
      <c r="F160" s="2" t="s">
        <v>532</v>
      </c>
      <c r="G160" s="2" t="s">
        <v>533</v>
      </c>
      <c r="H160" s="2" t="s">
        <v>590</v>
      </c>
      <c r="I160" s="2" t="s">
        <v>534</v>
      </c>
      <c r="J160" s="2" t="s">
        <v>535</v>
      </c>
      <c r="K160" s="2" t="s">
        <v>917</v>
      </c>
      <c r="L160" s="2" t="s">
        <v>918</v>
      </c>
      <c r="M160">
        <f>N160/Notes!D$13*100</f>
        <v>2.2576760987357014E-6</v>
      </c>
      <c r="N160" s="16">
        <v>5.0000000000000002E-5</v>
      </c>
    </row>
    <row r="161" spans="1:14" x14ac:dyDescent="0.25">
      <c r="A161" s="36" t="s">
        <v>527</v>
      </c>
      <c r="B161" s="36" t="s">
        <v>528</v>
      </c>
      <c r="C161" s="36" t="s">
        <v>542</v>
      </c>
      <c r="D161" s="36" t="s">
        <v>530</v>
      </c>
      <c r="E161" s="36" t="s">
        <v>541</v>
      </c>
      <c r="F161" s="36" t="s">
        <v>532</v>
      </c>
      <c r="G161" s="36" t="s">
        <v>533</v>
      </c>
      <c r="H161" s="36" t="s">
        <v>590</v>
      </c>
      <c r="I161" s="36" t="s">
        <v>534</v>
      </c>
      <c r="J161" s="35" t="s">
        <v>535</v>
      </c>
      <c r="K161" s="35" t="s">
        <v>919</v>
      </c>
      <c r="L161" s="36" t="s">
        <v>920</v>
      </c>
      <c r="M161">
        <f>N161/Notes!D$13*100</f>
        <v>2.2576760987357014E-6</v>
      </c>
      <c r="N161" s="40">
        <v>5.0000000000000002E-5</v>
      </c>
    </row>
    <row r="162" spans="1:14" x14ac:dyDescent="0.25">
      <c r="A162" s="36" t="s">
        <v>527</v>
      </c>
      <c r="B162" s="36" t="s">
        <v>528</v>
      </c>
      <c r="C162" s="36" t="s">
        <v>542</v>
      </c>
      <c r="D162" s="36" t="s">
        <v>530</v>
      </c>
      <c r="E162" s="36" t="s">
        <v>541</v>
      </c>
      <c r="F162" s="36" t="s">
        <v>532</v>
      </c>
      <c r="G162" s="36" t="s">
        <v>533</v>
      </c>
      <c r="H162" s="36" t="s">
        <v>590</v>
      </c>
      <c r="I162" s="36" t="s">
        <v>534</v>
      </c>
      <c r="J162" s="35" t="s">
        <v>535</v>
      </c>
      <c r="K162" s="35" t="s">
        <v>913</v>
      </c>
      <c r="L162" s="36" t="s">
        <v>914</v>
      </c>
      <c r="M162">
        <f>N162/Notes!D$13*100</f>
        <v>1.3546056592414211E-6</v>
      </c>
      <c r="N162" s="40">
        <v>3.0000000000000001E-5</v>
      </c>
    </row>
    <row r="163" spans="1:14" x14ac:dyDescent="0.25">
      <c r="A163" s="36" t="s">
        <v>527</v>
      </c>
      <c r="B163" s="36" t="s">
        <v>528</v>
      </c>
      <c r="C163" s="36" t="s">
        <v>542</v>
      </c>
      <c r="D163" s="36" t="s">
        <v>530</v>
      </c>
      <c r="E163" s="36" t="s">
        <v>541</v>
      </c>
      <c r="F163" s="36" t="s">
        <v>532</v>
      </c>
      <c r="G163" s="36" t="s">
        <v>533</v>
      </c>
      <c r="H163" s="36" t="s">
        <v>590</v>
      </c>
      <c r="I163" s="36" t="s">
        <v>534</v>
      </c>
      <c r="J163" s="35" t="s">
        <v>535</v>
      </c>
      <c r="K163" s="35" t="s">
        <v>933</v>
      </c>
      <c r="L163" s="36" t="s">
        <v>934</v>
      </c>
      <c r="M163">
        <f>N163/Notes!D$13*100</f>
        <v>1.3546056592414211E-6</v>
      </c>
      <c r="N163" s="40">
        <v>3.0000000000000001E-5</v>
      </c>
    </row>
    <row r="166" spans="1:14" x14ac:dyDescent="0.25">
      <c r="A166" s="2" t="s">
        <v>527</v>
      </c>
      <c r="B166" s="2" t="s">
        <v>528</v>
      </c>
      <c r="C166" s="2" t="s">
        <v>542</v>
      </c>
      <c r="D166" s="2" t="s">
        <v>530</v>
      </c>
      <c r="E166" s="2" t="s">
        <v>541</v>
      </c>
      <c r="F166" s="2" t="s">
        <v>534</v>
      </c>
      <c r="G166" s="2" t="s">
        <v>534</v>
      </c>
      <c r="H166" s="2" t="s">
        <v>590</v>
      </c>
      <c r="I166" s="2" t="s">
        <v>534</v>
      </c>
      <c r="J166" s="2" t="s">
        <v>553</v>
      </c>
      <c r="K166" s="2" t="s">
        <v>619</v>
      </c>
      <c r="L166" s="2" t="s">
        <v>620</v>
      </c>
      <c r="N166" s="2" t="s">
        <v>621</v>
      </c>
    </row>
    <row r="167" spans="1:14" x14ac:dyDescent="0.25">
      <c r="A167" s="2" t="s">
        <v>527</v>
      </c>
      <c r="B167" s="2" t="s">
        <v>528</v>
      </c>
      <c r="C167" s="2" t="s">
        <v>542</v>
      </c>
      <c r="D167" s="2" t="s">
        <v>530</v>
      </c>
      <c r="E167" s="2" t="s">
        <v>541</v>
      </c>
      <c r="F167" s="2" t="s">
        <v>534</v>
      </c>
      <c r="G167" s="2" t="s">
        <v>534</v>
      </c>
      <c r="H167" s="2" t="s">
        <v>590</v>
      </c>
      <c r="I167" s="2" t="s">
        <v>534</v>
      </c>
      <c r="J167" s="2" t="s">
        <v>553</v>
      </c>
      <c r="K167" s="2" t="s">
        <v>622</v>
      </c>
      <c r="L167" s="2" t="s">
        <v>623</v>
      </c>
      <c r="N167" s="2" t="s">
        <v>621</v>
      </c>
    </row>
    <row r="168" spans="1:14" x14ac:dyDescent="0.25">
      <c r="A168" s="2" t="s">
        <v>527</v>
      </c>
      <c r="B168" s="2" t="s">
        <v>528</v>
      </c>
      <c r="C168" s="2" t="s">
        <v>542</v>
      </c>
      <c r="D168" s="2" t="s">
        <v>530</v>
      </c>
      <c r="E168" s="2" t="s">
        <v>541</v>
      </c>
      <c r="F168" s="2" t="s">
        <v>534</v>
      </c>
      <c r="G168" s="2" t="s">
        <v>534</v>
      </c>
      <c r="H168" s="2" t="s">
        <v>590</v>
      </c>
      <c r="I168" s="2" t="s">
        <v>534</v>
      </c>
      <c r="J168" s="2" t="s">
        <v>553</v>
      </c>
      <c r="K168" s="2" t="s">
        <v>626</v>
      </c>
      <c r="L168" s="2" t="s">
        <v>627</v>
      </c>
      <c r="N168" s="2" t="s">
        <v>621</v>
      </c>
    </row>
    <row r="169" spans="1:14" x14ac:dyDescent="0.25">
      <c r="A169" s="2" t="s">
        <v>527</v>
      </c>
      <c r="B169" s="2" t="s">
        <v>528</v>
      </c>
      <c r="C169" s="2" t="s">
        <v>542</v>
      </c>
      <c r="D169" s="2" t="s">
        <v>530</v>
      </c>
      <c r="E169" s="2" t="s">
        <v>541</v>
      </c>
      <c r="F169" s="2" t="s">
        <v>534</v>
      </c>
      <c r="G169" s="2" t="s">
        <v>534</v>
      </c>
      <c r="H169" s="2" t="s">
        <v>590</v>
      </c>
      <c r="I169" s="2" t="s">
        <v>534</v>
      </c>
      <c r="J169" s="2" t="s">
        <v>553</v>
      </c>
      <c r="K169" s="2" t="s">
        <v>692</v>
      </c>
      <c r="L169" s="2" t="s">
        <v>693</v>
      </c>
      <c r="N169" s="2" t="s">
        <v>621</v>
      </c>
    </row>
    <row r="170" spans="1:14" x14ac:dyDescent="0.25">
      <c r="A170" s="2" t="s">
        <v>527</v>
      </c>
      <c r="B170" s="2" t="s">
        <v>528</v>
      </c>
      <c r="C170" s="2" t="s">
        <v>542</v>
      </c>
      <c r="D170" s="2" t="s">
        <v>530</v>
      </c>
      <c r="E170" s="2" t="s">
        <v>541</v>
      </c>
      <c r="F170" s="2" t="s">
        <v>534</v>
      </c>
      <c r="G170" s="2" t="s">
        <v>534</v>
      </c>
      <c r="H170" s="2" t="s">
        <v>590</v>
      </c>
      <c r="I170" s="2" t="s">
        <v>534</v>
      </c>
      <c r="J170" s="2" t="s">
        <v>553</v>
      </c>
      <c r="K170" s="2" t="s">
        <v>694</v>
      </c>
      <c r="L170" s="2" t="s">
        <v>695</v>
      </c>
      <c r="N170" s="2" t="s">
        <v>621</v>
      </c>
    </row>
    <row r="171" spans="1:14" x14ac:dyDescent="0.25">
      <c r="A171" s="2" t="s">
        <v>527</v>
      </c>
      <c r="B171" s="2" t="s">
        <v>528</v>
      </c>
      <c r="C171" s="2" t="s">
        <v>542</v>
      </c>
      <c r="D171" s="2" t="s">
        <v>530</v>
      </c>
      <c r="E171" s="2" t="s">
        <v>541</v>
      </c>
      <c r="F171" s="2" t="s">
        <v>534</v>
      </c>
      <c r="G171" s="2" t="s">
        <v>534</v>
      </c>
      <c r="H171" s="2" t="s">
        <v>590</v>
      </c>
      <c r="I171" s="2" t="s">
        <v>534</v>
      </c>
      <c r="J171" s="2" t="s">
        <v>553</v>
      </c>
      <c r="K171" s="2" t="s">
        <v>698</v>
      </c>
      <c r="L171" s="2" t="s">
        <v>699</v>
      </c>
      <c r="N171" s="2" t="s">
        <v>621</v>
      </c>
    </row>
    <row r="172" spans="1:14" x14ac:dyDescent="0.25">
      <c r="A172" s="2" t="s">
        <v>527</v>
      </c>
      <c r="B172" s="2" t="s">
        <v>528</v>
      </c>
      <c r="C172" s="2" t="s">
        <v>542</v>
      </c>
      <c r="D172" s="2" t="s">
        <v>530</v>
      </c>
      <c r="E172" s="2" t="s">
        <v>541</v>
      </c>
      <c r="F172" s="2" t="s">
        <v>532</v>
      </c>
      <c r="G172" s="2" t="s">
        <v>533</v>
      </c>
      <c r="H172" s="2" t="s">
        <v>534</v>
      </c>
      <c r="I172" s="2" t="s">
        <v>534</v>
      </c>
      <c r="J172" s="2" t="s">
        <v>535</v>
      </c>
      <c r="K172" s="2" t="s">
        <v>870</v>
      </c>
      <c r="L172" s="2" t="s">
        <v>871</v>
      </c>
      <c r="N172" s="2" t="s">
        <v>872</v>
      </c>
    </row>
  </sheetData>
  <phoneticPr fontId="2"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workbookViewId="0">
      <pane ySplit="1" topLeftCell="A119" activePane="bottomLeft" state="frozen"/>
      <selection pane="bottomLeft" activeCell="K2" sqref="K2:M138"/>
    </sheetView>
  </sheetViews>
  <sheetFormatPr defaultRowHeight="12.5" x14ac:dyDescent="0.25"/>
  <cols>
    <col min="2" max="2" width="8.1796875" bestFit="1" customWidth="1"/>
    <col min="3" max="3" width="10.26953125" bestFit="1" customWidth="1"/>
    <col min="6" max="6" width="3.7265625" customWidth="1"/>
    <col min="7" max="7" width="3.81640625" customWidth="1"/>
    <col min="8" max="8" width="6.26953125" style="5" bestFit="1" customWidth="1"/>
    <col min="9" max="9" width="5.81640625" bestFit="1" customWidth="1"/>
    <col min="10" max="10" width="6.1796875" bestFit="1" customWidth="1"/>
    <col min="11" max="11" width="30.1796875" customWidth="1"/>
  </cols>
  <sheetData>
    <row r="1" spans="1:14" x14ac:dyDescent="0.25">
      <c r="A1" s="1" t="s">
        <v>515</v>
      </c>
      <c r="B1" s="1" t="s">
        <v>516</v>
      </c>
      <c r="C1" s="1" t="s">
        <v>517</v>
      </c>
      <c r="D1" s="1" t="s">
        <v>518</v>
      </c>
      <c r="E1" s="1" t="s">
        <v>519</v>
      </c>
      <c r="F1" s="1" t="s">
        <v>588</v>
      </c>
      <c r="G1" s="1" t="s">
        <v>589</v>
      </c>
      <c r="H1" s="1" t="s">
        <v>521</v>
      </c>
      <c r="I1" s="1" t="s">
        <v>522</v>
      </c>
      <c r="J1" s="1" t="s">
        <v>523</v>
      </c>
      <c r="K1" s="1" t="s">
        <v>524</v>
      </c>
      <c r="L1" s="1" t="s">
        <v>525</v>
      </c>
      <c r="M1" s="44" t="s">
        <v>1001</v>
      </c>
      <c r="N1" s="1" t="s">
        <v>526</v>
      </c>
    </row>
    <row r="2" spans="1:14" x14ac:dyDescent="0.25">
      <c r="A2" s="2" t="s">
        <v>527</v>
      </c>
      <c r="B2" s="2" t="s">
        <v>528</v>
      </c>
      <c r="C2" s="2" t="s">
        <v>540</v>
      </c>
      <c r="D2" s="2" t="s">
        <v>530</v>
      </c>
      <c r="E2" s="2" t="s">
        <v>541</v>
      </c>
      <c r="F2" s="2" t="s">
        <v>532</v>
      </c>
      <c r="G2" s="2" t="s">
        <v>533</v>
      </c>
      <c r="H2" s="2" t="s">
        <v>534</v>
      </c>
      <c r="I2" s="2" t="s">
        <v>534</v>
      </c>
      <c r="J2" s="2" t="s">
        <v>535</v>
      </c>
      <c r="K2" s="2" t="s">
        <v>881</v>
      </c>
      <c r="L2" s="2" t="s">
        <v>882</v>
      </c>
      <c r="M2">
        <f>N2/Notes!D$14*100</f>
        <v>82.545111451822137</v>
      </c>
      <c r="N2" s="15">
        <v>2333</v>
      </c>
    </row>
    <row r="3" spans="1:14" x14ac:dyDescent="0.25">
      <c r="A3" s="2" t="s">
        <v>527</v>
      </c>
      <c r="B3" s="2" t="s">
        <v>528</v>
      </c>
      <c r="C3" s="2" t="s">
        <v>540</v>
      </c>
      <c r="D3" s="2" t="s">
        <v>530</v>
      </c>
      <c r="E3" s="2" t="s">
        <v>541</v>
      </c>
      <c r="F3" s="2" t="s">
        <v>532</v>
      </c>
      <c r="G3" s="2" t="s">
        <v>533</v>
      </c>
      <c r="H3" s="2" t="s">
        <v>534</v>
      </c>
      <c r="I3" s="2" t="s">
        <v>534</v>
      </c>
      <c r="J3" s="2" t="s">
        <v>535</v>
      </c>
      <c r="K3" s="2" t="s">
        <v>885</v>
      </c>
      <c r="L3" s="2" t="s">
        <v>886</v>
      </c>
      <c r="M3">
        <f>N3/Notes!D$14*100</f>
        <v>63.332940205212871</v>
      </c>
      <c r="N3" s="15">
        <v>1790</v>
      </c>
    </row>
    <row r="4" spans="1:14" x14ac:dyDescent="0.25">
      <c r="A4" s="37"/>
      <c r="B4" s="37"/>
      <c r="C4" s="37"/>
      <c r="D4" s="37"/>
      <c r="E4" s="37"/>
      <c r="F4" s="37"/>
      <c r="G4" s="37"/>
      <c r="H4" s="38"/>
      <c r="I4" s="37"/>
      <c r="J4" s="2" t="s">
        <v>535</v>
      </c>
      <c r="K4" s="2" t="s">
        <v>999</v>
      </c>
      <c r="L4" s="37"/>
      <c r="M4">
        <f>N4/Notes!D$14*100</f>
        <v>20.91048472697252</v>
      </c>
      <c r="N4" s="37">
        <v>591</v>
      </c>
    </row>
    <row r="5" spans="1:14" x14ac:dyDescent="0.25">
      <c r="A5" s="2" t="s">
        <v>527</v>
      </c>
      <c r="B5" s="2" t="s">
        <v>528</v>
      </c>
      <c r="C5" s="2" t="s">
        <v>540</v>
      </c>
      <c r="D5" s="2" t="s">
        <v>530</v>
      </c>
      <c r="E5" s="2" t="s">
        <v>541</v>
      </c>
      <c r="F5" s="2" t="s">
        <v>532</v>
      </c>
      <c r="G5" s="2" t="s">
        <v>533</v>
      </c>
      <c r="H5" s="2" t="s">
        <v>534</v>
      </c>
      <c r="I5" s="2" t="s">
        <v>534</v>
      </c>
      <c r="J5" s="2" t="s">
        <v>535</v>
      </c>
      <c r="K5" s="2" t="s">
        <v>883</v>
      </c>
      <c r="L5" s="2" t="s">
        <v>884</v>
      </c>
      <c r="M5">
        <f>N5/Notes!D$14*100</f>
        <v>19.21217124660927</v>
      </c>
      <c r="N5" s="15">
        <v>543</v>
      </c>
    </row>
    <row r="6" spans="1:14" x14ac:dyDescent="0.25">
      <c r="A6" s="2" t="s">
        <v>527</v>
      </c>
      <c r="B6" s="2" t="s">
        <v>528</v>
      </c>
      <c r="C6" s="2" t="s">
        <v>540</v>
      </c>
      <c r="D6" s="2" t="s">
        <v>530</v>
      </c>
      <c r="E6" s="2" t="s">
        <v>541</v>
      </c>
      <c r="F6" s="2" t="s">
        <v>532</v>
      </c>
      <c r="G6" s="2" t="s">
        <v>533</v>
      </c>
      <c r="H6" s="2" t="s">
        <v>534</v>
      </c>
      <c r="I6" s="2" t="s">
        <v>534</v>
      </c>
      <c r="J6" s="2" t="s">
        <v>535</v>
      </c>
      <c r="K6" s="2" t="s">
        <v>784</v>
      </c>
      <c r="L6" s="2" t="s">
        <v>785</v>
      </c>
      <c r="M6">
        <f>N6/Notes!D$14*100</f>
        <v>0.27862955537209572</v>
      </c>
      <c r="N6" s="15">
        <v>7.875</v>
      </c>
    </row>
    <row r="7" spans="1:14" x14ac:dyDescent="0.25">
      <c r="A7" s="2" t="s">
        <v>527</v>
      </c>
      <c r="B7" s="2" t="s">
        <v>528</v>
      </c>
      <c r="C7" s="2" t="s">
        <v>540</v>
      </c>
      <c r="D7" s="2" t="s">
        <v>530</v>
      </c>
      <c r="E7" s="2" t="s">
        <v>541</v>
      </c>
      <c r="F7" s="2" t="s">
        <v>532</v>
      </c>
      <c r="G7" s="2" t="s">
        <v>533</v>
      </c>
      <c r="H7" s="2" t="s">
        <v>534</v>
      </c>
      <c r="I7" s="2" t="s">
        <v>534</v>
      </c>
      <c r="J7" s="2" t="s">
        <v>535</v>
      </c>
      <c r="K7" s="2" t="s">
        <v>875</v>
      </c>
      <c r="L7" s="2" t="s">
        <v>876</v>
      </c>
      <c r="M7">
        <f>N7/Notes!D$14*100</f>
        <v>0.27632975586743713</v>
      </c>
      <c r="N7" s="15">
        <v>7.81</v>
      </c>
    </row>
    <row r="8" spans="1:14" x14ac:dyDescent="0.25">
      <c r="A8" s="2" t="s">
        <v>527</v>
      </c>
      <c r="B8" s="2" t="s">
        <v>528</v>
      </c>
      <c r="C8" s="2" t="s">
        <v>540</v>
      </c>
      <c r="D8" s="2" t="s">
        <v>530</v>
      </c>
      <c r="E8" s="2" t="s">
        <v>541</v>
      </c>
      <c r="F8" s="2" t="s">
        <v>532</v>
      </c>
      <c r="G8" s="2" t="s">
        <v>533</v>
      </c>
      <c r="H8" s="2" t="s">
        <v>534</v>
      </c>
      <c r="I8" s="2" t="s">
        <v>534</v>
      </c>
      <c r="J8" s="2" t="s">
        <v>535</v>
      </c>
      <c r="K8" s="2" t="s">
        <v>793</v>
      </c>
      <c r="L8" s="2" t="s">
        <v>794</v>
      </c>
      <c r="M8">
        <f>N8/Notes!D$14*100</f>
        <v>0.13091166411133387</v>
      </c>
      <c r="N8" s="15">
        <v>3.7</v>
      </c>
    </row>
    <row r="9" spans="1:14" x14ac:dyDescent="0.25">
      <c r="A9" s="2" t="s">
        <v>527</v>
      </c>
      <c r="B9" s="2" t="s">
        <v>528</v>
      </c>
      <c r="C9" s="2" t="s">
        <v>540</v>
      </c>
      <c r="D9" s="2" t="s">
        <v>530</v>
      </c>
      <c r="E9" s="2" t="s">
        <v>541</v>
      </c>
      <c r="F9" s="2" t="s">
        <v>534</v>
      </c>
      <c r="G9" s="2" t="s">
        <v>534</v>
      </c>
      <c r="H9" s="2" t="s">
        <v>590</v>
      </c>
      <c r="I9" s="2" t="s">
        <v>534</v>
      </c>
      <c r="J9" s="2" t="s">
        <v>553</v>
      </c>
      <c r="K9" s="2" t="s">
        <v>732</v>
      </c>
      <c r="L9" s="2" t="s">
        <v>733</v>
      </c>
      <c r="M9">
        <f>N9/Notes!D$14*100</f>
        <v>0.12857648307583441</v>
      </c>
      <c r="N9" s="15">
        <v>3.6339999999999999</v>
      </c>
    </row>
    <row r="10" spans="1:14" x14ac:dyDescent="0.25">
      <c r="A10" s="2" t="s">
        <v>527</v>
      </c>
      <c r="B10" s="2" t="s">
        <v>528</v>
      </c>
      <c r="C10" s="2" t="s">
        <v>540</v>
      </c>
      <c r="D10" s="2" t="s">
        <v>530</v>
      </c>
      <c r="E10" s="2" t="s">
        <v>541</v>
      </c>
      <c r="F10" s="2" t="s">
        <v>532</v>
      </c>
      <c r="G10" s="2" t="s">
        <v>533</v>
      </c>
      <c r="H10" s="2" t="s">
        <v>534</v>
      </c>
      <c r="I10" s="2" t="s">
        <v>534</v>
      </c>
      <c r="J10" s="2" t="s">
        <v>535</v>
      </c>
      <c r="K10" s="2" t="s">
        <v>782</v>
      </c>
      <c r="L10" s="2" t="s">
        <v>783</v>
      </c>
      <c r="M10">
        <f>N10/Notes!D$14*100</f>
        <v>8.463262177143531E-2</v>
      </c>
      <c r="N10" s="15">
        <v>2.3919999999999999</v>
      </c>
    </row>
    <row r="11" spans="1:14" x14ac:dyDescent="0.25">
      <c r="A11" s="2" t="s">
        <v>527</v>
      </c>
      <c r="B11" s="2" t="s">
        <v>528</v>
      </c>
      <c r="C11" s="2" t="s">
        <v>540</v>
      </c>
      <c r="D11" s="2" t="s">
        <v>530</v>
      </c>
      <c r="E11" s="2" t="s">
        <v>541</v>
      </c>
      <c r="F11" s="2" t="s">
        <v>532</v>
      </c>
      <c r="G11" s="2" t="s">
        <v>533</v>
      </c>
      <c r="H11" s="2" t="s">
        <v>534</v>
      </c>
      <c r="I11" s="2" t="s">
        <v>534</v>
      </c>
      <c r="J11" s="2" t="s">
        <v>535</v>
      </c>
      <c r="K11" s="2" t="s">
        <v>879</v>
      </c>
      <c r="L11" s="2" t="s">
        <v>880</v>
      </c>
      <c r="M11">
        <f>N11/Notes!D$14*100</f>
        <v>7.5008845382710229E-2</v>
      </c>
      <c r="N11" s="15">
        <v>2.12</v>
      </c>
    </row>
    <row r="12" spans="1:14" x14ac:dyDescent="0.25">
      <c r="A12" s="37"/>
      <c r="B12" s="37"/>
      <c r="C12" s="37"/>
      <c r="D12" s="37"/>
      <c r="E12" s="37"/>
      <c r="F12" s="37"/>
      <c r="G12" s="37"/>
      <c r="H12" s="38"/>
      <c r="I12" s="37"/>
      <c r="J12" s="2" t="s">
        <v>535</v>
      </c>
      <c r="K12" s="2" t="s">
        <v>1000</v>
      </c>
      <c r="L12" s="37"/>
      <c r="M12">
        <f>N12/Notes!D$14*100</f>
        <v>7.3239768840665159E-2</v>
      </c>
      <c r="N12" s="37">
        <v>2.0699999999999998</v>
      </c>
    </row>
    <row r="13" spans="1:14" x14ac:dyDescent="0.25">
      <c r="A13" s="2" t="s">
        <v>527</v>
      </c>
      <c r="B13" s="2" t="s">
        <v>528</v>
      </c>
      <c r="C13" s="2" t="s">
        <v>540</v>
      </c>
      <c r="D13" s="2" t="s">
        <v>530</v>
      </c>
      <c r="E13" s="2" t="s">
        <v>541</v>
      </c>
      <c r="F13" s="2" t="s">
        <v>534</v>
      </c>
      <c r="G13" s="2" t="s">
        <v>534</v>
      </c>
      <c r="H13" s="2" t="s">
        <v>590</v>
      </c>
      <c r="I13" s="2" t="s">
        <v>534</v>
      </c>
      <c r="J13" s="2" t="s">
        <v>553</v>
      </c>
      <c r="K13" s="2" t="s">
        <v>730</v>
      </c>
      <c r="L13" s="2" t="s">
        <v>731</v>
      </c>
      <c r="M13">
        <f>N13/Notes!D$14*100</f>
        <v>7.0833824743483889E-2</v>
      </c>
      <c r="N13" s="15">
        <v>2.0019999999999998</v>
      </c>
    </row>
    <row r="14" spans="1:14" x14ac:dyDescent="0.25">
      <c r="A14" s="2" t="s">
        <v>527</v>
      </c>
      <c r="B14" s="2" t="s">
        <v>528</v>
      </c>
      <c r="C14" s="2" t="s">
        <v>540</v>
      </c>
      <c r="D14" s="2" t="s">
        <v>530</v>
      </c>
      <c r="E14" s="2" t="s">
        <v>541</v>
      </c>
      <c r="F14" s="2" t="s">
        <v>532</v>
      </c>
      <c r="G14" s="2" t="s">
        <v>533</v>
      </c>
      <c r="H14" s="2" t="s">
        <v>534</v>
      </c>
      <c r="I14" s="2" t="s">
        <v>534</v>
      </c>
      <c r="J14" s="2" t="s">
        <v>535</v>
      </c>
      <c r="K14" s="2" t="s">
        <v>780</v>
      </c>
      <c r="L14" s="2" t="s">
        <v>781</v>
      </c>
      <c r="M14">
        <f>N14/Notes!D$14*100</f>
        <v>6.8321736053779919E-2</v>
      </c>
      <c r="N14" s="15">
        <v>1.931</v>
      </c>
    </row>
    <row r="15" spans="1:14" x14ac:dyDescent="0.25">
      <c r="A15" s="2" t="s">
        <v>527</v>
      </c>
      <c r="B15" s="2" t="s">
        <v>528</v>
      </c>
      <c r="C15" s="2" t="s">
        <v>540</v>
      </c>
      <c r="D15" s="2" t="s">
        <v>530</v>
      </c>
      <c r="E15" s="2" t="s">
        <v>541</v>
      </c>
      <c r="F15" s="2" t="s">
        <v>532</v>
      </c>
      <c r="G15" s="2" t="s">
        <v>533</v>
      </c>
      <c r="H15" s="2" t="s">
        <v>534</v>
      </c>
      <c r="I15" s="2" t="s">
        <v>534</v>
      </c>
      <c r="J15" s="2" t="s">
        <v>535</v>
      </c>
      <c r="K15" s="2" t="s">
        <v>795</v>
      </c>
      <c r="L15" s="2" t="s">
        <v>796</v>
      </c>
      <c r="M15">
        <f>N15/Notes!D$14*100</f>
        <v>6.1457719070645123E-2</v>
      </c>
      <c r="N15" s="15">
        <v>1.7370000000000001</v>
      </c>
    </row>
    <row r="16" spans="1:14" x14ac:dyDescent="0.25">
      <c r="A16" s="2" t="s">
        <v>527</v>
      </c>
      <c r="B16" s="2" t="s">
        <v>528</v>
      </c>
      <c r="C16" s="2" t="s">
        <v>540</v>
      </c>
      <c r="D16" s="2" t="s">
        <v>530</v>
      </c>
      <c r="E16" s="2" t="s">
        <v>541</v>
      </c>
      <c r="F16" s="2" t="s">
        <v>534</v>
      </c>
      <c r="G16" s="2" t="s">
        <v>534</v>
      </c>
      <c r="H16" s="2" t="s">
        <v>590</v>
      </c>
      <c r="I16" s="2" t="s">
        <v>534</v>
      </c>
      <c r="J16" s="2" t="s">
        <v>553</v>
      </c>
      <c r="K16" s="2" t="s">
        <v>756</v>
      </c>
      <c r="L16" s="2" t="s">
        <v>757</v>
      </c>
      <c r="M16">
        <f>N16/Notes!D$14*100</f>
        <v>5.5265951173487433E-2</v>
      </c>
      <c r="N16" s="15">
        <v>1.5620000000000001</v>
      </c>
    </row>
    <row r="17" spans="1:14" x14ac:dyDescent="0.25">
      <c r="A17" s="2" t="s">
        <v>527</v>
      </c>
      <c r="B17" s="2" t="s">
        <v>528</v>
      </c>
      <c r="C17" s="2" t="s">
        <v>540</v>
      </c>
      <c r="D17" s="2" t="s">
        <v>530</v>
      </c>
      <c r="E17" s="2" t="s">
        <v>541</v>
      </c>
      <c r="F17" s="2" t="s">
        <v>534</v>
      </c>
      <c r="G17" s="2" t="s">
        <v>534</v>
      </c>
      <c r="H17" s="2" t="s">
        <v>590</v>
      </c>
      <c r="I17" s="2" t="s">
        <v>534</v>
      </c>
      <c r="J17" s="2" t="s">
        <v>553</v>
      </c>
      <c r="K17" s="2" t="s">
        <v>746</v>
      </c>
      <c r="L17" s="2" t="s">
        <v>747</v>
      </c>
      <c r="M17">
        <f>N17/Notes!D$14*100</f>
        <v>5.1373982780988314E-2</v>
      </c>
      <c r="N17" s="15">
        <v>1.452</v>
      </c>
    </row>
    <row r="18" spans="1:14" x14ac:dyDescent="0.25">
      <c r="A18" s="2" t="s">
        <v>527</v>
      </c>
      <c r="B18" s="2" t="s">
        <v>528</v>
      </c>
      <c r="C18" s="2" t="s">
        <v>540</v>
      </c>
      <c r="D18" s="2" t="s">
        <v>530</v>
      </c>
      <c r="E18" s="2" t="s">
        <v>541</v>
      </c>
      <c r="F18" s="2" t="s">
        <v>534</v>
      </c>
      <c r="G18" s="2" t="s">
        <v>534</v>
      </c>
      <c r="H18" s="2" t="s">
        <v>590</v>
      </c>
      <c r="I18" s="2" t="s">
        <v>534</v>
      </c>
      <c r="J18" s="2" t="s">
        <v>553</v>
      </c>
      <c r="K18" s="2" t="s">
        <v>672</v>
      </c>
      <c r="L18" s="2" t="s">
        <v>673</v>
      </c>
      <c r="M18">
        <f>N18/Notes!D$14*100</f>
        <v>4.2139403231513148E-2</v>
      </c>
      <c r="N18" s="15">
        <v>1.1910000000000001</v>
      </c>
    </row>
    <row r="19" spans="1:14" x14ac:dyDescent="0.25">
      <c r="A19" s="2" t="s">
        <v>527</v>
      </c>
      <c r="B19" s="2" t="s">
        <v>528</v>
      </c>
      <c r="C19" s="2" t="s">
        <v>540</v>
      </c>
      <c r="D19" s="2" t="s">
        <v>530</v>
      </c>
      <c r="E19" s="2" t="s">
        <v>541</v>
      </c>
      <c r="F19" s="2" t="s">
        <v>532</v>
      </c>
      <c r="G19" s="2" t="s">
        <v>533</v>
      </c>
      <c r="H19" s="2" t="s">
        <v>534</v>
      </c>
      <c r="I19" s="2" t="s">
        <v>534</v>
      </c>
      <c r="J19" s="2" t="s">
        <v>535</v>
      </c>
      <c r="K19" s="2" t="s">
        <v>822</v>
      </c>
      <c r="L19" s="2" t="s">
        <v>823</v>
      </c>
      <c r="M19">
        <f>N19/Notes!D$14*100</f>
        <v>4.114872036796792E-2</v>
      </c>
      <c r="N19" s="15">
        <v>1.163</v>
      </c>
    </row>
    <row r="20" spans="1:14" x14ac:dyDescent="0.25">
      <c r="A20" s="2" t="s">
        <v>527</v>
      </c>
      <c r="B20" s="2" t="s">
        <v>528</v>
      </c>
      <c r="C20" s="2" t="s">
        <v>540</v>
      </c>
      <c r="D20" s="2" t="s">
        <v>530</v>
      </c>
      <c r="E20" s="2" t="s">
        <v>541</v>
      </c>
      <c r="F20" s="2" t="s">
        <v>534</v>
      </c>
      <c r="G20" s="2" t="s">
        <v>534</v>
      </c>
      <c r="H20" s="2" t="s">
        <v>590</v>
      </c>
      <c r="I20" s="2" t="s">
        <v>534</v>
      </c>
      <c r="J20" s="2" t="s">
        <v>553</v>
      </c>
      <c r="K20" s="2" t="s">
        <v>668</v>
      </c>
      <c r="L20" s="2" t="s">
        <v>669</v>
      </c>
      <c r="M20">
        <f>N20/Notes!D$14*100</f>
        <v>3.9025828517513857E-2</v>
      </c>
      <c r="N20" s="15">
        <v>1.103</v>
      </c>
    </row>
    <row r="21" spans="1:14" x14ac:dyDescent="0.25">
      <c r="A21" s="2" t="s">
        <v>527</v>
      </c>
      <c r="B21" s="2" t="s">
        <v>528</v>
      </c>
      <c r="C21" s="2" t="s">
        <v>540</v>
      </c>
      <c r="D21" s="2" t="s">
        <v>530</v>
      </c>
      <c r="E21" s="2" t="s">
        <v>541</v>
      </c>
      <c r="F21" s="2" t="s">
        <v>534</v>
      </c>
      <c r="G21" s="2" t="s">
        <v>534</v>
      </c>
      <c r="H21" s="2" t="s">
        <v>590</v>
      </c>
      <c r="I21" s="2" t="s">
        <v>534</v>
      </c>
      <c r="J21" s="2" t="s">
        <v>553</v>
      </c>
      <c r="K21" s="2" t="s">
        <v>750</v>
      </c>
      <c r="L21" s="2" t="s">
        <v>751</v>
      </c>
      <c r="M21">
        <f>N21/Notes!D$14*100</f>
        <v>3.5204623186696545E-2</v>
      </c>
      <c r="N21" s="15">
        <v>0.995</v>
      </c>
    </row>
    <row r="22" spans="1:14" x14ac:dyDescent="0.25">
      <c r="A22" s="2" t="s">
        <v>527</v>
      </c>
      <c r="B22" s="2" t="s">
        <v>528</v>
      </c>
      <c r="C22" s="2" t="s">
        <v>540</v>
      </c>
      <c r="D22" s="2" t="s">
        <v>530</v>
      </c>
      <c r="E22" s="2" t="s">
        <v>541</v>
      </c>
      <c r="F22" s="2" t="s">
        <v>534</v>
      </c>
      <c r="G22" s="2" t="s">
        <v>534</v>
      </c>
      <c r="H22" s="2" t="s">
        <v>590</v>
      </c>
      <c r="I22" s="2" t="s">
        <v>534</v>
      </c>
      <c r="J22" s="2" t="s">
        <v>553</v>
      </c>
      <c r="K22" s="2" t="s">
        <v>662</v>
      </c>
      <c r="L22" s="2" t="s">
        <v>663</v>
      </c>
      <c r="M22">
        <f>N22/Notes!D$14*100</f>
        <v>3.4815426347446631E-2</v>
      </c>
      <c r="N22" s="15">
        <v>0.98399999999999999</v>
      </c>
    </row>
    <row r="23" spans="1:14" x14ac:dyDescent="0.25">
      <c r="A23" s="2" t="s">
        <v>527</v>
      </c>
      <c r="B23" s="2" t="s">
        <v>528</v>
      </c>
      <c r="C23" s="2" t="s">
        <v>540</v>
      </c>
      <c r="D23" s="2" t="s">
        <v>530</v>
      </c>
      <c r="E23" s="2" t="s">
        <v>541</v>
      </c>
      <c r="F23" s="2" t="s">
        <v>534</v>
      </c>
      <c r="G23" s="2" t="s">
        <v>534</v>
      </c>
      <c r="H23" s="2" t="s">
        <v>590</v>
      </c>
      <c r="I23" s="2" t="s">
        <v>534</v>
      </c>
      <c r="J23" s="2" t="s">
        <v>553</v>
      </c>
      <c r="K23" s="2" t="s">
        <v>758</v>
      </c>
      <c r="L23" s="2" t="s">
        <v>759</v>
      </c>
      <c r="M23">
        <f>N23/Notes!D$14*100</f>
        <v>3.3895506545583202E-2</v>
      </c>
      <c r="N23" s="15">
        <v>0.95799999999999996</v>
      </c>
    </row>
    <row r="24" spans="1:14" x14ac:dyDescent="0.25">
      <c r="A24" s="2" t="s">
        <v>527</v>
      </c>
      <c r="B24" s="2" t="s">
        <v>528</v>
      </c>
      <c r="C24" s="2" t="s">
        <v>540</v>
      </c>
      <c r="D24" s="2" t="s">
        <v>530</v>
      </c>
      <c r="E24" s="2" t="s">
        <v>541</v>
      </c>
      <c r="F24" s="2" t="s">
        <v>534</v>
      </c>
      <c r="G24" s="2" t="s">
        <v>534</v>
      </c>
      <c r="H24" s="2" t="s">
        <v>590</v>
      </c>
      <c r="I24" s="2" t="s">
        <v>534</v>
      </c>
      <c r="J24" s="2" t="s">
        <v>553</v>
      </c>
      <c r="K24" s="2" t="s">
        <v>734</v>
      </c>
      <c r="L24" s="2" t="s">
        <v>735</v>
      </c>
      <c r="M24">
        <f>N24/Notes!D$14*100</f>
        <v>3.2161811534379053E-2</v>
      </c>
      <c r="N24" s="15">
        <v>0.90900000000000003</v>
      </c>
    </row>
    <row r="25" spans="1:14" x14ac:dyDescent="0.25">
      <c r="A25" s="2" t="s">
        <v>527</v>
      </c>
      <c r="B25" s="2" t="s">
        <v>528</v>
      </c>
      <c r="C25" s="2" t="s">
        <v>540</v>
      </c>
      <c r="D25" s="2" t="s">
        <v>530</v>
      </c>
      <c r="E25" s="2" t="s">
        <v>541</v>
      </c>
      <c r="F25" s="2" t="s">
        <v>534</v>
      </c>
      <c r="G25" s="2" t="s">
        <v>534</v>
      </c>
      <c r="H25" s="2" t="s">
        <v>590</v>
      </c>
      <c r="I25" s="2" t="s">
        <v>534</v>
      </c>
      <c r="J25" s="2" t="s">
        <v>553</v>
      </c>
      <c r="K25" s="2" t="s">
        <v>748</v>
      </c>
      <c r="L25" s="2" t="s">
        <v>749</v>
      </c>
      <c r="M25">
        <f>N25/Notes!D$14*100</f>
        <v>3.1878759287651846E-2</v>
      </c>
      <c r="N25" s="15">
        <v>0.90100000000000002</v>
      </c>
    </row>
    <row r="26" spans="1:14" x14ac:dyDescent="0.25">
      <c r="A26" s="2" t="s">
        <v>527</v>
      </c>
      <c r="B26" s="2" t="s">
        <v>528</v>
      </c>
      <c r="C26" s="2" t="s">
        <v>540</v>
      </c>
      <c r="D26" s="2" t="s">
        <v>530</v>
      </c>
      <c r="E26" s="2" t="s">
        <v>541</v>
      </c>
      <c r="F26" s="2" t="s">
        <v>534</v>
      </c>
      <c r="G26" s="2" t="s">
        <v>534</v>
      </c>
      <c r="H26" s="2" t="s">
        <v>590</v>
      </c>
      <c r="I26" s="2" t="s">
        <v>534</v>
      </c>
      <c r="J26" s="2" t="s">
        <v>553</v>
      </c>
      <c r="K26" s="2" t="s">
        <v>736</v>
      </c>
      <c r="L26" s="2" t="s">
        <v>737</v>
      </c>
      <c r="M26">
        <f>N26/Notes!D$14*100</f>
        <v>3.0605024177379404E-2</v>
      </c>
      <c r="N26" s="15">
        <v>0.86499999999999999</v>
      </c>
    </row>
    <row r="27" spans="1:14" x14ac:dyDescent="0.25">
      <c r="A27" s="2" t="s">
        <v>527</v>
      </c>
      <c r="B27" s="2" t="s">
        <v>528</v>
      </c>
      <c r="C27" s="2" t="s">
        <v>540</v>
      </c>
      <c r="D27" s="2" t="s">
        <v>530</v>
      </c>
      <c r="E27" s="2" t="s">
        <v>541</v>
      </c>
      <c r="F27" s="2" t="s">
        <v>534</v>
      </c>
      <c r="G27" s="2" t="s">
        <v>534</v>
      </c>
      <c r="H27" s="2" t="s">
        <v>590</v>
      </c>
      <c r="I27" s="2" t="s">
        <v>534</v>
      </c>
      <c r="J27" s="2" t="s">
        <v>553</v>
      </c>
      <c r="K27" s="2" t="s">
        <v>754</v>
      </c>
      <c r="L27" s="2" t="s">
        <v>755</v>
      </c>
      <c r="M27">
        <f>N27/Notes!D$14*100</f>
        <v>2.8552895388607148E-2</v>
      </c>
      <c r="N27" s="15">
        <v>0.80700000000000005</v>
      </c>
    </row>
    <row r="28" spans="1:14" x14ac:dyDescent="0.25">
      <c r="A28" s="2" t="s">
        <v>527</v>
      </c>
      <c r="B28" s="2" t="s">
        <v>528</v>
      </c>
      <c r="C28" s="2" t="s">
        <v>540</v>
      </c>
      <c r="D28" s="2" t="s">
        <v>530</v>
      </c>
      <c r="E28" s="2" t="s">
        <v>541</v>
      </c>
      <c r="F28" s="2" t="s">
        <v>534</v>
      </c>
      <c r="G28" s="2" t="s">
        <v>534</v>
      </c>
      <c r="H28" s="2" t="s">
        <v>590</v>
      </c>
      <c r="I28" s="2" t="s">
        <v>534</v>
      </c>
      <c r="J28" s="2" t="s">
        <v>553</v>
      </c>
      <c r="K28" s="2" t="s">
        <v>674</v>
      </c>
      <c r="L28" s="2" t="s">
        <v>675</v>
      </c>
      <c r="M28">
        <f>N28/Notes!D$14*100</f>
        <v>2.6854581908243896E-2</v>
      </c>
      <c r="N28" s="15">
        <v>0.75900000000000001</v>
      </c>
    </row>
    <row r="29" spans="1:14" x14ac:dyDescent="0.25">
      <c r="A29" s="2" t="s">
        <v>527</v>
      </c>
      <c r="B29" s="2" t="s">
        <v>528</v>
      </c>
      <c r="C29" s="2" t="s">
        <v>540</v>
      </c>
      <c r="D29" s="2" t="s">
        <v>530</v>
      </c>
      <c r="E29" s="2" t="s">
        <v>541</v>
      </c>
      <c r="F29" s="2" t="s">
        <v>534</v>
      </c>
      <c r="G29" s="2" t="s">
        <v>534</v>
      </c>
      <c r="H29" s="2" t="s">
        <v>590</v>
      </c>
      <c r="I29" s="2" t="s">
        <v>534</v>
      </c>
      <c r="J29" s="2" t="s">
        <v>553</v>
      </c>
      <c r="K29" s="2" t="s">
        <v>752</v>
      </c>
      <c r="L29" s="2" t="s">
        <v>753</v>
      </c>
      <c r="M29">
        <f>N29/Notes!D$14*100</f>
        <v>2.5828517513857764E-2</v>
      </c>
      <c r="N29" s="15">
        <v>0.73</v>
      </c>
    </row>
    <row r="30" spans="1:14" x14ac:dyDescent="0.25">
      <c r="A30" s="2" t="s">
        <v>527</v>
      </c>
      <c r="B30" s="2" t="s">
        <v>528</v>
      </c>
      <c r="C30" s="2" t="s">
        <v>540</v>
      </c>
      <c r="D30" s="2" t="s">
        <v>530</v>
      </c>
      <c r="E30" s="2" t="s">
        <v>541</v>
      </c>
      <c r="F30" s="2" t="s">
        <v>534</v>
      </c>
      <c r="G30" s="2" t="s">
        <v>534</v>
      </c>
      <c r="H30" s="2" t="s">
        <v>590</v>
      </c>
      <c r="I30" s="2" t="s">
        <v>534</v>
      </c>
      <c r="J30" s="2" t="s">
        <v>553</v>
      </c>
      <c r="K30" s="2" t="s">
        <v>676</v>
      </c>
      <c r="L30" s="2" t="s">
        <v>677</v>
      </c>
      <c r="M30">
        <f>N30/Notes!D$14*100</f>
        <v>2.4873216181153436E-2</v>
      </c>
      <c r="N30" s="15">
        <v>0.70299999999999996</v>
      </c>
    </row>
    <row r="31" spans="1:14" x14ac:dyDescent="0.25">
      <c r="A31" s="2" t="s">
        <v>527</v>
      </c>
      <c r="B31" s="2" t="s">
        <v>528</v>
      </c>
      <c r="C31" s="2" t="s">
        <v>540</v>
      </c>
      <c r="D31" s="2" t="s">
        <v>530</v>
      </c>
      <c r="E31" s="2" t="s">
        <v>541</v>
      </c>
      <c r="F31" s="2" t="s">
        <v>534</v>
      </c>
      <c r="G31" s="2" t="s">
        <v>534</v>
      </c>
      <c r="H31" s="2" t="s">
        <v>590</v>
      </c>
      <c r="I31" s="2" t="s">
        <v>534</v>
      </c>
      <c r="J31" s="2" t="s">
        <v>553</v>
      </c>
      <c r="K31" s="2" t="s">
        <v>728</v>
      </c>
      <c r="L31" s="2" t="s">
        <v>729</v>
      </c>
      <c r="M31">
        <f>N31/Notes!D$14*100</f>
        <v>2.4660926996108029E-2</v>
      </c>
      <c r="N31" s="15">
        <v>0.69699999999999995</v>
      </c>
    </row>
    <row r="32" spans="1:14" x14ac:dyDescent="0.25">
      <c r="A32" s="2" t="s">
        <v>527</v>
      </c>
      <c r="B32" s="2" t="s">
        <v>528</v>
      </c>
      <c r="C32" s="2" t="s">
        <v>540</v>
      </c>
      <c r="D32" s="2" t="s">
        <v>530</v>
      </c>
      <c r="E32" s="2" t="s">
        <v>541</v>
      </c>
      <c r="F32" s="2" t="s">
        <v>534</v>
      </c>
      <c r="G32" s="2" t="s">
        <v>534</v>
      </c>
      <c r="H32" s="2" t="s">
        <v>590</v>
      </c>
      <c r="I32" s="2" t="s">
        <v>534</v>
      </c>
      <c r="J32" s="2" t="s">
        <v>553</v>
      </c>
      <c r="K32" s="2" t="s">
        <v>738</v>
      </c>
      <c r="L32" s="2" t="s">
        <v>739</v>
      </c>
      <c r="M32">
        <f>N32/Notes!D$14*100</f>
        <v>2.2361127491449462E-2</v>
      </c>
      <c r="N32" s="15">
        <v>0.63200000000000001</v>
      </c>
    </row>
    <row r="33" spans="1:14" x14ac:dyDescent="0.25">
      <c r="A33" s="2" t="s">
        <v>527</v>
      </c>
      <c r="B33" s="2" t="s">
        <v>528</v>
      </c>
      <c r="C33" s="2" t="s">
        <v>540</v>
      </c>
      <c r="D33" s="2" t="s">
        <v>530</v>
      </c>
      <c r="E33" s="2" t="s">
        <v>541</v>
      </c>
      <c r="F33" s="2" t="s">
        <v>534</v>
      </c>
      <c r="G33" s="2" t="s">
        <v>534</v>
      </c>
      <c r="H33" s="2" t="s">
        <v>590</v>
      </c>
      <c r="I33" s="2" t="s">
        <v>534</v>
      </c>
      <c r="J33" s="2" t="s">
        <v>553</v>
      </c>
      <c r="K33" s="2" t="s">
        <v>740</v>
      </c>
      <c r="L33" s="2" t="s">
        <v>741</v>
      </c>
      <c r="M33">
        <f>N33/Notes!D$14*100</f>
        <v>2.2361127491449462E-2</v>
      </c>
      <c r="N33" s="15">
        <v>0.63200000000000001</v>
      </c>
    </row>
    <row r="34" spans="1:14" x14ac:dyDescent="0.25">
      <c r="A34" s="2" t="s">
        <v>527</v>
      </c>
      <c r="B34" s="2" t="s">
        <v>528</v>
      </c>
      <c r="C34" s="2" t="s">
        <v>540</v>
      </c>
      <c r="D34" s="2" t="s">
        <v>530</v>
      </c>
      <c r="E34" s="2" t="s">
        <v>541</v>
      </c>
      <c r="F34" s="2" t="s">
        <v>534</v>
      </c>
      <c r="G34" s="2" t="s">
        <v>534</v>
      </c>
      <c r="H34" s="2" t="s">
        <v>590</v>
      </c>
      <c r="I34" s="2" t="s">
        <v>534</v>
      </c>
      <c r="J34" s="2" t="s">
        <v>553</v>
      </c>
      <c r="K34" s="2" t="s">
        <v>744</v>
      </c>
      <c r="L34" s="2" t="s">
        <v>745</v>
      </c>
      <c r="M34">
        <f>N34/Notes!D$14*100</f>
        <v>2.2078075244722255E-2</v>
      </c>
      <c r="N34" s="15">
        <v>0.624</v>
      </c>
    </row>
    <row r="35" spans="1:14" x14ac:dyDescent="0.25">
      <c r="A35" s="2" t="s">
        <v>527</v>
      </c>
      <c r="B35" s="2" t="s">
        <v>528</v>
      </c>
      <c r="C35" s="2" t="s">
        <v>540</v>
      </c>
      <c r="D35" s="2" t="s">
        <v>530</v>
      </c>
      <c r="E35" s="2" t="s">
        <v>541</v>
      </c>
      <c r="F35" s="2" t="s">
        <v>534</v>
      </c>
      <c r="G35" s="2" t="s">
        <v>534</v>
      </c>
      <c r="H35" s="2" t="s">
        <v>590</v>
      </c>
      <c r="I35" s="2" t="s">
        <v>534</v>
      </c>
      <c r="J35" s="2" t="s">
        <v>553</v>
      </c>
      <c r="K35" s="2" t="s">
        <v>722</v>
      </c>
      <c r="L35" s="2" t="s">
        <v>723</v>
      </c>
      <c r="M35">
        <f>N35/Notes!D$14*100</f>
        <v>2.1228918504540627E-2</v>
      </c>
      <c r="N35" s="15">
        <v>0.6</v>
      </c>
    </row>
    <row r="36" spans="1:14" x14ac:dyDescent="0.25">
      <c r="A36" s="2" t="s">
        <v>527</v>
      </c>
      <c r="B36" s="2" t="s">
        <v>528</v>
      </c>
      <c r="C36" s="2" t="s">
        <v>540</v>
      </c>
      <c r="D36" s="2" t="s">
        <v>530</v>
      </c>
      <c r="E36" s="2" t="s">
        <v>541</v>
      </c>
      <c r="F36" s="2" t="s">
        <v>534</v>
      </c>
      <c r="G36" s="2" t="s">
        <v>534</v>
      </c>
      <c r="H36" s="2" t="s">
        <v>590</v>
      </c>
      <c r="I36" s="2" t="s">
        <v>534</v>
      </c>
      <c r="J36" s="2" t="s">
        <v>553</v>
      </c>
      <c r="K36" s="2" t="s">
        <v>742</v>
      </c>
      <c r="L36" s="2" t="s">
        <v>743</v>
      </c>
      <c r="M36">
        <f>N36/Notes!D$14*100</f>
        <v>1.9636749616700082E-2</v>
      </c>
      <c r="N36" s="15">
        <v>0.55500000000000005</v>
      </c>
    </row>
    <row r="37" spans="1:14" x14ac:dyDescent="0.25">
      <c r="A37" s="2" t="s">
        <v>527</v>
      </c>
      <c r="B37" s="2" t="s">
        <v>528</v>
      </c>
      <c r="C37" s="2" t="s">
        <v>540</v>
      </c>
      <c r="D37" s="2" t="s">
        <v>530</v>
      </c>
      <c r="E37" s="2" t="s">
        <v>541</v>
      </c>
      <c r="F37" s="2" t="s">
        <v>534</v>
      </c>
      <c r="G37" s="2" t="s">
        <v>534</v>
      </c>
      <c r="H37" s="2" t="s">
        <v>590</v>
      </c>
      <c r="I37" s="2" t="s">
        <v>534</v>
      </c>
      <c r="J37" s="2" t="s">
        <v>553</v>
      </c>
      <c r="K37" s="2" t="s">
        <v>772</v>
      </c>
      <c r="L37" s="2" t="s">
        <v>773</v>
      </c>
      <c r="M37">
        <f>N37/Notes!D$14*100</f>
        <v>1.9636749616700082E-2</v>
      </c>
      <c r="N37" s="15">
        <v>0.55500000000000005</v>
      </c>
    </row>
    <row r="38" spans="1:14" x14ac:dyDescent="0.25">
      <c r="A38" s="2" t="s">
        <v>527</v>
      </c>
      <c r="B38" s="2" t="s">
        <v>528</v>
      </c>
      <c r="C38" s="2" t="s">
        <v>540</v>
      </c>
      <c r="D38" s="2" t="s">
        <v>530</v>
      </c>
      <c r="E38" s="2" t="s">
        <v>541</v>
      </c>
      <c r="F38" s="2" t="s">
        <v>534</v>
      </c>
      <c r="G38" s="2" t="s">
        <v>534</v>
      </c>
      <c r="H38" s="2" t="s">
        <v>590</v>
      </c>
      <c r="I38" s="2" t="s">
        <v>534</v>
      </c>
      <c r="J38" s="2" t="s">
        <v>553</v>
      </c>
      <c r="K38" s="2" t="s">
        <v>754</v>
      </c>
      <c r="L38" s="2" t="s">
        <v>755</v>
      </c>
      <c r="M38">
        <f>N38/Notes!D$14*100</f>
        <v>1.9318315839131975E-2</v>
      </c>
      <c r="N38" s="15">
        <v>0.54600000000000004</v>
      </c>
    </row>
    <row r="39" spans="1:14" x14ac:dyDescent="0.25">
      <c r="A39" s="2" t="s">
        <v>527</v>
      </c>
      <c r="B39" s="2" t="s">
        <v>528</v>
      </c>
      <c r="C39" s="2" t="s">
        <v>540</v>
      </c>
      <c r="D39" s="2" t="s">
        <v>530</v>
      </c>
      <c r="E39" s="2" t="s">
        <v>541</v>
      </c>
      <c r="F39" s="2" t="s">
        <v>534</v>
      </c>
      <c r="G39" s="2" t="s">
        <v>534</v>
      </c>
      <c r="H39" s="2" t="s">
        <v>590</v>
      </c>
      <c r="I39" s="2" t="s">
        <v>534</v>
      </c>
      <c r="J39" s="2" t="s">
        <v>553</v>
      </c>
      <c r="K39" s="2" t="s">
        <v>774</v>
      </c>
      <c r="L39" s="2" t="s">
        <v>775</v>
      </c>
      <c r="M39">
        <f>N39/Notes!D$14*100</f>
        <v>1.7903054605495929E-2</v>
      </c>
      <c r="N39" s="15">
        <v>0.50600000000000001</v>
      </c>
    </row>
    <row r="40" spans="1:14" x14ac:dyDescent="0.25">
      <c r="A40" s="2" t="s">
        <v>527</v>
      </c>
      <c r="B40" s="2" t="s">
        <v>528</v>
      </c>
      <c r="C40" s="2" t="s">
        <v>540</v>
      </c>
      <c r="D40" s="2" t="s">
        <v>530</v>
      </c>
      <c r="E40" s="2" t="s">
        <v>541</v>
      </c>
      <c r="F40" s="2" t="s">
        <v>534</v>
      </c>
      <c r="G40" s="2" t="s">
        <v>534</v>
      </c>
      <c r="H40" s="2" t="s">
        <v>590</v>
      </c>
      <c r="I40" s="2" t="s">
        <v>534</v>
      </c>
      <c r="J40" s="2" t="s">
        <v>553</v>
      </c>
      <c r="K40" s="2" t="s">
        <v>720</v>
      </c>
      <c r="L40" s="2" t="s">
        <v>721</v>
      </c>
      <c r="M40">
        <f>N40/Notes!D$14*100</f>
        <v>1.7620002358768722E-2</v>
      </c>
      <c r="N40" s="15">
        <v>0.498</v>
      </c>
    </row>
    <row r="41" spans="1:14" x14ac:dyDescent="0.25">
      <c r="A41" s="2" t="s">
        <v>527</v>
      </c>
      <c r="B41" s="2" t="s">
        <v>528</v>
      </c>
      <c r="C41" s="2" t="s">
        <v>540</v>
      </c>
      <c r="D41" s="2" t="s">
        <v>530</v>
      </c>
      <c r="E41" s="2" t="s">
        <v>541</v>
      </c>
      <c r="F41" s="2" t="s">
        <v>532</v>
      </c>
      <c r="G41" s="2" t="s">
        <v>533</v>
      </c>
      <c r="H41" s="2" t="s">
        <v>534</v>
      </c>
      <c r="I41" s="2" t="s">
        <v>534</v>
      </c>
      <c r="J41" s="2" t="s">
        <v>535</v>
      </c>
      <c r="K41" s="2" t="s">
        <v>873</v>
      </c>
      <c r="L41" s="2" t="s">
        <v>874</v>
      </c>
      <c r="M41">
        <f>N41/Notes!D$14*100</f>
        <v>1.6983134803632501E-2</v>
      </c>
      <c r="N41" s="15">
        <v>0.48</v>
      </c>
    </row>
    <row r="42" spans="1:14" x14ac:dyDescent="0.25">
      <c r="A42" s="2" t="s">
        <v>527</v>
      </c>
      <c r="B42" s="2" t="s">
        <v>528</v>
      </c>
      <c r="C42" s="2" t="s">
        <v>540</v>
      </c>
      <c r="D42" s="2" t="s">
        <v>530</v>
      </c>
      <c r="E42" s="2" t="s">
        <v>541</v>
      </c>
      <c r="F42" s="2" t="s">
        <v>534</v>
      </c>
      <c r="G42" s="2" t="s">
        <v>534</v>
      </c>
      <c r="H42" s="2" t="s">
        <v>590</v>
      </c>
      <c r="I42" s="2" t="s">
        <v>534</v>
      </c>
      <c r="J42" s="2" t="s">
        <v>553</v>
      </c>
      <c r="K42" s="2" t="s">
        <v>776</v>
      </c>
      <c r="L42" s="2" t="s">
        <v>777</v>
      </c>
      <c r="M42">
        <f>N42/Notes!D$14*100</f>
        <v>1.6876990211109798E-2</v>
      </c>
      <c r="N42" s="15">
        <v>0.47699999999999998</v>
      </c>
    </row>
    <row r="43" spans="1:14" x14ac:dyDescent="0.25">
      <c r="A43" s="2" t="s">
        <v>527</v>
      </c>
      <c r="B43" s="2" t="s">
        <v>528</v>
      </c>
      <c r="C43" s="2" t="s">
        <v>540</v>
      </c>
      <c r="D43" s="2" t="s">
        <v>530</v>
      </c>
      <c r="E43" s="2" t="s">
        <v>541</v>
      </c>
      <c r="F43" s="2" t="s">
        <v>534</v>
      </c>
      <c r="G43" s="2" t="s">
        <v>534</v>
      </c>
      <c r="H43" s="2" t="s">
        <v>590</v>
      </c>
      <c r="I43" s="2" t="s">
        <v>534</v>
      </c>
      <c r="J43" s="2" t="s">
        <v>553</v>
      </c>
      <c r="K43" s="2" t="s">
        <v>680</v>
      </c>
      <c r="L43" s="2" t="s">
        <v>681</v>
      </c>
      <c r="M43">
        <f>N43/Notes!D$14*100</f>
        <v>1.6664701026064391E-2</v>
      </c>
      <c r="N43" s="15">
        <v>0.47099999999999997</v>
      </c>
    </row>
    <row r="44" spans="1:14" x14ac:dyDescent="0.25">
      <c r="A44" s="2" t="s">
        <v>527</v>
      </c>
      <c r="B44" s="2" t="s">
        <v>528</v>
      </c>
      <c r="C44" s="2" t="s">
        <v>540</v>
      </c>
      <c r="D44" s="2" t="s">
        <v>530</v>
      </c>
      <c r="E44" s="2" t="s">
        <v>541</v>
      </c>
      <c r="F44" s="2" t="s">
        <v>534</v>
      </c>
      <c r="G44" s="2" t="s">
        <v>534</v>
      </c>
      <c r="H44" s="2" t="s">
        <v>590</v>
      </c>
      <c r="I44" s="2" t="s">
        <v>534</v>
      </c>
      <c r="J44" s="2" t="s">
        <v>553</v>
      </c>
      <c r="K44" s="2" t="s">
        <v>778</v>
      </c>
      <c r="L44" s="2" t="s">
        <v>779</v>
      </c>
      <c r="M44">
        <f>N44/Notes!D$14*100</f>
        <v>1.5284821323269252E-2</v>
      </c>
      <c r="N44" s="15">
        <v>0.432</v>
      </c>
    </row>
    <row r="45" spans="1:14" x14ac:dyDescent="0.25">
      <c r="A45" s="2" t="s">
        <v>527</v>
      </c>
      <c r="B45" s="2" t="s">
        <v>528</v>
      </c>
      <c r="C45" s="2" t="s">
        <v>540</v>
      </c>
      <c r="D45" s="2" t="s">
        <v>530</v>
      </c>
      <c r="E45" s="2" t="s">
        <v>541</v>
      </c>
      <c r="F45" s="2" t="s">
        <v>534</v>
      </c>
      <c r="G45" s="2" t="s">
        <v>534</v>
      </c>
      <c r="H45" s="2" t="s">
        <v>590</v>
      </c>
      <c r="I45" s="2" t="s">
        <v>534</v>
      </c>
      <c r="J45" s="2" t="s">
        <v>553</v>
      </c>
      <c r="K45" s="2" t="s">
        <v>613</v>
      </c>
      <c r="L45" s="2" t="s">
        <v>614</v>
      </c>
      <c r="M45">
        <f>N45/Notes!D$14*100</f>
        <v>1.4824861422337538E-2</v>
      </c>
      <c r="N45" s="15">
        <v>0.41899999999999998</v>
      </c>
    </row>
    <row r="46" spans="1:14" x14ac:dyDescent="0.25">
      <c r="A46" s="2" t="s">
        <v>527</v>
      </c>
      <c r="B46" s="2" t="s">
        <v>528</v>
      </c>
      <c r="C46" s="2" t="s">
        <v>540</v>
      </c>
      <c r="D46" s="2" t="s">
        <v>530</v>
      </c>
      <c r="E46" s="2" t="s">
        <v>541</v>
      </c>
      <c r="F46" s="2" t="s">
        <v>534</v>
      </c>
      <c r="G46" s="2" t="s">
        <v>534</v>
      </c>
      <c r="H46" s="2" t="s">
        <v>590</v>
      </c>
      <c r="I46" s="2" t="s">
        <v>534</v>
      </c>
      <c r="J46" s="2" t="s">
        <v>553</v>
      </c>
      <c r="K46" s="2" t="s">
        <v>664</v>
      </c>
      <c r="L46" s="2" t="s">
        <v>665</v>
      </c>
      <c r="M46">
        <f>N46/Notes!D$14*100</f>
        <v>1.4400283052246728E-2</v>
      </c>
      <c r="N46" s="15">
        <v>0.40699999999999997</v>
      </c>
    </row>
    <row r="47" spans="1:14" x14ac:dyDescent="0.25">
      <c r="A47" s="2" t="s">
        <v>527</v>
      </c>
      <c r="B47" s="2" t="s">
        <v>528</v>
      </c>
      <c r="C47" s="2" t="s">
        <v>540</v>
      </c>
      <c r="D47" s="2" t="s">
        <v>530</v>
      </c>
      <c r="E47" s="2" t="s">
        <v>541</v>
      </c>
      <c r="F47" s="2" t="s">
        <v>532</v>
      </c>
      <c r="G47" s="2" t="s">
        <v>533</v>
      </c>
      <c r="H47" s="2" t="s">
        <v>534</v>
      </c>
      <c r="I47" s="2" t="s">
        <v>534</v>
      </c>
      <c r="J47" s="2" t="s">
        <v>535</v>
      </c>
      <c r="K47" s="2" t="s">
        <v>838</v>
      </c>
      <c r="L47" s="2" t="s">
        <v>839</v>
      </c>
      <c r="M47">
        <f>N47/Notes!D$14*100</f>
        <v>1.4329519990564926E-2</v>
      </c>
      <c r="N47" s="15">
        <v>0.40500000000000003</v>
      </c>
    </row>
    <row r="48" spans="1:14" x14ac:dyDescent="0.25">
      <c r="A48" s="2" t="s">
        <v>527</v>
      </c>
      <c r="B48" s="2" t="s">
        <v>528</v>
      </c>
      <c r="C48" s="2" t="s">
        <v>540</v>
      </c>
      <c r="D48" s="2" t="s">
        <v>530</v>
      </c>
      <c r="E48" s="2" t="s">
        <v>541</v>
      </c>
      <c r="F48" s="2" t="s">
        <v>532</v>
      </c>
      <c r="G48" s="2" t="s">
        <v>533</v>
      </c>
      <c r="H48" s="2" t="s">
        <v>534</v>
      </c>
      <c r="I48" s="2" t="s">
        <v>534</v>
      </c>
      <c r="J48" s="2" t="s">
        <v>535</v>
      </c>
      <c r="K48" s="2" t="s">
        <v>805</v>
      </c>
      <c r="L48" s="2" t="s">
        <v>806</v>
      </c>
      <c r="M48">
        <f>N48/Notes!D$14*100</f>
        <v>1.4046467743837717E-2</v>
      </c>
      <c r="N48" s="15">
        <v>0.39700000000000002</v>
      </c>
    </row>
    <row r="49" spans="1:14" x14ac:dyDescent="0.25">
      <c r="A49" s="2" t="s">
        <v>527</v>
      </c>
      <c r="B49" s="2" t="s">
        <v>528</v>
      </c>
      <c r="C49" s="2" t="s">
        <v>540</v>
      </c>
      <c r="D49" s="2" t="s">
        <v>530</v>
      </c>
      <c r="E49" s="2" t="s">
        <v>541</v>
      </c>
      <c r="F49" s="2" t="s">
        <v>532</v>
      </c>
      <c r="G49" s="2" t="s">
        <v>533</v>
      </c>
      <c r="H49" s="2" t="s">
        <v>534</v>
      </c>
      <c r="I49" s="2" t="s">
        <v>534</v>
      </c>
      <c r="J49" s="2" t="s">
        <v>535</v>
      </c>
      <c r="K49" s="2" t="s">
        <v>824</v>
      </c>
      <c r="L49" s="2" t="s">
        <v>825</v>
      </c>
      <c r="M49">
        <f>N49/Notes!D$14*100</f>
        <v>1.3657270904587803E-2</v>
      </c>
      <c r="N49" s="15">
        <v>0.38600000000000001</v>
      </c>
    </row>
    <row r="50" spans="1:14" x14ac:dyDescent="0.25">
      <c r="A50" s="2" t="s">
        <v>527</v>
      </c>
      <c r="B50" s="2" t="s">
        <v>528</v>
      </c>
      <c r="C50" s="2" t="s">
        <v>540</v>
      </c>
      <c r="D50" s="2" t="s">
        <v>530</v>
      </c>
      <c r="E50" s="2" t="s">
        <v>541</v>
      </c>
      <c r="F50" s="2" t="s">
        <v>534</v>
      </c>
      <c r="G50" s="2" t="s">
        <v>534</v>
      </c>
      <c r="H50" s="2" t="s">
        <v>590</v>
      </c>
      <c r="I50" s="2" t="s">
        <v>534</v>
      </c>
      <c r="J50" s="2" t="s">
        <v>553</v>
      </c>
      <c r="K50" s="2" t="s">
        <v>770</v>
      </c>
      <c r="L50" s="2" t="s">
        <v>771</v>
      </c>
      <c r="M50">
        <f>N50/Notes!D$14*100</f>
        <v>1.3268074065337891E-2</v>
      </c>
      <c r="N50" s="15">
        <v>0.375</v>
      </c>
    </row>
    <row r="51" spans="1:14" x14ac:dyDescent="0.25">
      <c r="A51" s="2" t="s">
        <v>527</v>
      </c>
      <c r="B51" s="2" t="s">
        <v>528</v>
      </c>
      <c r="C51" s="2" t="s">
        <v>540</v>
      </c>
      <c r="D51" s="2" t="s">
        <v>530</v>
      </c>
      <c r="E51" s="2" t="s">
        <v>541</v>
      </c>
      <c r="F51" s="2" t="s">
        <v>534</v>
      </c>
      <c r="G51" s="2" t="s">
        <v>534</v>
      </c>
      <c r="H51" s="2" t="s">
        <v>590</v>
      </c>
      <c r="I51" s="2" t="s">
        <v>534</v>
      </c>
      <c r="J51" s="2" t="s">
        <v>553</v>
      </c>
      <c r="K51" s="2" t="s">
        <v>678</v>
      </c>
      <c r="L51" s="2" t="s">
        <v>679</v>
      </c>
      <c r="M51">
        <f>N51/Notes!D$14*100</f>
        <v>1.3161929472815191E-2</v>
      </c>
      <c r="N51" s="15">
        <v>0.372</v>
      </c>
    </row>
    <row r="52" spans="1:14" x14ac:dyDescent="0.25">
      <c r="A52" s="2" t="s">
        <v>527</v>
      </c>
      <c r="B52" s="2" t="s">
        <v>528</v>
      </c>
      <c r="C52" s="2" t="s">
        <v>540</v>
      </c>
      <c r="D52" s="2" t="s">
        <v>530</v>
      </c>
      <c r="E52" s="2" t="s">
        <v>541</v>
      </c>
      <c r="F52" s="2" t="s">
        <v>534</v>
      </c>
      <c r="G52" s="2" t="s">
        <v>534</v>
      </c>
      <c r="H52" s="2" t="s">
        <v>590</v>
      </c>
      <c r="I52" s="2" t="s">
        <v>534</v>
      </c>
      <c r="J52" s="2" t="s">
        <v>553</v>
      </c>
      <c r="K52" s="2" t="s">
        <v>684</v>
      </c>
      <c r="L52" s="2" t="s">
        <v>685</v>
      </c>
      <c r="M52">
        <f>N52/Notes!D$14*100</f>
        <v>1.2100483547588159E-2</v>
      </c>
      <c r="N52" s="15">
        <v>0.34200000000000003</v>
      </c>
    </row>
    <row r="53" spans="1:14" x14ac:dyDescent="0.25">
      <c r="A53" s="2" t="s">
        <v>527</v>
      </c>
      <c r="B53" s="2" t="s">
        <v>528</v>
      </c>
      <c r="C53" s="2" t="s">
        <v>540</v>
      </c>
      <c r="D53" s="2" t="s">
        <v>530</v>
      </c>
      <c r="E53" s="2" t="s">
        <v>541</v>
      </c>
      <c r="F53" s="2" t="s">
        <v>534</v>
      </c>
      <c r="G53" s="2" t="s">
        <v>534</v>
      </c>
      <c r="H53" s="2" t="s">
        <v>590</v>
      </c>
      <c r="I53" s="2" t="s">
        <v>534</v>
      </c>
      <c r="J53" s="2" t="s">
        <v>553</v>
      </c>
      <c r="K53" s="2" t="s">
        <v>615</v>
      </c>
      <c r="L53" s="2" t="s">
        <v>616</v>
      </c>
      <c r="M53">
        <f>N53/Notes!D$14*100</f>
        <v>1.2100483547588159E-2</v>
      </c>
      <c r="N53" s="15">
        <v>0.34200000000000003</v>
      </c>
    </row>
    <row r="54" spans="1:14" x14ac:dyDescent="0.25">
      <c r="A54" s="2" t="s">
        <v>527</v>
      </c>
      <c r="B54" s="2" t="s">
        <v>528</v>
      </c>
      <c r="C54" s="2" t="s">
        <v>540</v>
      </c>
      <c r="D54" s="2" t="s">
        <v>530</v>
      </c>
      <c r="E54" s="2" t="s">
        <v>541</v>
      </c>
      <c r="F54" s="2" t="s">
        <v>532</v>
      </c>
      <c r="G54" s="2" t="s">
        <v>533</v>
      </c>
      <c r="H54" s="2" t="s">
        <v>534</v>
      </c>
      <c r="I54" s="2" t="s">
        <v>534</v>
      </c>
      <c r="J54" s="2" t="s">
        <v>535</v>
      </c>
      <c r="K54" s="2" t="s">
        <v>786</v>
      </c>
      <c r="L54" s="2" t="s">
        <v>787</v>
      </c>
      <c r="M54">
        <f>N54/Notes!D$14*100</f>
        <v>1.2065102016747259E-2</v>
      </c>
      <c r="N54" s="15">
        <v>0.34100000000000003</v>
      </c>
    </row>
    <row r="55" spans="1:14" x14ac:dyDescent="0.25">
      <c r="A55" s="2" t="s">
        <v>527</v>
      </c>
      <c r="B55" s="2" t="s">
        <v>528</v>
      </c>
      <c r="C55" s="2" t="s">
        <v>540</v>
      </c>
      <c r="D55" s="2" t="s">
        <v>530</v>
      </c>
      <c r="E55" s="2" t="s">
        <v>541</v>
      </c>
      <c r="F55" s="2" t="s">
        <v>534</v>
      </c>
      <c r="G55" s="2" t="s">
        <v>534</v>
      </c>
      <c r="H55" s="2" t="s">
        <v>590</v>
      </c>
      <c r="I55" s="2" t="s">
        <v>534</v>
      </c>
      <c r="J55" s="2" t="s">
        <v>553</v>
      </c>
      <c r="K55" s="2" t="s">
        <v>593</v>
      </c>
      <c r="L55" s="2" t="s">
        <v>594</v>
      </c>
      <c r="M55">
        <f>N55/Notes!D$14*100</f>
        <v>1.1640523646656445E-2</v>
      </c>
      <c r="N55" s="15">
        <v>0.32900000000000001</v>
      </c>
    </row>
    <row r="56" spans="1:14" x14ac:dyDescent="0.25">
      <c r="A56" s="2" t="s">
        <v>527</v>
      </c>
      <c r="B56" s="2" t="s">
        <v>528</v>
      </c>
      <c r="C56" s="2" t="s">
        <v>540</v>
      </c>
      <c r="D56" s="2" t="s">
        <v>530</v>
      </c>
      <c r="E56" s="2" t="s">
        <v>541</v>
      </c>
      <c r="F56" s="2" t="s">
        <v>534</v>
      </c>
      <c r="G56" s="2" t="s">
        <v>534</v>
      </c>
      <c r="H56" s="2" t="s">
        <v>590</v>
      </c>
      <c r="I56" s="2" t="s">
        <v>534</v>
      </c>
      <c r="J56" s="2" t="s">
        <v>553</v>
      </c>
      <c r="K56" s="2" t="s">
        <v>688</v>
      </c>
      <c r="L56" s="2" t="s">
        <v>689</v>
      </c>
      <c r="M56">
        <f>N56/Notes!D$14*100</f>
        <v>1.1109800684042929E-2</v>
      </c>
      <c r="N56" s="15">
        <v>0.314</v>
      </c>
    </row>
    <row r="57" spans="1:14" x14ac:dyDescent="0.25">
      <c r="A57" s="2" t="s">
        <v>527</v>
      </c>
      <c r="B57" s="2" t="s">
        <v>528</v>
      </c>
      <c r="C57" s="2" t="s">
        <v>540</v>
      </c>
      <c r="D57" s="2" t="s">
        <v>530</v>
      </c>
      <c r="E57" s="2" t="s">
        <v>541</v>
      </c>
      <c r="F57" s="2" t="s">
        <v>534</v>
      </c>
      <c r="G57" s="2" t="s">
        <v>534</v>
      </c>
      <c r="H57" s="2" t="s">
        <v>590</v>
      </c>
      <c r="I57" s="2" t="s">
        <v>534</v>
      </c>
      <c r="J57" s="2" t="s">
        <v>553</v>
      </c>
      <c r="K57" s="2" t="s">
        <v>768</v>
      </c>
      <c r="L57" s="2" t="s">
        <v>769</v>
      </c>
      <c r="M57">
        <f>N57/Notes!D$14*100</f>
        <v>1.0543696190588512E-2</v>
      </c>
      <c r="N57" s="15">
        <v>0.29799999999999999</v>
      </c>
    </row>
    <row r="58" spans="1:14" x14ac:dyDescent="0.25">
      <c r="A58" s="2" t="s">
        <v>527</v>
      </c>
      <c r="B58" s="2" t="s">
        <v>528</v>
      </c>
      <c r="C58" s="2" t="s">
        <v>540</v>
      </c>
      <c r="D58" s="2" t="s">
        <v>530</v>
      </c>
      <c r="E58" s="2" t="s">
        <v>541</v>
      </c>
      <c r="F58" s="2" t="s">
        <v>534</v>
      </c>
      <c r="G58" s="2" t="s">
        <v>534</v>
      </c>
      <c r="H58" s="2" t="s">
        <v>590</v>
      </c>
      <c r="I58" s="2" t="s">
        <v>534</v>
      </c>
      <c r="J58" s="2" t="s">
        <v>553</v>
      </c>
      <c r="K58" s="2" t="s">
        <v>595</v>
      </c>
      <c r="L58" s="2" t="s">
        <v>596</v>
      </c>
      <c r="M58">
        <f>N58/Notes!D$14*100</f>
        <v>1.0012973227974996E-2</v>
      </c>
      <c r="N58" s="15">
        <v>0.28299999999999997</v>
      </c>
    </row>
    <row r="59" spans="1:14" x14ac:dyDescent="0.25">
      <c r="A59" s="2" t="s">
        <v>527</v>
      </c>
      <c r="B59" s="2" t="s">
        <v>528</v>
      </c>
      <c r="C59" s="2" t="s">
        <v>540</v>
      </c>
      <c r="D59" s="2" t="s">
        <v>530</v>
      </c>
      <c r="E59" s="2" t="s">
        <v>541</v>
      </c>
      <c r="F59" s="2" t="s">
        <v>534</v>
      </c>
      <c r="G59" s="2" t="s">
        <v>534</v>
      </c>
      <c r="H59" s="2" t="s">
        <v>590</v>
      </c>
      <c r="I59" s="2" t="s">
        <v>534</v>
      </c>
      <c r="J59" s="2" t="s">
        <v>553</v>
      </c>
      <c r="K59" s="2" t="s">
        <v>652</v>
      </c>
      <c r="L59" s="2" t="s">
        <v>653</v>
      </c>
      <c r="M59">
        <f>N59/Notes!D$14*100</f>
        <v>9.9422101662931944E-3</v>
      </c>
      <c r="N59" s="15">
        <v>0.28100000000000003</v>
      </c>
    </row>
    <row r="60" spans="1:14" x14ac:dyDescent="0.25">
      <c r="A60" s="2" t="s">
        <v>527</v>
      </c>
      <c r="B60" s="2" t="s">
        <v>528</v>
      </c>
      <c r="C60" s="2" t="s">
        <v>540</v>
      </c>
      <c r="D60" s="2" t="s">
        <v>530</v>
      </c>
      <c r="E60" s="2" t="s">
        <v>541</v>
      </c>
      <c r="F60" s="2" t="s">
        <v>534</v>
      </c>
      <c r="G60" s="2" t="s">
        <v>534</v>
      </c>
      <c r="H60" s="2" t="s">
        <v>590</v>
      </c>
      <c r="I60" s="2" t="s">
        <v>534</v>
      </c>
      <c r="J60" s="2" t="s">
        <v>553</v>
      </c>
      <c r="K60" s="2" t="s">
        <v>611</v>
      </c>
      <c r="L60" s="2" t="s">
        <v>612</v>
      </c>
      <c r="M60">
        <f>N60/Notes!D$14*100</f>
        <v>9.7299209812477892E-3</v>
      </c>
      <c r="N60" s="15">
        <v>0.27500000000000002</v>
      </c>
    </row>
    <row r="61" spans="1:14" x14ac:dyDescent="0.25">
      <c r="A61" s="2" t="s">
        <v>527</v>
      </c>
      <c r="B61" s="2" t="s">
        <v>528</v>
      </c>
      <c r="C61" s="2" t="s">
        <v>540</v>
      </c>
      <c r="D61" s="2" t="s">
        <v>530</v>
      </c>
      <c r="E61" s="2" t="s">
        <v>541</v>
      </c>
      <c r="F61" s="2" t="s">
        <v>532</v>
      </c>
      <c r="G61" s="2" t="s">
        <v>533</v>
      </c>
      <c r="H61" s="2" t="s">
        <v>534</v>
      </c>
      <c r="I61" s="2" t="s">
        <v>534</v>
      </c>
      <c r="J61" s="2" t="s">
        <v>535</v>
      </c>
      <c r="K61" s="2" t="s">
        <v>803</v>
      </c>
      <c r="L61" s="2" t="s">
        <v>804</v>
      </c>
      <c r="M61">
        <f>N61/Notes!D$14*100</f>
        <v>9.7299209812477892E-3</v>
      </c>
      <c r="N61" s="15">
        <v>0.27500000000000002</v>
      </c>
    </row>
    <row r="62" spans="1:14" x14ac:dyDescent="0.25">
      <c r="A62" s="2" t="s">
        <v>527</v>
      </c>
      <c r="B62" s="2" t="s">
        <v>528</v>
      </c>
      <c r="C62" s="2" t="s">
        <v>540</v>
      </c>
      <c r="D62" s="2" t="s">
        <v>530</v>
      </c>
      <c r="E62" s="2" t="s">
        <v>541</v>
      </c>
      <c r="F62" s="2" t="s">
        <v>534</v>
      </c>
      <c r="G62" s="2" t="s">
        <v>534</v>
      </c>
      <c r="H62" s="2" t="s">
        <v>590</v>
      </c>
      <c r="I62" s="2" t="s">
        <v>534</v>
      </c>
      <c r="J62" s="2" t="s">
        <v>553</v>
      </c>
      <c r="K62" s="2" t="s">
        <v>682</v>
      </c>
      <c r="L62" s="2" t="s">
        <v>683</v>
      </c>
      <c r="M62">
        <f>N62/Notes!D$14*100</f>
        <v>8.8807642410661629E-3</v>
      </c>
      <c r="N62" s="15">
        <v>0.251</v>
      </c>
    </row>
    <row r="63" spans="1:14" x14ac:dyDescent="0.25">
      <c r="A63" s="2" t="s">
        <v>527</v>
      </c>
      <c r="B63" s="2" t="s">
        <v>528</v>
      </c>
      <c r="C63" s="2" t="s">
        <v>540</v>
      </c>
      <c r="D63" s="2" t="s">
        <v>530</v>
      </c>
      <c r="E63" s="2" t="s">
        <v>541</v>
      </c>
      <c r="F63" s="2" t="s">
        <v>534</v>
      </c>
      <c r="G63" s="2" t="s">
        <v>534</v>
      </c>
      <c r="H63" s="2" t="s">
        <v>590</v>
      </c>
      <c r="I63" s="2" t="s">
        <v>534</v>
      </c>
      <c r="J63" s="2" t="s">
        <v>553</v>
      </c>
      <c r="K63" s="2" t="s">
        <v>607</v>
      </c>
      <c r="L63" s="2" t="s">
        <v>608</v>
      </c>
      <c r="M63">
        <f>N63/Notes!D$14*100</f>
        <v>8.6684750560207576E-3</v>
      </c>
      <c r="N63" s="15">
        <v>0.245</v>
      </c>
    </row>
    <row r="64" spans="1:14" x14ac:dyDescent="0.25">
      <c r="A64" s="37"/>
      <c r="B64" s="37"/>
      <c r="C64" s="37"/>
      <c r="D64" s="37"/>
      <c r="E64" s="37"/>
      <c r="F64" s="37"/>
      <c r="G64" s="37"/>
      <c r="H64" s="38"/>
      <c r="I64" s="37"/>
      <c r="J64" s="2" t="s">
        <v>535</v>
      </c>
      <c r="K64" s="2" t="s">
        <v>998</v>
      </c>
      <c r="L64" s="37"/>
      <c r="M64">
        <f>N64/Notes!D$14*100</f>
        <v>8.4915674018162506E-3</v>
      </c>
      <c r="N64" s="37">
        <v>0.24</v>
      </c>
    </row>
    <row r="65" spans="1:14" x14ac:dyDescent="0.25">
      <c r="A65" s="2" t="s">
        <v>527</v>
      </c>
      <c r="B65" s="2" t="s">
        <v>528</v>
      </c>
      <c r="C65" s="2" t="s">
        <v>540</v>
      </c>
      <c r="D65" s="2" t="s">
        <v>530</v>
      </c>
      <c r="E65" s="2" t="s">
        <v>541</v>
      </c>
      <c r="F65" s="2" t="s">
        <v>534</v>
      </c>
      <c r="G65" s="2" t="s">
        <v>534</v>
      </c>
      <c r="H65" s="2" t="s">
        <v>590</v>
      </c>
      <c r="I65" s="2" t="s">
        <v>534</v>
      </c>
      <c r="J65" s="2" t="s">
        <v>553</v>
      </c>
      <c r="K65" s="2" t="s">
        <v>599</v>
      </c>
      <c r="L65" s="2" t="s">
        <v>600</v>
      </c>
      <c r="M65">
        <f>N65/Notes!D$14*100</f>
        <v>8.4208043401344489E-3</v>
      </c>
      <c r="N65" s="15">
        <v>0.23799999999999999</v>
      </c>
    </row>
    <row r="66" spans="1:14" x14ac:dyDescent="0.25">
      <c r="A66" s="2" t="s">
        <v>527</v>
      </c>
      <c r="B66" s="2" t="s">
        <v>528</v>
      </c>
      <c r="C66" s="2" t="s">
        <v>540</v>
      </c>
      <c r="D66" s="2" t="s">
        <v>530</v>
      </c>
      <c r="E66" s="2" t="s">
        <v>541</v>
      </c>
      <c r="F66" s="2" t="s">
        <v>534</v>
      </c>
      <c r="G66" s="2" t="s">
        <v>534</v>
      </c>
      <c r="H66" s="2" t="s">
        <v>590</v>
      </c>
      <c r="I66" s="2" t="s">
        <v>534</v>
      </c>
      <c r="J66" s="2" t="s">
        <v>553</v>
      </c>
      <c r="K66" s="2" t="s">
        <v>605</v>
      </c>
      <c r="L66" s="2" t="s">
        <v>606</v>
      </c>
      <c r="M66">
        <f>N66/Notes!D$14*100</f>
        <v>8.3146597476117454E-3</v>
      </c>
      <c r="N66" s="15">
        <v>0.23499999999999999</v>
      </c>
    </row>
    <row r="67" spans="1:14" x14ac:dyDescent="0.25">
      <c r="A67" s="2" t="s">
        <v>527</v>
      </c>
      <c r="B67" s="2" t="s">
        <v>528</v>
      </c>
      <c r="C67" s="2" t="s">
        <v>540</v>
      </c>
      <c r="D67" s="2" t="s">
        <v>530</v>
      </c>
      <c r="E67" s="2" t="s">
        <v>541</v>
      </c>
      <c r="F67" s="2" t="s">
        <v>532</v>
      </c>
      <c r="G67" s="2" t="s">
        <v>533</v>
      </c>
      <c r="H67" s="2" t="s">
        <v>534</v>
      </c>
      <c r="I67" s="2" t="s">
        <v>534</v>
      </c>
      <c r="J67" s="2" t="s">
        <v>535</v>
      </c>
      <c r="K67" s="2" t="s">
        <v>832</v>
      </c>
      <c r="L67" s="2" t="s">
        <v>833</v>
      </c>
      <c r="M67">
        <f>N67/Notes!D$14*100</f>
        <v>8.0316075008845383E-3</v>
      </c>
      <c r="N67" s="15">
        <v>0.22700000000000001</v>
      </c>
    </row>
    <row r="68" spans="1:14" x14ac:dyDescent="0.25">
      <c r="A68" s="2" t="s">
        <v>527</v>
      </c>
      <c r="B68" s="2" t="s">
        <v>528</v>
      </c>
      <c r="C68" s="2" t="s">
        <v>540</v>
      </c>
      <c r="D68" s="2" t="s">
        <v>530</v>
      </c>
      <c r="E68" s="2" t="s">
        <v>541</v>
      </c>
      <c r="F68" s="2" t="s">
        <v>534</v>
      </c>
      <c r="G68" s="2" t="s">
        <v>534</v>
      </c>
      <c r="H68" s="2" t="s">
        <v>590</v>
      </c>
      <c r="I68" s="2" t="s">
        <v>534</v>
      </c>
      <c r="J68" s="2" t="s">
        <v>553</v>
      </c>
      <c r="K68" s="2" t="s">
        <v>617</v>
      </c>
      <c r="L68" s="2" t="s">
        <v>618</v>
      </c>
      <c r="M68">
        <f>N68/Notes!D$14*100</f>
        <v>7.9608444392027349E-3</v>
      </c>
      <c r="N68" s="15">
        <v>0.22500000000000001</v>
      </c>
    </row>
    <row r="69" spans="1:14" x14ac:dyDescent="0.25">
      <c r="A69" s="2" t="s">
        <v>527</v>
      </c>
      <c r="B69" s="2" t="s">
        <v>528</v>
      </c>
      <c r="C69" s="2" t="s">
        <v>540</v>
      </c>
      <c r="D69" s="2" t="s">
        <v>530</v>
      </c>
      <c r="E69" s="2" t="s">
        <v>541</v>
      </c>
      <c r="F69" s="2" t="s">
        <v>534</v>
      </c>
      <c r="G69" s="2" t="s">
        <v>534</v>
      </c>
      <c r="H69" s="2" t="s">
        <v>590</v>
      </c>
      <c r="I69" s="2" t="s">
        <v>534</v>
      </c>
      <c r="J69" s="2" t="s">
        <v>553</v>
      </c>
      <c r="K69" s="2" t="s">
        <v>648</v>
      </c>
      <c r="L69" s="2" t="s">
        <v>649</v>
      </c>
      <c r="M69">
        <f>N69/Notes!D$14*100</f>
        <v>7.5362660691119234E-3</v>
      </c>
      <c r="N69" s="15">
        <v>0.21299999999999999</v>
      </c>
    </row>
    <row r="70" spans="1:14" x14ac:dyDescent="0.25">
      <c r="A70" s="2" t="s">
        <v>527</v>
      </c>
      <c r="B70" s="2" t="s">
        <v>528</v>
      </c>
      <c r="C70" s="2" t="s">
        <v>540</v>
      </c>
      <c r="D70" s="2" t="s">
        <v>530</v>
      </c>
      <c r="E70" s="2" t="s">
        <v>541</v>
      </c>
      <c r="F70" s="2" t="s">
        <v>534</v>
      </c>
      <c r="G70" s="2" t="s">
        <v>534</v>
      </c>
      <c r="H70" s="2" t="s">
        <v>590</v>
      </c>
      <c r="I70" s="2" t="s">
        <v>534</v>
      </c>
      <c r="J70" s="2" t="s">
        <v>553</v>
      </c>
      <c r="K70" s="2" t="s">
        <v>690</v>
      </c>
      <c r="L70" s="2" t="s">
        <v>691</v>
      </c>
      <c r="M70">
        <f>N70/Notes!D$14*100</f>
        <v>6.9701615756575068E-3</v>
      </c>
      <c r="N70" s="15">
        <v>0.19700000000000001</v>
      </c>
    </row>
    <row r="71" spans="1:14" x14ac:dyDescent="0.25">
      <c r="A71" s="2" t="s">
        <v>527</v>
      </c>
      <c r="B71" s="2" t="s">
        <v>528</v>
      </c>
      <c r="C71" s="2" t="s">
        <v>540</v>
      </c>
      <c r="D71" s="2" t="s">
        <v>530</v>
      </c>
      <c r="E71" s="2" t="s">
        <v>541</v>
      </c>
      <c r="F71" s="2" t="s">
        <v>532</v>
      </c>
      <c r="G71" s="2" t="s">
        <v>533</v>
      </c>
      <c r="H71" s="2" t="s">
        <v>534</v>
      </c>
      <c r="I71" s="2" t="s">
        <v>534</v>
      </c>
      <c r="J71" s="2" t="s">
        <v>535</v>
      </c>
      <c r="K71" s="2" t="s">
        <v>877</v>
      </c>
      <c r="L71" s="2" t="s">
        <v>878</v>
      </c>
      <c r="M71">
        <f>N71/Notes!D$14*100</f>
        <v>6.7224908597711998E-3</v>
      </c>
      <c r="N71" s="15">
        <v>0.19</v>
      </c>
    </row>
    <row r="72" spans="1:14" x14ac:dyDescent="0.25">
      <c r="A72" s="2" t="s">
        <v>527</v>
      </c>
      <c r="B72" s="2" t="s">
        <v>528</v>
      </c>
      <c r="C72" s="2" t="s">
        <v>540</v>
      </c>
      <c r="D72" s="2" t="s">
        <v>530</v>
      </c>
      <c r="E72" s="2" t="s">
        <v>541</v>
      </c>
      <c r="F72" s="2" t="s">
        <v>534</v>
      </c>
      <c r="G72" s="2" t="s">
        <v>534</v>
      </c>
      <c r="H72" s="2" t="s">
        <v>590</v>
      </c>
      <c r="I72" s="2" t="s">
        <v>534</v>
      </c>
      <c r="J72" s="2" t="s">
        <v>553</v>
      </c>
      <c r="K72" s="2" t="s">
        <v>658</v>
      </c>
      <c r="L72" s="2" t="s">
        <v>659</v>
      </c>
      <c r="M72">
        <f>N72/Notes!D$14*100</f>
        <v>6.5455832055666937E-3</v>
      </c>
      <c r="N72" s="15">
        <v>0.185</v>
      </c>
    </row>
    <row r="73" spans="1:14" x14ac:dyDescent="0.25">
      <c r="A73" s="2" t="s">
        <v>527</v>
      </c>
      <c r="B73" s="2" t="s">
        <v>528</v>
      </c>
      <c r="C73" s="2" t="s">
        <v>540</v>
      </c>
      <c r="D73" s="2" t="s">
        <v>530</v>
      </c>
      <c r="E73" s="2" t="s">
        <v>541</v>
      </c>
      <c r="F73" s="2" t="s">
        <v>534</v>
      </c>
      <c r="G73" s="2" t="s">
        <v>534</v>
      </c>
      <c r="H73" s="2" t="s">
        <v>590</v>
      </c>
      <c r="I73" s="2" t="s">
        <v>534</v>
      </c>
      <c r="J73" s="2" t="s">
        <v>553</v>
      </c>
      <c r="K73" s="2" t="s">
        <v>591</v>
      </c>
      <c r="L73" s="2" t="s">
        <v>592</v>
      </c>
      <c r="M73">
        <f>N73/Notes!D$14*100</f>
        <v>6.4040570822030893E-3</v>
      </c>
      <c r="N73" s="15">
        <v>0.18099999999999999</v>
      </c>
    </row>
    <row r="74" spans="1:14" x14ac:dyDescent="0.25">
      <c r="A74" s="2" t="s">
        <v>527</v>
      </c>
      <c r="B74" s="2" t="s">
        <v>528</v>
      </c>
      <c r="C74" s="2" t="s">
        <v>540</v>
      </c>
      <c r="D74" s="2" t="s">
        <v>530</v>
      </c>
      <c r="E74" s="2" t="s">
        <v>541</v>
      </c>
      <c r="F74" s="2" t="s">
        <v>534</v>
      </c>
      <c r="G74" s="2" t="s">
        <v>534</v>
      </c>
      <c r="H74" s="2" t="s">
        <v>590</v>
      </c>
      <c r="I74" s="2" t="s">
        <v>534</v>
      </c>
      <c r="J74" s="2" t="s">
        <v>553</v>
      </c>
      <c r="K74" s="2" t="s">
        <v>597</v>
      </c>
      <c r="L74" s="2" t="s">
        <v>598</v>
      </c>
      <c r="M74">
        <f>N74/Notes!D$14*100</f>
        <v>6.227149427998584E-3</v>
      </c>
      <c r="N74" s="15">
        <v>0.17599999999999999</v>
      </c>
    </row>
    <row r="75" spans="1:14" x14ac:dyDescent="0.25">
      <c r="A75" s="2" t="s">
        <v>527</v>
      </c>
      <c r="B75" s="2" t="s">
        <v>528</v>
      </c>
      <c r="C75" s="2" t="s">
        <v>540</v>
      </c>
      <c r="D75" s="2" t="s">
        <v>530</v>
      </c>
      <c r="E75" s="2" t="s">
        <v>541</v>
      </c>
      <c r="F75" s="2" t="s">
        <v>532</v>
      </c>
      <c r="G75" s="2" t="s">
        <v>533</v>
      </c>
      <c r="H75" s="2" t="s">
        <v>534</v>
      </c>
      <c r="I75" s="2" t="s">
        <v>534</v>
      </c>
      <c r="J75" s="2" t="s">
        <v>535</v>
      </c>
      <c r="K75" s="2" t="s">
        <v>846</v>
      </c>
      <c r="L75" s="2" t="s">
        <v>847</v>
      </c>
      <c r="M75">
        <f>N75/Notes!D$14*100</f>
        <v>6.0856233046349796E-3</v>
      </c>
      <c r="N75" s="15">
        <v>0.17199999999999999</v>
      </c>
    </row>
    <row r="76" spans="1:14" x14ac:dyDescent="0.25">
      <c r="A76" s="2" t="s">
        <v>527</v>
      </c>
      <c r="B76" s="2" t="s">
        <v>528</v>
      </c>
      <c r="C76" s="2" t="s">
        <v>540</v>
      </c>
      <c r="D76" s="2" t="s">
        <v>530</v>
      </c>
      <c r="E76" s="2" t="s">
        <v>541</v>
      </c>
      <c r="F76" s="2" t="s">
        <v>534</v>
      </c>
      <c r="G76" s="2" t="s">
        <v>534</v>
      </c>
      <c r="H76" s="2" t="s">
        <v>590</v>
      </c>
      <c r="I76" s="2" t="s">
        <v>534</v>
      </c>
      <c r="J76" s="2" t="s">
        <v>553</v>
      </c>
      <c r="K76" s="2" t="s">
        <v>686</v>
      </c>
      <c r="L76" s="2" t="s">
        <v>687</v>
      </c>
      <c r="M76">
        <f>N76/Notes!D$14*100</f>
        <v>5.8025710579077726E-3</v>
      </c>
      <c r="N76" s="15">
        <v>0.16400000000000001</v>
      </c>
    </row>
    <row r="77" spans="1:14" x14ac:dyDescent="0.25">
      <c r="A77" s="2" t="s">
        <v>527</v>
      </c>
      <c r="B77" s="2" t="s">
        <v>528</v>
      </c>
      <c r="C77" s="2" t="s">
        <v>540</v>
      </c>
      <c r="D77" s="2" t="s">
        <v>530</v>
      </c>
      <c r="E77" s="2" t="s">
        <v>541</v>
      </c>
      <c r="F77" s="2" t="s">
        <v>534</v>
      </c>
      <c r="G77" s="2" t="s">
        <v>534</v>
      </c>
      <c r="H77" s="2" t="s">
        <v>590</v>
      </c>
      <c r="I77" s="2" t="s">
        <v>534</v>
      </c>
      <c r="J77" s="2" t="s">
        <v>553</v>
      </c>
      <c r="K77" s="2" t="s">
        <v>603</v>
      </c>
      <c r="L77" s="2" t="s">
        <v>604</v>
      </c>
      <c r="M77">
        <f>N77/Notes!D$14*100</f>
        <v>5.7671895270668717E-3</v>
      </c>
      <c r="N77" s="15">
        <v>0.16300000000000001</v>
      </c>
    </row>
    <row r="78" spans="1:14" x14ac:dyDescent="0.25">
      <c r="A78" s="2" t="s">
        <v>527</v>
      </c>
      <c r="B78" s="2" t="s">
        <v>528</v>
      </c>
      <c r="C78" s="2" t="s">
        <v>540</v>
      </c>
      <c r="D78" s="2" t="s">
        <v>530</v>
      </c>
      <c r="E78" s="2" t="s">
        <v>541</v>
      </c>
      <c r="F78" s="2" t="s">
        <v>532</v>
      </c>
      <c r="G78" s="2" t="s">
        <v>533</v>
      </c>
      <c r="H78" s="2" t="s">
        <v>534</v>
      </c>
      <c r="I78" s="2" t="s">
        <v>534</v>
      </c>
      <c r="J78" s="2" t="s">
        <v>535</v>
      </c>
      <c r="K78" s="2" t="s">
        <v>860</v>
      </c>
      <c r="L78" s="2" t="s">
        <v>861</v>
      </c>
      <c r="M78">
        <f>N78/Notes!D$14*100</f>
        <v>5.5195188111805639E-3</v>
      </c>
      <c r="N78" s="15">
        <v>0.156</v>
      </c>
    </row>
    <row r="79" spans="1:14" x14ac:dyDescent="0.25">
      <c r="A79" s="2" t="s">
        <v>527</v>
      </c>
      <c r="B79" s="2" t="s">
        <v>528</v>
      </c>
      <c r="C79" s="2" t="s">
        <v>540</v>
      </c>
      <c r="D79" s="2" t="s">
        <v>530</v>
      </c>
      <c r="E79" s="2" t="s">
        <v>541</v>
      </c>
      <c r="F79" s="2" t="s">
        <v>534</v>
      </c>
      <c r="G79" s="2" t="s">
        <v>534</v>
      </c>
      <c r="H79" s="2" t="s">
        <v>590</v>
      </c>
      <c r="I79" s="2" t="s">
        <v>534</v>
      </c>
      <c r="J79" s="2" t="s">
        <v>553</v>
      </c>
      <c r="K79" s="2" t="s">
        <v>609</v>
      </c>
      <c r="L79" s="2" t="s">
        <v>610</v>
      </c>
      <c r="M79">
        <f>N79/Notes!D$14*100</f>
        <v>5.4841372803396621E-3</v>
      </c>
      <c r="N79" s="15">
        <v>0.155</v>
      </c>
    </row>
    <row r="80" spans="1:14" x14ac:dyDescent="0.25">
      <c r="A80" s="2" t="s">
        <v>527</v>
      </c>
      <c r="B80" s="2" t="s">
        <v>528</v>
      </c>
      <c r="C80" s="2" t="s">
        <v>540</v>
      </c>
      <c r="D80" s="2" t="s">
        <v>530</v>
      </c>
      <c r="E80" s="2" t="s">
        <v>541</v>
      </c>
      <c r="F80" s="2" t="s">
        <v>534</v>
      </c>
      <c r="G80" s="2" t="s">
        <v>534</v>
      </c>
      <c r="H80" s="2" t="s">
        <v>590</v>
      </c>
      <c r="I80" s="2" t="s">
        <v>534</v>
      </c>
      <c r="J80" s="2" t="s">
        <v>553</v>
      </c>
      <c r="K80" s="2" t="s">
        <v>670</v>
      </c>
      <c r="L80" s="2" t="s">
        <v>671</v>
      </c>
      <c r="M80">
        <f>N80/Notes!D$14*100</f>
        <v>5.2364665644533551E-3</v>
      </c>
      <c r="N80" s="15">
        <v>0.14799999999999999</v>
      </c>
    </row>
    <row r="81" spans="1:14" x14ac:dyDescent="0.25">
      <c r="A81" s="2" t="s">
        <v>527</v>
      </c>
      <c r="B81" s="2" t="s">
        <v>528</v>
      </c>
      <c r="C81" s="2" t="s">
        <v>540</v>
      </c>
      <c r="D81" s="2" t="s">
        <v>530</v>
      </c>
      <c r="E81" s="2" t="s">
        <v>541</v>
      </c>
      <c r="F81" s="2" t="s">
        <v>534</v>
      </c>
      <c r="G81" s="2" t="s">
        <v>534</v>
      </c>
      <c r="H81" s="2" t="s">
        <v>590</v>
      </c>
      <c r="I81" s="2" t="s">
        <v>534</v>
      </c>
      <c r="J81" s="2" t="s">
        <v>553</v>
      </c>
      <c r="K81" s="2" t="s">
        <v>702</v>
      </c>
      <c r="L81" s="2" t="s">
        <v>703</v>
      </c>
      <c r="M81">
        <f>N81/Notes!D$14*100</f>
        <v>4.776506663521642E-3</v>
      </c>
      <c r="N81" s="15">
        <v>0.13500000000000001</v>
      </c>
    </row>
    <row r="82" spans="1:14" x14ac:dyDescent="0.25">
      <c r="A82" s="2" t="s">
        <v>527</v>
      </c>
      <c r="B82" s="2" t="s">
        <v>528</v>
      </c>
      <c r="C82" s="2" t="s">
        <v>540</v>
      </c>
      <c r="D82" s="2" t="s">
        <v>530</v>
      </c>
      <c r="E82" s="2" t="s">
        <v>541</v>
      </c>
      <c r="F82" s="2" t="s">
        <v>534</v>
      </c>
      <c r="G82" s="2" t="s">
        <v>534</v>
      </c>
      <c r="H82" s="2" t="s">
        <v>590</v>
      </c>
      <c r="I82" s="2" t="s">
        <v>534</v>
      </c>
      <c r="J82" s="2" t="s">
        <v>553</v>
      </c>
      <c r="K82" s="2" t="s">
        <v>766</v>
      </c>
      <c r="L82" s="2" t="s">
        <v>767</v>
      </c>
      <c r="M82">
        <f>N82/Notes!D$14*100</f>
        <v>4.776506663521642E-3</v>
      </c>
      <c r="N82" s="15">
        <v>0.13500000000000001</v>
      </c>
    </row>
    <row r="83" spans="1:14" x14ac:dyDescent="0.25">
      <c r="A83" s="2" t="s">
        <v>527</v>
      </c>
      <c r="B83" s="2" t="s">
        <v>528</v>
      </c>
      <c r="C83" s="2" t="s">
        <v>540</v>
      </c>
      <c r="D83" s="2" t="s">
        <v>530</v>
      </c>
      <c r="E83" s="2" t="s">
        <v>541</v>
      </c>
      <c r="F83" s="2" t="s">
        <v>534</v>
      </c>
      <c r="G83" s="2" t="s">
        <v>534</v>
      </c>
      <c r="H83" s="2" t="s">
        <v>590</v>
      </c>
      <c r="I83" s="2" t="s">
        <v>534</v>
      </c>
      <c r="J83" s="2" t="s">
        <v>553</v>
      </c>
      <c r="K83" s="2" t="s">
        <v>714</v>
      </c>
      <c r="L83" s="2" t="s">
        <v>715</v>
      </c>
      <c r="M83">
        <f>N83/Notes!D$14*100</f>
        <v>4.6703620709989385E-3</v>
      </c>
      <c r="N83" s="15">
        <v>0.13200000000000001</v>
      </c>
    </row>
    <row r="84" spans="1:14" x14ac:dyDescent="0.25">
      <c r="A84" s="2" t="s">
        <v>527</v>
      </c>
      <c r="B84" s="2" t="s">
        <v>528</v>
      </c>
      <c r="C84" s="2" t="s">
        <v>540</v>
      </c>
      <c r="D84" s="2" t="s">
        <v>530</v>
      </c>
      <c r="E84" s="2" t="s">
        <v>541</v>
      </c>
      <c r="F84" s="2" t="s">
        <v>534</v>
      </c>
      <c r="G84" s="2" t="s">
        <v>534</v>
      </c>
      <c r="H84" s="2" t="s">
        <v>590</v>
      </c>
      <c r="I84" s="2" t="s">
        <v>534</v>
      </c>
      <c r="J84" s="2" t="s">
        <v>553</v>
      </c>
      <c r="K84" s="2" t="s">
        <v>656</v>
      </c>
      <c r="L84" s="2" t="s">
        <v>657</v>
      </c>
      <c r="M84">
        <f>N84/Notes!D$14*100</f>
        <v>4.6349805401580376E-3</v>
      </c>
      <c r="N84" s="15">
        <v>0.13100000000000001</v>
      </c>
    </row>
    <row r="85" spans="1:14" x14ac:dyDescent="0.25">
      <c r="A85" s="2" t="s">
        <v>527</v>
      </c>
      <c r="B85" s="2" t="s">
        <v>528</v>
      </c>
      <c r="C85" s="2" t="s">
        <v>540</v>
      </c>
      <c r="D85" s="2" t="s">
        <v>530</v>
      </c>
      <c r="E85" s="2" t="s">
        <v>541</v>
      </c>
      <c r="F85" s="2" t="s">
        <v>534</v>
      </c>
      <c r="G85" s="2" t="s">
        <v>534</v>
      </c>
      <c r="H85" s="2" t="s">
        <v>590</v>
      </c>
      <c r="I85" s="2" t="s">
        <v>534</v>
      </c>
      <c r="J85" s="2" t="s">
        <v>553</v>
      </c>
      <c r="K85" s="2" t="s">
        <v>666</v>
      </c>
      <c r="L85" s="2" t="s">
        <v>667</v>
      </c>
      <c r="M85">
        <f>N85/Notes!D$14*100</f>
        <v>4.5288359476353341E-3</v>
      </c>
      <c r="N85" s="15">
        <v>0.128</v>
      </c>
    </row>
    <row r="86" spans="1:14" x14ac:dyDescent="0.25">
      <c r="A86" s="2" t="s">
        <v>527</v>
      </c>
      <c r="B86" s="2" t="s">
        <v>528</v>
      </c>
      <c r="C86" s="2" t="s">
        <v>540</v>
      </c>
      <c r="D86" s="2" t="s">
        <v>530</v>
      </c>
      <c r="E86" s="2" t="s">
        <v>541</v>
      </c>
      <c r="F86" s="2" t="s">
        <v>532</v>
      </c>
      <c r="G86" s="2" t="s">
        <v>533</v>
      </c>
      <c r="H86" s="2" t="s">
        <v>534</v>
      </c>
      <c r="I86" s="2" t="s">
        <v>534</v>
      </c>
      <c r="J86" s="2" t="s">
        <v>535</v>
      </c>
      <c r="K86" s="2" t="s">
        <v>850</v>
      </c>
      <c r="L86" s="2" t="s">
        <v>851</v>
      </c>
      <c r="M86">
        <f>N86/Notes!D$14*100</f>
        <v>3.9981129850218183E-3</v>
      </c>
      <c r="N86" s="15">
        <v>0.113</v>
      </c>
    </row>
    <row r="87" spans="1:14" x14ac:dyDescent="0.25">
      <c r="A87" s="2" t="s">
        <v>527</v>
      </c>
      <c r="B87" s="2" t="s">
        <v>528</v>
      </c>
      <c r="C87" s="2" t="s">
        <v>540</v>
      </c>
      <c r="D87" s="2" t="s">
        <v>530</v>
      </c>
      <c r="E87" s="2" t="s">
        <v>541</v>
      </c>
      <c r="F87" s="2" t="s">
        <v>532</v>
      </c>
      <c r="G87" s="2" t="s">
        <v>533</v>
      </c>
      <c r="H87" s="2" t="s">
        <v>534</v>
      </c>
      <c r="I87" s="2" t="s">
        <v>534</v>
      </c>
      <c r="J87" s="2" t="s">
        <v>535</v>
      </c>
      <c r="K87" s="2" t="s">
        <v>801</v>
      </c>
      <c r="L87" s="2" t="s">
        <v>802</v>
      </c>
      <c r="M87">
        <f>N87/Notes!D$14*100</f>
        <v>3.8919683924991157E-3</v>
      </c>
      <c r="N87" s="15">
        <v>0.11</v>
      </c>
    </row>
    <row r="88" spans="1:14" x14ac:dyDescent="0.25">
      <c r="A88" s="2" t="s">
        <v>527</v>
      </c>
      <c r="B88" s="2" t="s">
        <v>528</v>
      </c>
      <c r="C88" s="2" t="s">
        <v>540</v>
      </c>
      <c r="D88" s="2" t="s">
        <v>530</v>
      </c>
      <c r="E88" s="2" t="s">
        <v>541</v>
      </c>
      <c r="F88" s="2" t="s">
        <v>534</v>
      </c>
      <c r="G88" s="2" t="s">
        <v>534</v>
      </c>
      <c r="H88" s="2" t="s">
        <v>590</v>
      </c>
      <c r="I88" s="2" t="s">
        <v>534</v>
      </c>
      <c r="J88" s="2" t="s">
        <v>553</v>
      </c>
      <c r="K88" s="2" t="s">
        <v>634</v>
      </c>
      <c r="L88" s="2" t="s">
        <v>635</v>
      </c>
      <c r="M88">
        <f>N88/Notes!D$14*100</f>
        <v>3.5381530840901047E-3</v>
      </c>
      <c r="N88" s="15">
        <v>0.1</v>
      </c>
    </row>
    <row r="89" spans="1:14" x14ac:dyDescent="0.25">
      <c r="A89" s="2" t="s">
        <v>527</v>
      </c>
      <c r="B89" s="2" t="s">
        <v>528</v>
      </c>
      <c r="C89" s="2" t="s">
        <v>540</v>
      </c>
      <c r="D89" s="2" t="s">
        <v>530</v>
      </c>
      <c r="E89" s="2" t="s">
        <v>541</v>
      </c>
      <c r="F89" s="2" t="s">
        <v>532</v>
      </c>
      <c r="G89" s="2" t="s">
        <v>533</v>
      </c>
      <c r="H89" s="2" t="s">
        <v>534</v>
      </c>
      <c r="I89" s="2" t="s">
        <v>534</v>
      </c>
      <c r="J89" s="2" t="s">
        <v>535</v>
      </c>
      <c r="K89" s="2" t="s">
        <v>856</v>
      </c>
      <c r="L89" s="2" t="s">
        <v>857</v>
      </c>
      <c r="M89">
        <f>N89/Notes!D$14*100</f>
        <v>3.4320084915674016E-3</v>
      </c>
      <c r="N89" s="15">
        <v>9.7000000000000003E-2</v>
      </c>
    </row>
    <row r="90" spans="1:14" x14ac:dyDescent="0.25">
      <c r="A90" s="2" t="s">
        <v>527</v>
      </c>
      <c r="B90" s="2" t="s">
        <v>528</v>
      </c>
      <c r="C90" s="2" t="s">
        <v>540</v>
      </c>
      <c r="D90" s="2" t="s">
        <v>530</v>
      </c>
      <c r="E90" s="2" t="s">
        <v>541</v>
      </c>
      <c r="F90" s="2" t="s">
        <v>534</v>
      </c>
      <c r="G90" s="2" t="s">
        <v>534</v>
      </c>
      <c r="H90" s="2" t="s">
        <v>590</v>
      </c>
      <c r="I90" s="2" t="s">
        <v>534</v>
      </c>
      <c r="J90" s="2" t="s">
        <v>553</v>
      </c>
      <c r="K90" s="2" t="s">
        <v>710</v>
      </c>
      <c r="L90" s="2" t="s">
        <v>711</v>
      </c>
      <c r="M90">
        <f>N90/Notes!D$14*100</f>
        <v>3.3612454298855999E-3</v>
      </c>
      <c r="N90" s="15">
        <v>9.5000000000000001E-2</v>
      </c>
    </row>
    <row r="91" spans="1:14" x14ac:dyDescent="0.25">
      <c r="A91" s="2" t="s">
        <v>527</v>
      </c>
      <c r="B91" s="2" t="s">
        <v>528</v>
      </c>
      <c r="C91" s="2" t="s">
        <v>540</v>
      </c>
      <c r="D91" s="2" t="s">
        <v>530</v>
      </c>
      <c r="E91" s="2" t="s">
        <v>541</v>
      </c>
      <c r="F91" s="2" t="s">
        <v>534</v>
      </c>
      <c r="G91" s="2" t="s">
        <v>534</v>
      </c>
      <c r="H91" s="2" t="s">
        <v>590</v>
      </c>
      <c r="I91" s="2" t="s">
        <v>534</v>
      </c>
      <c r="J91" s="2" t="s">
        <v>553</v>
      </c>
      <c r="K91" s="2" t="s">
        <v>696</v>
      </c>
      <c r="L91" s="2" t="s">
        <v>697</v>
      </c>
      <c r="M91">
        <f>N91/Notes!D$14*100</f>
        <v>3.2904823682037977E-3</v>
      </c>
      <c r="N91" s="15">
        <v>9.2999999999999999E-2</v>
      </c>
    </row>
    <row r="92" spans="1:14" x14ac:dyDescent="0.25">
      <c r="A92" s="2" t="s">
        <v>527</v>
      </c>
      <c r="B92" s="2" t="s">
        <v>528</v>
      </c>
      <c r="C92" s="2" t="s">
        <v>540</v>
      </c>
      <c r="D92" s="2" t="s">
        <v>530</v>
      </c>
      <c r="E92" s="2" t="s">
        <v>541</v>
      </c>
      <c r="F92" s="2" t="s">
        <v>534</v>
      </c>
      <c r="G92" s="2" t="s">
        <v>534</v>
      </c>
      <c r="H92" s="2" t="s">
        <v>590</v>
      </c>
      <c r="I92" s="2" t="s">
        <v>534</v>
      </c>
      <c r="J92" s="2" t="s">
        <v>553</v>
      </c>
      <c r="K92" s="2" t="s">
        <v>601</v>
      </c>
      <c r="L92" s="2" t="s">
        <v>602</v>
      </c>
      <c r="M92">
        <f>N92/Notes!D$14*100</f>
        <v>3.2904823682037977E-3</v>
      </c>
      <c r="N92" s="15">
        <v>9.2999999999999999E-2</v>
      </c>
    </row>
    <row r="93" spans="1:14" x14ac:dyDescent="0.25">
      <c r="A93" s="2" t="s">
        <v>527</v>
      </c>
      <c r="B93" s="2" t="s">
        <v>528</v>
      </c>
      <c r="C93" s="2" t="s">
        <v>540</v>
      </c>
      <c r="D93" s="2" t="s">
        <v>530</v>
      </c>
      <c r="E93" s="2" t="s">
        <v>541</v>
      </c>
      <c r="F93" s="2" t="s">
        <v>534</v>
      </c>
      <c r="G93" s="2" t="s">
        <v>534</v>
      </c>
      <c r="H93" s="2" t="s">
        <v>590</v>
      </c>
      <c r="I93" s="2" t="s">
        <v>534</v>
      </c>
      <c r="J93" s="2" t="s">
        <v>553</v>
      </c>
      <c r="K93" s="2" t="s">
        <v>628</v>
      </c>
      <c r="L93" s="2" t="s">
        <v>629</v>
      </c>
      <c r="M93">
        <f>N93/Notes!D$14*100</f>
        <v>3.0781931831583907E-3</v>
      </c>
      <c r="N93" s="15">
        <v>8.6999999999999994E-2</v>
      </c>
    </row>
    <row r="94" spans="1:14" x14ac:dyDescent="0.25">
      <c r="A94" s="2" t="s">
        <v>527</v>
      </c>
      <c r="B94" s="2" t="s">
        <v>528</v>
      </c>
      <c r="C94" s="2" t="s">
        <v>540</v>
      </c>
      <c r="D94" s="2" t="s">
        <v>530</v>
      </c>
      <c r="E94" s="2" t="s">
        <v>541</v>
      </c>
      <c r="F94" s="2" t="s">
        <v>534</v>
      </c>
      <c r="G94" s="2" t="s">
        <v>534</v>
      </c>
      <c r="H94" s="2" t="s">
        <v>590</v>
      </c>
      <c r="I94" s="2" t="s">
        <v>534</v>
      </c>
      <c r="J94" s="2" t="s">
        <v>553</v>
      </c>
      <c r="K94" s="2" t="s">
        <v>712</v>
      </c>
      <c r="L94" s="2" t="s">
        <v>713</v>
      </c>
      <c r="M94">
        <f>N94/Notes!D$14*100</f>
        <v>3.0781931831583907E-3</v>
      </c>
      <c r="N94" s="15">
        <v>8.6999999999999994E-2</v>
      </c>
    </row>
    <row r="95" spans="1:14" x14ac:dyDescent="0.25">
      <c r="A95" s="2" t="s">
        <v>527</v>
      </c>
      <c r="B95" s="2" t="s">
        <v>528</v>
      </c>
      <c r="C95" s="2" t="s">
        <v>540</v>
      </c>
      <c r="D95" s="2" t="s">
        <v>530</v>
      </c>
      <c r="E95" s="2" t="s">
        <v>541</v>
      </c>
      <c r="F95" s="2" t="s">
        <v>534</v>
      </c>
      <c r="G95" s="2" t="s">
        <v>534</v>
      </c>
      <c r="H95" s="2" t="s">
        <v>590</v>
      </c>
      <c r="I95" s="2" t="s">
        <v>534</v>
      </c>
      <c r="J95" s="2" t="s">
        <v>553</v>
      </c>
      <c r="K95" s="2" t="s">
        <v>764</v>
      </c>
      <c r="L95" s="2" t="s">
        <v>765</v>
      </c>
      <c r="M95">
        <f>N95/Notes!D$14*100</f>
        <v>3.0428116523174898E-3</v>
      </c>
      <c r="N95" s="15">
        <v>8.5999999999999993E-2</v>
      </c>
    </row>
    <row r="96" spans="1:14" x14ac:dyDescent="0.25">
      <c r="A96" s="2" t="s">
        <v>527</v>
      </c>
      <c r="B96" s="2" t="s">
        <v>528</v>
      </c>
      <c r="C96" s="2" t="s">
        <v>540</v>
      </c>
      <c r="D96" s="2" t="s">
        <v>530</v>
      </c>
      <c r="E96" s="2" t="s">
        <v>541</v>
      </c>
      <c r="F96" s="2" t="s">
        <v>534</v>
      </c>
      <c r="G96" s="2" t="s">
        <v>534</v>
      </c>
      <c r="H96" s="2" t="s">
        <v>590</v>
      </c>
      <c r="I96" s="2" t="s">
        <v>534</v>
      </c>
      <c r="J96" s="2" t="s">
        <v>553</v>
      </c>
      <c r="K96" s="2" t="s">
        <v>708</v>
      </c>
      <c r="L96" s="2" t="s">
        <v>709</v>
      </c>
      <c r="M96">
        <f>N96/Notes!D$14*100</f>
        <v>2.9012855289538863E-3</v>
      </c>
      <c r="N96" s="15">
        <v>8.2000000000000003E-2</v>
      </c>
    </row>
    <row r="97" spans="1:14" x14ac:dyDescent="0.25">
      <c r="A97" s="2" t="s">
        <v>527</v>
      </c>
      <c r="B97" s="2" t="s">
        <v>528</v>
      </c>
      <c r="C97" s="2" t="s">
        <v>540</v>
      </c>
      <c r="D97" s="2" t="s">
        <v>530</v>
      </c>
      <c r="E97" s="2" t="s">
        <v>541</v>
      </c>
      <c r="F97" s="2" t="s">
        <v>534</v>
      </c>
      <c r="G97" s="2" t="s">
        <v>534</v>
      </c>
      <c r="H97" s="2" t="s">
        <v>590</v>
      </c>
      <c r="I97" s="2" t="s">
        <v>534</v>
      </c>
      <c r="J97" s="2" t="s">
        <v>553</v>
      </c>
      <c r="K97" s="2" t="s">
        <v>660</v>
      </c>
      <c r="L97" s="2" t="s">
        <v>661</v>
      </c>
      <c r="M97">
        <f>N97/Notes!D$14*100</f>
        <v>2.8305224672720837E-3</v>
      </c>
      <c r="N97" s="15">
        <v>0.08</v>
      </c>
    </row>
    <row r="98" spans="1:14" x14ac:dyDescent="0.25">
      <c r="A98" s="2" t="s">
        <v>527</v>
      </c>
      <c r="B98" s="2" t="s">
        <v>528</v>
      </c>
      <c r="C98" s="2" t="s">
        <v>540</v>
      </c>
      <c r="D98" s="2" t="s">
        <v>530</v>
      </c>
      <c r="E98" s="2" t="s">
        <v>541</v>
      </c>
      <c r="F98" s="2" t="s">
        <v>534</v>
      </c>
      <c r="G98" s="2" t="s">
        <v>534</v>
      </c>
      <c r="H98" s="2" t="s">
        <v>590</v>
      </c>
      <c r="I98" s="2" t="s">
        <v>534</v>
      </c>
      <c r="J98" s="2" t="s">
        <v>553</v>
      </c>
      <c r="K98" s="2" t="s">
        <v>599</v>
      </c>
      <c r="L98" s="2" t="s">
        <v>600</v>
      </c>
      <c r="M98">
        <f>N98/Notes!D$14*100</f>
        <v>2.8305224672720837E-3</v>
      </c>
      <c r="N98" s="15">
        <v>0.08</v>
      </c>
    </row>
    <row r="99" spans="1:14" x14ac:dyDescent="0.25">
      <c r="A99" s="2" t="s">
        <v>527</v>
      </c>
      <c r="B99" s="2" t="s">
        <v>528</v>
      </c>
      <c r="C99" s="2" t="s">
        <v>540</v>
      </c>
      <c r="D99" s="2" t="s">
        <v>530</v>
      </c>
      <c r="E99" s="2" t="s">
        <v>541</v>
      </c>
      <c r="F99" s="2" t="s">
        <v>534</v>
      </c>
      <c r="G99" s="2" t="s">
        <v>534</v>
      </c>
      <c r="H99" s="2" t="s">
        <v>590</v>
      </c>
      <c r="I99" s="2" t="s">
        <v>534</v>
      </c>
      <c r="J99" s="2" t="s">
        <v>553</v>
      </c>
      <c r="K99" s="2" t="s">
        <v>714</v>
      </c>
      <c r="L99" s="2" t="s">
        <v>715</v>
      </c>
      <c r="M99">
        <f>N99/Notes!D$14*100</f>
        <v>2.6889963439084793E-3</v>
      </c>
      <c r="N99" s="15">
        <v>7.5999999999999998E-2</v>
      </c>
    </row>
    <row r="100" spans="1:14" x14ac:dyDescent="0.25">
      <c r="A100" s="2" t="s">
        <v>527</v>
      </c>
      <c r="B100" s="2" t="s">
        <v>528</v>
      </c>
      <c r="C100" s="2" t="s">
        <v>540</v>
      </c>
      <c r="D100" s="2" t="s">
        <v>530</v>
      </c>
      <c r="E100" s="2" t="s">
        <v>541</v>
      </c>
      <c r="F100" s="2" t="s">
        <v>532</v>
      </c>
      <c r="G100" s="2" t="s">
        <v>533</v>
      </c>
      <c r="H100" s="2" t="s">
        <v>534</v>
      </c>
      <c r="I100" s="2" t="s">
        <v>534</v>
      </c>
      <c r="J100" s="2" t="s">
        <v>535</v>
      </c>
      <c r="K100" s="2" t="s">
        <v>789</v>
      </c>
      <c r="L100" s="2" t="s">
        <v>790</v>
      </c>
      <c r="M100">
        <f>N100/Notes!D$14*100</f>
        <v>2.6536148130675784E-3</v>
      </c>
      <c r="N100" s="15">
        <v>7.4999999999999997E-2</v>
      </c>
    </row>
    <row r="101" spans="1:14" x14ac:dyDescent="0.25">
      <c r="A101" s="2" t="s">
        <v>527</v>
      </c>
      <c r="B101" s="2" t="s">
        <v>528</v>
      </c>
      <c r="C101" s="2" t="s">
        <v>540</v>
      </c>
      <c r="D101" s="2" t="s">
        <v>530</v>
      </c>
      <c r="E101" s="2" t="s">
        <v>541</v>
      </c>
      <c r="F101" s="2" t="s">
        <v>534</v>
      </c>
      <c r="G101" s="2" t="s">
        <v>534</v>
      </c>
      <c r="H101" s="2" t="s">
        <v>590</v>
      </c>
      <c r="I101" s="2" t="s">
        <v>534</v>
      </c>
      <c r="J101" s="2" t="s">
        <v>553</v>
      </c>
      <c r="K101" s="2" t="s">
        <v>654</v>
      </c>
      <c r="L101" s="2" t="s">
        <v>655</v>
      </c>
      <c r="M101">
        <f>N101/Notes!D$14*100</f>
        <v>2.6182332822266776E-3</v>
      </c>
      <c r="N101" s="15">
        <v>7.3999999999999996E-2</v>
      </c>
    </row>
    <row r="102" spans="1:14" x14ac:dyDescent="0.25">
      <c r="A102" s="2" t="s">
        <v>527</v>
      </c>
      <c r="B102" s="2" t="s">
        <v>528</v>
      </c>
      <c r="C102" s="2" t="s">
        <v>540</v>
      </c>
      <c r="D102" s="2" t="s">
        <v>530</v>
      </c>
      <c r="E102" s="2" t="s">
        <v>541</v>
      </c>
      <c r="F102" s="2" t="s">
        <v>534</v>
      </c>
      <c r="G102" s="2" t="s">
        <v>534</v>
      </c>
      <c r="H102" s="2" t="s">
        <v>590</v>
      </c>
      <c r="I102" s="2" t="s">
        <v>534</v>
      </c>
      <c r="J102" s="2" t="s">
        <v>553</v>
      </c>
      <c r="K102" s="2" t="s">
        <v>704</v>
      </c>
      <c r="L102" s="2" t="s">
        <v>705</v>
      </c>
      <c r="M102">
        <f>N102/Notes!D$14*100</f>
        <v>2.4413256280221727E-3</v>
      </c>
      <c r="N102" s="15">
        <v>6.9000000000000006E-2</v>
      </c>
    </row>
    <row r="103" spans="1:14" x14ac:dyDescent="0.25">
      <c r="A103" s="2" t="s">
        <v>527</v>
      </c>
      <c r="B103" s="2" t="s">
        <v>528</v>
      </c>
      <c r="C103" s="2" t="s">
        <v>540</v>
      </c>
      <c r="D103" s="2" t="s">
        <v>530</v>
      </c>
      <c r="E103" s="2" t="s">
        <v>541</v>
      </c>
      <c r="F103" s="2" t="s">
        <v>534</v>
      </c>
      <c r="G103" s="2" t="s">
        <v>534</v>
      </c>
      <c r="H103" s="2" t="s">
        <v>590</v>
      </c>
      <c r="I103" s="2" t="s">
        <v>534</v>
      </c>
      <c r="J103" s="2" t="s">
        <v>553</v>
      </c>
      <c r="K103" s="2" t="s">
        <v>632</v>
      </c>
      <c r="L103" s="2" t="s">
        <v>633</v>
      </c>
      <c r="M103">
        <f>N103/Notes!D$14*100</f>
        <v>2.4059440971812714E-3</v>
      </c>
      <c r="N103" s="15">
        <v>6.8000000000000005E-2</v>
      </c>
    </row>
    <row r="104" spans="1:14" x14ac:dyDescent="0.25">
      <c r="A104" s="2" t="s">
        <v>527</v>
      </c>
      <c r="B104" s="2" t="s">
        <v>528</v>
      </c>
      <c r="C104" s="2" t="s">
        <v>540</v>
      </c>
      <c r="D104" s="2" t="s">
        <v>530</v>
      </c>
      <c r="E104" s="2" t="s">
        <v>541</v>
      </c>
      <c r="F104" s="2" t="s">
        <v>534</v>
      </c>
      <c r="G104" s="2" t="s">
        <v>534</v>
      </c>
      <c r="H104" s="2" t="s">
        <v>590</v>
      </c>
      <c r="I104" s="2" t="s">
        <v>534</v>
      </c>
      <c r="J104" s="2" t="s">
        <v>553</v>
      </c>
      <c r="K104" s="2" t="s">
        <v>718</v>
      </c>
      <c r="L104" s="2" t="s">
        <v>719</v>
      </c>
      <c r="M104">
        <f>N104/Notes!D$14*100</f>
        <v>2.4059440971812714E-3</v>
      </c>
      <c r="N104" s="15">
        <v>6.8000000000000005E-2</v>
      </c>
    </row>
    <row r="105" spans="1:14" x14ac:dyDescent="0.25">
      <c r="A105" s="2" t="s">
        <v>527</v>
      </c>
      <c r="B105" s="2" t="s">
        <v>528</v>
      </c>
      <c r="C105" s="2" t="s">
        <v>540</v>
      </c>
      <c r="D105" s="2" t="s">
        <v>530</v>
      </c>
      <c r="E105" s="2" t="s">
        <v>541</v>
      </c>
      <c r="F105" s="2" t="s">
        <v>534</v>
      </c>
      <c r="G105" s="2" t="s">
        <v>534</v>
      </c>
      <c r="H105" s="2" t="s">
        <v>590</v>
      </c>
      <c r="I105" s="2" t="s">
        <v>534</v>
      </c>
      <c r="J105" s="2" t="s">
        <v>553</v>
      </c>
      <c r="K105" s="2" t="s">
        <v>700</v>
      </c>
      <c r="L105" s="2" t="s">
        <v>701</v>
      </c>
      <c r="M105">
        <f>N105/Notes!D$14*100</f>
        <v>2.3705625663403701E-3</v>
      </c>
      <c r="N105" s="15">
        <v>6.7000000000000004E-2</v>
      </c>
    </row>
    <row r="106" spans="1:14" x14ac:dyDescent="0.25">
      <c r="A106" s="2" t="s">
        <v>527</v>
      </c>
      <c r="B106" s="2" t="s">
        <v>528</v>
      </c>
      <c r="C106" s="2" t="s">
        <v>540</v>
      </c>
      <c r="D106" s="2" t="s">
        <v>530</v>
      </c>
      <c r="E106" s="2" t="s">
        <v>541</v>
      </c>
      <c r="F106" s="2" t="s">
        <v>534</v>
      </c>
      <c r="G106" s="2" t="s">
        <v>534</v>
      </c>
      <c r="H106" s="2" t="s">
        <v>590</v>
      </c>
      <c r="I106" s="2" t="s">
        <v>534</v>
      </c>
      <c r="J106" s="2" t="s">
        <v>553</v>
      </c>
      <c r="K106" s="2" t="s">
        <v>630</v>
      </c>
      <c r="L106" s="2" t="s">
        <v>631</v>
      </c>
      <c r="M106">
        <f>N106/Notes!D$14*100</f>
        <v>2.1936549121358648E-3</v>
      </c>
      <c r="N106" s="15">
        <v>6.2E-2</v>
      </c>
    </row>
    <row r="107" spans="1:14" x14ac:dyDescent="0.25">
      <c r="A107" s="2" t="s">
        <v>527</v>
      </c>
      <c r="B107" s="2" t="s">
        <v>528</v>
      </c>
      <c r="C107" s="2" t="s">
        <v>540</v>
      </c>
      <c r="D107" s="2" t="s">
        <v>530</v>
      </c>
      <c r="E107" s="2" t="s">
        <v>541</v>
      </c>
      <c r="F107" s="2" t="s">
        <v>534</v>
      </c>
      <c r="G107" s="2" t="s">
        <v>534</v>
      </c>
      <c r="H107" s="2" t="s">
        <v>590</v>
      </c>
      <c r="I107" s="2" t="s">
        <v>534</v>
      </c>
      <c r="J107" s="2" t="s">
        <v>553</v>
      </c>
      <c r="K107" s="2" t="s">
        <v>644</v>
      </c>
      <c r="L107" s="2" t="s">
        <v>645</v>
      </c>
      <c r="M107">
        <f>N107/Notes!D$14*100</f>
        <v>2.1936549121358648E-3</v>
      </c>
      <c r="N107" s="15">
        <v>6.2E-2</v>
      </c>
    </row>
    <row r="108" spans="1:14" x14ac:dyDescent="0.25">
      <c r="A108" s="2" t="s">
        <v>527</v>
      </c>
      <c r="B108" s="2" t="s">
        <v>528</v>
      </c>
      <c r="C108" s="2" t="s">
        <v>540</v>
      </c>
      <c r="D108" s="2" t="s">
        <v>530</v>
      </c>
      <c r="E108" s="2" t="s">
        <v>541</v>
      </c>
      <c r="F108" s="2" t="s">
        <v>532</v>
      </c>
      <c r="G108" s="2" t="s">
        <v>533</v>
      </c>
      <c r="H108" s="2" t="s">
        <v>534</v>
      </c>
      <c r="I108" s="2" t="s">
        <v>534</v>
      </c>
      <c r="J108" s="2" t="s">
        <v>535</v>
      </c>
      <c r="K108" s="2" t="s">
        <v>836</v>
      </c>
      <c r="L108" s="2" t="s">
        <v>837</v>
      </c>
      <c r="M108">
        <f>N108/Notes!D$14*100</f>
        <v>2.1936549121358648E-3</v>
      </c>
      <c r="N108" s="15">
        <v>6.2E-2</v>
      </c>
    </row>
    <row r="109" spans="1:14" x14ac:dyDescent="0.25">
      <c r="A109" s="2" t="s">
        <v>527</v>
      </c>
      <c r="B109" s="2" t="s">
        <v>528</v>
      </c>
      <c r="C109" s="2" t="s">
        <v>540</v>
      </c>
      <c r="D109" s="2" t="s">
        <v>530</v>
      </c>
      <c r="E109" s="2" t="s">
        <v>541</v>
      </c>
      <c r="F109" s="2" t="s">
        <v>534</v>
      </c>
      <c r="G109" s="2" t="s">
        <v>534</v>
      </c>
      <c r="H109" s="2" t="s">
        <v>590</v>
      </c>
      <c r="I109" s="2" t="s">
        <v>534</v>
      </c>
      <c r="J109" s="2" t="s">
        <v>553</v>
      </c>
      <c r="K109" s="2" t="s">
        <v>650</v>
      </c>
      <c r="L109" s="2" t="s">
        <v>651</v>
      </c>
      <c r="M109">
        <f>N109/Notes!D$14*100</f>
        <v>2.158273381294964E-3</v>
      </c>
      <c r="N109" s="15">
        <v>6.0999999999999999E-2</v>
      </c>
    </row>
    <row r="110" spans="1:14" x14ac:dyDescent="0.25">
      <c r="A110" s="2" t="s">
        <v>527</v>
      </c>
      <c r="B110" s="2" t="s">
        <v>528</v>
      </c>
      <c r="C110" s="2" t="s">
        <v>540</v>
      </c>
      <c r="D110" s="2" t="s">
        <v>530</v>
      </c>
      <c r="E110" s="2" t="s">
        <v>541</v>
      </c>
      <c r="F110" s="2" t="s">
        <v>534</v>
      </c>
      <c r="G110" s="2" t="s">
        <v>534</v>
      </c>
      <c r="H110" s="2" t="s">
        <v>590</v>
      </c>
      <c r="I110" s="2" t="s">
        <v>534</v>
      </c>
      <c r="J110" s="2" t="s">
        <v>553</v>
      </c>
      <c r="K110" s="2" t="s">
        <v>646</v>
      </c>
      <c r="L110" s="2" t="s">
        <v>647</v>
      </c>
      <c r="M110">
        <f>N110/Notes!D$14*100</f>
        <v>1.9459841962495578E-3</v>
      </c>
      <c r="N110" s="15">
        <v>5.5E-2</v>
      </c>
    </row>
    <row r="111" spans="1:14" x14ac:dyDescent="0.25">
      <c r="A111" s="2" t="s">
        <v>527</v>
      </c>
      <c r="B111" s="2" t="s">
        <v>528</v>
      </c>
      <c r="C111" s="2" t="s">
        <v>540</v>
      </c>
      <c r="D111" s="2" t="s">
        <v>530</v>
      </c>
      <c r="E111" s="2" t="s">
        <v>541</v>
      </c>
      <c r="F111" s="2" t="s">
        <v>534</v>
      </c>
      <c r="G111" s="2" t="s">
        <v>534</v>
      </c>
      <c r="H111" s="2" t="s">
        <v>590</v>
      </c>
      <c r="I111" s="2" t="s">
        <v>534</v>
      </c>
      <c r="J111" s="2" t="s">
        <v>553</v>
      </c>
      <c r="K111" s="2" t="s">
        <v>640</v>
      </c>
      <c r="L111" s="2" t="s">
        <v>641</v>
      </c>
      <c r="M111">
        <f>N111/Notes!D$14*100</f>
        <v>1.8044580728859535E-3</v>
      </c>
      <c r="N111" s="15">
        <v>5.0999999999999997E-2</v>
      </c>
    </row>
    <row r="112" spans="1:14" x14ac:dyDescent="0.25">
      <c r="A112" s="2" t="s">
        <v>527</v>
      </c>
      <c r="B112" s="2" t="s">
        <v>528</v>
      </c>
      <c r="C112" s="2" t="s">
        <v>540</v>
      </c>
      <c r="D112" s="2" t="s">
        <v>530</v>
      </c>
      <c r="E112" s="2" t="s">
        <v>541</v>
      </c>
      <c r="F112" s="2" t="s">
        <v>534</v>
      </c>
      <c r="G112" s="2" t="s">
        <v>534</v>
      </c>
      <c r="H112" s="2" t="s">
        <v>590</v>
      </c>
      <c r="I112" s="2" t="s">
        <v>534</v>
      </c>
      <c r="J112" s="2" t="s">
        <v>553</v>
      </c>
      <c r="K112" s="2" t="s">
        <v>642</v>
      </c>
      <c r="L112" s="2" t="s">
        <v>643</v>
      </c>
      <c r="M112">
        <f>N112/Notes!D$14*100</f>
        <v>1.7690765420450524E-3</v>
      </c>
      <c r="N112" s="15">
        <v>0.05</v>
      </c>
    </row>
    <row r="113" spans="1:14" x14ac:dyDescent="0.25">
      <c r="A113" s="2" t="s">
        <v>527</v>
      </c>
      <c r="B113" s="2" t="s">
        <v>528</v>
      </c>
      <c r="C113" s="2" t="s">
        <v>540</v>
      </c>
      <c r="D113" s="2" t="s">
        <v>530</v>
      </c>
      <c r="E113" s="2" t="s">
        <v>541</v>
      </c>
      <c r="F113" s="2" t="s">
        <v>534</v>
      </c>
      <c r="G113" s="2" t="s">
        <v>534</v>
      </c>
      <c r="H113" s="2" t="s">
        <v>590</v>
      </c>
      <c r="I113" s="2" t="s">
        <v>534</v>
      </c>
      <c r="J113" s="2" t="s">
        <v>553</v>
      </c>
      <c r="K113" s="2" t="s">
        <v>706</v>
      </c>
      <c r="L113" s="2" t="s">
        <v>707</v>
      </c>
      <c r="M113">
        <f>N113/Notes!D$14*100</f>
        <v>1.6983134803632504E-3</v>
      </c>
      <c r="N113" s="15">
        <v>4.8000000000000001E-2</v>
      </c>
    </row>
    <row r="114" spans="1:14" x14ac:dyDescent="0.25">
      <c r="A114" s="2" t="s">
        <v>527</v>
      </c>
      <c r="B114" s="2" t="s">
        <v>528</v>
      </c>
      <c r="C114" s="2" t="s">
        <v>540</v>
      </c>
      <c r="D114" s="2" t="s">
        <v>530</v>
      </c>
      <c r="E114" s="2" t="s">
        <v>541</v>
      </c>
      <c r="F114" s="2" t="s">
        <v>532</v>
      </c>
      <c r="G114" s="2" t="s">
        <v>533</v>
      </c>
      <c r="H114" s="2" t="s">
        <v>534</v>
      </c>
      <c r="I114" s="2" t="s">
        <v>534</v>
      </c>
      <c r="J114" s="2" t="s">
        <v>535</v>
      </c>
      <c r="K114" s="2" t="s">
        <v>797</v>
      </c>
      <c r="L114" s="2" t="s">
        <v>798</v>
      </c>
      <c r="M114">
        <f>N114/Notes!D$14*100</f>
        <v>1.6275504186814484E-3</v>
      </c>
      <c r="N114" s="15">
        <v>4.5999999999999999E-2</v>
      </c>
    </row>
    <row r="115" spans="1:14" x14ac:dyDescent="0.25">
      <c r="A115" s="2" t="s">
        <v>527</v>
      </c>
      <c r="B115" s="2" t="s">
        <v>528</v>
      </c>
      <c r="C115" s="2" t="s">
        <v>540</v>
      </c>
      <c r="D115" s="2" t="s">
        <v>530</v>
      </c>
      <c r="E115" s="2" t="s">
        <v>541</v>
      </c>
      <c r="F115" s="2" t="s">
        <v>532</v>
      </c>
      <c r="G115" s="2" t="s">
        <v>533</v>
      </c>
      <c r="H115" s="2" t="s">
        <v>534</v>
      </c>
      <c r="I115" s="2" t="s">
        <v>534</v>
      </c>
      <c r="J115" s="2" t="s">
        <v>535</v>
      </c>
      <c r="K115" s="2" t="s">
        <v>842</v>
      </c>
      <c r="L115" s="2" t="s">
        <v>843</v>
      </c>
      <c r="M115">
        <f>N115/Notes!D$14*100</f>
        <v>1.5921688878405469E-3</v>
      </c>
      <c r="N115" s="15">
        <v>4.4999999999999998E-2</v>
      </c>
    </row>
    <row r="116" spans="1:14" x14ac:dyDescent="0.25">
      <c r="A116" s="2" t="s">
        <v>527</v>
      </c>
      <c r="B116" s="2" t="s">
        <v>528</v>
      </c>
      <c r="C116" s="2" t="s">
        <v>540</v>
      </c>
      <c r="D116" s="2" t="s">
        <v>530</v>
      </c>
      <c r="E116" s="2" t="s">
        <v>541</v>
      </c>
      <c r="F116" s="2" t="s">
        <v>534</v>
      </c>
      <c r="G116" s="2" t="s">
        <v>534</v>
      </c>
      <c r="H116" s="2" t="s">
        <v>590</v>
      </c>
      <c r="I116" s="2" t="s">
        <v>534</v>
      </c>
      <c r="J116" s="2" t="s">
        <v>553</v>
      </c>
      <c r="K116" s="2" t="s">
        <v>638</v>
      </c>
      <c r="L116" s="2" t="s">
        <v>639</v>
      </c>
      <c r="M116">
        <f>N116/Notes!D$14*100</f>
        <v>1.1675905177497346E-3</v>
      </c>
      <c r="N116" s="15">
        <v>3.3000000000000002E-2</v>
      </c>
    </row>
    <row r="117" spans="1:14" x14ac:dyDescent="0.25">
      <c r="A117" s="2" t="s">
        <v>527</v>
      </c>
      <c r="B117" s="2" t="s">
        <v>528</v>
      </c>
      <c r="C117" s="2" t="s">
        <v>540</v>
      </c>
      <c r="D117" s="2" t="s">
        <v>530</v>
      </c>
      <c r="E117" s="2" t="s">
        <v>541</v>
      </c>
      <c r="F117" s="2" t="s">
        <v>534</v>
      </c>
      <c r="G117" s="2" t="s">
        <v>534</v>
      </c>
      <c r="H117" s="2" t="s">
        <v>590</v>
      </c>
      <c r="I117" s="2" t="s">
        <v>534</v>
      </c>
      <c r="J117" s="2" t="s">
        <v>553</v>
      </c>
      <c r="K117" s="2" t="s">
        <v>716</v>
      </c>
      <c r="L117" s="2" t="s">
        <v>717</v>
      </c>
      <c r="M117">
        <f>N117/Notes!D$14*100</f>
        <v>1.1675905177497346E-3</v>
      </c>
      <c r="N117" s="15">
        <v>3.3000000000000002E-2</v>
      </c>
    </row>
    <row r="118" spans="1:14" x14ac:dyDescent="0.25">
      <c r="A118" s="2" t="s">
        <v>527</v>
      </c>
      <c r="B118" s="2" t="s">
        <v>528</v>
      </c>
      <c r="C118" s="2" t="s">
        <v>540</v>
      </c>
      <c r="D118" s="2" t="s">
        <v>530</v>
      </c>
      <c r="E118" s="2" t="s">
        <v>541</v>
      </c>
      <c r="F118" s="2" t="s">
        <v>534</v>
      </c>
      <c r="G118" s="2" t="s">
        <v>534</v>
      </c>
      <c r="H118" s="2" t="s">
        <v>590</v>
      </c>
      <c r="I118" s="2" t="s">
        <v>534</v>
      </c>
      <c r="J118" s="2" t="s">
        <v>553</v>
      </c>
      <c r="K118" s="2" t="s">
        <v>636</v>
      </c>
      <c r="L118" s="2" t="s">
        <v>637</v>
      </c>
      <c r="M118">
        <f>N118/Notes!D$14*100</f>
        <v>1.1322089869088335E-3</v>
      </c>
      <c r="N118" s="15">
        <v>3.2000000000000001E-2</v>
      </c>
    </row>
    <row r="119" spans="1:14" x14ac:dyDescent="0.25">
      <c r="A119" s="2" t="s">
        <v>527</v>
      </c>
      <c r="B119" s="2" t="s">
        <v>528</v>
      </c>
      <c r="C119" s="2" t="s">
        <v>540</v>
      </c>
      <c r="D119" s="2" t="s">
        <v>530</v>
      </c>
      <c r="E119" s="2" t="s">
        <v>541</v>
      </c>
      <c r="F119" s="2" t="s">
        <v>532</v>
      </c>
      <c r="G119" s="2" t="s">
        <v>533</v>
      </c>
      <c r="H119" s="2" t="s">
        <v>534</v>
      </c>
      <c r="I119" s="2" t="s">
        <v>534</v>
      </c>
      <c r="J119" s="2" t="s">
        <v>535</v>
      </c>
      <c r="K119" s="2" t="s">
        <v>834</v>
      </c>
      <c r="L119" s="2" t="s">
        <v>835</v>
      </c>
      <c r="M119">
        <f>N119/Notes!D$14*100</f>
        <v>1.0614459252270313E-3</v>
      </c>
      <c r="N119" s="15">
        <v>0.03</v>
      </c>
    </row>
    <row r="120" spans="1:14" x14ac:dyDescent="0.25">
      <c r="A120" s="2" t="s">
        <v>527</v>
      </c>
      <c r="B120" s="2" t="s">
        <v>528</v>
      </c>
      <c r="C120" s="2" t="s">
        <v>540</v>
      </c>
      <c r="D120" s="2" t="s">
        <v>530</v>
      </c>
      <c r="E120" s="2" t="s">
        <v>541</v>
      </c>
      <c r="F120" s="2" t="s">
        <v>534</v>
      </c>
      <c r="G120" s="2" t="s">
        <v>534</v>
      </c>
      <c r="H120" s="2" t="s">
        <v>590</v>
      </c>
      <c r="I120" s="2" t="s">
        <v>534</v>
      </c>
      <c r="J120" s="2" t="s">
        <v>553</v>
      </c>
      <c r="K120" s="2" t="s">
        <v>546</v>
      </c>
      <c r="L120" s="2" t="s">
        <v>547</v>
      </c>
      <c r="M120">
        <f>N120/Notes!D$14*100</f>
        <v>1.0260643943861304E-3</v>
      </c>
      <c r="N120" s="15">
        <v>2.9000000000000001E-2</v>
      </c>
    </row>
    <row r="121" spans="1:14" x14ac:dyDescent="0.25">
      <c r="A121" s="2" t="s">
        <v>527</v>
      </c>
      <c r="B121" s="2" t="s">
        <v>528</v>
      </c>
      <c r="C121" s="2" t="s">
        <v>540</v>
      </c>
      <c r="D121" s="2" t="s">
        <v>530</v>
      </c>
      <c r="E121" s="2" t="s">
        <v>541</v>
      </c>
      <c r="F121" s="2" t="s">
        <v>534</v>
      </c>
      <c r="G121" s="2" t="s">
        <v>534</v>
      </c>
      <c r="H121" s="2" t="s">
        <v>590</v>
      </c>
      <c r="I121" s="2" t="s">
        <v>534</v>
      </c>
      <c r="J121" s="2" t="s">
        <v>553</v>
      </c>
      <c r="K121" s="2" t="s">
        <v>624</v>
      </c>
      <c r="L121" s="2" t="s">
        <v>625</v>
      </c>
      <c r="M121">
        <f>N121/Notes!D$14*100</f>
        <v>7.78393678499823E-4</v>
      </c>
      <c r="N121" s="15">
        <v>2.1999999999999999E-2</v>
      </c>
    </row>
    <row r="122" spans="1:14" x14ac:dyDescent="0.25">
      <c r="A122" s="2" t="s">
        <v>527</v>
      </c>
      <c r="B122" s="2" t="s">
        <v>528</v>
      </c>
      <c r="C122" s="2" t="s">
        <v>540</v>
      </c>
      <c r="D122" s="2" t="s">
        <v>530</v>
      </c>
      <c r="E122" s="2" t="s">
        <v>541</v>
      </c>
      <c r="F122" s="2" t="s">
        <v>534</v>
      </c>
      <c r="G122" s="2" t="s">
        <v>534</v>
      </c>
      <c r="H122" s="2" t="s">
        <v>590</v>
      </c>
      <c r="I122" s="2" t="s">
        <v>534</v>
      </c>
      <c r="J122" s="2" t="s">
        <v>553</v>
      </c>
      <c r="K122" s="2" t="s">
        <v>548</v>
      </c>
      <c r="L122" s="2" t="s">
        <v>549</v>
      </c>
      <c r="M122">
        <f>N122/Notes!D$14*100</f>
        <v>7.78393678499823E-4</v>
      </c>
      <c r="N122" s="15">
        <v>2.1999999999999999E-2</v>
      </c>
    </row>
    <row r="123" spans="1:14" x14ac:dyDescent="0.25">
      <c r="A123" s="2" t="s">
        <v>527</v>
      </c>
      <c r="B123" s="2" t="s">
        <v>528</v>
      </c>
      <c r="C123" s="2" t="s">
        <v>540</v>
      </c>
      <c r="D123" s="2" t="s">
        <v>530</v>
      </c>
      <c r="E123" s="2" t="s">
        <v>541</v>
      </c>
      <c r="F123" s="2" t="s">
        <v>532</v>
      </c>
      <c r="G123" s="2" t="s">
        <v>533</v>
      </c>
      <c r="H123" s="2" t="s">
        <v>534</v>
      </c>
      <c r="I123" s="2" t="s">
        <v>534</v>
      </c>
      <c r="J123" s="2" t="s">
        <v>535</v>
      </c>
      <c r="K123" s="2" t="s">
        <v>815</v>
      </c>
      <c r="L123" s="2" t="s">
        <v>816</v>
      </c>
      <c r="M123">
        <f>N123/Notes!D$14*100</f>
        <v>7.78393678499823E-4</v>
      </c>
      <c r="N123" s="15">
        <v>2.1999999999999999E-2</v>
      </c>
    </row>
    <row r="124" spans="1:14" x14ac:dyDescent="0.25">
      <c r="A124" s="2" t="s">
        <v>527</v>
      </c>
      <c r="B124" s="2" t="s">
        <v>528</v>
      </c>
      <c r="C124" s="2" t="s">
        <v>540</v>
      </c>
      <c r="D124" s="2" t="s">
        <v>530</v>
      </c>
      <c r="E124" s="2" t="s">
        <v>541</v>
      </c>
      <c r="F124" s="2" t="s">
        <v>532</v>
      </c>
      <c r="G124" s="2" t="s">
        <v>533</v>
      </c>
      <c r="H124" s="2" t="s">
        <v>534</v>
      </c>
      <c r="I124" s="2" t="s">
        <v>534</v>
      </c>
      <c r="J124" s="2" t="s">
        <v>535</v>
      </c>
      <c r="K124" s="2" t="s">
        <v>809</v>
      </c>
      <c r="L124" s="2" t="s">
        <v>810</v>
      </c>
      <c r="M124">
        <f>N124/Notes!D$14*100</f>
        <v>5.6610449345441676E-4</v>
      </c>
      <c r="N124" s="15">
        <v>1.6E-2</v>
      </c>
    </row>
    <row r="125" spans="1:14" x14ac:dyDescent="0.25">
      <c r="A125" s="2" t="s">
        <v>527</v>
      </c>
      <c r="B125" s="2" t="s">
        <v>528</v>
      </c>
      <c r="C125" s="2" t="s">
        <v>540</v>
      </c>
      <c r="D125" s="2" t="s">
        <v>530</v>
      </c>
      <c r="E125" s="2" t="s">
        <v>541</v>
      </c>
      <c r="F125" s="2" t="s">
        <v>532</v>
      </c>
      <c r="G125" s="2" t="s">
        <v>533</v>
      </c>
      <c r="H125" s="2" t="s">
        <v>534</v>
      </c>
      <c r="I125" s="2" t="s">
        <v>534</v>
      </c>
      <c r="J125" s="2" t="s">
        <v>535</v>
      </c>
      <c r="K125" s="2" t="s">
        <v>844</v>
      </c>
      <c r="L125" s="2" t="s">
        <v>845</v>
      </c>
      <c r="M125">
        <f>N125/Notes!D$14*100</f>
        <v>3.1843377756810942E-4</v>
      </c>
      <c r="N125" s="15">
        <v>8.9999999999999993E-3</v>
      </c>
    </row>
    <row r="126" spans="1:14" x14ac:dyDescent="0.25">
      <c r="A126" s="2" t="s">
        <v>527</v>
      </c>
      <c r="B126" s="2" t="s">
        <v>528</v>
      </c>
      <c r="C126" s="2" t="s">
        <v>540</v>
      </c>
      <c r="D126" s="2" t="s">
        <v>530</v>
      </c>
      <c r="E126" s="2" t="s">
        <v>541</v>
      </c>
      <c r="F126" s="2" t="s">
        <v>532</v>
      </c>
      <c r="G126" s="2" t="s">
        <v>533</v>
      </c>
      <c r="H126" s="2" t="s">
        <v>534</v>
      </c>
      <c r="I126" s="2" t="s">
        <v>534</v>
      </c>
      <c r="J126" s="2" t="s">
        <v>535</v>
      </c>
      <c r="K126" s="2" t="s">
        <v>820</v>
      </c>
      <c r="L126" s="2" t="s">
        <v>821</v>
      </c>
      <c r="M126">
        <f>N126/Notes!D$14*100</f>
        <v>2.122891850454063E-4</v>
      </c>
      <c r="N126" s="15">
        <v>6.0000000000000001E-3</v>
      </c>
    </row>
    <row r="127" spans="1:14" x14ac:dyDescent="0.25">
      <c r="A127" s="2" t="s">
        <v>527</v>
      </c>
      <c r="B127" s="2" t="s">
        <v>528</v>
      </c>
      <c r="C127" s="2" t="s">
        <v>540</v>
      </c>
      <c r="D127" s="2" t="s">
        <v>530</v>
      </c>
      <c r="E127" s="2" t="s">
        <v>541</v>
      </c>
      <c r="F127" s="2" t="s">
        <v>534</v>
      </c>
      <c r="G127" s="2" t="s">
        <v>534</v>
      </c>
      <c r="H127" s="2" t="s">
        <v>590</v>
      </c>
      <c r="I127" s="2" t="s">
        <v>534</v>
      </c>
      <c r="J127" s="2" t="s">
        <v>553</v>
      </c>
      <c r="K127" s="2" t="s">
        <v>724</v>
      </c>
      <c r="L127" s="2" t="s">
        <v>725</v>
      </c>
      <c r="M127">
        <f>N127/Notes!D$14*100</f>
        <v>1.4152612336360419E-4</v>
      </c>
      <c r="N127" s="15">
        <v>4.0000000000000001E-3</v>
      </c>
    </row>
    <row r="128" spans="1:14" x14ac:dyDescent="0.25">
      <c r="A128" s="2" t="s">
        <v>527</v>
      </c>
      <c r="B128" s="2" t="s">
        <v>528</v>
      </c>
      <c r="C128" s="2" t="s">
        <v>540</v>
      </c>
      <c r="D128" s="2" t="s">
        <v>530</v>
      </c>
      <c r="E128" s="2" t="s">
        <v>541</v>
      </c>
      <c r="F128" s="2" t="s">
        <v>534</v>
      </c>
      <c r="G128" s="2" t="s">
        <v>534</v>
      </c>
      <c r="H128" s="2" t="s">
        <v>590</v>
      </c>
      <c r="I128" s="2" t="s">
        <v>534</v>
      </c>
      <c r="J128" s="2" t="s">
        <v>553</v>
      </c>
      <c r="K128" s="2" t="s">
        <v>544</v>
      </c>
      <c r="L128" s="2" t="s">
        <v>545</v>
      </c>
      <c r="M128">
        <f>N128/Notes!D$14*100</f>
        <v>1.4152612336360419E-4</v>
      </c>
      <c r="N128" s="15">
        <v>4.0000000000000001E-3</v>
      </c>
    </row>
    <row r="129" spans="1:14" x14ac:dyDescent="0.25">
      <c r="A129" s="2" t="s">
        <v>527</v>
      </c>
      <c r="B129" s="2" t="s">
        <v>528</v>
      </c>
      <c r="C129" s="2" t="s">
        <v>540</v>
      </c>
      <c r="D129" s="2" t="s">
        <v>530</v>
      </c>
      <c r="E129" s="2" t="s">
        <v>541</v>
      </c>
      <c r="F129" s="2" t="s">
        <v>532</v>
      </c>
      <c r="G129" s="2" t="s">
        <v>533</v>
      </c>
      <c r="H129" s="2" t="s">
        <v>534</v>
      </c>
      <c r="I129" s="2" t="s">
        <v>534</v>
      </c>
      <c r="J129" s="2" t="s">
        <v>535</v>
      </c>
      <c r="K129" s="2" t="s">
        <v>826</v>
      </c>
      <c r="L129" s="2" t="s">
        <v>827</v>
      </c>
      <c r="M129">
        <f>N129/Notes!D$14*100</f>
        <v>1.0614459252270315E-4</v>
      </c>
      <c r="N129" s="15">
        <v>3.0000000000000001E-3</v>
      </c>
    </row>
    <row r="130" spans="1:14" x14ac:dyDescent="0.25">
      <c r="A130" s="2" t="s">
        <v>527</v>
      </c>
      <c r="B130" s="2" t="s">
        <v>528</v>
      </c>
      <c r="C130" s="2" t="s">
        <v>540</v>
      </c>
      <c r="D130" s="2" t="s">
        <v>530</v>
      </c>
      <c r="E130" s="2" t="s">
        <v>541</v>
      </c>
      <c r="F130" s="2" t="s">
        <v>532</v>
      </c>
      <c r="G130" s="2" t="s">
        <v>533</v>
      </c>
      <c r="H130" s="2" t="s">
        <v>534</v>
      </c>
      <c r="I130" s="2" t="s">
        <v>534</v>
      </c>
      <c r="J130" s="2" t="s">
        <v>535</v>
      </c>
      <c r="K130" s="2" t="s">
        <v>791</v>
      </c>
      <c r="L130" s="2" t="s">
        <v>792</v>
      </c>
      <c r="M130">
        <f>N130/Notes!D$14*100</f>
        <v>7.0763061681802095E-5</v>
      </c>
      <c r="N130" s="15">
        <v>2E-3</v>
      </c>
    </row>
    <row r="131" spans="1:14" x14ac:dyDescent="0.25">
      <c r="A131" s="2" t="s">
        <v>527</v>
      </c>
      <c r="B131" s="2" t="s">
        <v>528</v>
      </c>
      <c r="C131" s="2" t="s">
        <v>540</v>
      </c>
      <c r="D131" s="2" t="s">
        <v>530</v>
      </c>
      <c r="E131" s="2" t="s">
        <v>541</v>
      </c>
      <c r="F131" s="2" t="s">
        <v>532</v>
      </c>
      <c r="G131" s="2" t="s">
        <v>533</v>
      </c>
      <c r="H131" s="2" t="s">
        <v>534</v>
      </c>
      <c r="I131" s="2" t="s">
        <v>534</v>
      </c>
      <c r="J131" s="2" t="s">
        <v>535</v>
      </c>
      <c r="K131" s="2" t="s">
        <v>811</v>
      </c>
      <c r="L131" s="2" t="s">
        <v>812</v>
      </c>
      <c r="M131">
        <f>N131/Notes!D$14*100</f>
        <v>7.0763061681802095E-5</v>
      </c>
      <c r="N131" s="15">
        <v>2E-3</v>
      </c>
    </row>
    <row r="132" spans="1:14" x14ac:dyDescent="0.25">
      <c r="A132" s="2" t="s">
        <v>527</v>
      </c>
      <c r="B132" s="2" t="s">
        <v>528</v>
      </c>
      <c r="C132" s="2" t="s">
        <v>540</v>
      </c>
      <c r="D132" s="2" t="s">
        <v>530</v>
      </c>
      <c r="E132" s="2" t="s">
        <v>541</v>
      </c>
      <c r="F132" s="2" t="s">
        <v>532</v>
      </c>
      <c r="G132" s="2" t="s">
        <v>533</v>
      </c>
      <c r="H132" s="2" t="s">
        <v>534</v>
      </c>
      <c r="I132" s="2" t="s">
        <v>534</v>
      </c>
      <c r="J132" s="2" t="s">
        <v>535</v>
      </c>
      <c r="K132" s="2" t="s">
        <v>807</v>
      </c>
      <c r="L132" s="2" t="s">
        <v>808</v>
      </c>
      <c r="M132">
        <f>N132/Notes!D$14*100</f>
        <v>3.5381530840901047E-5</v>
      </c>
      <c r="N132" s="15">
        <v>1E-3</v>
      </c>
    </row>
    <row r="133" spans="1:14" x14ac:dyDescent="0.25">
      <c r="A133" s="2" t="s">
        <v>527</v>
      </c>
      <c r="B133" s="2" t="s">
        <v>528</v>
      </c>
      <c r="C133" s="2" t="s">
        <v>540</v>
      </c>
      <c r="D133" s="2" t="s">
        <v>530</v>
      </c>
      <c r="E133" s="2" t="s">
        <v>541</v>
      </c>
      <c r="F133" s="2" t="s">
        <v>532</v>
      </c>
      <c r="G133" s="2" t="s">
        <v>533</v>
      </c>
      <c r="H133" s="2" t="s">
        <v>534</v>
      </c>
      <c r="I133" s="2" t="s">
        <v>534</v>
      </c>
      <c r="J133" s="2" t="s">
        <v>535</v>
      </c>
      <c r="K133" s="2" t="s">
        <v>830</v>
      </c>
      <c r="L133" s="2" t="s">
        <v>831</v>
      </c>
      <c r="M133">
        <f>N133/Notes!D$14*100</f>
        <v>3.5381530840901047E-5</v>
      </c>
      <c r="N133" s="15">
        <v>1E-3</v>
      </c>
    </row>
    <row r="134" spans="1:14" x14ac:dyDescent="0.25">
      <c r="A134" s="2" t="s">
        <v>527</v>
      </c>
      <c r="B134" s="2" t="s">
        <v>528</v>
      </c>
      <c r="C134" s="2" t="s">
        <v>540</v>
      </c>
      <c r="D134" s="2" t="s">
        <v>530</v>
      </c>
      <c r="E134" s="2" t="s">
        <v>541</v>
      </c>
      <c r="F134" s="2" t="s">
        <v>532</v>
      </c>
      <c r="G134" s="2" t="s">
        <v>533</v>
      </c>
      <c r="H134" s="2" t="s">
        <v>534</v>
      </c>
      <c r="I134" s="2" t="s">
        <v>534</v>
      </c>
      <c r="J134" s="2" t="s">
        <v>535</v>
      </c>
      <c r="K134" s="2" t="s">
        <v>840</v>
      </c>
      <c r="L134" s="2" t="s">
        <v>841</v>
      </c>
      <c r="M134">
        <f>N134/Notes!D$14*100</f>
        <v>3.5381530840901047E-5</v>
      </c>
      <c r="N134" s="15">
        <v>1E-3</v>
      </c>
    </row>
    <row r="135" spans="1:14" x14ac:dyDescent="0.25">
      <c r="A135" s="2" t="s">
        <v>527</v>
      </c>
      <c r="B135" s="2" t="s">
        <v>528</v>
      </c>
      <c r="C135" s="2" t="s">
        <v>540</v>
      </c>
      <c r="D135" s="2" t="s">
        <v>530</v>
      </c>
      <c r="E135" s="2" t="s">
        <v>541</v>
      </c>
      <c r="F135" s="2" t="s">
        <v>532</v>
      </c>
      <c r="G135" s="2" t="s">
        <v>533</v>
      </c>
      <c r="H135" s="2" t="s">
        <v>534</v>
      </c>
      <c r="I135" s="2" t="s">
        <v>534</v>
      </c>
      <c r="J135" s="2" t="s">
        <v>535</v>
      </c>
      <c r="K135" s="2" t="s">
        <v>848</v>
      </c>
      <c r="L135" s="2" t="s">
        <v>849</v>
      </c>
      <c r="M135">
        <f>N135/Notes!D$14*100</f>
        <v>3.5381530840901047E-5</v>
      </c>
      <c r="N135" s="15">
        <v>1E-3</v>
      </c>
    </row>
    <row r="136" spans="1:14" x14ac:dyDescent="0.25">
      <c r="A136" s="36" t="s">
        <v>527</v>
      </c>
      <c r="B136" s="36" t="s">
        <v>528</v>
      </c>
      <c r="C136" s="36" t="s">
        <v>540</v>
      </c>
      <c r="D136" s="36" t="s">
        <v>530</v>
      </c>
      <c r="E136" s="36" t="s">
        <v>541</v>
      </c>
      <c r="F136" s="36" t="s">
        <v>532</v>
      </c>
      <c r="G136" s="36" t="s">
        <v>533</v>
      </c>
      <c r="H136" s="36" t="s">
        <v>534</v>
      </c>
      <c r="I136" s="36" t="s">
        <v>534</v>
      </c>
      <c r="J136" s="35" t="s">
        <v>535</v>
      </c>
      <c r="K136" s="35" t="s">
        <v>858</v>
      </c>
      <c r="L136" s="36" t="s">
        <v>859</v>
      </c>
      <c r="M136">
        <f>N136/Notes!D$14*100</f>
        <v>3.5381530840901047E-5</v>
      </c>
      <c r="N136" s="39">
        <v>1E-3</v>
      </c>
    </row>
    <row r="137" spans="1:14" x14ac:dyDescent="0.25">
      <c r="A137" s="36" t="s">
        <v>527</v>
      </c>
      <c r="B137" s="36" t="s">
        <v>528</v>
      </c>
      <c r="C137" s="36" t="s">
        <v>540</v>
      </c>
      <c r="D137" s="36" t="s">
        <v>530</v>
      </c>
      <c r="E137" s="36" t="s">
        <v>541</v>
      </c>
      <c r="F137" s="36" t="s">
        <v>532</v>
      </c>
      <c r="G137" s="36" t="s">
        <v>533</v>
      </c>
      <c r="H137" s="36" t="s">
        <v>534</v>
      </c>
      <c r="I137" s="36" t="s">
        <v>534</v>
      </c>
      <c r="J137" s="35" t="s">
        <v>535</v>
      </c>
      <c r="K137" s="35" t="s">
        <v>866</v>
      </c>
      <c r="L137" s="36" t="s">
        <v>867</v>
      </c>
      <c r="M137">
        <f>N137/Notes!D$14*100</f>
        <v>3.5381530840901047E-5</v>
      </c>
      <c r="N137" s="39">
        <v>1E-3</v>
      </c>
    </row>
    <row r="138" spans="1:14" x14ac:dyDescent="0.25">
      <c r="A138" s="36" t="s">
        <v>527</v>
      </c>
      <c r="B138" s="36" t="s">
        <v>528</v>
      </c>
      <c r="C138" s="36" t="s">
        <v>540</v>
      </c>
      <c r="D138" s="36" t="s">
        <v>530</v>
      </c>
      <c r="E138" s="36" t="s">
        <v>541</v>
      </c>
      <c r="F138" s="36" t="s">
        <v>532</v>
      </c>
      <c r="G138" s="36" t="s">
        <v>533</v>
      </c>
      <c r="H138" s="36" t="s">
        <v>534</v>
      </c>
      <c r="I138" s="36" t="s">
        <v>534</v>
      </c>
      <c r="J138" s="35" t="s">
        <v>535</v>
      </c>
      <c r="K138" s="35" t="s">
        <v>868</v>
      </c>
      <c r="L138" s="36" t="s">
        <v>869</v>
      </c>
      <c r="M138">
        <f>N138/Notes!D$14*100</f>
        <v>3.5381530840901047E-5</v>
      </c>
      <c r="N138" s="39">
        <v>1E-3</v>
      </c>
    </row>
    <row r="142" spans="1:14" x14ac:dyDescent="0.25">
      <c r="A142" s="2" t="s">
        <v>527</v>
      </c>
      <c r="B142" s="2" t="s">
        <v>528</v>
      </c>
      <c r="C142" s="2" t="s">
        <v>540</v>
      </c>
      <c r="D142" s="2" t="s">
        <v>530</v>
      </c>
      <c r="E142" s="2" t="s">
        <v>541</v>
      </c>
      <c r="F142" s="2" t="s">
        <v>534</v>
      </c>
      <c r="G142" s="2" t="s">
        <v>534</v>
      </c>
      <c r="H142" s="2" t="s">
        <v>590</v>
      </c>
      <c r="I142" s="2" t="s">
        <v>534</v>
      </c>
      <c r="J142" s="2" t="s">
        <v>553</v>
      </c>
      <c r="K142" s="2" t="s">
        <v>619</v>
      </c>
      <c r="L142" s="2" t="s">
        <v>620</v>
      </c>
      <c r="N142" s="2" t="s">
        <v>621</v>
      </c>
    </row>
    <row r="143" spans="1:14" x14ac:dyDescent="0.25">
      <c r="A143" s="2" t="s">
        <v>527</v>
      </c>
      <c r="B143" s="2" t="s">
        <v>528</v>
      </c>
      <c r="C143" s="2" t="s">
        <v>540</v>
      </c>
      <c r="D143" s="2" t="s">
        <v>530</v>
      </c>
      <c r="E143" s="2" t="s">
        <v>541</v>
      </c>
      <c r="F143" s="2" t="s">
        <v>534</v>
      </c>
      <c r="G143" s="2" t="s">
        <v>534</v>
      </c>
      <c r="H143" s="2" t="s">
        <v>590</v>
      </c>
      <c r="I143" s="2" t="s">
        <v>534</v>
      </c>
      <c r="J143" s="2" t="s">
        <v>553</v>
      </c>
      <c r="K143" s="2" t="s">
        <v>622</v>
      </c>
      <c r="L143" s="2" t="s">
        <v>623</v>
      </c>
      <c r="N143" s="2" t="s">
        <v>621</v>
      </c>
    </row>
    <row r="144" spans="1:14" x14ac:dyDescent="0.25">
      <c r="A144" s="2" t="s">
        <v>527</v>
      </c>
      <c r="B144" s="2" t="s">
        <v>528</v>
      </c>
      <c r="C144" s="2" t="s">
        <v>540</v>
      </c>
      <c r="D144" s="2" t="s">
        <v>530</v>
      </c>
      <c r="E144" s="2" t="s">
        <v>541</v>
      </c>
      <c r="F144" s="2" t="s">
        <v>534</v>
      </c>
      <c r="G144" s="2" t="s">
        <v>534</v>
      </c>
      <c r="H144" s="2" t="s">
        <v>590</v>
      </c>
      <c r="I144" s="2" t="s">
        <v>534</v>
      </c>
      <c r="J144" s="2" t="s">
        <v>553</v>
      </c>
      <c r="K144" s="2" t="s">
        <v>626</v>
      </c>
      <c r="L144" s="2" t="s">
        <v>627</v>
      </c>
      <c r="N144" s="2" t="s">
        <v>621</v>
      </c>
    </row>
    <row r="145" spans="1:14" x14ac:dyDescent="0.25">
      <c r="A145" s="2" t="s">
        <v>527</v>
      </c>
      <c r="B145" s="2" t="s">
        <v>528</v>
      </c>
      <c r="C145" s="2" t="s">
        <v>540</v>
      </c>
      <c r="D145" s="2" t="s">
        <v>530</v>
      </c>
      <c r="E145" s="2" t="s">
        <v>541</v>
      </c>
      <c r="F145" s="2" t="s">
        <v>534</v>
      </c>
      <c r="G145" s="2" t="s">
        <v>534</v>
      </c>
      <c r="H145" s="2" t="s">
        <v>590</v>
      </c>
      <c r="I145" s="2" t="s">
        <v>534</v>
      </c>
      <c r="J145" s="2" t="s">
        <v>553</v>
      </c>
      <c r="K145" s="2" t="s">
        <v>692</v>
      </c>
      <c r="L145" s="2" t="s">
        <v>693</v>
      </c>
      <c r="N145" s="2" t="s">
        <v>621</v>
      </c>
    </row>
    <row r="146" spans="1:14" x14ac:dyDescent="0.25">
      <c r="A146" s="2" t="s">
        <v>527</v>
      </c>
      <c r="B146" s="2" t="s">
        <v>528</v>
      </c>
      <c r="C146" s="2" t="s">
        <v>540</v>
      </c>
      <c r="D146" s="2" t="s">
        <v>530</v>
      </c>
      <c r="E146" s="2" t="s">
        <v>541</v>
      </c>
      <c r="F146" s="2" t="s">
        <v>534</v>
      </c>
      <c r="G146" s="2" t="s">
        <v>534</v>
      </c>
      <c r="H146" s="2" t="s">
        <v>590</v>
      </c>
      <c r="I146" s="2" t="s">
        <v>534</v>
      </c>
      <c r="J146" s="2" t="s">
        <v>553</v>
      </c>
      <c r="K146" s="2" t="s">
        <v>694</v>
      </c>
      <c r="L146" s="2" t="s">
        <v>695</v>
      </c>
      <c r="N146" s="2" t="s">
        <v>621</v>
      </c>
    </row>
    <row r="147" spans="1:14" x14ac:dyDescent="0.25">
      <c r="A147" s="2" t="s">
        <v>527</v>
      </c>
      <c r="B147" s="2" t="s">
        <v>528</v>
      </c>
      <c r="C147" s="2" t="s">
        <v>540</v>
      </c>
      <c r="D147" s="2" t="s">
        <v>530</v>
      </c>
      <c r="E147" s="2" t="s">
        <v>541</v>
      </c>
      <c r="F147" s="2" t="s">
        <v>534</v>
      </c>
      <c r="G147" s="2" t="s">
        <v>534</v>
      </c>
      <c r="H147" s="2" t="s">
        <v>590</v>
      </c>
      <c r="I147" s="2" t="s">
        <v>534</v>
      </c>
      <c r="J147" s="2" t="s">
        <v>553</v>
      </c>
      <c r="K147" s="2" t="s">
        <v>698</v>
      </c>
      <c r="L147" s="2" t="s">
        <v>699</v>
      </c>
      <c r="N147" s="2" t="s">
        <v>621</v>
      </c>
    </row>
    <row r="148" spans="1:14" x14ac:dyDescent="0.25">
      <c r="A148" s="2" t="s">
        <v>527</v>
      </c>
      <c r="B148" s="2" t="s">
        <v>528</v>
      </c>
      <c r="C148" s="2" t="s">
        <v>540</v>
      </c>
      <c r="D148" s="2" t="s">
        <v>530</v>
      </c>
      <c r="E148" s="2" t="s">
        <v>541</v>
      </c>
      <c r="F148" s="2" t="s">
        <v>532</v>
      </c>
      <c r="G148" s="2" t="s">
        <v>533</v>
      </c>
      <c r="H148" s="2" t="s">
        <v>534</v>
      </c>
      <c r="I148" s="2" t="s">
        <v>534</v>
      </c>
      <c r="J148" s="2" t="s">
        <v>535</v>
      </c>
      <c r="K148" s="2" t="s">
        <v>870</v>
      </c>
      <c r="L148" s="2" t="s">
        <v>871</v>
      </c>
      <c r="N148" s="2" t="s">
        <v>872</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Notes</vt:lpstr>
      <vt:lpstr>PM Profile</vt:lpstr>
      <vt:lpstr>SPECIES</vt:lpstr>
      <vt:lpstr>REFERENCES</vt:lpstr>
      <vt:lpstr>PROFILE_REFERENCE_CROSSWALK</vt:lpstr>
      <vt:lpstr>4-stroke -10C</vt:lpstr>
      <vt:lpstr>4-stroke 20C</vt:lpstr>
      <vt:lpstr>2-stroke -10C</vt:lpstr>
      <vt:lpstr>2-stroke 20C</vt:lpstr>
      <vt:lpstr>2-stroke OxyC-10C</vt:lpstr>
      <vt:lpstr>2-stroke OxyC 20C</vt:lpstr>
      <vt:lpstr>Species List</vt:lpstr>
      <vt:lpstr>% speciated</vt:lpstr>
      <vt:lpstr>Reference</vt:lpstr>
      <vt:lpstr>Keyword</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2006-06-20T22:16:44Z</dcterms:created>
  <dcterms:modified xsi:type="dcterms:W3CDTF">2020-07-02T15:00:12Z</dcterms:modified>
</cp:coreProperties>
</file>