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18"/>
  <workbookPr defaultThemeVersion="124226"/>
  <mc:AlternateContent xmlns:mc="http://schemas.openxmlformats.org/markup-compatibility/2006">
    <mc:Choice Requires="x15">
      <x15ac:absPath xmlns:x15ac="http://schemas.microsoft.com/office/spreadsheetml/2010/11/ac" url="https://usepa.sharepoint.com/sites/ORD_Community/speciate/Shared Documents/SPECIATE5.0/SPECIATE5.0Workbooks-Used/"/>
    </mc:Choice>
  </mc:AlternateContent>
  <xr:revisionPtr revIDLastSave="1" documentId="11_060AA341E5398A8FE57273D29DD821F0279C047B" xr6:coauthVersionLast="43" xr6:coauthVersionMax="43" xr10:uidLastSave="{E8E4BF95-B0F7-45FE-94C9-916D6384BEAB}"/>
  <bookViews>
    <workbookView xWindow="-4335" yWindow="330" windowWidth="24915" windowHeight="11205" activeTab="1" xr2:uid="{00000000-000D-0000-FFFF-FFFF00000000}"/>
  </bookViews>
  <sheets>
    <sheet name="Speciation data" sheetId="2" r:id="rId1"/>
    <sheet name="Gas Profile" sheetId="3" r:id="rId2"/>
    <sheet name="Reference" sheetId="4" r:id="rId3"/>
    <sheet name="Gas Species" sheetId="5" r:id="rId4"/>
    <sheet name="Keyword" sheetId="6" r:id="rId5"/>
  </sheets>
  <calcPr calcId="191028"/>
</workbook>
</file>

<file path=xl/calcChain.xml><?xml version="1.0" encoding="utf-8"?>
<calcChain xmlns="http://schemas.openxmlformats.org/spreadsheetml/2006/main">
  <c r="AB17" i="2" l="1"/>
  <c r="Y17" i="2"/>
  <c r="X17" i="2"/>
  <c r="AB15" i="2"/>
  <c r="Y15" i="2"/>
  <c r="X15" i="2"/>
  <c r="D3" i="2"/>
  <c r="E3" i="2"/>
  <c r="F3" i="2"/>
  <c r="N23" i="2"/>
  <c r="C3" i="2"/>
  <c r="M176" i="2"/>
  <c r="M189" i="2"/>
  <c r="M195" i="2"/>
  <c r="M179" i="2"/>
  <c r="M205" i="2"/>
  <c r="N171" i="2"/>
  <c r="N139" i="2"/>
  <c r="N114" i="2"/>
  <c r="N83" i="2"/>
  <c r="N19" i="2"/>
  <c r="N204" i="2"/>
  <c r="M199" i="2"/>
  <c r="M193" i="2"/>
  <c r="N188" i="2"/>
  <c r="M183" i="2"/>
  <c r="M177" i="2"/>
  <c r="N170" i="2"/>
  <c r="N159" i="2"/>
  <c r="N147" i="2"/>
  <c r="N138" i="2"/>
  <c r="N123" i="2"/>
  <c r="N103" i="2"/>
  <c r="N71" i="2"/>
  <c r="N39" i="2"/>
  <c r="N7" i="2"/>
  <c r="N200" i="2"/>
  <c r="M203" i="2"/>
  <c r="M197" i="2"/>
  <c r="N192" i="2"/>
  <c r="M187" i="2"/>
  <c r="M181" i="2"/>
  <c r="N176" i="2"/>
  <c r="N167" i="2"/>
  <c r="N155" i="2"/>
  <c r="N146" i="2"/>
  <c r="N135" i="2"/>
  <c r="N122" i="2"/>
  <c r="N99" i="2"/>
  <c r="N67" i="2"/>
  <c r="N35" i="2"/>
  <c r="N184" i="2"/>
  <c r="N162" i="2"/>
  <c r="N151" i="2"/>
  <c r="N130" i="2"/>
  <c r="N51" i="2"/>
  <c r="M4" i="2"/>
  <c r="M201" i="2"/>
  <c r="N196" i="2"/>
  <c r="M191" i="2"/>
  <c r="M185" i="2"/>
  <c r="N180" i="2"/>
  <c r="M175" i="2"/>
  <c r="N163" i="2"/>
  <c r="N154" i="2"/>
  <c r="N143" i="2"/>
  <c r="N131" i="2"/>
  <c r="N115" i="2"/>
  <c r="N87" i="2"/>
  <c r="N55" i="2"/>
  <c r="N5" i="2"/>
  <c r="N8" i="2"/>
  <c r="N12" i="2"/>
  <c r="N16" i="2"/>
  <c r="N20" i="2"/>
  <c r="N24" i="2"/>
  <c r="N28" i="2"/>
  <c r="N32" i="2"/>
  <c r="N36" i="2"/>
  <c r="N40" i="2"/>
  <c r="N44" i="2"/>
  <c r="N48" i="2"/>
  <c r="N52" i="2"/>
  <c r="N56" i="2"/>
  <c r="N60" i="2"/>
  <c r="N64" i="2"/>
  <c r="N68" i="2"/>
  <c r="N72" i="2"/>
  <c r="N76" i="2"/>
  <c r="N80" i="2"/>
  <c r="N84" i="2"/>
  <c r="N88" i="2"/>
  <c r="N92" i="2"/>
  <c r="N96" i="2"/>
  <c r="N100" i="2"/>
  <c r="N104" i="2"/>
  <c r="N108" i="2"/>
  <c r="N112" i="2"/>
  <c r="N116" i="2"/>
  <c r="N120" i="2"/>
  <c r="N124" i="2"/>
  <c r="N128" i="2"/>
  <c r="N132" i="2"/>
  <c r="N136" i="2"/>
  <c r="N140" i="2"/>
  <c r="N144" i="2"/>
  <c r="N148" i="2"/>
  <c r="N152" i="2"/>
  <c r="N156" i="2"/>
  <c r="N160" i="2"/>
  <c r="N164" i="2"/>
  <c r="N168" i="2"/>
  <c r="N172" i="2"/>
  <c r="N175" i="2"/>
  <c r="N177" i="2"/>
  <c r="N179" i="2"/>
  <c r="N181" i="2"/>
  <c r="N183" i="2"/>
  <c r="N185" i="2"/>
  <c r="N187" i="2"/>
  <c r="N189" i="2"/>
  <c r="N191" i="2"/>
  <c r="N193" i="2"/>
  <c r="N195" i="2"/>
  <c r="N197" i="2"/>
  <c r="N199" i="2"/>
  <c r="N201" i="2"/>
  <c r="N203" i="2"/>
  <c r="N205" i="2"/>
  <c r="N4" i="2"/>
  <c r="N9" i="2"/>
  <c r="N13" i="2"/>
  <c r="N17" i="2"/>
  <c r="N21" i="2"/>
  <c r="N25" i="2"/>
  <c r="N29" i="2"/>
  <c r="N33" i="2"/>
  <c r="N37" i="2"/>
  <c r="N41" i="2"/>
  <c r="N45" i="2"/>
  <c r="N49" i="2"/>
  <c r="N53" i="2"/>
  <c r="N57" i="2"/>
  <c r="N61" i="2"/>
  <c r="N65" i="2"/>
  <c r="N69" i="2"/>
  <c r="N73" i="2"/>
  <c r="N77" i="2"/>
  <c r="N81" i="2"/>
  <c r="N85" i="2"/>
  <c r="N89" i="2"/>
  <c r="N93" i="2"/>
  <c r="N97" i="2"/>
  <c r="N101" i="2"/>
  <c r="N105" i="2"/>
  <c r="N109" i="2"/>
  <c r="N113" i="2"/>
  <c r="N117" i="2"/>
  <c r="N121" i="2"/>
  <c r="N125" i="2"/>
  <c r="N129" i="2"/>
  <c r="N133" i="2"/>
  <c r="N137" i="2"/>
  <c r="N141" i="2"/>
  <c r="N145" i="2"/>
  <c r="N149" i="2"/>
  <c r="N153" i="2"/>
  <c r="N157" i="2"/>
  <c r="N161" i="2"/>
  <c r="N165" i="2"/>
  <c r="N169" i="2"/>
  <c r="N173" i="2"/>
  <c r="N6" i="2"/>
  <c r="N10" i="2"/>
  <c r="N14" i="2"/>
  <c r="N18" i="2"/>
  <c r="N22" i="2"/>
  <c r="N26" i="2"/>
  <c r="N30" i="2"/>
  <c r="N34" i="2"/>
  <c r="N38" i="2"/>
  <c r="N42" i="2"/>
  <c r="N46" i="2"/>
  <c r="N50" i="2"/>
  <c r="N54" i="2"/>
  <c r="N58" i="2"/>
  <c r="N62" i="2"/>
  <c r="N66" i="2"/>
  <c r="N70" i="2"/>
  <c r="N74" i="2"/>
  <c r="N78" i="2"/>
  <c r="N82" i="2"/>
  <c r="N86" i="2"/>
  <c r="N90" i="2"/>
  <c r="N94" i="2"/>
  <c r="N98" i="2"/>
  <c r="N102" i="2"/>
  <c r="N106" i="2"/>
  <c r="N110" i="2"/>
  <c r="N206" i="2"/>
  <c r="N202" i="2"/>
  <c r="N198" i="2"/>
  <c r="N194" i="2"/>
  <c r="N190" i="2"/>
  <c r="N186" i="2"/>
  <c r="N182" i="2"/>
  <c r="N178" i="2"/>
  <c r="N174" i="2"/>
  <c r="N166" i="2"/>
  <c r="N158" i="2"/>
  <c r="N150" i="2"/>
  <c r="N142" i="2"/>
  <c r="N134" i="2"/>
  <c r="N126" i="2"/>
  <c r="N118" i="2"/>
  <c r="N107" i="2"/>
  <c r="N91" i="2"/>
  <c r="N75" i="2"/>
  <c r="N59" i="2"/>
  <c r="N43" i="2"/>
  <c r="N27" i="2"/>
  <c r="N11" i="2"/>
  <c r="N127" i="2"/>
  <c r="N119" i="2"/>
  <c r="N111" i="2"/>
  <c r="N95" i="2"/>
  <c r="N79" i="2"/>
  <c r="N63" i="2"/>
  <c r="N47" i="2"/>
  <c r="N31" i="2"/>
  <c r="N15" i="2"/>
  <c r="M206" i="2"/>
  <c r="M204" i="2"/>
  <c r="M202" i="2"/>
  <c r="M200" i="2"/>
  <c r="M198" i="2"/>
  <c r="M196" i="2"/>
  <c r="M194" i="2"/>
  <c r="M192" i="2"/>
  <c r="M190" i="2"/>
  <c r="M188" i="2"/>
  <c r="M186" i="2"/>
  <c r="M184" i="2"/>
  <c r="M182" i="2"/>
  <c r="M180" i="2"/>
  <c r="M178" i="2"/>
  <c r="M6" i="2"/>
  <c r="M8" i="2"/>
  <c r="M10" i="2"/>
  <c r="M12" i="2"/>
  <c r="M14" i="2"/>
  <c r="M16" i="2"/>
  <c r="M18" i="2"/>
  <c r="M20" i="2"/>
  <c r="M22" i="2"/>
  <c r="M24" i="2"/>
  <c r="M26" i="2"/>
  <c r="M28" i="2"/>
  <c r="M30" i="2"/>
  <c r="M32" i="2"/>
  <c r="M34" i="2"/>
  <c r="M36" i="2"/>
  <c r="M38" i="2"/>
  <c r="M40" i="2"/>
  <c r="M42" i="2"/>
  <c r="M44" i="2"/>
  <c r="M46" i="2"/>
  <c r="M48" i="2"/>
  <c r="M50" i="2"/>
  <c r="M52" i="2"/>
  <c r="M54" i="2"/>
  <c r="M56" i="2"/>
  <c r="M58" i="2"/>
  <c r="M60" i="2"/>
  <c r="M62" i="2"/>
  <c r="M64" i="2"/>
  <c r="M66" i="2"/>
  <c r="M68" i="2"/>
  <c r="M70" i="2"/>
  <c r="M72" i="2"/>
  <c r="M74" i="2"/>
  <c r="M76" i="2"/>
  <c r="M78" i="2"/>
  <c r="M80" i="2"/>
  <c r="M82" i="2"/>
  <c r="M84" i="2"/>
  <c r="M86" i="2"/>
  <c r="M88" i="2"/>
  <c r="M90" i="2"/>
  <c r="M92" i="2"/>
  <c r="M94" i="2"/>
  <c r="M96" i="2"/>
  <c r="M98" i="2"/>
  <c r="M100" i="2"/>
  <c r="M102" i="2"/>
  <c r="M104" i="2"/>
  <c r="M106" i="2"/>
  <c r="M108" i="2"/>
  <c r="M110" i="2"/>
  <c r="M112" i="2"/>
  <c r="M114" i="2"/>
  <c r="M116" i="2"/>
  <c r="M118" i="2"/>
  <c r="M120" i="2"/>
  <c r="M122" i="2"/>
  <c r="M124" i="2"/>
  <c r="M126" i="2"/>
  <c r="M128" i="2"/>
  <c r="M130" i="2"/>
  <c r="M132" i="2"/>
  <c r="M134" i="2"/>
  <c r="M136" i="2"/>
  <c r="M138" i="2"/>
  <c r="M140" i="2"/>
  <c r="M142" i="2"/>
  <c r="M144" i="2"/>
  <c r="M146" i="2"/>
  <c r="M148" i="2"/>
  <c r="M150" i="2"/>
  <c r="M152" i="2"/>
  <c r="M154" i="2"/>
  <c r="M156" i="2"/>
  <c r="M158" i="2"/>
  <c r="M160" i="2"/>
  <c r="M162" i="2"/>
  <c r="M164" i="2"/>
  <c r="M166" i="2"/>
  <c r="M168" i="2"/>
  <c r="M170" i="2"/>
  <c r="M172" i="2"/>
  <c r="M174" i="2"/>
  <c r="M5" i="2"/>
  <c r="M7" i="2"/>
  <c r="M9" i="2"/>
  <c r="M11" i="2"/>
  <c r="M13" i="2"/>
  <c r="M15" i="2"/>
  <c r="M17" i="2"/>
  <c r="M19" i="2"/>
  <c r="M21" i="2"/>
  <c r="M23" i="2"/>
  <c r="M25" i="2"/>
  <c r="M27" i="2"/>
  <c r="M29" i="2"/>
  <c r="M31" i="2"/>
  <c r="M33" i="2"/>
  <c r="M35" i="2"/>
  <c r="M37" i="2"/>
  <c r="M39" i="2"/>
  <c r="M41" i="2"/>
  <c r="M43" i="2"/>
  <c r="M45" i="2"/>
  <c r="M47" i="2"/>
  <c r="M49" i="2"/>
  <c r="M51" i="2"/>
  <c r="M53" i="2"/>
  <c r="M55" i="2"/>
  <c r="M57" i="2"/>
  <c r="M59" i="2"/>
  <c r="M61" i="2"/>
  <c r="M63" i="2"/>
  <c r="M65" i="2"/>
  <c r="M67" i="2"/>
  <c r="M69" i="2"/>
  <c r="M71" i="2"/>
  <c r="M73" i="2"/>
  <c r="M75" i="2"/>
  <c r="M77" i="2"/>
  <c r="M79" i="2"/>
  <c r="M81" i="2"/>
  <c r="M83" i="2"/>
  <c r="M85" i="2"/>
  <c r="M87" i="2"/>
  <c r="M89" i="2"/>
  <c r="M91" i="2"/>
  <c r="M93" i="2"/>
  <c r="M95" i="2"/>
  <c r="M97" i="2"/>
  <c r="M99" i="2"/>
  <c r="M101" i="2"/>
  <c r="M103" i="2"/>
  <c r="M105" i="2"/>
  <c r="M107" i="2"/>
  <c r="M109" i="2"/>
  <c r="M111" i="2"/>
  <c r="M113" i="2"/>
  <c r="M115" i="2"/>
  <c r="M117" i="2"/>
  <c r="M119" i="2"/>
  <c r="M121" i="2"/>
  <c r="M123" i="2"/>
  <c r="M125" i="2"/>
  <c r="M127" i="2"/>
  <c r="M129" i="2"/>
  <c r="M131" i="2"/>
  <c r="M133" i="2"/>
  <c r="M135" i="2"/>
  <c r="M137" i="2"/>
  <c r="M139" i="2"/>
  <c r="M141" i="2"/>
  <c r="M143" i="2"/>
  <c r="M145" i="2"/>
  <c r="M147" i="2"/>
  <c r="M149" i="2"/>
  <c r="M151" i="2"/>
  <c r="M153" i="2"/>
  <c r="M155" i="2"/>
  <c r="M157" i="2"/>
  <c r="M159" i="2"/>
  <c r="M161" i="2"/>
  <c r="M163" i="2"/>
  <c r="M165" i="2"/>
  <c r="M167" i="2"/>
  <c r="M169" i="2"/>
  <c r="M171" i="2"/>
  <c r="M173" i="2"/>
  <c r="N208" i="2"/>
  <c r="M208" i="2"/>
</calcChain>
</file>

<file path=xl/sharedStrings.xml><?xml version="1.0" encoding="utf-8"?>
<sst xmlns="http://schemas.openxmlformats.org/spreadsheetml/2006/main" count="2213" uniqueCount="315">
  <si>
    <t>2-stroke</t>
  </si>
  <si>
    <t>4-stroke</t>
  </si>
  <si>
    <t>TRU (OTAQ - do not include, due to limited speciated compounds.)</t>
  </si>
  <si>
    <t>test</t>
  </si>
  <si>
    <t>date</t>
  </si>
  <si>
    <t>expt</t>
  </si>
  <si>
    <t>ID</t>
  </si>
  <si>
    <t>dup.</t>
  </si>
  <si>
    <t>fuel</t>
  </si>
  <si>
    <t>THC</t>
  </si>
  <si>
    <t>CO</t>
  </si>
  <si>
    <t>CO2</t>
  </si>
  <si>
    <t>CH4</t>
  </si>
  <si>
    <t>NOx</t>
  </si>
  <si>
    <t>NO</t>
  </si>
  <si>
    <t>OC</t>
  </si>
  <si>
    <t>EC</t>
  </si>
  <si>
    <t>OC/EC</t>
  </si>
  <si>
    <t>PM</t>
  </si>
  <si>
    <t>consum.</t>
  </si>
  <si>
    <t>Species ID</t>
  </si>
  <si>
    <t>Compound</t>
  </si>
  <si>
    <t>Median (mg/kg)</t>
  </si>
  <si>
    <t>min.</t>
  </si>
  <si>
    <t>max.</t>
  </si>
  <si>
    <t>Wt. %</t>
  </si>
  <si>
    <t>ANLYMETHOD</t>
  </si>
  <si>
    <t>Why MTBE fuel??  It was phased out in early 2000.</t>
  </si>
  <si>
    <t>(kg)</t>
  </si>
  <si>
    <t>(g/kg)</t>
  </si>
  <si>
    <t>(kWh)</t>
  </si>
  <si>
    <t>TOG</t>
  </si>
  <si>
    <t>SORE2S-1.1</t>
  </si>
  <si>
    <t>n/a</t>
  </si>
  <si>
    <t>Methane</t>
  </si>
  <si>
    <t>GC-FID</t>
  </si>
  <si>
    <t>SORE2S-1.2</t>
  </si>
  <si>
    <t>y</t>
  </si>
  <si>
    <t>formaldehyde</t>
  </si>
  <si>
    <t>--</t>
  </si>
  <si>
    <t>HPLC-UV</t>
  </si>
  <si>
    <t>SORE2S-2.1</t>
  </si>
  <si>
    <t>acetaldehyde</t>
  </si>
  <si>
    <t>SORE2S-2.2</t>
  </si>
  <si>
    <t>acrolein</t>
  </si>
  <si>
    <t>SORE4S-1.1</t>
  </si>
  <si>
    <t>acetone</t>
  </si>
  <si>
    <t>SORE4S-1.2</t>
  </si>
  <si>
    <t>propionaldehyde</t>
  </si>
  <si>
    <t>SORE4S-2.1</t>
  </si>
  <si>
    <t>butyraldehyde</t>
  </si>
  <si>
    <t>SORE4S-2.2</t>
  </si>
  <si>
    <t>methylethylketone</t>
  </si>
  <si>
    <t>SORE4S-3.1</t>
  </si>
  <si>
    <t>methacrolein</t>
  </si>
  <si>
    <t>SORE4S-4.1</t>
  </si>
  <si>
    <t>benzaldehyde</t>
  </si>
  <si>
    <t>TRU4S-1.1</t>
  </si>
  <si>
    <t>crotonaldehdye</t>
  </si>
  <si>
    <t>TRU4S-1.2</t>
  </si>
  <si>
    <t>valeraldehyde</t>
  </si>
  <si>
    <t>m-tolualdehyde</t>
  </si>
  <si>
    <t>hexanal</t>
  </si>
  <si>
    <t>ethane</t>
  </si>
  <si>
    <t>ethene</t>
  </si>
  <si>
    <t>propane</t>
  </si>
  <si>
    <t>propene</t>
  </si>
  <si>
    <t>methylpropane</t>
  </si>
  <si>
    <t>ethyne</t>
  </si>
  <si>
    <t>n-butane</t>
  </si>
  <si>
    <t>1,2-propadiene</t>
  </si>
  <si>
    <t>trans-2-butene</t>
  </si>
  <si>
    <t>1-butene</t>
  </si>
  <si>
    <t>2-methyl-2-butene</t>
  </si>
  <si>
    <t>cis-2-butene</t>
  </si>
  <si>
    <t>2,2-dimethylpropane</t>
  </si>
  <si>
    <t>2-methylbutane</t>
  </si>
  <si>
    <t>1-propyne</t>
  </si>
  <si>
    <t>1,2-butadiene</t>
  </si>
  <si>
    <t>1,3-butadiene</t>
  </si>
  <si>
    <t>trans-2-pentene</t>
  </si>
  <si>
    <t>2-methylpropene</t>
  </si>
  <si>
    <t>1-pentene</t>
  </si>
  <si>
    <t>2-methyl-1-butene</t>
  </si>
  <si>
    <t>cis-2-pentene</t>
  </si>
  <si>
    <t>1-buten-3-yne</t>
  </si>
  <si>
    <t>2-butyne</t>
  </si>
  <si>
    <t>1-butyne</t>
  </si>
  <si>
    <t>1,3-butadiyne</t>
  </si>
  <si>
    <t>3-methyl-1-butene</t>
  </si>
  <si>
    <t>n-pentane</t>
  </si>
  <si>
    <t>2-methyl-1,3-butadiene</t>
  </si>
  <si>
    <t>3,3-dimethyl-1-butene</t>
  </si>
  <si>
    <t>trans-1,3-pentadiene</t>
  </si>
  <si>
    <t>2,2-dimethylbutane</t>
  </si>
  <si>
    <t>cyclopentene</t>
  </si>
  <si>
    <t>4-methyl-1-pentene</t>
  </si>
  <si>
    <t>3-methyl-1-pentene</t>
  </si>
  <si>
    <t>cyclopentane</t>
  </si>
  <si>
    <t>2,3-dimethylbutane</t>
  </si>
  <si>
    <t>2,3-dimethyl-1-butene</t>
  </si>
  <si>
    <t>methyl-tert-butyl-ether</t>
  </si>
  <si>
    <t>4-methyl-cis-2-pentene</t>
  </si>
  <si>
    <t>2-methylpentane</t>
  </si>
  <si>
    <t>4-methyl-trans-2-pentene</t>
  </si>
  <si>
    <t>3-methylpentane</t>
  </si>
  <si>
    <t>1-hexene</t>
  </si>
  <si>
    <t>2-methyl-1-pentene</t>
  </si>
  <si>
    <t>n-hexane</t>
  </si>
  <si>
    <t>trans-3-hexene</t>
  </si>
  <si>
    <t>cis-3-hexene</t>
  </si>
  <si>
    <t>trans-2-hexene</t>
  </si>
  <si>
    <t>2-methyl-2-pentene</t>
  </si>
  <si>
    <t>3-methyl-trans-2-pentene</t>
  </si>
  <si>
    <t>3-methylcyclopentene</t>
  </si>
  <si>
    <t>cis-2-hexene</t>
  </si>
  <si>
    <t>3-methyl-cis-2-pentene</t>
  </si>
  <si>
    <t>1-ethyl-tert-butyl-ether</t>
  </si>
  <si>
    <t>2,2-dimethylpentane</t>
  </si>
  <si>
    <t>methylcyclopentane</t>
  </si>
  <si>
    <t>2,4-dimethylpentane</t>
  </si>
  <si>
    <t>2,2,3-trimethylbutane</t>
  </si>
  <si>
    <t>3,4-dimethyl-1-pentene</t>
  </si>
  <si>
    <t>2,4-dimethyl-1-pentene</t>
  </si>
  <si>
    <t>1-methylcyclopentene</t>
  </si>
  <si>
    <t>benzene</t>
  </si>
  <si>
    <t>3-methyl-1-hexene</t>
  </si>
  <si>
    <t>3,3-dimethylpentane</t>
  </si>
  <si>
    <t>2,4-dimethyl-2-pentene</t>
  </si>
  <si>
    <t>cyclohexane</t>
  </si>
  <si>
    <t>2-methyl-trans-3-hexene</t>
  </si>
  <si>
    <t>4-methyl-trans-2-hexene</t>
  </si>
  <si>
    <t>2-methylhexane</t>
  </si>
  <si>
    <t>2,3-dimethylpentane</t>
  </si>
  <si>
    <t>cyclohexene</t>
  </si>
  <si>
    <t>3-methylhexane</t>
  </si>
  <si>
    <t>trans-1,3-dimethylcyclopentane</t>
  </si>
  <si>
    <t>cis-1,3-dimethylcyclopentane</t>
  </si>
  <si>
    <t>3-ethylpentane</t>
  </si>
  <si>
    <t>trans-1,2-dimethylcyclopentane</t>
  </si>
  <si>
    <t>2,2,4-trimethylpentane</t>
  </si>
  <si>
    <t>1-heptene</t>
  </si>
  <si>
    <t>3-methyl-trans-3-hexene</t>
  </si>
  <si>
    <t>trans-3-heptene</t>
  </si>
  <si>
    <t>n-heptane</t>
  </si>
  <si>
    <t>2,4,4-trimethyl-1-pentene</t>
  </si>
  <si>
    <t>2-methyl-2-hexene</t>
  </si>
  <si>
    <t>trans-2-heptene</t>
  </si>
  <si>
    <t>3-ethyl-2-pentene</t>
  </si>
  <si>
    <t>3-methyl-cis-2-hexene</t>
  </si>
  <si>
    <t>2,3-dimethyl-2-pentene</t>
  </si>
  <si>
    <t>cis-2-heptene</t>
  </si>
  <si>
    <t>methylcyclohexane</t>
  </si>
  <si>
    <t>2,2-dimethylhexane</t>
  </si>
  <si>
    <t>2,4,4-trimethyl-2-pentene</t>
  </si>
  <si>
    <t>ethylcyclopentane</t>
  </si>
  <si>
    <t>2,5-dimethylhexane</t>
  </si>
  <si>
    <t>2,4-dimethylhexane</t>
  </si>
  <si>
    <t>1,2,4-trimethylcyclopentane</t>
  </si>
  <si>
    <t>3,3-dimethylhexane</t>
  </si>
  <si>
    <t>1a,2a,3b-trimethylcyclopentane</t>
  </si>
  <si>
    <t>2,3,4-trimethylpentane</t>
  </si>
  <si>
    <t>toluene</t>
  </si>
  <si>
    <t>2,3,3-trimethylpentane</t>
  </si>
  <si>
    <t>2,3-dimethylhexane</t>
  </si>
  <si>
    <t>2-methylheptane</t>
  </si>
  <si>
    <t>4-methylheptane</t>
  </si>
  <si>
    <t>3,4-dimethylhexane</t>
  </si>
  <si>
    <t>3-methylheptane</t>
  </si>
  <si>
    <t>cis-1,2-dimethylcyclohexane</t>
  </si>
  <si>
    <t>trans-1,4-dimethylcyclohexane</t>
  </si>
  <si>
    <t>2,2,5-trimethylhexane</t>
  </si>
  <si>
    <t>trans-1-methyl-3-ethylcyclopentane</t>
  </si>
  <si>
    <t>cis-1-methyl-3-ethylcyclopentane</t>
  </si>
  <si>
    <t>1-octene</t>
  </si>
  <si>
    <t>2,2,4-trimethylhexane</t>
  </si>
  <si>
    <t>trans-4-octene</t>
  </si>
  <si>
    <t>n-octane</t>
  </si>
  <si>
    <t>trans-2-octene</t>
  </si>
  <si>
    <t>trans-1,3-dimethylcyclohexane</t>
  </si>
  <si>
    <t>2,4,4-trimethylhexane</t>
  </si>
  <si>
    <t>cis-2-octene</t>
  </si>
  <si>
    <t>2,3,5-trimethylhexane</t>
  </si>
  <si>
    <t>2,4-dimethylheptane</t>
  </si>
  <si>
    <t>cis-1,3-dimethylcyclohexane</t>
  </si>
  <si>
    <t>2,6-dimethylheptane</t>
  </si>
  <si>
    <t>ethylcyclohexane</t>
  </si>
  <si>
    <t>3,5-dimethylheptane</t>
  </si>
  <si>
    <t>ethylbenzene</t>
  </si>
  <si>
    <t>1,3,5-trimethylcyclohexane</t>
  </si>
  <si>
    <t>2,3-dimethylheptane</t>
  </si>
  <si>
    <t>m-xylene</t>
  </si>
  <si>
    <t>p-xylene</t>
  </si>
  <si>
    <t>4-methyloctane</t>
  </si>
  <si>
    <t>2-methyloctane</t>
  </si>
  <si>
    <t>3-methyloctane</t>
  </si>
  <si>
    <t>styrene</t>
  </si>
  <si>
    <t>o-xylene</t>
  </si>
  <si>
    <t>2,2,4-trimethylheptane</t>
  </si>
  <si>
    <t>1-methyl-4-ethylcyclohexane</t>
  </si>
  <si>
    <t>2,2,5-trimethylheptane</t>
  </si>
  <si>
    <t>1-nonene</t>
  </si>
  <si>
    <t>n-nonane</t>
  </si>
  <si>
    <t>3,3-dimethyloctane</t>
  </si>
  <si>
    <t>(1-methylethyl)benzene</t>
  </si>
  <si>
    <t>2,3-dimethyloctane</t>
  </si>
  <si>
    <t>2,2-dimethyloctane</t>
  </si>
  <si>
    <t>2,5-dimethyloctane</t>
  </si>
  <si>
    <t>2,4-dimethyloctane</t>
  </si>
  <si>
    <t>2,6-dimethyloctane</t>
  </si>
  <si>
    <t>n-propylbenzene</t>
  </si>
  <si>
    <t>1-methyl-3-ethylbenzene</t>
  </si>
  <si>
    <t>1-methyl-4-ethylbenzene</t>
  </si>
  <si>
    <t>1,3,5-trimethylbenzene</t>
  </si>
  <si>
    <t>2-methylnonane</t>
  </si>
  <si>
    <t>1-methyl-2-ethylbenzene</t>
  </si>
  <si>
    <t>1,2,4-trimethylbenzene</t>
  </si>
  <si>
    <t>(2-methylpropyl)benzene</t>
  </si>
  <si>
    <t>(1-methylpropyl)benzene</t>
  </si>
  <si>
    <t>n-decane</t>
  </si>
  <si>
    <t>1-methyl-3-(1-methylethyl)benzene</t>
  </si>
  <si>
    <t>1,2,3-trimethylbenzene</t>
  </si>
  <si>
    <t>1-methyl-4-(1-methylethyl)benzene</t>
  </si>
  <si>
    <t>indan</t>
  </si>
  <si>
    <t>1-methyl-2-(1-methylethyl)benzene</t>
  </si>
  <si>
    <t>1,3-diethylbenzene</t>
  </si>
  <si>
    <t>1-methyl-3-n-propylbenzene</t>
  </si>
  <si>
    <t>1,4-diethylbenzene</t>
  </si>
  <si>
    <t>1-methyl-4-n-propylbenzene</t>
  </si>
  <si>
    <t>1,3-dimethyl-5-ethylbenzene</t>
  </si>
  <si>
    <t>1,2-diethylbenzene</t>
  </si>
  <si>
    <t>1-methyl-2-n-propylbenzene</t>
  </si>
  <si>
    <t>1,4-dimethyl-2-ethylbenzene</t>
  </si>
  <si>
    <t>1,3-dimethyl-4-ethylbenzene</t>
  </si>
  <si>
    <t>1,2-dimethyl-4-ethylbenzene</t>
  </si>
  <si>
    <t>1,3-dimethyl-2-ethylbenzene</t>
  </si>
  <si>
    <t>n-undecane</t>
  </si>
  <si>
    <t>1,2-dimethyl-3-ethylbenzene</t>
  </si>
  <si>
    <t>1,2,4,5-tetramethylbenzene</t>
  </si>
  <si>
    <t>1,2,3,5-tetramethylbenzene</t>
  </si>
  <si>
    <t>1-(dimethylethyl)-2-methylbenzene</t>
  </si>
  <si>
    <t>5-methylindan</t>
  </si>
  <si>
    <t>4-methylindan</t>
  </si>
  <si>
    <t>1-ethyl-2-n-propylbenzene</t>
  </si>
  <si>
    <t>2-methylindan</t>
  </si>
  <si>
    <t>1,2,3,4-tetramethylbenzene</t>
  </si>
  <si>
    <t>n-pentylbenzene</t>
  </si>
  <si>
    <t>1-methyl-2-n-butylbenzene</t>
  </si>
  <si>
    <t>naphthalene</t>
  </si>
  <si>
    <t>1-(dimethylethyl)-3,5-dimethylbenzene</t>
  </si>
  <si>
    <t>1,3-di-n-propylbenzene</t>
  </si>
  <si>
    <t>n-dodecane</t>
  </si>
  <si>
    <t>VOCtoTOG</t>
  </si>
  <si>
    <t>P_NUMBER</t>
  </si>
  <si>
    <t>NAME</t>
  </si>
  <si>
    <t>QSCORE</t>
  </si>
  <si>
    <t>QUALITY</t>
  </si>
  <si>
    <t>CONTROLS</t>
  </si>
  <si>
    <t>P_DATE</t>
  </si>
  <si>
    <t>NOTES</t>
  </si>
  <si>
    <t>TOTAL</t>
  </si>
  <si>
    <t>MASTER_POL</t>
  </si>
  <si>
    <t>T_METHOD</t>
  </si>
  <si>
    <t>NORM_BASIS</t>
  </si>
  <si>
    <t>ORIG_COMPO</t>
  </si>
  <si>
    <t>STANDARD</t>
  </si>
  <si>
    <t>TEST_YEAR</t>
  </si>
  <si>
    <t>J_RATING</t>
  </si>
  <si>
    <t>V_RATING</t>
  </si>
  <si>
    <t>D_RATING</t>
  </si>
  <si>
    <t>REGION</t>
  </si>
  <si>
    <t>SAMPLES</t>
  </si>
  <si>
    <t>SIBLING</t>
  </si>
  <si>
    <t>VERSION</t>
  </si>
  <si>
    <t>TOG_to_VOC RATIO</t>
  </si>
  <si>
    <t>CreatedBy</t>
  </si>
  <si>
    <t>Created</t>
  </si>
  <si>
    <t>ModifiedBy</t>
  </si>
  <si>
    <t>Modified</t>
  </si>
  <si>
    <t>ReviewedBy</t>
  </si>
  <si>
    <t>Reviewed</t>
  </si>
  <si>
    <t>2-stroke Small Off-road Engine Exhaust - MTBE Gasoline</t>
  </si>
  <si>
    <t>C</t>
  </si>
  <si>
    <t>None</t>
  </si>
  <si>
    <t>Tested engines were leaf blowers and trimmers.</t>
  </si>
  <si>
    <t>Six gasoline off-road engines used in a variety of applications (backpack leaf blower, soil tiller, string lawn trimmer and lawnmower) were tested using California summertime MTBE gasoline.  Emissions were characterized with a dilution tunnel and a constant volume sampling (CVS) system. Emissions of speciated C2 to C12 hydrocarbons were determined by gas chromatography with flame ionization detection of diluted exhaust samples collected in Tedlar bags. Emissions of carbonyls were determined from samples collected on 2,4-dinitrophenylhydrazine (DNPH) impregnated cartridges that were analyzed by high-performance liquid chromatography (HPLC) with an ultraviolet (UV/vis) detector Gaseous emissions were corrected for background pollutant concentrations measured in the filtered dilution air immediately downstream from the CVS HEPA filters.</t>
  </si>
  <si>
    <t>Sum of species</t>
  </si>
  <si>
    <t>SC</t>
  </si>
  <si>
    <t>California</t>
  </si>
  <si>
    <t>Ying Hsu</t>
  </si>
  <si>
    <t>4-stroke Small Off-road Engine Exhaust - MTBE Gasoline</t>
  </si>
  <si>
    <t>B</t>
  </si>
  <si>
    <t>Tested engines were leaf blowers, trimmers, soil tillers, and lawnmowers.</t>
  </si>
  <si>
    <t>P_TYPE</t>
  </si>
  <si>
    <t>DATA_ORIGN</t>
  </si>
  <si>
    <t>PRIMARY</t>
  </si>
  <si>
    <t>DESCRIPTIO</t>
  </si>
  <si>
    <t>DOCUMENT</t>
  </si>
  <si>
    <t>G</t>
  </si>
  <si>
    <t>Literature</t>
  </si>
  <si>
    <t>Dilution and smog chamber experiments were performed to characterize the primary emissions and secondary organic aerosol (SOA) formation from gasoline small off-road engines (SOREs). These engines are high emitters of primary gas- and particle-phase pollutants relative to their fuel consumption.</t>
  </si>
  <si>
    <t>Primary Gas- and Particle-Phase Emissions and Secondary Organic Aerosol Production from Gasoline and Diesel Off-Road Engines, Gordon et al., dx.doi.org/10.1021/es403556e, Environ. Sci. Technol. 2013, 47, 14137−14146</t>
  </si>
  <si>
    <t>SPECIES_ID</t>
  </si>
  <si>
    <t>WEIGHT_PER</t>
  </si>
  <si>
    <t>UNCERTAINT</t>
  </si>
  <si>
    <t>UNC_METHOD</t>
  </si>
  <si>
    <t>PM EMISSION RATE</t>
  </si>
  <si>
    <t>VOC EMISSION RATE</t>
  </si>
  <si>
    <t>OTHER EMISSION RATE</t>
  </si>
  <si>
    <t>EMISSION RATE UNIT</t>
  </si>
  <si>
    <t>N/A</t>
  </si>
  <si>
    <t>mg/kg-fuel</t>
  </si>
  <si>
    <t>KEYWORD</t>
  </si>
  <si>
    <t>2-stroke; Small Off-road Engine Exhaust; MTBE Gasoline; leaf blowers; trimmers</t>
  </si>
  <si>
    <t>4-stroke; Small Off-road Engine Exhaust; MTBE Gasoline; leaf blowers; trimmers; soil tillers; lawnmowers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</si>
</sst>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color theme="1"/>
      <name val="Calibri"/>
      <family val="2"/>
      <scheme val="minor"/>
    </font>
    <font>
      <b/>
      <sz val="11"/>
      <color rgb="FFFF0000"/>
      <name val="Calibri"/>
      <family val="2"/>
      <scheme val="minor"/>
    </font>
    <font>
      <sz val="10"/>
      <color indexed="8"/>
      <name val="Arial"/>
      <family val="2"/>
    </font>
    <font>
      <sz val="10"/>
      <name val="Arial"/>
      <family val="2"/>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indexed="22"/>
        <bgColor indexed="64"/>
      </patternFill>
    </fill>
  </fills>
  <borders count="1">
    <border>
      <left/>
      <right/>
      <top/>
      <bottom/>
      <diagonal/>
    </border>
  </borders>
  <cellStyleXfs count="6">
    <xf numFmtId="0" fontId="0" fillId="0" borderId="0"/>
    <xf numFmtId="0" fontId="2" fillId="0" borderId="0"/>
    <xf numFmtId="0" fontId="2" fillId="0" borderId="0"/>
    <xf numFmtId="0" fontId="2" fillId="0" borderId="0"/>
    <xf numFmtId="0" fontId="4" fillId="0" borderId="0"/>
    <xf numFmtId="0" fontId="2" fillId="0" borderId="0"/>
  </cellStyleXfs>
  <cellXfs count="30">
    <xf numFmtId="0" fontId="0" fillId="0" borderId="0" xfId="0"/>
    <xf numFmtId="14" fontId="0" fillId="0" borderId="0" xfId="0" applyNumberFormat="1"/>
    <xf numFmtId="0" fontId="1" fillId="0" borderId="0" xfId="0" applyFont="1"/>
    <xf numFmtId="9" fontId="0" fillId="0" borderId="0" xfId="0" applyNumberFormat="1"/>
    <xf numFmtId="0" fontId="0" fillId="0" borderId="0" xfId="0" applyFill="1"/>
    <xf numFmtId="0" fontId="0" fillId="0" borderId="0" xfId="0" applyAlignment="1">
      <alignment horizontal="right"/>
    </xf>
    <xf numFmtId="0" fontId="2" fillId="2" borderId="0" xfId="1" applyFont="1" applyFill="1" applyBorder="1" applyAlignment="1">
      <alignment horizontal="center"/>
    </xf>
    <xf numFmtId="0" fontId="2" fillId="3" borderId="0" xfId="1" applyFont="1" applyFill="1" applyBorder="1" applyAlignment="1">
      <alignment horizontal="center" wrapText="1"/>
    </xf>
    <xf numFmtId="0" fontId="2" fillId="3" borderId="0" xfId="1" applyFont="1" applyFill="1" applyBorder="1" applyAlignment="1">
      <alignment horizontal="center"/>
    </xf>
    <xf numFmtId="0" fontId="3" fillId="0" borderId="0" xfId="0" applyFont="1" applyBorder="1" applyAlignment="1"/>
    <xf numFmtId="0" fontId="3" fillId="0" borderId="0" xfId="0" applyFont="1" applyAlignment="1"/>
    <xf numFmtId="0" fontId="3" fillId="0" borderId="0" xfId="0" applyFont="1" applyAlignment="1">
      <alignment horizontal="center"/>
    </xf>
    <xf numFmtId="164" fontId="0" fillId="0" borderId="0" xfId="0" applyNumberFormat="1"/>
    <xf numFmtId="0" fontId="2" fillId="2" borderId="0" xfId="2" applyFont="1" applyFill="1" applyBorder="1" applyAlignment="1">
      <alignment horizontal="center"/>
    </xf>
    <xf numFmtId="49" fontId="2" fillId="2" borderId="0" xfId="2" applyNumberFormat="1" applyFont="1" applyFill="1" applyBorder="1" applyAlignment="1">
      <alignment horizontal="center"/>
    </xf>
    <xf numFmtId="0" fontId="2" fillId="2" borderId="0" xfId="2" applyFont="1" applyFill="1" applyBorder="1" applyAlignment="1">
      <alignment horizontal="center" wrapText="1"/>
    </xf>
    <xf numFmtId="0" fontId="3" fillId="0" borderId="0" xfId="0" applyFont="1"/>
    <xf numFmtId="0" fontId="3" fillId="0" borderId="0" xfId="0" applyFont="1" applyFill="1"/>
    <xf numFmtId="0" fontId="2" fillId="0" borderId="0" xfId="2" applyFont="1" applyFill="1" applyBorder="1" applyAlignment="1">
      <alignment horizontal="right"/>
    </xf>
    <xf numFmtId="0" fontId="0" fillId="0" borderId="0" xfId="0" applyBorder="1"/>
    <xf numFmtId="0" fontId="3" fillId="0" borderId="0" xfId="0" applyFont="1" applyAlignment="1">
      <alignment horizontal="left"/>
    </xf>
    <xf numFmtId="0" fontId="3" fillId="0" borderId="0" xfId="0" applyFont="1" applyFill="1" applyAlignment="1">
      <alignment horizontal="left"/>
    </xf>
    <xf numFmtId="0" fontId="4" fillId="2" borderId="0" xfId="4" applyFont="1" applyFill="1" applyBorder="1" applyAlignment="1">
      <alignment horizontal="center"/>
    </xf>
    <xf numFmtId="0" fontId="2" fillId="2" borderId="0" xfId="5" applyFont="1" applyFill="1" applyBorder="1" applyAlignment="1">
      <alignment horizontal="left"/>
    </xf>
    <xf numFmtId="0" fontId="0" fillId="0" borderId="0" xfId="0" applyBorder="1" applyAlignment="1">
      <alignment horizontal="left"/>
    </xf>
    <xf numFmtId="0" fontId="2" fillId="2" borderId="0" xfId="3" applyFont="1" applyFill="1" applyBorder="1" applyAlignment="1">
      <alignment horizontal="center"/>
    </xf>
    <xf numFmtId="49" fontId="2" fillId="2" borderId="0" xfId="3" applyNumberFormat="1" applyFont="1" applyFill="1" applyBorder="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cellXfs>
  <cellStyles count="6">
    <cellStyle name="Normal" xfId="0" builtinId="0"/>
    <cellStyle name="Normal_Gas Profile" xfId="4" xr:uid="{00000000-0005-0000-0000-000001000000}"/>
    <cellStyle name="Normal_Gas Species" xfId="5" xr:uid="{00000000-0005-0000-0000-000002000000}"/>
    <cellStyle name="Normal_Profile Table" xfId="1" xr:uid="{00000000-0005-0000-0000-000003000000}"/>
    <cellStyle name="Normal_Sheet4" xfId="2" xr:uid="{00000000-0005-0000-0000-000004000000}"/>
    <cellStyle name="Normal_Sheet5"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08"/>
  <sheetViews>
    <sheetView workbookViewId="0" xr3:uid="{AEA406A1-0E4B-5B11-9CD5-51D6E497D94C}">
      <pane xSplit="2" ySplit="2" topLeftCell="C3" activePane="bottomRight" state="frozen"/>
      <selection pane="bottomRight" activeCell="B23" sqref="B23"/>
      <selection pane="bottomLeft" activeCell="A3" sqref="A3"/>
      <selection pane="topRight" activeCell="B1" sqref="B1"/>
    </sheetView>
  </sheetViews>
  <sheetFormatPr defaultRowHeight="15"/>
  <cols>
    <col min="1" max="1" width="10" customWidth="1"/>
    <col min="2" max="2" width="23.42578125" customWidth="1"/>
    <col min="3" max="3" width="15.28515625" customWidth="1"/>
    <col min="4" max="5" width="9.140625" customWidth="1"/>
    <col min="6" max="6" width="15.28515625" customWidth="1"/>
    <col min="7" max="11" width="9.140625" customWidth="1"/>
    <col min="12" max="12" width="2.85546875" customWidth="1"/>
    <col min="13" max="15" width="9.140625" customWidth="1"/>
    <col min="18" max="18" width="12.42578125" customWidth="1"/>
  </cols>
  <sheetData>
    <row r="1" spans="1:35">
      <c r="C1" s="28" t="s">
        <v>0</v>
      </c>
      <c r="D1" s="28"/>
      <c r="E1" s="28"/>
      <c r="F1" s="28" t="s">
        <v>1</v>
      </c>
      <c r="G1" s="28"/>
      <c r="H1" s="28"/>
      <c r="I1" s="29" t="s">
        <v>2</v>
      </c>
      <c r="J1" s="29"/>
      <c r="K1" s="29"/>
      <c r="M1" t="s">
        <v>0</v>
      </c>
      <c r="N1" t="s">
        <v>1</v>
      </c>
      <c r="R1" t="s">
        <v>3</v>
      </c>
      <c r="S1" t="s">
        <v>4</v>
      </c>
      <c r="T1" t="s">
        <v>5</v>
      </c>
      <c r="U1" t="s">
        <v>6</v>
      </c>
      <c r="V1" t="s">
        <v>7</v>
      </c>
      <c r="W1" t="s">
        <v>5</v>
      </c>
      <c r="X1" t="s">
        <v>8</v>
      </c>
      <c r="Y1" t="s">
        <v>9</v>
      </c>
      <c r="Z1" t="s">
        <v>10</v>
      </c>
      <c r="AA1" t="s">
        <v>11</v>
      </c>
      <c r="AB1" t="s">
        <v>12</v>
      </c>
      <c r="AC1" t="s">
        <v>13</v>
      </c>
      <c r="AD1" t="s">
        <v>14</v>
      </c>
      <c r="AE1" t="s">
        <v>15</v>
      </c>
      <c r="AF1" t="s">
        <v>16</v>
      </c>
      <c r="AG1" t="s">
        <v>17</v>
      </c>
      <c r="AH1" t="s">
        <v>18</v>
      </c>
      <c r="AI1" t="s">
        <v>19</v>
      </c>
    </row>
    <row r="2" spans="1:35">
      <c r="A2" t="s">
        <v>20</v>
      </c>
      <c r="B2" t="s">
        <v>21</v>
      </c>
      <c r="C2" t="s">
        <v>22</v>
      </c>
      <c r="D2" t="s">
        <v>23</v>
      </c>
      <c r="E2" t="s">
        <v>24</v>
      </c>
      <c r="F2" t="s">
        <v>22</v>
      </c>
      <c r="G2" t="s">
        <v>23</v>
      </c>
      <c r="H2" t="s">
        <v>24</v>
      </c>
      <c r="I2" t="s">
        <v>22</v>
      </c>
      <c r="J2" t="s">
        <v>23</v>
      </c>
      <c r="K2" t="s">
        <v>24</v>
      </c>
      <c r="M2" t="s">
        <v>25</v>
      </c>
      <c r="N2" t="s">
        <v>25</v>
      </c>
      <c r="O2" t="s">
        <v>26</v>
      </c>
      <c r="R2" s="2" t="s">
        <v>27</v>
      </c>
      <c r="X2" t="s">
        <v>28</v>
      </c>
      <c r="Y2" t="s">
        <v>29</v>
      </c>
      <c r="Z2" t="s">
        <v>29</v>
      </c>
      <c r="AA2" t="s">
        <v>29</v>
      </c>
      <c r="AB2" t="s">
        <v>29</v>
      </c>
      <c r="AC2" t="s">
        <v>29</v>
      </c>
      <c r="AD2" t="s">
        <v>29</v>
      </c>
      <c r="AE2" t="s">
        <v>29</v>
      </c>
      <c r="AF2" t="s">
        <v>29</v>
      </c>
      <c r="AG2" t="s">
        <v>29</v>
      </c>
      <c r="AH2" t="s">
        <v>30</v>
      </c>
    </row>
    <row r="3" spans="1:35">
      <c r="B3" s="5" t="s">
        <v>31</v>
      </c>
      <c r="C3">
        <f>SUM(C4:C206)</f>
        <v>100756.50000000003</v>
      </c>
      <c r="D3">
        <f>SUM(D4:D206)</f>
        <v>46.640000000000029</v>
      </c>
      <c r="E3">
        <f>SUM(E4:E206)</f>
        <v>176.04000000000005</v>
      </c>
      <c r="F3">
        <f>SUM(F4:F206)</f>
        <v>14978.299999999994</v>
      </c>
      <c r="R3" s="1">
        <v>40941</v>
      </c>
      <c r="S3" t="s">
        <v>32</v>
      </c>
      <c r="T3">
        <v>0.309</v>
      </c>
      <c r="U3">
        <v>119.7</v>
      </c>
      <c r="V3">
        <v>567</v>
      </c>
      <c r="W3">
        <v>1850</v>
      </c>
      <c r="X3">
        <v>5.91</v>
      </c>
      <c r="Y3">
        <v>0.51</v>
      </c>
      <c r="Z3">
        <v>0.04</v>
      </c>
      <c r="AA3">
        <v>0.35</v>
      </c>
      <c r="AB3">
        <v>0.02</v>
      </c>
      <c r="AC3">
        <v>30</v>
      </c>
      <c r="AD3">
        <v>0.37</v>
      </c>
      <c r="AE3" t="s">
        <v>33</v>
      </c>
    </row>
    <row r="4" spans="1:35">
      <c r="A4">
        <v>529</v>
      </c>
      <c r="B4" t="s">
        <v>34</v>
      </c>
      <c r="C4">
        <v>175</v>
      </c>
      <c r="F4">
        <v>20</v>
      </c>
      <c r="M4">
        <f>C4/$C$3*100</f>
        <v>0.17368606491888855</v>
      </c>
      <c r="N4">
        <f>F4/$F$3*100</f>
        <v>0.1335265016724195</v>
      </c>
      <c r="O4" t="s">
        <v>35</v>
      </c>
      <c r="R4" s="1">
        <v>40942</v>
      </c>
      <c r="S4" t="s">
        <v>36</v>
      </c>
      <c r="T4" t="s">
        <v>37</v>
      </c>
      <c r="U4">
        <v>0.315</v>
      </c>
      <c r="V4">
        <v>116</v>
      </c>
      <c r="W4">
        <v>563</v>
      </c>
      <c r="X4">
        <v>1867</v>
      </c>
      <c r="Y4">
        <v>5.76</v>
      </c>
      <c r="Z4">
        <v>0.48</v>
      </c>
      <c r="AA4">
        <v>0</v>
      </c>
      <c r="AB4">
        <v>0.33</v>
      </c>
      <c r="AC4">
        <v>0.02</v>
      </c>
      <c r="AD4">
        <v>35</v>
      </c>
      <c r="AE4">
        <v>0.35</v>
      </c>
      <c r="AF4" t="s">
        <v>33</v>
      </c>
    </row>
    <row r="5" spans="1:35">
      <c r="A5">
        <v>465</v>
      </c>
      <c r="B5" t="s">
        <v>38</v>
      </c>
      <c r="C5">
        <v>1495.3</v>
      </c>
      <c r="D5" s="3">
        <v>0.12</v>
      </c>
      <c r="E5" s="3">
        <v>0.12</v>
      </c>
      <c r="F5">
        <v>713.7</v>
      </c>
      <c r="G5" s="3">
        <v>0.95</v>
      </c>
      <c r="H5" s="3">
        <v>0.14000000000000001</v>
      </c>
      <c r="I5" t="s">
        <v>39</v>
      </c>
      <c r="J5" t="s">
        <v>39</v>
      </c>
      <c r="K5" t="s">
        <v>39</v>
      </c>
      <c r="M5">
        <f t="shared" ref="M5:M68" si="0">C5/$C$3*100</f>
        <v>1.4840729878469374</v>
      </c>
      <c r="N5">
        <f t="shared" ref="N5:N68" si="1">F5/$F$3*100</f>
        <v>4.76489321218029</v>
      </c>
      <c r="O5" t="s">
        <v>40</v>
      </c>
      <c r="R5" s="1">
        <v>40949</v>
      </c>
      <c r="S5" t="s">
        <v>41</v>
      </c>
      <c r="T5">
        <v>7.8E-2</v>
      </c>
      <c r="U5">
        <v>239.4</v>
      </c>
      <c r="V5">
        <v>531</v>
      </c>
      <c r="W5">
        <v>1530</v>
      </c>
      <c r="X5">
        <v>2.2000000000000002</v>
      </c>
      <c r="Y5">
        <v>1.83</v>
      </c>
      <c r="Z5">
        <v>0.66</v>
      </c>
      <c r="AA5">
        <v>1.43</v>
      </c>
      <c r="AB5">
        <v>0</v>
      </c>
      <c r="AC5">
        <v>274</v>
      </c>
      <c r="AD5">
        <v>1.43</v>
      </c>
      <c r="AE5">
        <v>0.08</v>
      </c>
    </row>
    <row r="6" spans="1:35">
      <c r="A6">
        <v>279</v>
      </c>
      <c r="B6" t="s">
        <v>42</v>
      </c>
      <c r="C6">
        <v>1022.2</v>
      </c>
      <c r="D6" s="3">
        <v>7.0000000000000007E-2</v>
      </c>
      <c r="E6" s="3">
        <v>7.0000000000000007E-2</v>
      </c>
      <c r="F6">
        <v>222.9</v>
      </c>
      <c r="G6" s="3">
        <v>0.95</v>
      </c>
      <c r="H6" s="3">
        <v>0.43</v>
      </c>
      <c r="I6" t="s">
        <v>39</v>
      </c>
      <c r="J6" t="s">
        <v>39</v>
      </c>
      <c r="K6" t="s">
        <v>39</v>
      </c>
      <c r="M6">
        <f t="shared" si="0"/>
        <v>1.0145251174862167</v>
      </c>
      <c r="N6">
        <f t="shared" si="1"/>
        <v>1.4881528611391153</v>
      </c>
      <c r="O6" t="s">
        <v>40</v>
      </c>
      <c r="R6" s="1">
        <v>40949</v>
      </c>
      <c r="S6" t="s">
        <v>43</v>
      </c>
      <c r="T6" t="s">
        <v>37</v>
      </c>
      <c r="U6">
        <v>7.9000000000000001E-2</v>
      </c>
      <c r="V6">
        <v>240.4</v>
      </c>
      <c r="W6">
        <v>547</v>
      </c>
      <c r="X6">
        <v>1501</v>
      </c>
      <c r="Y6">
        <v>2.25</v>
      </c>
      <c r="Z6">
        <v>1.75</v>
      </c>
      <c r="AA6">
        <v>0.56999999999999995</v>
      </c>
      <c r="AB6">
        <v>1.35</v>
      </c>
      <c r="AC6">
        <v>0</v>
      </c>
      <c r="AD6">
        <v>305</v>
      </c>
      <c r="AE6">
        <v>1.36</v>
      </c>
      <c r="AF6">
        <v>7.0000000000000007E-2</v>
      </c>
    </row>
    <row r="7" spans="1:35">
      <c r="A7">
        <v>283</v>
      </c>
      <c r="B7" t="s">
        <v>44</v>
      </c>
      <c r="C7">
        <v>99</v>
      </c>
      <c r="D7" s="3">
        <v>0.01</v>
      </c>
      <c r="E7" s="3">
        <v>0.01</v>
      </c>
      <c r="F7">
        <v>24</v>
      </c>
      <c r="G7" s="3">
        <v>0.94</v>
      </c>
      <c r="H7" s="3">
        <v>0.2</v>
      </c>
      <c r="I7" t="s">
        <v>39</v>
      </c>
      <c r="J7" t="s">
        <v>39</v>
      </c>
      <c r="K7" t="s">
        <v>39</v>
      </c>
      <c r="M7">
        <f t="shared" si="0"/>
        <v>9.8256688154114091E-2</v>
      </c>
      <c r="N7">
        <f t="shared" si="1"/>
        <v>0.16023180200690337</v>
      </c>
      <c r="O7" t="s">
        <v>40</v>
      </c>
      <c r="R7" s="1">
        <v>40948</v>
      </c>
      <c r="S7" t="s">
        <v>45</v>
      </c>
      <c r="T7">
        <v>0.373</v>
      </c>
      <c r="U7">
        <v>10.7</v>
      </c>
      <c r="V7">
        <v>426</v>
      </c>
      <c r="W7">
        <v>2413</v>
      </c>
      <c r="X7">
        <v>1.02</v>
      </c>
      <c r="Y7">
        <v>14.35</v>
      </c>
      <c r="Z7">
        <v>8.6199999999999992</v>
      </c>
      <c r="AA7">
        <v>0.01</v>
      </c>
      <c r="AB7">
        <v>0</v>
      </c>
      <c r="AC7">
        <v>4</v>
      </c>
      <c r="AD7">
        <v>0.01</v>
      </c>
      <c r="AE7">
        <v>0.88</v>
      </c>
    </row>
    <row r="8" spans="1:35">
      <c r="A8">
        <v>281</v>
      </c>
      <c r="B8" t="s">
        <v>46</v>
      </c>
      <c r="C8">
        <v>50.9</v>
      </c>
      <c r="D8" s="3">
        <v>0.01</v>
      </c>
      <c r="E8" s="3">
        <v>0.01</v>
      </c>
      <c r="F8">
        <v>32.299999999999997</v>
      </c>
      <c r="G8" s="3">
        <v>0.95</v>
      </c>
      <c r="H8" s="3">
        <v>0.49</v>
      </c>
      <c r="I8" t="s">
        <v>39</v>
      </c>
      <c r="J8" t="s">
        <v>39</v>
      </c>
      <c r="K8" t="s">
        <v>39</v>
      </c>
      <c r="M8">
        <f t="shared" si="0"/>
        <v>5.0517832596408158E-2</v>
      </c>
      <c r="N8">
        <f t="shared" si="1"/>
        <v>0.21564530020095743</v>
      </c>
      <c r="O8" t="s">
        <v>40</v>
      </c>
      <c r="R8" s="1">
        <v>40948</v>
      </c>
      <c r="S8" t="s">
        <v>47</v>
      </c>
      <c r="T8" t="s">
        <v>37</v>
      </c>
      <c r="U8">
        <v>0.38200000000000001</v>
      </c>
      <c r="V8">
        <v>10.9</v>
      </c>
      <c r="W8">
        <v>472</v>
      </c>
      <c r="X8">
        <v>2340</v>
      </c>
      <c r="Y8">
        <v>1.0900000000000001</v>
      </c>
      <c r="Z8">
        <v>13.04</v>
      </c>
      <c r="AA8">
        <v>7.84</v>
      </c>
      <c r="AB8">
        <v>0.01</v>
      </c>
      <c r="AC8">
        <v>0</v>
      </c>
      <c r="AD8">
        <v>4</v>
      </c>
      <c r="AE8">
        <v>0.01</v>
      </c>
      <c r="AF8">
        <v>0.89</v>
      </c>
    </row>
    <row r="9" spans="1:35">
      <c r="A9">
        <v>673</v>
      </c>
      <c r="B9" t="s">
        <v>48</v>
      </c>
      <c r="C9">
        <v>43.1</v>
      </c>
      <c r="D9" s="3">
        <v>0.01</v>
      </c>
      <c r="E9" s="3">
        <v>0.01</v>
      </c>
      <c r="F9">
        <v>16.7</v>
      </c>
      <c r="G9" s="3">
        <v>0.95</v>
      </c>
      <c r="H9" s="3">
        <v>0.67</v>
      </c>
      <c r="I9" t="s">
        <v>39</v>
      </c>
      <c r="J9" t="s">
        <v>39</v>
      </c>
      <c r="K9" t="s">
        <v>39</v>
      </c>
      <c r="M9">
        <f t="shared" si="0"/>
        <v>4.2776396560023411E-2</v>
      </c>
      <c r="N9">
        <f t="shared" si="1"/>
        <v>0.11149462889647027</v>
      </c>
      <c r="O9" t="s">
        <v>40</v>
      </c>
      <c r="R9" s="1">
        <v>40952</v>
      </c>
      <c r="S9" t="s">
        <v>49</v>
      </c>
      <c r="T9">
        <v>5.6000000000000001E-2</v>
      </c>
      <c r="U9">
        <v>44.3</v>
      </c>
      <c r="V9">
        <v>368</v>
      </c>
      <c r="W9">
        <v>2400</v>
      </c>
      <c r="X9">
        <v>2.99</v>
      </c>
      <c r="Y9">
        <v>15.61</v>
      </c>
      <c r="Z9">
        <v>9.8000000000000007</v>
      </c>
      <c r="AA9">
        <v>0.13</v>
      </c>
      <c r="AB9">
        <v>0.02</v>
      </c>
      <c r="AC9">
        <v>8</v>
      </c>
      <c r="AD9">
        <v>0.16</v>
      </c>
      <c r="AE9">
        <v>0.1</v>
      </c>
    </row>
    <row r="10" spans="1:35">
      <c r="A10">
        <v>313</v>
      </c>
      <c r="B10" t="s">
        <v>50</v>
      </c>
      <c r="C10">
        <v>25.6</v>
      </c>
      <c r="D10" s="3">
        <v>0.01</v>
      </c>
      <c r="E10" s="3">
        <v>0.01</v>
      </c>
      <c r="F10">
        <v>10</v>
      </c>
      <c r="G10" s="3">
        <v>0.95</v>
      </c>
      <c r="H10" s="3">
        <v>1.87</v>
      </c>
      <c r="I10" t="s">
        <v>39</v>
      </c>
      <c r="J10" t="s">
        <v>39</v>
      </c>
      <c r="K10" t="s">
        <v>39</v>
      </c>
      <c r="M10">
        <f t="shared" si="0"/>
        <v>2.5407790068134553E-2</v>
      </c>
      <c r="N10">
        <f t="shared" si="1"/>
        <v>6.676325083620975E-2</v>
      </c>
      <c r="O10" t="s">
        <v>40</v>
      </c>
      <c r="R10" s="1">
        <v>40952</v>
      </c>
      <c r="S10" t="s">
        <v>51</v>
      </c>
      <c r="T10" t="s">
        <v>37</v>
      </c>
      <c r="U10">
        <v>5.6000000000000001E-2</v>
      </c>
      <c r="V10">
        <v>44.5</v>
      </c>
      <c r="W10">
        <v>360</v>
      </c>
      <c r="X10">
        <v>2412</v>
      </c>
      <c r="Y10">
        <v>3.14</v>
      </c>
      <c r="Z10">
        <v>19.670000000000002</v>
      </c>
      <c r="AA10">
        <v>12.4</v>
      </c>
      <c r="AB10">
        <v>0.04</v>
      </c>
      <c r="AC10">
        <v>0.02</v>
      </c>
      <c r="AD10">
        <v>7</v>
      </c>
      <c r="AE10">
        <v>0.06</v>
      </c>
      <c r="AF10">
        <v>0.11</v>
      </c>
    </row>
    <row r="11" spans="1:35">
      <c r="A11">
        <v>536</v>
      </c>
      <c r="B11" t="s">
        <v>52</v>
      </c>
      <c r="C11">
        <v>7.1</v>
      </c>
      <c r="D11" s="3">
        <v>0.19</v>
      </c>
      <c r="E11" s="3">
        <v>0.19</v>
      </c>
      <c r="F11">
        <v>4.3</v>
      </c>
      <c r="G11" s="3">
        <v>0.97</v>
      </c>
      <c r="H11" s="3">
        <v>2.89</v>
      </c>
      <c r="I11" t="s">
        <v>39</v>
      </c>
      <c r="J11" t="s">
        <v>39</v>
      </c>
      <c r="K11" t="s">
        <v>39</v>
      </c>
      <c r="M11">
        <f t="shared" si="0"/>
        <v>7.0466917767091925E-3</v>
      </c>
      <c r="N11">
        <f t="shared" si="1"/>
        <v>2.8708197859570187E-2</v>
      </c>
      <c r="O11" t="s">
        <v>40</v>
      </c>
      <c r="R11" s="1">
        <v>40954</v>
      </c>
      <c r="S11" t="s">
        <v>53</v>
      </c>
      <c r="T11">
        <v>0.26300000000000001</v>
      </c>
      <c r="U11">
        <v>6.95</v>
      </c>
      <c r="V11">
        <v>342</v>
      </c>
      <c r="W11">
        <v>2558</v>
      </c>
      <c r="X11">
        <v>0.65</v>
      </c>
      <c r="Y11">
        <v>21.48</v>
      </c>
      <c r="Z11">
        <v>13.29</v>
      </c>
      <c r="AA11" t="s">
        <v>33</v>
      </c>
      <c r="AB11" t="s">
        <v>33</v>
      </c>
      <c r="AC11" t="s">
        <v>33</v>
      </c>
      <c r="AD11">
        <v>0.01</v>
      </c>
      <c r="AE11">
        <v>0.66</v>
      </c>
    </row>
    <row r="12" spans="1:35">
      <c r="A12">
        <v>188</v>
      </c>
      <c r="B12" t="s">
        <v>54</v>
      </c>
      <c r="C12">
        <v>59.5</v>
      </c>
      <c r="D12" s="3">
        <v>0.02</v>
      </c>
      <c r="E12" s="3">
        <v>0.02</v>
      </c>
      <c r="F12">
        <v>14.1</v>
      </c>
      <c r="G12" s="3">
        <v>0.95</v>
      </c>
      <c r="H12" s="3">
        <v>0.79</v>
      </c>
      <c r="I12" t="s">
        <v>39</v>
      </c>
      <c r="J12" t="s">
        <v>39</v>
      </c>
      <c r="K12" t="s">
        <v>39</v>
      </c>
      <c r="M12">
        <f t="shared" si="0"/>
        <v>5.9053262072422112E-2</v>
      </c>
      <c r="N12">
        <f t="shared" si="1"/>
        <v>9.413618367905574E-2</v>
      </c>
      <c r="O12" t="s">
        <v>40</v>
      </c>
      <c r="R12" s="1">
        <v>40955</v>
      </c>
      <c r="S12" t="s">
        <v>55</v>
      </c>
      <c r="T12">
        <v>0.27300000000000002</v>
      </c>
      <c r="U12">
        <v>22.8</v>
      </c>
      <c r="V12">
        <v>648</v>
      </c>
      <c r="W12">
        <v>2027</v>
      </c>
      <c r="X12">
        <v>2.23</v>
      </c>
      <c r="Y12">
        <v>6.18</v>
      </c>
      <c r="Z12">
        <v>3.97</v>
      </c>
      <c r="AA12">
        <v>0.34</v>
      </c>
      <c r="AB12">
        <v>0.2</v>
      </c>
      <c r="AC12">
        <v>2</v>
      </c>
      <c r="AD12">
        <v>0.54</v>
      </c>
      <c r="AE12" t="s">
        <v>33</v>
      </c>
    </row>
    <row r="13" spans="1:35">
      <c r="A13">
        <v>301</v>
      </c>
      <c r="B13" t="s">
        <v>56</v>
      </c>
      <c r="C13">
        <v>91.3</v>
      </c>
      <c r="D13" s="3">
        <v>0.03</v>
      </c>
      <c r="E13" s="3">
        <v>0.03</v>
      </c>
      <c r="F13">
        <v>30.8</v>
      </c>
      <c r="G13" s="3">
        <v>0.92</v>
      </c>
      <c r="H13" s="3">
        <v>1.05</v>
      </c>
      <c r="I13" t="s">
        <v>39</v>
      </c>
      <c r="J13" t="s">
        <v>39</v>
      </c>
      <c r="K13" t="s">
        <v>39</v>
      </c>
      <c r="M13">
        <f t="shared" si="0"/>
        <v>9.0614501297683003E-2</v>
      </c>
      <c r="N13">
        <f t="shared" si="1"/>
        <v>0.20563081257552601</v>
      </c>
      <c r="O13" t="s">
        <v>40</v>
      </c>
      <c r="R13" s="1">
        <v>40947</v>
      </c>
      <c r="S13" t="s">
        <v>57</v>
      </c>
      <c r="T13">
        <v>1.1299999999999999</v>
      </c>
      <c r="U13">
        <v>2.75</v>
      </c>
      <c r="V13">
        <v>7</v>
      </c>
      <c r="W13">
        <v>3097</v>
      </c>
      <c r="X13">
        <v>0.05</v>
      </c>
      <c r="Y13">
        <v>29.78</v>
      </c>
      <c r="Z13">
        <v>17.37</v>
      </c>
      <c r="AA13">
        <v>0.3</v>
      </c>
      <c r="AB13">
        <v>0.12</v>
      </c>
      <c r="AC13">
        <v>2</v>
      </c>
      <c r="AD13">
        <v>0.42</v>
      </c>
      <c r="AE13">
        <v>4.5199999999999996</v>
      </c>
    </row>
    <row r="14" spans="1:35">
      <c r="A14">
        <v>382</v>
      </c>
      <c r="B14" t="s">
        <v>58</v>
      </c>
      <c r="C14">
        <v>35.1</v>
      </c>
      <c r="D14" s="3">
        <v>0.05</v>
      </c>
      <c r="E14" s="3">
        <v>0.05</v>
      </c>
      <c r="F14">
        <v>9.8000000000000007</v>
      </c>
      <c r="G14" s="3">
        <v>0.94</v>
      </c>
      <c r="H14" s="3">
        <v>0.56000000000000005</v>
      </c>
      <c r="I14" t="s">
        <v>39</v>
      </c>
      <c r="J14" t="s">
        <v>39</v>
      </c>
      <c r="K14" t="s">
        <v>39</v>
      </c>
      <c r="M14">
        <f t="shared" si="0"/>
        <v>3.4836462163731367E-2</v>
      </c>
      <c r="N14">
        <f t="shared" si="1"/>
        <v>6.5427985819485557E-2</v>
      </c>
      <c r="O14" t="s">
        <v>40</v>
      </c>
      <c r="R14" s="1">
        <v>40947</v>
      </c>
      <c r="S14" t="s">
        <v>59</v>
      </c>
      <c r="T14" t="s">
        <v>37</v>
      </c>
      <c r="U14">
        <v>1.1200000000000001</v>
      </c>
      <c r="V14">
        <v>2.9</v>
      </c>
      <c r="W14">
        <v>7.15</v>
      </c>
      <c r="X14">
        <v>3096</v>
      </c>
      <c r="Y14">
        <v>0.05</v>
      </c>
      <c r="Z14">
        <v>29.59</v>
      </c>
      <c r="AA14">
        <v>17.239999999999998</v>
      </c>
      <c r="AB14">
        <v>0.3</v>
      </c>
      <c r="AC14">
        <v>0.11</v>
      </c>
      <c r="AD14">
        <v>2</v>
      </c>
      <c r="AE14">
        <v>0.41</v>
      </c>
      <c r="AF14">
        <v>4.47</v>
      </c>
    </row>
    <row r="15" spans="1:35">
      <c r="A15">
        <v>845</v>
      </c>
      <c r="B15" t="s">
        <v>60</v>
      </c>
      <c r="C15">
        <v>5.2</v>
      </c>
      <c r="D15" s="3">
        <v>0.01</v>
      </c>
      <c r="E15" s="3">
        <v>0.01</v>
      </c>
      <c r="F15">
        <v>0.9</v>
      </c>
      <c r="G15" s="3">
        <v>1</v>
      </c>
      <c r="H15" s="3">
        <v>6.91</v>
      </c>
      <c r="I15" t="s">
        <v>39</v>
      </c>
      <c r="J15" t="s">
        <v>39</v>
      </c>
      <c r="K15" t="s">
        <v>39</v>
      </c>
      <c r="M15">
        <f t="shared" si="0"/>
        <v>5.1609573575898317E-3</v>
      </c>
      <c r="N15">
        <f t="shared" si="1"/>
        <v>6.0086925752588774E-3</v>
      </c>
      <c r="O15" t="s">
        <v>40</v>
      </c>
      <c r="U15" s="28" t="s">
        <v>0</v>
      </c>
      <c r="V15" s="28"/>
      <c r="W15" s="28"/>
      <c r="X15">
        <f>MEDIAN(X3:X6)</f>
        <v>753.45499999999993</v>
      </c>
      <c r="Y15">
        <f>MEDIAN(Y3:Y6)</f>
        <v>2.04</v>
      </c>
      <c r="AB15">
        <f>MEDIAN(AB3:AB6)</f>
        <v>0.17499999999999999</v>
      </c>
    </row>
    <row r="16" spans="1:35">
      <c r="A16">
        <v>716</v>
      </c>
      <c r="B16" t="s">
        <v>61</v>
      </c>
      <c r="C16">
        <v>90</v>
      </c>
      <c r="D16" s="3">
        <v>0.04</v>
      </c>
      <c r="E16" s="3">
        <v>0.04</v>
      </c>
      <c r="F16">
        <v>21.6</v>
      </c>
      <c r="G16" s="3">
        <v>0.92</v>
      </c>
      <c r="H16" s="3">
        <v>1.04</v>
      </c>
      <c r="I16" t="s">
        <v>39</v>
      </c>
      <c r="J16" t="s">
        <v>39</v>
      </c>
      <c r="K16" t="s">
        <v>39</v>
      </c>
      <c r="M16">
        <f t="shared" si="0"/>
        <v>8.932426195828555E-2</v>
      </c>
      <c r="N16">
        <f t="shared" si="1"/>
        <v>0.14420862180621305</v>
      </c>
      <c r="O16" t="s">
        <v>40</v>
      </c>
    </row>
    <row r="17" spans="1:28">
      <c r="A17">
        <v>840</v>
      </c>
      <c r="B17" t="s">
        <v>62</v>
      </c>
      <c r="C17">
        <v>1.5</v>
      </c>
      <c r="D17" s="3">
        <v>0.32</v>
      </c>
      <c r="E17" s="3">
        <v>0.32</v>
      </c>
      <c r="F17">
        <v>0</v>
      </c>
      <c r="G17" t="s">
        <v>33</v>
      </c>
      <c r="H17" t="s">
        <v>33</v>
      </c>
      <c r="I17" t="s">
        <v>39</v>
      </c>
      <c r="J17" t="s">
        <v>39</v>
      </c>
      <c r="K17" t="s">
        <v>39</v>
      </c>
      <c r="M17">
        <f t="shared" si="0"/>
        <v>1.488737699304759E-3</v>
      </c>
      <c r="N17">
        <f t="shared" si="1"/>
        <v>0</v>
      </c>
      <c r="O17" t="s">
        <v>35</v>
      </c>
      <c r="U17" s="28" t="s">
        <v>1</v>
      </c>
      <c r="V17" s="28"/>
      <c r="W17" s="28"/>
      <c r="X17">
        <f>MEDIAN(X7:X12)</f>
        <v>2.6100000000000003</v>
      </c>
      <c r="Y17">
        <f>MEDIAN(Y7:Y12)</f>
        <v>10.265000000000001</v>
      </c>
      <c r="AB17">
        <f>MEDIAN(AB7:AB12)</f>
        <v>0.02</v>
      </c>
    </row>
    <row r="18" spans="1:28">
      <c r="A18">
        <v>438</v>
      </c>
      <c r="B18" t="s">
        <v>63</v>
      </c>
      <c r="C18">
        <v>2056.9</v>
      </c>
      <c r="D18" s="3">
        <v>0.72</v>
      </c>
      <c r="E18" s="3">
        <v>0.06</v>
      </c>
      <c r="F18">
        <v>212.6</v>
      </c>
      <c r="G18" s="3">
        <v>0.95</v>
      </c>
      <c r="H18" s="3">
        <v>0.31</v>
      </c>
      <c r="I18">
        <v>1.1000000000000001</v>
      </c>
      <c r="J18" s="3">
        <v>0.14000000000000001</v>
      </c>
      <c r="K18" s="3">
        <v>0.14000000000000001</v>
      </c>
      <c r="M18">
        <f t="shared" si="0"/>
        <v>2.0414563824666394</v>
      </c>
      <c r="N18">
        <f t="shared" si="1"/>
        <v>1.4193867127778192</v>
      </c>
      <c r="O18" t="s">
        <v>35</v>
      </c>
    </row>
    <row r="19" spans="1:28">
      <c r="A19">
        <v>452</v>
      </c>
      <c r="B19" t="s">
        <v>64</v>
      </c>
      <c r="C19">
        <v>10027</v>
      </c>
      <c r="D19" s="3">
        <v>0.67</v>
      </c>
      <c r="E19" s="3">
        <v>0.05</v>
      </c>
      <c r="F19">
        <v>1629.4</v>
      </c>
      <c r="G19" s="3">
        <v>0.92</v>
      </c>
      <c r="H19" s="3">
        <v>0.28000000000000003</v>
      </c>
      <c r="I19">
        <v>36</v>
      </c>
      <c r="J19" s="3">
        <v>0</v>
      </c>
      <c r="K19" s="3">
        <v>0</v>
      </c>
      <c r="M19">
        <f t="shared" si="0"/>
        <v>9.9517152739525461</v>
      </c>
      <c r="N19">
        <f t="shared" si="1"/>
        <v>10.878404091252017</v>
      </c>
      <c r="O19" t="s">
        <v>35</v>
      </c>
    </row>
    <row r="20" spans="1:28">
      <c r="A20">
        <v>671</v>
      </c>
      <c r="B20" t="s">
        <v>65</v>
      </c>
      <c r="C20">
        <v>127.9</v>
      </c>
      <c r="D20" s="3">
        <v>0.48</v>
      </c>
      <c r="E20" s="3">
        <v>0.08</v>
      </c>
      <c r="F20">
        <v>20.7</v>
      </c>
      <c r="G20" s="3">
        <v>0.99</v>
      </c>
      <c r="H20" s="3">
        <v>1.89</v>
      </c>
      <c r="I20">
        <v>0.3</v>
      </c>
      <c r="J20" s="3">
        <v>0.1</v>
      </c>
      <c r="K20" s="3">
        <v>0.1</v>
      </c>
      <c r="M20">
        <f t="shared" si="0"/>
        <v>0.12693970116071915</v>
      </c>
      <c r="N20">
        <f t="shared" si="1"/>
        <v>0.13819992923095417</v>
      </c>
      <c r="O20" t="s">
        <v>35</v>
      </c>
    </row>
    <row r="21" spans="1:28">
      <c r="A21">
        <v>678</v>
      </c>
      <c r="B21" t="s">
        <v>66</v>
      </c>
      <c r="C21">
        <v>8832.4</v>
      </c>
      <c r="D21" s="3">
        <v>0.63</v>
      </c>
      <c r="E21" s="3">
        <v>0.05</v>
      </c>
      <c r="F21">
        <v>868</v>
      </c>
      <c r="G21" s="3">
        <v>0.94</v>
      </c>
      <c r="H21" s="3">
        <v>0.22</v>
      </c>
      <c r="I21">
        <v>12.9</v>
      </c>
      <c r="J21" s="3">
        <v>0.02</v>
      </c>
      <c r="K21" s="3">
        <v>0.02</v>
      </c>
      <c r="M21">
        <f t="shared" si="0"/>
        <v>8.7660845702262353</v>
      </c>
      <c r="N21">
        <f t="shared" si="1"/>
        <v>5.7950501725830055</v>
      </c>
      <c r="O21" t="s">
        <v>35</v>
      </c>
    </row>
    <row r="22" spans="1:28">
      <c r="A22">
        <v>491</v>
      </c>
      <c r="B22" t="s">
        <v>67</v>
      </c>
      <c r="C22">
        <v>70.099999999999994</v>
      </c>
      <c r="D22" s="3">
        <v>0</v>
      </c>
      <c r="E22" s="3">
        <v>0.62</v>
      </c>
      <c r="F22">
        <v>0</v>
      </c>
      <c r="G22" t="s">
        <v>33</v>
      </c>
      <c r="H22" t="s">
        <v>33</v>
      </c>
      <c r="I22">
        <v>0</v>
      </c>
      <c r="J22" t="s">
        <v>33</v>
      </c>
      <c r="K22" t="s">
        <v>33</v>
      </c>
      <c r="M22">
        <f t="shared" si="0"/>
        <v>6.9573675147509062E-2</v>
      </c>
      <c r="N22">
        <f t="shared" si="1"/>
        <v>0</v>
      </c>
      <c r="O22" t="s">
        <v>35</v>
      </c>
    </row>
    <row r="23" spans="1:28">
      <c r="A23">
        <v>282</v>
      </c>
      <c r="B23" t="s">
        <v>68</v>
      </c>
      <c r="C23">
        <v>925.2</v>
      </c>
      <c r="D23" s="3">
        <v>0.06</v>
      </c>
      <c r="E23" s="3">
        <v>0.11</v>
      </c>
      <c r="F23">
        <v>2741.2</v>
      </c>
      <c r="G23" s="3">
        <v>0.95</v>
      </c>
      <c r="H23" s="3">
        <v>0.04</v>
      </c>
      <c r="I23">
        <v>13.2</v>
      </c>
      <c r="J23" s="3">
        <v>0.03</v>
      </c>
      <c r="K23" s="3">
        <v>0.03</v>
      </c>
      <c r="M23">
        <f t="shared" si="0"/>
        <v>0.91825341293117546</v>
      </c>
      <c r="N23">
        <f t="shared" si="1"/>
        <v>18.301142319221814</v>
      </c>
      <c r="O23" t="s">
        <v>35</v>
      </c>
    </row>
    <row r="24" spans="1:28">
      <c r="A24">
        <v>592</v>
      </c>
      <c r="B24" t="s">
        <v>69</v>
      </c>
      <c r="C24">
        <v>403.2</v>
      </c>
      <c r="D24" s="3">
        <v>0.04</v>
      </c>
      <c r="E24" s="3">
        <v>0.6</v>
      </c>
      <c r="F24">
        <v>24.9</v>
      </c>
      <c r="G24" s="3">
        <v>0.88</v>
      </c>
      <c r="H24" s="3">
        <v>1.28</v>
      </c>
      <c r="I24">
        <v>1.4</v>
      </c>
      <c r="J24" s="3">
        <v>7.0000000000000007E-2</v>
      </c>
      <c r="K24" s="3">
        <v>7.0000000000000007E-2</v>
      </c>
      <c r="M24">
        <f t="shared" si="0"/>
        <v>0.40017269357311919</v>
      </c>
      <c r="N24">
        <f t="shared" si="1"/>
        <v>0.16624049458216225</v>
      </c>
      <c r="O24" t="s">
        <v>35</v>
      </c>
    </row>
    <row r="25" spans="1:28">
      <c r="A25">
        <v>42</v>
      </c>
      <c r="B25" t="s">
        <v>70</v>
      </c>
      <c r="C25">
        <v>425.2</v>
      </c>
      <c r="D25" s="3">
        <v>1</v>
      </c>
      <c r="E25" s="3">
        <v>0.06</v>
      </c>
      <c r="F25">
        <v>75.099999999999994</v>
      </c>
      <c r="G25" s="3">
        <v>0.94</v>
      </c>
      <c r="H25" s="3">
        <v>0.89</v>
      </c>
      <c r="I25">
        <v>0.5</v>
      </c>
      <c r="J25" s="3">
        <v>0.03</v>
      </c>
      <c r="K25" s="3">
        <v>0.03</v>
      </c>
      <c r="M25">
        <f t="shared" si="0"/>
        <v>0.42200751316292234</v>
      </c>
      <c r="N25">
        <f t="shared" si="1"/>
        <v>0.50139201377993514</v>
      </c>
      <c r="O25" t="s">
        <v>35</v>
      </c>
    </row>
    <row r="26" spans="1:28">
      <c r="A26">
        <v>737</v>
      </c>
      <c r="B26" t="s">
        <v>71</v>
      </c>
      <c r="C26">
        <v>560.9</v>
      </c>
      <c r="D26" s="3">
        <v>0.3</v>
      </c>
      <c r="E26" s="3">
        <v>0.06</v>
      </c>
      <c r="F26">
        <v>52.6</v>
      </c>
      <c r="G26" s="3">
        <v>0.94</v>
      </c>
      <c r="H26" s="3">
        <v>0.3</v>
      </c>
      <c r="I26">
        <v>0.8</v>
      </c>
      <c r="J26" s="3">
        <v>0.14000000000000001</v>
      </c>
      <c r="K26" s="3">
        <v>0.14000000000000001</v>
      </c>
      <c r="M26">
        <f t="shared" si="0"/>
        <v>0.55668865036002624</v>
      </c>
      <c r="N26">
        <f t="shared" si="1"/>
        <v>0.35117469939846324</v>
      </c>
      <c r="O26" t="s">
        <v>35</v>
      </c>
    </row>
    <row r="27" spans="1:28">
      <c r="A27">
        <v>64</v>
      </c>
      <c r="B27" t="s">
        <v>72</v>
      </c>
      <c r="C27">
        <v>1390.5</v>
      </c>
      <c r="D27" s="3">
        <v>0.51</v>
      </c>
      <c r="E27" s="3">
        <v>0.06</v>
      </c>
      <c r="F27">
        <v>126.2</v>
      </c>
      <c r="G27" s="3">
        <v>0.95</v>
      </c>
      <c r="H27" s="3">
        <v>0.23</v>
      </c>
      <c r="I27">
        <v>3.5</v>
      </c>
      <c r="J27" s="3">
        <v>0.02</v>
      </c>
      <c r="K27" s="3">
        <v>0.02</v>
      </c>
      <c r="M27">
        <f t="shared" si="0"/>
        <v>1.3800598472555117</v>
      </c>
      <c r="N27">
        <f t="shared" si="1"/>
        <v>0.84255222555296694</v>
      </c>
      <c r="O27" t="s">
        <v>35</v>
      </c>
    </row>
    <row r="28" spans="1:28">
      <c r="A28">
        <v>185</v>
      </c>
      <c r="B28" t="s">
        <v>73</v>
      </c>
      <c r="C28">
        <v>559</v>
      </c>
      <c r="D28" s="3">
        <v>0.05</v>
      </c>
      <c r="E28" s="3">
        <v>0.3</v>
      </c>
      <c r="F28">
        <v>57.1</v>
      </c>
      <c r="G28" s="3">
        <v>0.96</v>
      </c>
      <c r="H28" s="3">
        <v>0.32</v>
      </c>
      <c r="I28">
        <v>1.7</v>
      </c>
      <c r="J28" s="3">
        <v>0.04</v>
      </c>
      <c r="K28" s="3">
        <v>0.04</v>
      </c>
      <c r="M28">
        <f t="shared" si="0"/>
        <v>0.55480291594090692</v>
      </c>
      <c r="N28">
        <f t="shared" si="1"/>
        <v>0.38121816227475763</v>
      </c>
      <c r="O28" t="s">
        <v>35</v>
      </c>
    </row>
    <row r="29" spans="1:28">
      <c r="A29">
        <v>367</v>
      </c>
      <c r="B29" t="s">
        <v>74</v>
      </c>
      <c r="C29">
        <v>428.4</v>
      </c>
      <c r="D29" s="3">
        <v>0.3</v>
      </c>
      <c r="E29" s="3">
        <v>0.05</v>
      </c>
      <c r="F29">
        <v>43.6</v>
      </c>
      <c r="G29" s="3">
        <v>0.94</v>
      </c>
      <c r="H29" s="3">
        <v>0.19</v>
      </c>
      <c r="I29">
        <v>0.5</v>
      </c>
      <c r="J29" s="3">
        <v>0.03</v>
      </c>
      <c r="K29" s="3">
        <v>0.03</v>
      </c>
      <c r="M29">
        <f t="shared" si="0"/>
        <v>0.4251834869214392</v>
      </c>
      <c r="N29">
        <f t="shared" si="1"/>
        <v>0.29108777364587446</v>
      </c>
      <c r="O29" t="s">
        <v>35</v>
      </c>
    </row>
    <row r="30" spans="1:28">
      <c r="A30">
        <v>127</v>
      </c>
      <c r="B30" t="s">
        <v>75</v>
      </c>
      <c r="C30">
        <v>0</v>
      </c>
      <c r="D30" t="s">
        <v>33</v>
      </c>
      <c r="E30" t="s">
        <v>33</v>
      </c>
      <c r="F30">
        <v>0</v>
      </c>
      <c r="G30" t="s">
        <v>33</v>
      </c>
      <c r="H30" t="s">
        <v>33</v>
      </c>
      <c r="I30">
        <v>0</v>
      </c>
      <c r="J30" t="s">
        <v>33</v>
      </c>
      <c r="K30" t="s">
        <v>33</v>
      </c>
      <c r="M30">
        <f t="shared" si="0"/>
        <v>0</v>
      </c>
      <c r="N30">
        <f t="shared" si="1"/>
        <v>0</v>
      </c>
      <c r="O30" t="s">
        <v>35</v>
      </c>
    </row>
    <row r="31" spans="1:28">
      <c r="A31">
        <v>508</v>
      </c>
      <c r="B31" t="s">
        <v>76</v>
      </c>
      <c r="C31">
        <v>5229.6000000000004</v>
      </c>
      <c r="D31" s="3">
        <v>0.04</v>
      </c>
      <c r="E31" s="3">
        <v>0.37</v>
      </c>
      <c r="F31">
        <v>316.89999999999998</v>
      </c>
      <c r="G31" s="3">
        <v>0.91</v>
      </c>
      <c r="H31" s="3">
        <v>1</v>
      </c>
      <c r="I31">
        <v>0.3</v>
      </c>
      <c r="J31" s="3">
        <v>0.34</v>
      </c>
      <c r="K31" s="3">
        <v>0.34</v>
      </c>
      <c r="M31">
        <f t="shared" si="0"/>
        <v>5.1903351148561123</v>
      </c>
      <c r="N31">
        <f t="shared" si="1"/>
        <v>2.1157274189994868</v>
      </c>
      <c r="O31" t="s">
        <v>35</v>
      </c>
    </row>
    <row r="32" spans="1:28">
      <c r="A32">
        <v>109</v>
      </c>
      <c r="B32" t="s">
        <v>77</v>
      </c>
      <c r="C32">
        <v>356</v>
      </c>
      <c r="D32" s="3">
        <v>1</v>
      </c>
      <c r="E32" s="3">
        <v>0.04</v>
      </c>
      <c r="F32">
        <v>0</v>
      </c>
      <c r="G32" t="s">
        <v>33</v>
      </c>
      <c r="H32" t="s">
        <v>33</v>
      </c>
      <c r="I32">
        <v>0</v>
      </c>
      <c r="J32" s="3">
        <v>4.6399999999999997</v>
      </c>
      <c r="K32" s="3">
        <v>4.6399999999999997</v>
      </c>
      <c r="M32">
        <f t="shared" si="0"/>
        <v>0.35332708063499613</v>
      </c>
      <c r="N32">
        <f t="shared" si="1"/>
        <v>0</v>
      </c>
      <c r="O32" t="s">
        <v>35</v>
      </c>
    </row>
    <row r="33" spans="1:15">
      <c r="A33">
        <v>33</v>
      </c>
      <c r="B33" t="s">
        <v>78</v>
      </c>
      <c r="C33">
        <v>50.1</v>
      </c>
      <c r="D33" s="3">
        <v>0.04</v>
      </c>
      <c r="E33" s="3">
        <v>0.69</v>
      </c>
      <c r="F33">
        <v>10.1</v>
      </c>
      <c r="G33" s="3">
        <v>0.94</v>
      </c>
      <c r="H33" s="3">
        <v>10.95</v>
      </c>
      <c r="I33">
        <v>1</v>
      </c>
      <c r="J33" s="3">
        <v>0.06</v>
      </c>
      <c r="K33" s="3">
        <v>0.06</v>
      </c>
      <c r="M33">
        <f t="shared" si="0"/>
        <v>4.9723839156778957E-2</v>
      </c>
      <c r="N33">
        <f t="shared" si="1"/>
        <v>6.743088334457184E-2</v>
      </c>
      <c r="O33" t="s">
        <v>35</v>
      </c>
    </row>
    <row r="34" spans="1:15">
      <c r="A34">
        <v>46</v>
      </c>
      <c r="B34" t="s">
        <v>79</v>
      </c>
      <c r="C34">
        <v>1718.6</v>
      </c>
      <c r="D34" s="3">
        <v>0.77</v>
      </c>
      <c r="E34" s="3">
        <v>0.05</v>
      </c>
      <c r="F34">
        <v>173.1</v>
      </c>
      <c r="G34" s="3">
        <v>0.94</v>
      </c>
      <c r="H34" s="3">
        <v>0.33</v>
      </c>
      <c r="I34">
        <v>2.4</v>
      </c>
      <c r="J34" s="3">
        <v>0.19</v>
      </c>
      <c r="K34" s="3">
        <v>0.19</v>
      </c>
      <c r="M34">
        <f t="shared" si="0"/>
        <v>1.7056964066834392</v>
      </c>
      <c r="N34">
        <f t="shared" si="1"/>
        <v>1.1556718719747905</v>
      </c>
      <c r="O34" t="s">
        <v>35</v>
      </c>
    </row>
    <row r="35" spans="1:15">
      <c r="A35">
        <v>742</v>
      </c>
      <c r="B35" t="s">
        <v>80</v>
      </c>
      <c r="C35">
        <v>289.7</v>
      </c>
      <c r="D35" s="3">
        <v>0.04</v>
      </c>
      <c r="E35" s="3">
        <v>0.46</v>
      </c>
      <c r="F35">
        <v>27.1</v>
      </c>
      <c r="G35" s="3">
        <v>0.92</v>
      </c>
      <c r="H35" s="3">
        <v>0.64</v>
      </c>
      <c r="I35">
        <v>0.4</v>
      </c>
      <c r="J35" s="3">
        <v>0.02</v>
      </c>
      <c r="K35" s="3">
        <v>0.02</v>
      </c>
      <c r="M35">
        <f t="shared" si="0"/>
        <v>0.28752487432572577</v>
      </c>
      <c r="N35">
        <f t="shared" si="1"/>
        <v>0.18092840976612842</v>
      </c>
      <c r="O35" t="s">
        <v>35</v>
      </c>
    </row>
    <row r="36" spans="1:15">
      <c r="A36">
        <v>497</v>
      </c>
      <c r="B36" t="s">
        <v>81</v>
      </c>
      <c r="C36">
        <v>4098.7</v>
      </c>
      <c r="D36" s="3">
        <v>0.45</v>
      </c>
      <c r="E36" s="3">
        <v>0.05</v>
      </c>
      <c r="F36">
        <v>403.9</v>
      </c>
      <c r="G36" s="3">
        <v>0.96</v>
      </c>
      <c r="H36" s="3">
        <v>1.26</v>
      </c>
      <c r="I36">
        <v>1.8</v>
      </c>
      <c r="J36" s="3">
        <v>0</v>
      </c>
      <c r="K36" s="3">
        <v>0</v>
      </c>
      <c r="M36">
        <f t="shared" si="0"/>
        <v>4.067926138760277</v>
      </c>
      <c r="N36">
        <f t="shared" si="1"/>
        <v>2.6965677012745113</v>
      </c>
      <c r="O36" t="s">
        <v>35</v>
      </c>
    </row>
    <row r="37" spans="1:15">
      <c r="A37">
        <v>108</v>
      </c>
      <c r="B37" t="s">
        <v>82</v>
      </c>
      <c r="C37">
        <v>217</v>
      </c>
      <c r="D37" s="3">
        <v>0.04</v>
      </c>
      <c r="E37" s="3">
        <v>0.39</v>
      </c>
      <c r="F37">
        <v>30.1</v>
      </c>
      <c r="G37" s="3">
        <v>0.95</v>
      </c>
      <c r="H37" s="3">
        <v>0.19</v>
      </c>
      <c r="I37">
        <v>0.5</v>
      </c>
      <c r="J37" s="3">
        <v>0</v>
      </c>
      <c r="K37" s="3">
        <v>0</v>
      </c>
      <c r="M37">
        <f t="shared" si="0"/>
        <v>0.21537072049942182</v>
      </c>
      <c r="N37">
        <f t="shared" si="1"/>
        <v>0.20095738501699134</v>
      </c>
      <c r="O37" t="s">
        <v>35</v>
      </c>
    </row>
    <row r="38" spans="1:15">
      <c r="A38">
        <v>181</v>
      </c>
      <c r="B38" t="s">
        <v>83</v>
      </c>
      <c r="C38">
        <v>563.4</v>
      </c>
      <c r="D38" s="3">
        <v>0.02</v>
      </c>
      <c r="E38" s="3">
        <v>0.05</v>
      </c>
      <c r="F38">
        <v>55.6</v>
      </c>
      <c r="G38" s="3">
        <v>0.96</v>
      </c>
      <c r="H38" s="3">
        <v>0.28999999999999998</v>
      </c>
      <c r="I38">
        <v>0</v>
      </c>
      <c r="J38" t="s">
        <v>33</v>
      </c>
      <c r="K38" t="s">
        <v>33</v>
      </c>
      <c r="M38">
        <f t="shared" si="0"/>
        <v>0.55916987985886757</v>
      </c>
      <c r="N38">
        <f t="shared" si="1"/>
        <v>0.37120367464932619</v>
      </c>
      <c r="O38" t="s">
        <v>35</v>
      </c>
    </row>
    <row r="39" spans="1:15">
      <c r="A39">
        <v>371</v>
      </c>
      <c r="B39" t="s">
        <v>84</v>
      </c>
      <c r="C39">
        <v>168.8</v>
      </c>
      <c r="D39" s="3">
        <v>0.02</v>
      </c>
      <c r="E39" s="3">
        <v>0.42</v>
      </c>
      <c r="F39">
        <v>15</v>
      </c>
      <c r="G39" s="3">
        <v>0.92</v>
      </c>
      <c r="H39" s="3">
        <v>0.82</v>
      </c>
      <c r="I39">
        <v>0.1</v>
      </c>
      <c r="J39" s="3">
        <v>1</v>
      </c>
      <c r="K39" s="3">
        <v>1</v>
      </c>
      <c r="M39">
        <f t="shared" si="0"/>
        <v>0.16753261576176223</v>
      </c>
      <c r="N39">
        <f t="shared" si="1"/>
        <v>0.1001448762543146</v>
      </c>
      <c r="O39" t="s">
        <v>35</v>
      </c>
    </row>
    <row r="40" spans="1:15">
      <c r="A40">
        <v>2562</v>
      </c>
      <c r="B40" t="s">
        <v>85</v>
      </c>
      <c r="C40">
        <v>0</v>
      </c>
      <c r="D40" t="s">
        <v>33</v>
      </c>
      <c r="E40" t="s">
        <v>33</v>
      </c>
      <c r="F40">
        <v>2.5</v>
      </c>
      <c r="G40" s="3">
        <v>1</v>
      </c>
      <c r="H40" s="3">
        <v>20.04</v>
      </c>
      <c r="I40">
        <v>0.3</v>
      </c>
      <c r="J40" s="3">
        <v>0.03</v>
      </c>
      <c r="K40" s="3">
        <v>0.03</v>
      </c>
      <c r="M40">
        <f t="shared" si="0"/>
        <v>0</v>
      </c>
      <c r="N40">
        <f t="shared" si="1"/>
        <v>1.6690812709052438E-2</v>
      </c>
      <c r="O40" t="s">
        <v>35</v>
      </c>
    </row>
    <row r="41" spans="1:15">
      <c r="A41">
        <v>170</v>
      </c>
      <c r="B41" t="s">
        <v>86</v>
      </c>
      <c r="C41">
        <v>0</v>
      </c>
      <c r="D41" t="s">
        <v>33</v>
      </c>
      <c r="E41" t="s">
        <v>33</v>
      </c>
      <c r="F41">
        <v>0</v>
      </c>
      <c r="G41" t="s">
        <v>33</v>
      </c>
      <c r="H41" t="s">
        <v>33</v>
      </c>
      <c r="I41">
        <v>0</v>
      </c>
      <c r="J41" t="s">
        <v>33</v>
      </c>
      <c r="K41" t="s">
        <v>33</v>
      </c>
      <c r="M41">
        <f t="shared" si="0"/>
        <v>0</v>
      </c>
      <c r="N41">
        <f t="shared" si="1"/>
        <v>0</v>
      </c>
      <c r="O41" t="s">
        <v>35</v>
      </c>
    </row>
    <row r="42" spans="1:15">
      <c r="A42">
        <v>65</v>
      </c>
      <c r="B42" t="s">
        <v>87</v>
      </c>
      <c r="C42">
        <v>0</v>
      </c>
      <c r="D42" t="s">
        <v>33</v>
      </c>
      <c r="E42" t="s">
        <v>33</v>
      </c>
      <c r="F42">
        <v>0</v>
      </c>
      <c r="G42" t="s">
        <v>33</v>
      </c>
      <c r="H42" t="s">
        <v>33</v>
      </c>
      <c r="I42">
        <v>0</v>
      </c>
      <c r="J42" t="s">
        <v>33</v>
      </c>
      <c r="K42" t="s">
        <v>33</v>
      </c>
      <c r="M42">
        <f t="shared" si="0"/>
        <v>0</v>
      </c>
      <c r="N42">
        <f t="shared" si="1"/>
        <v>0</v>
      </c>
      <c r="O42" t="s">
        <v>35</v>
      </c>
    </row>
    <row r="43" spans="1:15">
      <c r="A43">
        <v>47</v>
      </c>
      <c r="B43" t="s">
        <v>88</v>
      </c>
      <c r="C43">
        <v>7.2</v>
      </c>
      <c r="D43" s="3">
        <v>1</v>
      </c>
      <c r="E43" s="3">
        <v>4.72</v>
      </c>
      <c r="F43">
        <v>33.5</v>
      </c>
      <c r="G43" s="3">
        <v>1</v>
      </c>
      <c r="H43" s="3">
        <v>0.71</v>
      </c>
      <c r="I43" t="s">
        <v>39</v>
      </c>
      <c r="J43" t="s">
        <v>39</v>
      </c>
      <c r="K43" t="s">
        <v>39</v>
      </c>
      <c r="M43">
        <f t="shared" si="0"/>
        <v>7.1459409566628435E-3</v>
      </c>
      <c r="N43">
        <f t="shared" si="1"/>
        <v>0.22365689030130262</v>
      </c>
      <c r="O43" t="s">
        <v>35</v>
      </c>
    </row>
    <row r="44" spans="1:15">
      <c r="A44">
        <v>230</v>
      </c>
      <c r="B44" t="s">
        <v>89</v>
      </c>
      <c r="C44">
        <v>145.4</v>
      </c>
      <c r="D44" s="3">
        <v>0.06</v>
      </c>
      <c r="E44" s="3">
        <v>0.21</v>
      </c>
      <c r="F44">
        <v>16.5</v>
      </c>
      <c r="G44" s="3">
        <v>0.93</v>
      </c>
      <c r="H44" s="3">
        <v>0.45</v>
      </c>
      <c r="I44" t="s">
        <v>39</v>
      </c>
      <c r="J44" t="s">
        <v>39</v>
      </c>
      <c r="K44" t="s">
        <v>39</v>
      </c>
      <c r="M44">
        <f t="shared" si="0"/>
        <v>0.14430830765260799</v>
      </c>
      <c r="N44">
        <f t="shared" si="1"/>
        <v>0.11015936387974608</v>
      </c>
      <c r="O44" t="s">
        <v>35</v>
      </c>
    </row>
    <row r="45" spans="1:15">
      <c r="A45">
        <v>605</v>
      </c>
      <c r="B45" t="s">
        <v>90</v>
      </c>
      <c r="C45">
        <v>1885.9</v>
      </c>
      <c r="D45" s="3">
        <v>0.04</v>
      </c>
      <c r="E45" s="3">
        <v>0.52</v>
      </c>
      <c r="F45">
        <v>159.19999999999999</v>
      </c>
      <c r="G45" s="3">
        <v>0.93</v>
      </c>
      <c r="H45" s="3">
        <v>0.67</v>
      </c>
      <c r="I45" t="s">
        <v>39</v>
      </c>
      <c r="J45" t="s">
        <v>39</v>
      </c>
      <c r="K45" t="s">
        <v>39</v>
      </c>
      <c r="M45">
        <f t="shared" si="0"/>
        <v>1.8717402847458968</v>
      </c>
      <c r="N45">
        <f t="shared" si="1"/>
        <v>1.062870953312459</v>
      </c>
      <c r="O45" t="s">
        <v>35</v>
      </c>
    </row>
    <row r="46" spans="1:15">
      <c r="A46">
        <v>511</v>
      </c>
      <c r="B46" t="s">
        <v>91</v>
      </c>
      <c r="C46">
        <v>685.5</v>
      </c>
      <c r="D46" s="3">
        <v>0.62</v>
      </c>
      <c r="E46" s="3">
        <v>0.04</v>
      </c>
      <c r="F46">
        <v>43.6</v>
      </c>
      <c r="G46" s="3">
        <v>1</v>
      </c>
      <c r="H46" s="3">
        <v>1.31</v>
      </c>
      <c r="I46" t="s">
        <v>39</v>
      </c>
      <c r="J46" t="s">
        <v>39</v>
      </c>
      <c r="K46" t="s">
        <v>39</v>
      </c>
      <c r="M46">
        <f t="shared" si="0"/>
        <v>0.68035312858227492</v>
      </c>
      <c r="N46">
        <f t="shared" si="1"/>
        <v>0.29108777364587446</v>
      </c>
      <c r="O46" t="s">
        <v>35</v>
      </c>
    </row>
    <row r="47" spans="1:15">
      <c r="A47">
        <v>203</v>
      </c>
      <c r="B47" t="s">
        <v>92</v>
      </c>
      <c r="C47">
        <v>23.4</v>
      </c>
      <c r="D47" s="3">
        <v>1</v>
      </c>
      <c r="E47" s="3">
        <v>0.46</v>
      </c>
      <c r="F47">
        <v>0.4</v>
      </c>
      <c r="G47" s="3">
        <v>1</v>
      </c>
      <c r="H47" s="3">
        <v>67.459999999999994</v>
      </c>
      <c r="I47" t="s">
        <v>39</v>
      </c>
      <c r="J47" t="s">
        <v>39</v>
      </c>
      <c r="K47" t="s">
        <v>39</v>
      </c>
      <c r="M47">
        <f t="shared" si="0"/>
        <v>2.322430810915424E-2</v>
      </c>
      <c r="N47">
        <f t="shared" si="1"/>
        <v>2.6705300334483898E-3</v>
      </c>
      <c r="O47" t="s">
        <v>35</v>
      </c>
    </row>
    <row r="48" spans="1:15">
      <c r="A48">
        <v>728</v>
      </c>
      <c r="B48" t="s">
        <v>93</v>
      </c>
      <c r="C48">
        <v>128.9</v>
      </c>
      <c r="D48" s="3">
        <v>0.39</v>
      </c>
      <c r="E48" s="3">
        <v>0.06</v>
      </c>
      <c r="F48">
        <v>0</v>
      </c>
      <c r="G48" t="s">
        <v>33</v>
      </c>
      <c r="H48" t="s">
        <v>33</v>
      </c>
      <c r="I48" t="s">
        <v>39</v>
      </c>
      <c r="J48" t="s">
        <v>39</v>
      </c>
      <c r="K48" t="s">
        <v>39</v>
      </c>
      <c r="M48">
        <f t="shared" si="0"/>
        <v>0.12793219296025563</v>
      </c>
      <c r="N48">
        <f t="shared" si="1"/>
        <v>0</v>
      </c>
      <c r="O48" t="s">
        <v>35</v>
      </c>
    </row>
    <row r="49" spans="1:15">
      <c r="A49">
        <v>122</v>
      </c>
      <c r="B49" t="s">
        <v>94</v>
      </c>
      <c r="C49">
        <v>219.3</v>
      </c>
      <c r="D49" s="3">
        <v>0.02</v>
      </c>
      <c r="E49" s="3">
        <v>0.23</v>
      </c>
      <c r="F49">
        <v>21.5</v>
      </c>
      <c r="G49" s="3">
        <v>0.96</v>
      </c>
      <c r="H49" s="3">
        <v>0.34</v>
      </c>
      <c r="I49" t="s">
        <v>39</v>
      </c>
      <c r="J49" t="s">
        <v>39</v>
      </c>
      <c r="K49" t="s">
        <v>39</v>
      </c>
      <c r="M49">
        <f t="shared" si="0"/>
        <v>0.21765345163835578</v>
      </c>
      <c r="N49">
        <f t="shared" si="1"/>
        <v>0.14354098929785095</v>
      </c>
      <c r="O49" t="s">
        <v>35</v>
      </c>
    </row>
    <row r="50" spans="1:15">
      <c r="A50">
        <v>391</v>
      </c>
      <c r="B50" t="s">
        <v>95</v>
      </c>
      <c r="C50">
        <v>150</v>
      </c>
      <c r="D50" s="3">
        <v>0.03</v>
      </c>
      <c r="E50" s="3">
        <v>0.16</v>
      </c>
      <c r="F50">
        <v>16.100000000000001</v>
      </c>
      <c r="G50" s="3">
        <v>0.97</v>
      </c>
      <c r="H50" s="3">
        <v>0.33</v>
      </c>
      <c r="I50" t="s">
        <v>39</v>
      </c>
      <c r="J50" t="s">
        <v>39</v>
      </c>
      <c r="K50" t="s">
        <v>39</v>
      </c>
      <c r="M50">
        <f t="shared" si="0"/>
        <v>0.14887376993047591</v>
      </c>
      <c r="N50">
        <f t="shared" si="1"/>
        <v>0.1074888338462977</v>
      </c>
      <c r="O50" t="s">
        <v>35</v>
      </c>
    </row>
    <row r="51" spans="1:15">
      <c r="A51">
        <v>258</v>
      </c>
      <c r="B51" t="s">
        <v>96</v>
      </c>
      <c r="C51">
        <v>37.6</v>
      </c>
      <c r="D51" s="3">
        <v>0.08</v>
      </c>
      <c r="E51" s="3">
        <v>0.5</v>
      </c>
      <c r="F51">
        <v>9</v>
      </c>
      <c r="G51" s="3">
        <v>0.94</v>
      </c>
      <c r="H51" s="3">
        <v>0.85</v>
      </c>
      <c r="I51" t="s">
        <v>39</v>
      </c>
      <c r="J51" t="s">
        <v>39</v>
      </c>
      <c r="K51" t="s">
        <v>39</v>
      </c>
      <c r="M51">
        <f t="shared" si="0"/>
        <v>3.7317691662572629E-2</v>
      </c>
      <c r="N51">
        <f t="shared" si="1"/>
        <v>6.0086925752588775E-2</v>
      </c>
      <c r="O51" t="s">
        <v>35</v>
      </c>
    </row>
    <row r="52" spans="1:15">
      <c r="A52">
        <v>232</v>
      </c>
      <c r="B52" t="s">
        <v>97</v>
      </c>
      <c r="C52">
        <v>32.5</v>
      </c>
      <c r="D52" s="3">
        <v>0.33</v>
      </c>
      <c r="E52" s="3">
        <v>0.99</v>
      </c>
      <c r="F52">
        <v>5.4</v>
      </c>
      <c r="G52" s="3">
        <v>1</v>
      </c>
      <c r="H52" s="3">
        <v>1.23</v>
      </c>
      <c r="I52" t="s">
        <v>39</v>
      </c>
      <c r="J52" t="s">
        <v>39</v>
      </c>
      <c r="K52" t="s">
        <v>39</v>
      </c>
      <c r="M52">
        <f t="shared" si="0"/>
        <v>3.2255983484936447E-2</v>
      </c>
      <c r="N52">
        <f t="shared" si="1"/>
        <v>3.6052155451553262E-2</v>
      </c>
      <c r="O52" t="s">
        <v>35</v>
      </c>
    </row>
    <row r="53" spans="1:15">
      <c r="A53">
        <v>390</v>
      </c>
      <c r="B53" t="s">
        <v>98</v>
      </c>
      <c r="C53">
        <v>260.89999999999998</v>
      </c>
      <c r="D53" s="3">
        <v>0</v>
      </c>
      <c r="E53" s="3">
        <v>0.57999999999999996</v>
      </c>
      <c r="F53">
        <v>24</v>
      </c>
      <c r="G53" s="3">
        <v>0.94</v>
      </c>
      <c r="H53" s="3">
        <v>0.66</v>
      </c>
      <c r="I53" t="s">
        <v>39</v>
      </c>
      <c r="J53" t="s">
        <v>39</v>
      </c>
      <c r="K53" t="s">
        <v>39</v>
      </c>
      <c r="M53">
        <f t="shared" si="0"/>
        <v>0.25894111049907442</v>
      </c>
      <c r="N53">
        <f t="shared" si="1"/>
        <v>0.16023180200690337</v>
      </c>
      <c r="O53" t="s">
        <v>35</v>
      </c>
    </row>
    <row r="54" spans="1:15">
      <c r="A54">
        <v>136</v>
      </c>
      <c r="B54" t="s">
        <v>99</v>
      </c>
      <c r="C54">
        <v>734.5</v>
      </c>
      <c r="D54" s="3">
        <v>0.02</v>
      </c>
      <c r="E54" s="3">
        <v>0.71</v>
      </c>
      <c r="F54">
        <v>63.1</v>
      </c>
      <c r="G54" s="3">
        <v>0.94</v>
      </c>
      <c r="H54" s="3">
        <v>0.79</v>
      </c>
      <c r="I54" t="s">
        <v>39</v>
      </c>
      <c r="J54" t="s">
        <v>39</v>
      </c>
      <c r="K54" t="s">
        <v>39</v>
      </c>
      <c r="M54">
        <f t="shared" si="0"/>
        <v>0.72898522675956368</v>
      </c>
      <c r="N54">
        <f t="shared" si="1"/>
        <v>0.42127611277648347</v>
      </c>
      <c r="O54" t="s">
        <v>35</v>
      </c>
    </row>
    <row r="55" spans="1:15">
      <c r="A55">
        <v>133</v>
      </c>
      <c r="B55" t="s">
        <v>100</v>
      </c>
      <c r="C55">
        <v>57.1</v>
      </c>
      <c r="D55" s="3">
        <v>0.22</v>
      </c>
      <c r="E55" s="3">
        <v>0.53</v>
      </c>
      <c r="F55">
        <v>0.4</v>
      </c>
      <c r="G55" s="3">
        <v>1</v>
      </c>
      <c r="H55" s="3">
        <v>19.54</v>
      </c>
      <c r="I55" t="s">
        <v>39</v>
      </c>
      <c r="J55" t="s">
        <v>39</v>
      </c>
      <c r="K55" t="s">
        <v>39</v>
      </c>
      <c r="M55">
        <f t="shared" si="0"/>
        <v>5.6671281753534503E-2</v>
      </c>
      <c r="N55">
        <f t="shared" si="1"/>
        <v>2.6705300334483898E-3</v>
      </c>
      <c r="O55" t="s">
        <v>35</v>
      </c>
    </row>
    <row r="56" spans="1:15">
      <c r="A56">
        <v>548</v>
      </c>
      <c r="B56" t="s">
        <v>101</v>
      </c>
      <c r="C56">
        <v>0</v>
      </c>
      <c r="D56" t="s">
        <v>33</v>
      </c>
      <c r="E56" t="s">
        <v>33</v>
      </c>
      <c r="F56">
        <v>0</v>
      </c>
      <c r="G56" t="s">
        <v>33</v>
      </c>
      <c r="H56" t="s">
        <v>33</v>
      </c>
      <c r="I56" t="s">
        <v>39</v>
      </c>
      <c r="J56" t="s">
        <v>39</v>
      </c>
      <c r="K56" t="s">
        <v>39</v>
      </c>
      <c r="M56">
        <f t="shared" si="0"/>
        <v>0</v>
      </c>
      <c r="N56">
        <f t="shared" si="1"/>
        <v>0</v>
      </c>
      <c r="O56" t="s">
        <v>35</v>
      </c>
    </row>
    <row r="57" spans="1:15">
      <c r="A57">
        <v>260</v>
      </c>
      <c r="B57" t="s">
        <v>102</v>
      </c>
      <c r="C57">
        <v>0</v>
      </c>
      <c r="D57" t="s">
        <v>33</v>
      </c>
      <c r="E57" t="s">
        <v>33</v>
      </c>
      <c r="F57">
        <v>0</v>
      </c>
      <c r="G57" t="s">
        <v>33</v>
      </c>
      <c r="H57" t="s">
        <v>33</v>
      </c>
      <c r="I57" t="s">
        <v>39</v>
      </c>
      <c r="J57" t="s">
        <v>39</v>
      </c>
      <c r="K57" t="s">
        <v>39</v>
      </c>
      <c r="M57">
        <f t="shared" si="0"/>
        <v>0</v>
      </c>
      <c r="N57">
        <f t="shared" si="1"/>
        <v>0</v>
      </c>
      <c r="O57" t="s">
        <v>35</v>
      </c>
    </row>
    <row r="58" spans="1:15">
      <c r="A58">
        <v>199</v>
      </c>
      <c r="B58" t="s">
        <v>103</v>
      </c>
      <c r="C58">
        <v>2642.6</v>
      </c>
      <c r="D58" s="3">
        <v>0.03</v>
      </c>
      <c r="E58" s="3">
        <v>0.55000000000000004</v>
      </c>
      <c r="F58">
        <v>213.9</v>
      </c>
      <c r="G58" s="3">
        <v>0.95</v>
      </c>
      <c r="H58" s="3">
        <v>0.75</v>
      </c>
      <c r="I58" t="s">
        <v>39</v>
      </c>
      <c r="J58" t="s">
        <v>39</v>
      </c>
      <c r="K58" t="s">
        <v>39</v>
      </c>
      <c r="M58">
        <f t="shared" si="0"/>
        <v>2.6227588294551709</v>
      </c>
      <c r="N58">
        <f t="shared" si="1"/>
        <v>1.4280659353865264</v>
      </c>
      <c r="O58" t="s">
        <v>35</v>
      </c>
    </row>
    <row r="59" spans="1:15">
      <c r="A59">
        <v>262</v>
      </c>
      <c r="B59" t="s">
        <v>104</v>
      </c>
      <c r="C59">
        <v>68.8</v>
      </c>
      <c r="D59" s="3">
        <v>0.37</v>
      </c>
      <c r="E59" s="3">
        <v>0.81</v>
      </c>
      <c r="F59">
        <v>0.4</v>
      </c>
      <c r="G59" s="3">
        <v>1</v>
      </c>
      <c r="H59" s="3">
        <v>25.24</v>
      </c>
      <c r="I59" t="s">
        <v>39</v>
      </c>
      <c r="J59" t="s">
        <v>39</v>
      </c>
      <c r="K59" t="s">
        <v>39</v>
      </c>
      <c r="M59">
        <f t="shared" si="0"/>
        <v>6.8283435808111609E-2</v>
      </c>
      <c r="N59">
        <f t="shared" si="1"/>
        <v>2.6705300334483898E-3</v>
      </c>
      <c r="O59" t="s">
        <v>35</v>
      </c>
    </row>
    <row r="60" spans="1:15">
      <c r="A60">
        <v>248</v>
      </c>
      <c r="B60" t="s">
        <v>105</v>
      </c>
      <c r="C60">
        <v>1679.4</v>
      </c>
      <c r="D60" s="3">
        <v>0.01</v>
      </c>
      <c r="E60" s="3">
        <v>0.62</v>
      </c>
      <c r="F60">
        <v>143.1</v>
      </c>
      <c r="G60" s="3">
        <v>0.95</v>
      </c>
      <c r="H60" s="3">
        <v>0.76</v>
      </c>
      <c r="I60" t="s">
        <v>39</v>
      </c>
      <c r="J60" t="s">
        <v>39</v>
      </c>
      <c r="K60" t="s">
        <v>39</v>
      </c>
      <c r="M60">
        <f t="shared" si="0"/>
        <v>1.6667907281416083</v>
      </c>
      <c r="N60">
        <f t="shared" si="1"/>
        <v>0.95538211946616136</v>
      </c>
      <c r="O60" t="s">
        <v>35</v>
      </c>
    </row>
    <row r="61" spans="1:15">
      <c r="A61">
        <v>78</v>
      </c>
      <c r="B61" t="s">
        <v>106</v>
      </c>
      <c r="C61">
        <v>114.3</v>
      </c>
      <c r="D61" s="3">
        <v>0.03</v>
      </c>
      <c r="E61" s="3">
        <v>0.41</v>
      </c>
      <c r="F61">
        <v>19.2</v>
      </c>
      <c r="G61" s="3">
        <v>0.96</v>
      </c>
      <c r="H61" s="3">
        <v>0.25</v>
      </c>
      <c r="I61" t="s">
        <v>39</v>
      </c>
      <c r="J61" t="s">
        <v>39</v>
      </c>
      <c r="K61" t="s">
        <v>39</v>
      </c>
      <c r="M61">
        <f t="shared" si="0"/>
        <v>0.11344181268702265</v>
      </c>
      <c r="N61">
        <f t="shared" si="1"/>
        <v>0.1281854416055227</v>
      </c>
      <c r="O61" t="s">
        <v>35</v>
      </c>
    </row>
    <row r="62" spans="1:15">
      <c r="A62">
        <v>184</v>
      </c>
      <c r="B62" t="s">
        <v>107</v>
      </c>
      <c r="C62">
        <v>81.7</v>
      </c>
      <c r="D62" s="3">
        <v>0.02</v>
      </c>
      <c r="E62" s="3">
        <v>0.82</v>
      </c>
      <c r="F62">
        <v>12</v>
      </c>
      <c r="G62" s="3">
        <v>1.04</v>
      </c>
      <c r="H62" s="3">
        <v>0.11</v>
      </c>
      <c r="I62" t="s">
        <v>39</v>
      </c>
      <c r="J62" t="s">
        <v>39</v>
      </c>
      <c r="K62" t="s">
        <v>39</v>
      </c>
      <c r="M62">
        <f t="shared" si="0"/>
        <v>8.1086580022132537E-2</v>
      </c>
      <c r="N62">
        <f t="shared" si="1"/>
        <v>8.0115901003451687E-2</v>
      </c>
      <c r="O62" t="s">
        <v>35</v>
      </c>
    </row>
    <row r="63" spans="1:15">
      <c r="A63">
        <v>601</v>
      </c>
      <c r="B63" t="s">
        <v>108</v>
      </c>
      <c r="C63">
        <v>2174.6999999999998</v>
      </c>
      <c r="D63" s="3">
        <v>0.03</v>
      </c>
      <c r="E63" s="3">
        <v>0.53</v>
      </c>
      <c r="F63">
        <v>189.3</v>
      </c>
      <c r="G63" s="3">
        <v>0.95</v>
      </c>
      <c r="H63" s="3">
        <v>0.64</v>
      </c>
      <c r="I63" t="s">
        <v>39</v>
      </c>
      <c r="J63" t="s">
        <v>39</v>
      </c>
      <c r="K63" t="s">
        <v>39</v>
      </c>
      <c r="M63">
        <f t="shared" si="0"/>
        <v>2.1583719164520394</v>
      </c>
      <c r="N63">
        <f t="shared" si="1"/>
        <v>1.2638283383294506</v>
      </c>
      <c r="O63" t="s">
        <v>35</v>
      </c>
    </row>
    <row r="64" spans="1:15">
      <c r="A64">
        <v>744</v>
      </c>
      <c r="B64" t="s">
        <v>109</v>
      </c>
      <c r="C64">
        <v>68.8</v>
      </c>
      <c r="D64" s="3">
        <v>0.2</v>
      </c>
      <c r="E64" s="3">
        <v>0.37</v>
      </c>
      <c r="F64">
        <v>0.5</v>
      </c>
      <c r="G64" s="3">
        <v>1</v>
      </c>
      <c r="H64" s="3">
        <v>16.600000000000001</v>
      </c>
      <c r="I64" t="s">
        <v>39</v>
      </c>
      <c r="J64" t="s">
        <v>39</v>
      </c>
      <c r="K64" t="s">
        <v>39</v>
      </c>
      <c r="M64">
        <f t="shared" si="0"/>
        <v>6.8283435808111609E-2</v>
      </c>
      <c r="N64">
        <f t="shared" si="1"/>
        <v>3.3381625418104871E-3</v>
      </c>
      <c r="O64" t="s">
        <v>35</v>
      </c>
    </row>
    <row r="65" spans="1:15">
      <c r="A65">
        <v>372</v>
      </c>
      <c r="B65" t="s">
        <v>110</v>
      </c>
      <c r="C65">
        <v>0</v>
      </c>
      <c r="D65" t="s">
        <v>33</v>
      </c>
      <c r="E65" t="s">
        <v>33</v>
      </c>
      <c r="F65">
        <v>0</v>
      </c>
      <c r="G65" t="s">
        <v>33</v>
      </c>
      <c r="H65" t="s">
        <v>33</v>
      </c>
      <c r="I65" t="s">
        <v>39</v>
      </c>
      <c r="J65" t="s">
        <v>39</v>
      </c>
      <c r="K65" t="s">
        <v>39</v>
      </c>
      <c r="M65">
        <f t="shared" si="0"/>
        <v>0</v>
      </c>
      <c r="N65">
        <f t="shared" si="1"/>
        <v>0</v>
      </c>
      <c r="O65" t="s">
        <v>35</v>
      </c>
    </row>
    <row r="66" spans="1:15">
      <c r="A66">
        <v>740</v>
      </c>
      <c r="B66" t="s">
        <v>111</v>
      </c>
      <c r="C66">
        <v>106.5</v>
      </c>
      <c r="D66" s="3">
        <v>0</v>
      </c>
      <c r="E66" s="3">
        <v>0.85</v>
      </c>
      <c r="F66">
        <v>10.5</v>
      </c>
      <c r="G66" s="3">
        <v>0.95</v>
      </c>
      <c r="H66" s="3">
        <v>0.97</v>
      </c>
      <c r="I66" t="s">
        <v>39</v>
      </c>
      <c r="J66" t="s">
        <v>39</v>
      </c>
      <c r="K66" t="s">
        <v>39</v>
      </c>
      <c r="M66">
        <f t="shared" si="0"/>
        <v>0.10570037665063789</v>
      </c>
      <c r="N66">
        <f t="shared" si="1"/>
        <v>7.0101413378020228E-2</v>
      </c>
      <c r="O66" t="s">
        <v>35</v>
      </c>
    </row>
    <row r="67" spans="1:15">
      <c r="A67">
        <v>187</v>
      </c>
      <c r="B67" t="s">
        <v>112</v>
      </c>
      <c r="C67">
        <v>172.3</v>
      </c>
      <c r="D67" s="3">
        <v>0.36</v>
      </c>
      <c r="E67" s="3">
        <v>0.02</v>
      </c>
      <c r="F67">
        <v>10.8</v>
      </c>
      <c r="G67" s="3">
        <v>1</v>
      </c>
      <c r="H67" s="3">
        <v>0.68</v>
      </c>
      <c r="I67" t="s">
        <v>39</v>
      </c>
      <c r="J67" t="s">
        <v>39</v>
      </c>
      <c r="K67" t="s">
        <v>39</v>
      </c>
      <c r="M67">
        <f t="shared" si="0"/>
        <v>0.17100633706014001</v>
      </c>
      <c r="N67">
        <f t="shared" si="1"/>
        <v>7.2104310903106525E-2</v>
      </c>
      <c r="O67" t="s">
        <v>35</v>
      </c>
    </row>
    <row r="68" spans="1:15">
      <c r="A68">
        <v>239</v>
      </c>
      <c r="B68" t="s">
        <v>113</v>
      </c>
      <c r="C68">
        <v>0</v>
      </c>
      <c r="D68" t="s">
        <v>33</v>
      </c>
      <c r="E68" t="s">
        <v>33</v>
      </c>
      <c r="F68">
        <v>0</v>
      </c>
      <c r="G68" t="s">
        <v>33</v>
      </c>
      <c r="H68" t="s">
        <v>33</v>
      </c>
      <c r="I68" t="s">
        <v>39</v>
      </c>
      <c r="J68" t="s">
        <v>39</v>
      </c>
      <c r="K68" t="s">
        <v>39</v>
      </c>
      <c r="M68">
        <f t="shared" si="0"/>
        <v>0</v>
      </c>
      <c r="N68">
        <f t="shared" si="1"/>
        <v>0</v>
      </c>
      <c r="O68" t="s">
        <v>35</v>
      </c>
    </row>
    <row r="69" spans="1:15">
      <c r="A69">
        <v>242</v>
      </c>
      <c r="B69" t="s">
        <v>114</v>
      </c>
      <c r="C69">
        <v>133.1</v>
      </c>
      <c r="D69" s="3">
        <v>0.02</v>
      </c>
      <c r="E69" s="3">
        <v>0.47</v>
      </c>
      <c r="F69">
        <v>13.2</v>
      </c>
      <c r="G69" s="3">
        <v>1</v>
      </c>
      <c r="H69" s="3">
        <v>0.35</v>
      </c>
      <c r="I69" t="s">
        <v>39</v>
      </c>
      <c r="J69" t="s">
        <v>39</v>
      </c>
      <c r="K69" t="s">
        <v>39</v>
      </c>
      <c r="M69">
        <f t="shared" ref="M69:M132" si="2">C69/$C$3*100</f>
        <v>0.13210065851830896</v>
      </c>
      <c r="N69">
        <f t="shared" ref="N69:N132" si="3">F69/$F$3*100</f>
        <v>8.8127491103796862E-2</v>
      </c>
      <c r="O69" t="s">
        <v>35</v>
      </c>
    </row>
    <row r="70" spans="1:15">
      <c r="A70">
        <v>369</v>
      </c>
      <c r="B70" t="s">
        <v>115</v>
      </c>
      <c r="C70">
        <v>48</v>
      </c>
      <c r="D70" s="3">
        <v>0.02</v>
      </c>
      <c r="E70" s="3">
        <v>1.07</v>
      </c>
      <c r="F70">
        <v>0.4</v>
      </c>
      <c r="G70" s="3">
        <v>1</v>
      </c>
      <c r="H70" s="3">
        <v>19.54</v>
      </c>
      <c r="I70" t="s">
        <v>39</v>
      </c>
      <c r="J70" t="s">
        <v>39</v>
      </c>
      <c r="K70" t="s">
        <v>39</v>
      </c>
      <c r="M70">
        <f t="shared" si="2"/>
        <v>4.7639606377752289E-2</v>
      </c>
      <c r="N70">
        <f t="shared" si="3"/>
        <v>2.6705300334483898E-3</v>
      </c>
      <c r="O70" t="s">
        <v>35</v>
      </c>
    </row>
    <row r="71" spans="1:15">
      <c r="A71">
        <v>236</v>
      </c>
      <c r="B71" t="s">
        <v>116</v>
      </c>
      <c r="C71">
        <v>126.4</v>
      </c>
      <c r="D71" s="3">
        <v>1</v>
      </c>
      <c r="E71" s="3">
        <v>0.76</v>
      </c>
      <c r="F71">
        <v>13.5</v>
      </c>
      <c r="G71" s="3">
        <v>1</v>
      </c>
      <c r="H71" s="3">
        <v>0.53</v>
      </c>
      <c r="I71" t="s">
        <v>39</v>
      </c>
      <c r="J71" t="s">
        <v>39</v>
      </c>
      <c r="K71" t="s">
        <v>39</v>
      </c>
      <c r="M71">
        <f t="shared" si="2"/>
        <v>0.12545096346141438</v>
      </c>
      <c r="N71">
        <f t="shared" si="3"/>
        <v>9.0130388628883146E-2</v>
      </c>
      <c r="O71" t="s">
        <v>35</v>
      </c>
    </row>
    <row r="72" spans="1:15">
      <c r="A72">
        <v>75</v>
      </c>
      <c r="B72" t="s">
        <v>117</v>
      </c>
      <c r="C72">
        <v>0</v>
      </c>
      <c r="D72" t="s">
        <v>33</v>
      </c>
      <c r="E72" t="s">
        <v>33</v>
      </c>
      <c r="F72">
        <v>0</v>
      </c>
      <c r="G72" t="s">
        <v>33</v>
      </c>
      <c r="H72" t="s">
        <v>33</v>
      </c>
      <c r="I72" t="s">
        <v>39</v>
      </c>
      <c r="J72" t="s">
        <v>39</v>
      </c>
      <c r="K72" t="s">
        <v>39</v>
      </c>
      <c r="M72">
        <f t="shared" si="2"/>
        <v>0</v>
      </c>
      <c r="N72">
        <f t="shared" si="3"/>
        <v>0</v>
      </c>
      <c r="O72" t="s">
        <v>35</v>
      </c>
    </row>
    <row r="73" spans="1:15">
      <c r="A73">
        <v>126</v>
      </c>
      <c r="B73" t="s">
        <v>118</v>
      </c>
      <c r="C73">
        <v>110</v>
      </c>
      <c r="D73" s="3">
        <v>0.27</v>
      </c>
      <c r="E73" s="3">
        <v>0.69</v>
      </c>
      <c r="F73">
        <v>16</v>
      </c>
      <c r="G73" s="3">
        <v>0.97</v>
      </c>
      <c r="H73" s="3">
        <v>7.0000000000000007E-2</v>
      </c>
      <c r="I73" t="s">
        <v>39</v>
      </c>
      <c r="J73" t="s">
        <v>39</v>
      </c>
      <c r="K73" t="s">
        <v>39</v>
      </c>
      <c r="M73">
        <f t="shared" si="2"/>
        <v>0.10917409794901567</v>
      </c>
      <c r="N73">
        <f t="shared" si="3"/>
        <v>0.10682120133793559</v>
      </c>
      <c r="O73" t="s">
        <v>35</v>
      </c>
    </row>
    <row r="74" spans="1:15">
      <c r="A74">
        <v>551</v>
      </c>
      <c r="B74" t="s">
        <v>119</v>
      </c>
      <c r="C74">
        <v>1608.1</v>
      </c>
      <c r="D74" s="3">
        <v>0.05</v>
      </c>
      <c r="E74" s="3">
        <v>0.49</v>
      </c>
      <c r="F74">
        <v>138.30000000000001</v>
      </c>
      <c r="G74" s="3">
        <v>0.95</v>
      </c>
      <c r="H74" s="3">
        <v>0.67</v>
      </c>
      <c r="I74" t="s">
        <v>39</v>
      </c>
      <c r="J74" t="s">
        <v>39</v>
      </c>
      <c r="K74" t="s">
        <v>39</v>
      </c>
      <c r="M74">
        <f t="shared" si="2"/>
        <v>1.5960260628346552</v>
      </c>
      <c r="N74">
        <f t="shared" si="3"/>
        <v>0.92333575906478083</v>
      </c>
      <c r="O74" t="s">
        <v>35</v>
      </c>
    </row>
    <row r="75" spans="1:15">
      <c r="A75">
        <v>152</v>
      </c>
      <c r="B75" t="s">
        <v>120</v>
      </c>
      <c r="C75">
        <v>1168.3</v>
      </c>
      <c r="D75" s="3">
        <v>0.05</v>
      </c>
      <c r="E75" s="3">
        <v>0.61</v>
      </c>
      <c r="F75">
        <v>9.1999999999999993</v>
      </c>
      <c r="G75" s="3">
        <v>0.44</v>
      </c>
      <c r="H75" s="3">
        <v>18.8</v>
      </c>
      <c r="I75" t="s">
        <v>39</v>
      </c>
      <c r="J75" t="s">
        <v>39</v>
      </c>
      <c r="K75" t="s">
        <v>39</v>
      </c>
      <c r="M75">
        <f t="shared" si="2"/>
        <v>1.1595281693985</v>
      </c>
      <c r="N75">
        <f t="shared" si="3"/>
        <v>6.1422190769312962E-2</v>
      </c>
      <c r="O75" t="s">
        <v>35</v>
      </c>
    </row>
    <row r="76" spans="1:15">
      <c r="A76">
        <v>112</v>
      </c>
      <c r="B76" t="s">
        <v>121</v>
      </c>
      <c r="C76">
        <v>70.900000000000006</v>
      </c>
      <c r="D76" s="3">
        <v>0.21</v>
      </c>
      <c r="E76" s="3">
        <v>1.58</v>
      </c>
      <c r="F76">
        <v>0</v>
      </c>
      <c r="G76" t="s">
        <v>33</v>
      </c>
      <c r="H76" t="s">
        <v>33</v>
      </c>
      <c r="I76" t="s">
        <v>39</v>
      </c>
      <c r="J76" t="s">
        <v>39</v>
      </c>
      <c r="K76" t="s">
        <v>39</v>
      </c>
      <c r="M76">
        <f t="shared" si="2"/>
        <v>7.0367668587138291E-2</v>
      </c>
      <c r="N76">
        <f t="shared" si="3"/>
        <v>0</v>
      </c>
      <c r="O76" t="s">
        <v>35</v>
      </c>
    </row>
    <row r="77" spans="1:15">
      <c r="A77">
        <v>209</v>
      </c>
      <c r="B77" t="s">
        <v>122</v>
      </c>
      <c r="C77">
        <v>126.4</v>
      </c>
      <c r="D77" s="3">
        <v>0.79</v>
      </c>
      <c r="E77" s="3">
        <v>0.13</v>
      </c>
      <c r="F77">
        <v>7.5</v>
      </c>
      <c r="G77" s="3">
        <v>1</v>
      </c>
      <c r="H77" s="3">
        <v>0.05</v>
      </c>
      <c r="I77" t="s">
        <v>39</v>
      </c>
      <c r="J77" t="s">
        <v>39</v>
      </c>
      <c r="K77" t="s">
        <v>39</v>
      </c>
      <c r="M77">
        <f t="shared" si="2"/>
        <v>0.12545096346141438</v>
      </c>
      <c r="N77">
        <f t="shared" si="3"/>
        <v>5.0072438127157302E-2</v>
      </c>
      <c r="O77" t="s">
        <v>35</v>
      </c>
    </row>
    <row r="78" spans="1:15">
      <c r="A78">
        <v>146</v>
      </c>
      <c r="B78" t="s">
        <v>123</v>
      </c>
      <c r="C78">
        <v>21.7</v>
      </c>
      <c r="D78" s="3">
        <v>0.56999999999999995</v>
      </c>
      <c r="E78" s="3">
        <v>0.14000000000000001</v>
      </c>
      <c r="F78">
        <v>0</v>
      </c>
      <c r="G78" t="s">
        <v>33</v>
      </c>
      <c r="H78" t="s">
        <v>33</v>
      </c>
      <c r="I78" t="s">
        <v>39</v>
      </c>
      <c r="J78" t="s">
        <v>39</v>
      </c>
      <c r="K78" t="s">
        <v>39</v>
      </c>
      <c r="M78">
        <f t="shared" si="2"/>
        <v>2.153707204994218E-2</v>
      </c>
      <c r="N78">
        <f t="shared" si="3"/>
        <v>0</v>
      </c>
      <c r="O78" t="s">
        <v>35</v>
      </c>
    </row>
    <row r="79" spans="1:15">
      <c r="A79">
        <v>103</v>
      </c>
      <c r="B79" t="s">
        <v>124</v>
      </c>
      <c r="C79">
        <v>57</v>
      </c>
      <c r="D79" s="3">
        <v>0.02</v>
      </c>
      <c r="E79" s="3">
        <v>3.66</v>
      </c>
      <c r="F79">
        <v>3.9</v>
      </c>
      <c r="G79" s="3">
        <v>1</v>
      </c>
      <c r="H79" s="3">
        <v>0.9</v>
      </c>
      <c r="I79" t="s">
        <v>39</v>
      </c>
      <c r="J79" t="s">
        <v>39</v>
      </c>
      <c r="K79" t="s">
        <v>39</v>
      </c>
      <c r="M79">
        <f t="shared" si="2"/>
        <v>5.6572032573580844E-2</v>
      </c>
      <c r="N79">
        <f t="shared" si="3"/>
        <v>2.60376678261218E-2</v>
      </c>
      <c r="O79" t="s">
        <v>35</v>
      </c>
    </row>
    <row r="80" spans="1:15">
      <c r="A80">
        <v>302</v>
      </c>
      <c r="B80" t="s">
        <v>125</v>
      </c>
      <c r="C80">
        <v>2061.6999999999998</v>
      </c>
      <c r="D80" s="3">
        <v>0.39</v>
      </c>
      <c r="E80" s="3">
        <v>0.02</v>
      </c>
      <c r="F80">
        <v>486</v>
      </c>
      <c r="G80" s="3">
        <v>0.92</v>
      </c>
      <c r="H80" s="3">
        <v>0.63</v>
      </c>
      <c r="I80">
        <v>7.9</v>
      </c>
      <c r="J80" s="3">
        <v>0.01</v>
      </c>
      <c r="K80" s="3">
        <v>0.01</v>
      </c>
      <c r="M80">
        <f t="shared" si="2"/>
        <v>2.0462203431044141</v>
      </c>
      <c r="N80">
        <f t="shared" si="3"/>
        <v>3.2446939906397936</v>
      </c>
      <c r="O80" t="s">
        <v>35</v>
      </c>
    </row>
    <row r="81" spans="1:15">
      <c r="A81">
        <v>231</v>
      </c>
      <c r="B81" t="s">
        <v>126</v>
      </c>
      <c r="C81">
        <v>0</v>
      </c>
      <c r="D81" t="s">
        <v>33</v>
      </c>
      <c r="E81" t="s">
        <v>33</v>
      </c>
      <c r="F81">
        <v>0</v>
      </c>
      <c r="G81" t="s">
        <v>33</v>
      </c>
      <c r="H81" t="s">
        <v>33</v>
      </c>
      <c r="I81" t="s">
        <v>39</v>
      </c>
      <c r="J81" t="s">
        <v>39</v>
      </c>
      <c r="K81" t="s">
        <v>39</v>
      </c>
      <c r="M81">
        <f t="shared" si="2"/>
        <v>0</v>
      </c>
      <c r="N81">
        <f t="shared" si="3"/>
        <v>0</v>
      </c>
      <c r="O81" t="s">
        <v>35</v>
      </c>
    </row>
    <row r="82" spans="1:15">
      <c r="A82">
        <v>208</v>
      </c>
      <c r="B82" t="s">
        <v>127</v>
      </c>
      <c r="C82">
        <v>6.6</v>
      </c>
      <c r="D82" s="3">
        <v>1</v>
      </c>
      <c r="E82" s="3">
        <v>38.04</v>
      </c>
      <c r="F82">
        <v>7.5</v>
      </c>
      <c r="G82" s="3">
        <v>0.93</v>
      </c>
      <c r="H82" s="3">
        <v>2.0699999999999998</v>
      </c>
      <c r="I82" t="s">
        <v>39</v>
      </c>
      <c r="J82" t="s">
        <v>39</v>
      </c>
      <c r="K82" t="s">
        <v>39</v>
      </c>
      <c r="M82">
        <f t="shared" si="2"/>
        <v>6.5504458769409402E-3</v>
      </c>
      <c r="N82">
        <f t="shared" si="3"/>
        <v>5.0072438127157302E-2</v>
      </c>
      <c r="O82" t="s">
        <v>35</v>
      </c>
    </row>
    <row r="83" spans="1:15">
      <c r="A83">
        <v>147</v>
      </c>
      <c r="B83" t="s">
        <v>128</v>
      </c>
      <c r="C83">
        <v>0</v>
      </c>
      <c r="D83" t="s">
        <v>33</v>
      </c>
      <c r="E83" t="s">
        <v>33</v>
      </c>
      <c r="F83">
        <v>0</v>
      </c>
      <c r="G83" t="s">
        <v>33</v>
      </c>
      <c r="H83" t="s">
        <v>33</v>
      </c>
      <c r="I83" t="s">
        <v>39</v>
      </c>
      <c r="J83" t="s">
        <v>39</v>
      </c>
      <c r="K83" t="s">
        <v>39</v>
      </c>
      <c r="M83">
        <f t="shared" si="2"/>
        <v>0</v>
      </c>
      <c r="N83">
        <f t="shared" si="3"/>
        <v>0</v>
      </c>
      <c r="O83" t="s">
        <v>35</v>
      </c>
    </row>
    <row r="84" spans="1:15">
      <c r="A84">
        <v>385</v>
      </c>
      <c r="B84" t="s">
        <v>129</v>
      </c>
      <c r="C84">
        <v>500.3</v>
      </c>
      <c r="D84" s="3">
        <v>1</v>
      </c>
      <c r="E84" s="3">
        <v>0.47</v>
      </c>
      <c r="F84">
        <v>52.6</v>
      </c>
      <c r="G84" s="3">
        <v>0.96</v>
      </c>
      <c r="H84" s="3">
        <v>0.39</v>
      </c>
      <c r="I84" t="s">
        <v>39</v>
      </c>
      <c r="J84" t="s">
        <v>39</v>
      </c>
      <c r="K84" t="s">
        <v>39</v>
      </c>
      <c r="M84">
        <f t="shared" si="2"/>
        <v>0.49654364730811396</v>
      </c>
      <c r="N84">
        <f t="shared" si="3"/>
        <v>0.35117469939846324</v>
      </c>
      <c r="O84" t="s">
        <v>35</v>
      </c>
    </row>
    <row r="85" spans="1:15">
      <c r="A85">
        <v>190</v>
      </c>
      <c r="B85" t="s">
        <v>130</v>
      </c>
      <c r="C85">
        <v>30.4</v>
      </c>
      <c r="D85" s="3">
        <v>0.24</v>
      </c>
      <c r="E85" s="3">
        <v>1.18</v>
      </c>
      <c r="F85">
        <v>0</v>
      </c>
      <c r="G85" t="s">
        <v>33</v>
      </c>
      <c r="H85" t="s">
        <v>33</v>
      </c>
      <c r="I85" t="s">
        <v>39</v>
      </c>
      <c r="J85" t="s">
        <v>39</v>
      </c>
      <c r="K85" t="s">
        <v>39</v>
      </c>
      <c r="M85">
        <f t="shared" si="2"/>
        <v>3.0171750705909786E-2</v>
      </c>
      <c r="N85">
        <f t="shared" si="3"/>
        <v>0</v>
      </c>
      <c r="O85" t="s">
        <v>35</v>
      </c>
    </row>
    <row r="86" spans="1:15">
      <c r="A86">
        <v>261</v>
      </c>
      <c r="B86" t="s">
        <v>131</v>
      </c>
      <c r="C86">
        <v>18.2</v>
      </c>
      <c r="D86" s="3">
        <v>1</v>
      </c>
      <c r="E86" s="3">
        <v>0.05</v>
      </c>
      <c r="F86">
        <v>0</v>
      </c>
      <c r="G86" t="s">
        <v>33</v>
      </c>
      <c r="H86" t="s">
        <v>33</v>
      </c>
      <c r="I86" t="s">
        <v>39</v>
      </c>
      <c r="J86" t="s">
        <v>39</v>
      </c>
      <c r="K86" t="s">
        <v>39</v>
      </c>
      <c r="M86">
        <f t="shared" si="2"/>
        <v>1.806335075156441E-2</v>
      </c>
      <c r="N86">
        <f t="shared" si="3"/>
        <v>0</v>
      </c>
      <c r="O86" t="s">
        <v>35</v>
      </c>
    </row>
    <row r="87" spans="1:15">
      <c r="A87">
        <v>194</v>
      </c>
      <c r="B87" t="s">
        <v>132</v>
      </c>
      <c r="C87">
        <v>1354.5</v>
      </c>
      <c r="D87" s="3">
        <v>0.03</v>
      </c>
      <c r="E87" s="3">
        <v>0.63</v>
      </c>
      <c r="F87">
        <v>125.8</v>
      </c>
      <c r="G87" s="3">
        <v>0.95</v>
      </c>
      <c r="H87" s="3">
        <v>0.66</v>
      </c>
      <c r="I87" t="s">
        <v>39</v>
      </c>
      <c r="J87" t="s">
        <v>39</v>
      </c>
      <c r="K87" t="s">
        <v>39</v>
      </c>
      <c r="M87">
        <f t="shared" si="2"/>
        <v>1.3443301424721974</v>
      </c>
      <c r="N87">
        <f t="shared" si="3"/>
        <v>0.83988169551951852</v>
      </c>
      <c r="O87" t="s">
        <v>35</v>
      </c>
    </row>
    <row r="88" spans="1:15">
      <c r="A88">
        <v>140</v>
      </c>
      <c r="B88" t="s">
        <v>133</v>
      </c>
      <c r="C88">
        <v>1530.4</v>
      </c>
      <c r="D88" s="3">
        <v>0.04</v>
      </c>
      <c r="E88" s="3">
        <v>0.79</v>
      </c>
      <c r="F88">
        <v>151.80000000000001</v>
      </c>
      <c r="G88" s="3">
        <v>0.95</v>
      </c>
      <c r="H88" s="3">
        <v>0.65</v>
      </c>
      <c r="I88" t="s">
        <v>39</v>
      </c>
      <c r="J88" t="s">
        <v>39</v>
      </c>
      <c r="K88" t="s">
        <v>39</v>
      </c>
      <c r="M88">
        <f t="shared" si="2"/>
        <v>1.5189094500106688</v>
      </c>
      <c r="N88">
        <f t="shared" si="3"/>
        <v>1.0134661476936639</v>
      </c>
      <c r="O88" t="s">
        <v>35</v>
      </c>
    </row>
    <row r="89" spans="1:15">
      <c r="A89">
        <v>388</v>
      </c>
      <c r="B89" t="s">
        <v>134</v>
      </c>
      <c r="C89">
        <v>48.9</v>
      </c>
      <c r="D89" s="3">
        <v>0.17</v>
      </c>
      <c r="E89" s="3">
        <v>0.52</v>
      </c>
      <c r="F89">
        <v>7.5</v>
      </c>
      <c r="G89" s="3">
        <v>1</v>
      </c>
      <c r="H89" s="3">
        <v>0.15</v>
      </c>
      <c r="I89" t="s">
        <v>39</v>
      </c>
      <c r="J89" t="s">
        <v>39</v>
      </c>
      <c r="K89" t="s">
        <v>39</v>
      </c>
      <c r="M89">
        <f t="shared" si="2"/>
        <v>4.8532848997335142E-2</v>
      </c>
      <c r="N89">
        <f t="shared" si="3"/>
        <v>5.0072438127157302E-2</v>
      </c>
      <c r="O89" t="s">
        <v>35</v>
      </c>
    </row>
    <row r="90" spans="1:15">
      <c r="A90">
        <v>245</v>
      </c>
      <c r="B90" t="s">
        <v>135</v>
      </c>
      <c r="C90">
        <v>1432.7</v>
      </c>
      <c r="D90" s="3">
        <v>0.03</v>
      </c>
      <c r="E90" s="3">
        <v>0.7</v>
      </c>
      <c r="F90">
        <v>141.1</v>
      </c>
      <c r="G90" s="3">
        <v>0.96</v>
      </c>
      <c r="H90" s="3">
        <v>0.63</v>
      </c>
      <c r="I90" t="s">
        <v>39</v>
      </c>
      <c r="J90" t="s">
        <v>39</v>
      </c>
      <c r="K90" t="s">
        <v>39</v>
      </c>
      <c r="M90">
        <f t="shared" si="2"/>
        <v>1.4219430011959522</v>
      </c>
      <c r="N90">
        <f t="shared" si="3"/>
        <v>0.94202946929891951</v>
      </c>
      <c r="O90" t="s">
        <v>35</v>
      </c>
    </row>
    <row r="91" spans="1:15">
      <c r="A91">
        <v>727</v>
      </c>
      <c r="B91" t="s">
        <v>136</v>
      </c>
      <c r="C91">
        <v>251.4</v>
      </c>
      <c r="D91" s="3">
        <v>0.02</v>
      </c>
      <c r="E91" s="3">
        <v>0.75</v>
      </c>
      <c r="F91">
        <v>1.3</v>
      </c>
      <c r="G91" s="3">
        <v>1</v>
      </c>
      <c r="H91" s="3">
        <v>17.93</v>
      </c>
      <c r="I91" t="s">
        <v>39</v>
      </c>
      <c r="J91" t="s">
        <v>39</v>
      </c>
      <c r="K91" t="s">
        <v>39</v>
      </c>
      <c r="M91">
        <f t="shared" si="2"/>
        <v>0.24951243840347762</v>
      </c>
      <c r="N91">
        <f t="shared" si="3"/>
        <v>8.6792226087072672E-3</v>
      </c>
      <c r="O91" t="s">
        <v>35</v>
      </c>
    </row>
    <row r="92" spans="1:15">
      <c r="A92" s="4">
        <v>353</v>
      </c>
      <c r="B92" s="4" t="s">
        <v>137</v>
      </c>
      <c r="C92">
        <v>283.3</v>
      </c>
      <c r="D92" s="3">
        <v>0.03</v>
      </c>
      <c r="E92" s="3">
        <v>1.25</v>
      </c>
      <c r="F92">
        <v>33.1</v>
      </c>
      <c r="G92" s="3">
        <v>0.96</v>
      </c>
      <c r="H92" s="3">
        <v>0.89</v>
      </c>
      <c r="I92" t="s">
        <v>39</v>
      </c>
      <c r="J92" t="s">
        <v>39</v>
      </c>
      <c r="K92" t="s">
        <v>39</v>
      </c>
      <c r="M92">
        <f t="shared" si="2"/>
        <v>0.28117292680869216</v>
      </c>
      <c r="N92">
        <f t="shared" si="3"/>
        <v>0.22098636026785429</v>
      </c>
      <c r="O92" t="s">
        <v>35</v>
      </c>
    </row>
    <row r="93" spans="1:15">
      <c r="A93">
        <v>229</v>
      </c>
      <c r="B93" t="s">
        <v>138</v>
      </c>
      <c r="C93">
        <v>141.80000000000001</v>
      </c>
      <c r="D93" s="3">
        <v>1</v>
      </c>
      <c r="E93" s="3">
        <v>0.01</v>
      </c>
      <c r="F93">
        <v>15.3</v>
      </c>
      <c r="G93" s="3">
        <v>0.97</v>
      </c>
      <c r="H93" s="3">
        <v>1.92</v>
      </c>
      <c r="I93" t="s">
        <v>39</v>
      </c>
      <c r="J93" t="s">
        <v>39</v>
      </c>
      <c r="K93" t="s">
        <v>39</v>
      </c>
      <c r="M93">
        <f t="shared" si="2"/>
        <v>0.14073533717427658</v>
      </c>
      <c r="N93">
        <f t="shared" si="3"/>
        <v>0.1021477737794009</v>
      </c>
      <c r="O93" t="s">
        <v>35</v>
      </c>
    </row>
    <row r="94" spans="1:15">
      <c r="A94">
        <v>725</v>
      </c>
      <c r="B94" t="s">
        <v>139</v>
      </c>
      <c r="C94">
        <v>205.1</v>
      </c>
      <c r="D94" s="3">
        <v>1</v>
      </c>
      <c r="E94" s="3">
        <v>0.05</v>
      </c>
      <c r="F94">
        <v>0.9</v>
      </c>
      <c r="G94" s="3">
        <v>1</v>
      </c>
      <c r="H94" s="3">
        <v>21.52</v>
      </c>
      <c r="I94" t="s">
        <v>39</v>
      </c>
      <c r="J94" t="s">
        <v>39</v>
      </c>
      <c r="K94" t="s">
        <v>39</v>
      </c>
      <c r="M94">
        <f t="shared" si="2"/>
        <v>0.20356006808493737</v>
      </c>
      <c r="N94">
        <f t="shared" si="3"/>
        <v>6.0086925752588774E-3</v>
      </c>
      <c r="O94" t="s">
        <v>35</v>
      </c>
    </row>
    <row r="95" spans="1:15">
      <c r="A95">
        <v>118</v>
      </c>
      <c r="B95" t="s">
        <v>140</v>
      </c>
      <c r="C95">
        <v>2755.6</v>
      </c>
      <c r="D95" s="3">
        <v>0.02</v>
      </c>
      <c r="E95" s="3">
        <v>0.93</v>
      </c>
      <c r="F95">
        <v>286.10000000000002</v>
      </c>
      <c r="G95" s="3">
        <v>0.95</v>
      </c>
      <c r="H95" s="3">
        <v>0.74</v>
      </c>
      <c r="I95" t="s">
        <v>39</v>
      </c>
      <c r="J95" t="s">
        <v>39</v>
      </c>
      <c r="K95" t="s">
        <v>39</v>
      </c>
      <c r="M95">
        <f t="shared" si="2"/>
        <v>2.7349104028027962</v>
      </c>
      <c r="N95">
        <f t="shared" si="3"/>
        <v>1.9100966064239611</v>
      </c>
      <c r="O95" t="s">
        <v>35</v>
      </c>
    </row>
    <row r="96" spans="1:15">
      <c r="A96">
        <v>76</v>
      </c>
      <c r="B96" t="s">
        <v>141</v>
      </c>
      <c r="C96">
        <v>7.6</v>
      </c>
      <c r="D96" s="3">
        <v>1</v>
      </c>
      <c r="E96" s="3">
        <v>1.1599999999999999</v>
      </c>
      <c r="F96">
        <v>0</v>
      </c>
      <c r="G96" t="s">
        <v>33</v>
      </c>
      <c r="H96" t="s">
        <v>33</v>
      </c>
      <c r="I96" t="s">
        <v>39</v>
      </c>
      <c r="J96" t="s">
        <v>39</v>
      </c>
      <c r="K96" t="s">
        <v>39</v>
      </c>
      <c r="M96">
        <f t="shared" si="2"/>
        <v>7.5429376764774465E-3</v>
      </c>
      <c r="N96">
        <f t="shared" si="3"/>
        <v>0</v>
      </c>
      <c r="O96" t="s">
        <v>35</v>
      </c>
    </row>
    <row r="97" spans="1:15">
      <c r="A97">
        <v>240</v>
      </c>
      <c r="B97" t="s">
        <v>142</v>
      </c>
      <c r="C97">
        <v>18.2</v>
      </c>
      <c r="D97" s="3">
        <v>1</v>
      </c>
      <c r="E97" s="3">
        <v>1.17</v>
      </c>
      <c r="F97">
        <v>0</v>
      </c>
      <c r="G97" t="s">
        <v>33</v>
      </c>
      <c r="H97" t="s">
        <v>33</v>
      </c>
      <c r="I97" t="s">
        <v>39</v>
      </c>
      <c r="J97" t="s">
        <v>39</v>
      </c>
      <c r="K97" t="s">
        <v>39</v>
      </c>
      <c r="M97">
        <f t="shared" si="2"/>
        <v>1.806335075156441E-2</v>
      </c>
      <c r="N97">
        <f t="shared" si="3"/>
        <v>0</v>
      </c>
      <c r="O97" t="s">
        <v>35</v>
      </c>
    </row>
    <row r="98" spans="1:15">
      <c r="A98">
        <v>743</v>
      </c>
      <c r="B98" t="s">
        <v>143</v>
      </c>
      <c r="C98">
        <v>75.3</v>
      </c>
      <c r="D98" s="3">
        <v>0.12</v>
      </c>
      <c r="E98" s="3">
        <v>0.02</v>
      </c>
      <c r="F98">
        <v>5.9</v>
      </c>
      <c r="G98" s="3">
        <v>1</v>
      </c>
      <c r="H98" s="3">
        <v>1.56</v>
      </c>
      <c r="I98" t="s">
        <v>39</v>
      </c>
      <c r="J98" t="s">
        <v>39</v>
      </c>
      <c r="K98" t="s">
        <v>39</v>
      </c>
      <c r="M98">
        <f t="shared" si="2"/>
        <v>7.4734632505098902E-2</v>
      </c>
      <c r="N98">
        <f t="shared" si="3"/>
        <v>3.9390317993363753E-2</v>
      </c>
      <c r="O98" t="s">
        <v>35</v>
      </c>
    </row>
    <row r="99" spans="1:15">
      <c r="A99">
        <v>600</v>
      </c>
      <c r="B99" t="s">
        <v>144</v>
      </c>
      <c r="C99">
        <v>1099.3</v>
      </c>
      <c r="D99" s="3">
        <v>0.08</v>
      </c>
      <c r="E99" s="3">
        <v>0.5</v>
      </c>
      <c r="F99">
        <v>116.6</v>
      </c>
      <c r="G99" s="3">
        <v>0.96</v>
      </c>
      <c r="H99" s="3">
        <v>0.35</v>
      </c>
      <c r="I99" t="s">
        <v>39</v>
      </c>
      <c r="J99" t="s">
        <v>39</v>
      </c>
      <c r="K99" t="s">
        <v>39</v>
      </c>
      <c r="M99">
        <f t="shared" si="2"/>
        <v>1.0910462352304811</v>
      </c>
      <c r="N99">
        <f t="shared" si="3"/>
        <v>0.77845950475020564</v>
      </c>
      <c r="O99" t="s">
        <v>35</v>
      </c>
    </row>
    <row r="100" spans="1:15">
      <c r="A100">
        <v>141</v>
      </c>
      <c r="B100" t="s">
        <v>145</v>
      </c>
      <c r="C100">
        <v>16.600000000000001</v>
      </c>
      <c r="D100" s="3">
        <v>1</v>
      </c>
      <c r="E100" s="3">
        <v>2.13</v>
      </c>
      <c r="F100">
        <v>0</v>
      </c>
      <c r="G100" t="s">
        <v>33</v>
      </c>
      <c r="H100" t="s">
        <v>33</v>
      </c>
      <c r="I100" t="s">
        <v>39</v>
      </c>
      <c r="J100" t="s">
        <v>39</v>
      </c>
      <c r="K100" t="s">
        <v>39</v>
      </c>
      <c r="M100">
        <f t="shared" si="2"/>
        <v>1.6475363872306002E-2</v>
      </c>
      <c r="N100">
        <f t="shared" si="3"/>
        <v>0</v>
      </c>
      <c r="O100" t="s">
        <v>35</v>
      </c>
    </row>
    <row r="101" spans="1:15">
      <c r="A101">
        <v>186</v>
      </c>
      <c r="B101" t="s">
        <v>146</v>
      </c>
      <c r="C101">
        <v>17</v>
      </c>
      <c r="D101" s="3">
        <v>0.67</v>
      </c>
      <c r="E101" s="3">
        <v>11.47</v>
      </c>
      <c r="F101">
        <v>0</v>
      </c>
      <c r="G101" t="s">
        <v>33</v>
      </c>
      <c r="H101" t="s">
        <v>33</v>
      </c>
      <c r="I101" t="s">
        <v>39</v>
      </c>
      <c r="J101" t="s">
        <v>39</v>
      </c>
      <c r="K101" t="s">
        <v>39</v>
      </c>
      <c r="M101">
        <f t="shared" si="2"/>
        <v>1.6872360592120602E-2</v>
      </c>
      <c r="N101">
        <f t="shared" si="3"/>
        <v>0</v>
      </c>
      <c r="O101" t="s">
        <v>35</v>
      </c>
    </row>
    <row r="102" spans="1:15">
      <c r="A102">
        <v>739</v>
      </c>
      <c r="B102" t="s">
        <v>147</v>
      </c>
      <c r="C102">
        <v>33.799999999999997</v>
      </c>
      <c r="D102" s="3">
        <v>0.13</v>
      </c>
      <c r="E102" s="3">
        <v>1.04</v>
      </c>
      <c r="F102">
        <v>0</v>
      </c>
      <c r="G102" t="s">
        <v>33</v>
      </c>
      <c r="H102" t="s">
        <v>33</v>
      </c>
      <c r="I102" t="s">
        <v>39</v>
      </c>
      <c r="J102" t="s">
        <v>39</v>
      </c>
      <c r="K102" t="s">
        <v>39</v>
      </c>
      <c r="M102">
        <f t="shared" si="2"/>
        <v>3.35462228243339E-2</v>
      </c>
      <c r="N102">
        <f t="shared" si="3"/>
        <v>0</v>
      </c>
      <c r="O102" t="s">
        <v>35</v>
      </c>
    </row>
    <row r="103" spans="1:15">
      <c r="A103">
        <v>221</v>
      </c>
      <c r="B103" t="s">
        <v>148</v>
      </c>
      <c r="C103">
        <v>24.4</v>
      </c>
      <c r="D103" s="3">
        <v>0.01</v>
      </c>
      <c r="E103" s="3">
        <v>0.12</v>
      </c>
      <c r="F103">
        <v>0</v>
      </c>
      <c r="G103" t="s">
        <v>33</v>
      </c>
      <c r="H103" t="s">
        <v>33</v>
      </c>
      <c r="I103" t="s">
        <v>39</v>
      </c>
      <c r="J103" t="s">
        <v>39</v>
      </c>
      <c r="K103" t="s">
        <v>39</v>
      </c>
      <c r="M103">
        <f t="shared" si="2"/>
        <v>2.4216799908690748E-2</v>
      </c>
      <c r="N103">
        <f t="shared" si="3"/>
        <v>0</v>
      </c>
      <c r="O103" t="s">
        <v>35</v>
      </c>
    </row>
    <row r="104" spans="1:15">
      <c r="A104">
        <v>235</v>
      </c>
      <c r="B104" t="s">
        <v>149</v>
      </c>
      <c r="C104">
        <v>37</v>
      </c>
      <c r="D104" s="3">
        <v>1</v>
      </c>
      <c r="E104" s="3">
        <v>0.55000000000000004</v>
      </c>
      <c r="F104">
        <v>0</v>
      </c>
      <c r="G104" t="s">
        <v>33</v>
      </c>
      <c r="H104" t="s">
        <v>33</v>
      </c>
      <c r="I104" t="s">
        <v>39</v>
      </c>
      <c r="J104" t="s">
        <v>39</v>
      </c>
      <c r="K104" t="s">
        <v>39</v>
      </c>
      <c r="M104">
        <f t="shared" si="2"/>
        <v>3.6722196582850725E-2</v>
      </c>
      <c r="N104">
        <f t="shared" si="3"/>
        <v>0</v>
      </c>
      <c r="O104" t="s">
        <v>35</v>
      </c>
    </row>
    <row r="105" spans="1:15">
      <c r="A105">
        <v>135</v>
      </c>
      <c r="B105" t="s">
        <v>150</v>
      </c>
      <c r="C105">
        <v>59.7</v>
      </c>
      <c r="D105" s="3">
        <v>0.89</v>
      </c>
      <c r="E105" s="3">
        <v>0.3</v>
      </c>
      <c r="F105">
        <v>4.4000000000000004</v>
      </c>
      <c r="G105" s="3">
        <v>1</v>
      </c>
      <c r="H105" s="3">
        <v>1.39</v>
      </c>
      <c r="I105" t="s">
        <v>39</v>
      </c>
      <c r="J105" t="s">
        <v>39</v>
      </c>
      <c r="K105" t="s">
        <v>39</v>
      </c>
      <c r="M105">
        <f t="shared" si="2"/>
        <v>5.9251760432329416E-2</v>
      </c>
      <c r="N105">
        <f t="shared" si="3"/>
        <v>2.9375830367932287E-2</v>
      </c>
      <c r="O105" t="s">
        <v>35</v>
      </c>
    </row>
    <row r="106" spans="1:15">
      <c r="A106">
        <v>368</v>
      </c>
      <c r="B106" t="s">
        <v>151</v>
      </c>
      <c r="C106">
        <v>36.4</v>
      </c>
      <c r="D106" s="3">
        <v>1</v>
      </c>
      <c r="E106" s="3">
        <v>0.22</v>
      </c>
      <c r="F106">
        <v>0</v>
      </c>
      <c r="G106" t="s">
        <v>33</v>
      </c>
      <c r="H106" t="s">
        <v>33</v>
      </c>
      <c r="I106" t="s">
        <v>39</v>
      </c>
      <c r="J106" t="s">
        <v>39</v>
      </c>
      <c r="K106" t="s">
        <v>39</v>
      </c>
      <c r="M106">
        <f t="shared" si="2"/>
        <v>3.6126701503128821E-2</v>
      </c>
      <c r="N106">
        <f t="shared" si="3"/>
        <v>0</v>
      </c>
      <c r="O106" t="s">
        <v>35</v>
      </c>
    </row>
    <row r="107" spans="1:15">
      <c r="A107">
        <v>550</v>
      </c>
      <c r="B107" t="s">
        <v>152</v>
      </c>
      <c r="C107">
        <v>443.6</v>
      </c>
      <c r="D107" s="3">
        <v>0.25</v>
      </c>
      <c r="E107" s="3">
        <v>0.25</v>
      </c>
      <c r="F107">
        <v>48</v>
      </c>
      <c r="G107" s="3">
        <v>0.97</v>
      </c>
      <c r="H107" s="3">
        <v>0.16</v>
      </c>
      <c r="I107" t="s">
        <v>39</v>
      </c>
      <c r="J107" t="s">
        <v>39</v>
      </c>
      <c r="K107" t="s">
        <v>39</v>
      </c>
      <c r="M107">
        <f t="shared" si="2"/>
        <v>0.44026936227439406</v>
      </c>
      <c r="N107">
        <f t="shared" si="3"/>
        <v>0.32046360401380675</v>
      </c>
      <c r="O107" t="s">
        <v>35</v>
      </c>
    </row>
    <row r="108" spans="1:15">
      <c r="A108">
        <v>124</v>
      </c>
      <c r="B108" t="s">
        <v>153</v>
      </c>
      <c r="C108">
        <v>38.299999999999997</v>
      </c>
      <c r="D108" s="3">
        <v>0.2</v>
      </c>
      <c r="E108" s="3">
        <v>0.42</v>
      </c>
      <c r="F108">
        <v>0.5</v>
      </c>
      <c r="G108" s="3">
        <v>1</v>
      </c>
      <c r="H108" s="3">
        <v>5.79</v>
      </c>
      <c r="I108" t="s">
        <v>39</v>
      </c>
      <c r="J108" t="s">
        <v>39</v>
      </c>
      <c r="K108" t="s">
        <v>39</v>
      </c>
      <c r="M108">
        <f t="shared" si="2"/>
        <v>3.8012435922248178E-2</v>
      </c>
      <c r="N108">
        <f t="shared" si="3"/>
        <v>3.3381625418104871E-3</v>
      </c>
      <c r="O108" t="s">
        <v>35</v>
      </c>
    </row>
    <row r="109" spans="1:15">
      <c r="A109">
        <v>142</v>
      </c>
      <c r="B109" t="s">
        <v>154</v>
      </c>
      <c r="C109">
        <v>28.1</v>
      </c>
      <c r="D109" s="3">
        <v>0.66</v>
      </c>
      <c r="E109" s="3">
        <v>0.16</v>
      </c>
      <c r="F109">
        <v>0</v>
      </c>
      <c r="G109" t="s">
        <v>33</v>
      </c>
      <c r="H109" t="s">
        <v>33</v>
      </c>
      <c r="I109" t="s">
        <v>39</v>
      </c>
      <c r="J109" t="s">
        <v>39</v>
      </c>
      <c r="K109" t="s">
        <v>39</v>
      </c>
      <c r="M109">
        <f t="shared" si="2"/>
        <v>2.7889019566975825E-2</v>
      </c>
      <c r="N109">
        <f t="shared" si="3"/>
        <v>0</v>
      </c>
      <c r="O109" t="s">
        <v>35</v>
      </c>
    </row>
    <row r="110" spans="1:15">
      <c r="A110">
        <v>451</v>
      </c>
      <c r="B110" t="s">
        <v>155</v>
      </c>
      <c r="C110">
        <v>0</v>
      </c>
      <c r="D110" t="s">
        <v>33</v>
      </c>
      <c r="E110" t="s">
        <v>33</v>
      </c>
      <c r="F110">
        <v>0</v>
      </c>
      <c r="G110" t="s">
        <v>33</v>
      </c>
      <c r="H110" t="s">
        <v>33</v>
      </c>
      <c r="I110" t="s">
        <v>39</v>
      </c>
      <c r="J110" t="s">
        <v>39</v>
      </c>
      <c r="K110" t="s">
        <v>39</v>
      </c>
      <c r="M110">
        <f t="shared" si="2"/>
        <v>0</v>
      </c>
      <c r="N110">
        <f t="shared" si="3"/>
        <v>0</v>
      </c>
      <c r="O110" t="s">
        <v>35</v>
      </c>
    </row>
    <row r="111" spans="1:15">
      <c r="A111">
        <v>156</v>
      </c>
      <c r="B111" t="s">
        <v>156</v>
      </c>
      <c r="C111">
        <v>502.8</v>
      </c>
      <c r="D111" s="3">
        <v>0.04</v>
      </c>
      <c r="E111" s="3">
        <v>0.14000000000000001</v>
      </c>
      <c r="F111">
        <v>50.8</v>
      </c>
      <c r="G111" s="3">
        <v>0.95</v>
      </c>
      <c r="H111" s="3">
        <v>0.09</v>
      </c>
      <c r="I111" t="s">
        <v>39</v>
      </c>
      <c r="J111" t="s">
        <v>39</v>
      </c>
      <c r="K111" t="s">
        <v>39</v>
      </c>
      <c r="M111">
        <f t="shared" si="2"/>
        <v>0.49902487680695523</v>
      </c>
      <c r="N111">
        <f t="shared" si="3"/>
        <v>0.33915731424794548</v>
      </c>
      <c r="O111" t="s">
        <v>35</v>
      </c>
    </row>
    <row r="112" spans="1:15">
      <c r="A112">
        <v>149</v>
      </c>
      <c r="B112" t="s">
        <v>157</v>
      </c>
      <c r="C112">
        <v>540.5</v>
      </c>
      <c r="D112" s="3">
        <v>0.02</v>
      </c>
      <c r="E112" s="3">
        <v>1.0900000000000001</v>
      </c>
      <c r="F112">
        <v>61.2</v>
      </c>
      <c r="G112" s="3">
        <v>0.95</v>
      </c>
      <c r="H112" s="3">
        <v>0.79</v>
      </c>
      <c r="I112" t="s">
        <v>39</v>
      </c>
      <c r="J112" t="s">
        <v>39</v>
      </c>
      <c r="K112" t="s">
        <v>39</v>
      </c>
      <c r="M112">
        <f t="shared" si="2"/>
        <v>0.53644181764948151</v>
      </c>
      <c r="N112">
        <f t="shared" si="3"/>
        <v>0.40859109511760361</v>
      </c>
      <c r="O112" t="s">
        <v>35</v>
      </c>
    </row>
    <row r="113" spans="1:15">
      <c r="A113">
        <v>31</v>
      </c>
      <c r="B113" t="s">
        <v>158</v>
      </c>
      <c r="C113">
        <v>151.9</v>
      </c>
      <c r="D113" s="3">
        <v>0.01</v>
      </c>
      <c r="E113" s="3">
        <v>0.41</v>
      </c>
      <c r="F113">
        <v>15</v>
      </c>
      <c r="G113" s="3">
        <v>0.97</v>
      </c>
      <c r="H113" s="3">
        <v>0.48</v>
      </c>
      <c r="I113" t="s">
        <v>39</v>
      </c>
      <c r="J113" t="s">
        <v>39</v>
      </c>
      <c r="K113" t="s">
        <v>39</v>
      </c>
      <c r="M113">
        <f t="shared" si="2"/>
        <v>0.15075950434959529</v>
      </c>
      <c r="N113">
        <f t="shared" si="3"/>
        <v>0.1001448762543146</v>
      </c>
      <c r="O113" t="s">
        <v>35</v>
      </c>
    </row>
    <row r="114" spans="1:15">
      <c r="A114">
        <v>206</v>
      </c>
      <c r="B114" t="s">
        <v>159</v>
      </c>
      <c r="C114">
        <v>0</v>
      </c>
      <c r="D114" t="s">
        <v>33</v>
      </c>
      <c r="E114" t="s">
        <v>33</v>
      </c>
      <c r="F114">
        <v>0</v>
      </c>
      <c r="G114" t="s">
        <v>33</v>
      </c>
      <c r="H114" t="s">
        <v>33</v>
      </c>
      <c r="I114" t="s">
        <v>39</v>
      </c>
      <c r="J114" t="s">
        <v>39</v>
      </c>
      <c r="K114" t="s">
        <v>39</v>
      </c>
      <c r="M114">
        <f t="shared" si="2"/>
        <v>0</v>
      </c>
      <c r="N114">
        <f t="shared" si="3"/>
        <v>0</v>
      </c>
      <c r="O114" t="s">
        <v>35</v>
      </c>
    </row>
    <row r="115" spans="1:15">
      <c r="A115">
        <v>27</v>
      </c>
      <c r="B115" t="s">
        <v>160</v>
      </c>
      <c r="C115">
        <v>54.9</v>
      </c>
      <c r="D115" s="3">
        <v>0.01</v>
      </c>
      <c r="E115" s="3">
        <v>0.71</v>
      </c>
      <c r="F115">
        <v>0.4</v>
      </c>
      <c r="G115" s="3">
        <v>1</v>
      </c>
      <c r="H115" s="3">
        <v>23.64</v>
      </c>
      <c r="I115" t="s">
        <v>39</v>
      </c>
      <c r="J115" t="s">
        <v>39</v>
      </c>
      <c r="K115" t="s">
        <v>39</v>
      </c>
      <c r="M115">
        <f t="shared" si="2"/>
        <v>5.4487799794554176E-2</v>
      </c>
      <c r="N115">
        <f t="shared" si="3"/>
        <v>2.6705300334483898E-3</v>
      </c>
      <c r="O115" t="s">
        <v>35</v>
      </c>
    </row>
    <row r="116" spans="1:15">
      <c r="A116">
        <v>130</v>
      </c>
      <c r="B116" t="s">
        <v>161</v>
      </c>
      <c r="C116">
        <v>528.79999999999995</v>
      </c>
      <c r="D116" s="3">
        <v>0.02</v>
      </c>
      <c r="E116" s="3">
        <v>1.1399999999999999</v>
      </c>
      <c r="F116">
        <v>67.3</v>
      </c>
      <c r="G116" s="3">
        <v>0.96</v>
      </c>
      <c r="H116" s="3">
        <v>0.51</v>
      </c>
      <c r="I116" t="s">
        <v>39</v>
      </c>
      <c r="J116" t="s">
        <v>39</v>
      </c>
      <c r="K116" t="s">
        <v>39</v>
      </c>
      <c r="M116">
        <f t="shared" si="2"/>
        <v>0.52482966359490435</v>
      </c>
      <c r="N116">
        <f t="shared" si="3"/>
        <v>0.44931667812769155</v>
      </c>
      <c r="O116" t="s">
        <v>35</v>
      </c>
    </row>
    <row r="117" spans="1:15">
      <c r="A117">
        <v>717</v>
      </c>
      <c r="B117" t="s">
        <v>162</v>
      </c>
      <c r="C117">
        <v>6934.6</v>
      </c>
      <c r="D117" s="3">
        <v>0.02</v>
      </c>
      <c r="E117" s="3">
        <v>0.03</v>
      </c>
      <c r="F117">
        <v>1061.8</v>
      </c>
      <c r="G117" s="3">
        <v>0.95</v>
      </c>
      <c r="H117" s="3">
        <v>0.09</v>
      </c>
      <c r="I117">
        <v>2.8</v>
      </c>
      <c r="J117" s="3">
        <v>0.02</v>
      </c>
      <c r="K117" s="3">
        <v>0.02</v>
      </c>
      <c r="M117">
        <f t="shared" si="2"/>
        <v>6.8825336330658553</v>
      </c>
      <c r="N117">
        <f t="shared" si="3"/>
        <v>7.0889219737887501</v>
      </c>
      <c r="O117" t="s">
        <v>35</v>
      </c>
    </row>
    <row r="118" spans="1:15">
      <c r="A118">
        <v>128</v>
      </c>
      <c r="B118" t="s">
        <v>163</v>
      </c>
      <c r="C118">
        <v>0</v>
      </c>
      <c r="D118" t="s">
        <v>33</v>
      </c>
      <c r="E118" t="s">
        <v>33</v>
      </c>
      <c r="F118">
        <v>0</v>
      </c>
      <c r="G118" t="s">
        <v>33</v>
      </c>
      <c r="H118" t="s">
        <v>33</v>
      </c>
      <c r="I118" t="s">
        <v>39</v>
      </c>
      <c r="J118" t="s">
        <v>39</v>
      </c>
      <c r="K118" t="s">
        <v>39</v>
      </c>
      <c r="M118">
        <f t="shared" si="2"/>
        <v>0</v>
      </c>
      <c r="N118">
        <f t="shared" si="3"/>
        <v>0</v>
      </c>
      <c r="O118" t="s">
        <v>35</v>
      </c>
    </row>
    <row r="119" spans="1:15">
      <c r="A119">
        <v>138</v>
      </c>
      <c r="B119" t="s">
        <v>164</v>
      </c>
      <c r="C119">
        <v>323.5</v>
      </c>
      <c r="D119" s="3">
        <v>0.04</v>
      </c>
      <c r="E119" s="3">
        <v>0.85</v>
      </c>
      <c r="F119">
        <v>35.200000000000003</v>
      </c>
      <c r="G119" s="3">
        <v>0.95</v>
      </c>
      <c r="H119" s="3">
        <v>0.64</v>
      </c>
      <c r="I119" t="s">
        <v>39</v>
      </c>
      <c r="J119" t="s">
        <v>39</v>
      </c>
      <c r="K119" t="s">
        <v>39</v>
      </c>
      <c r="M119">
        <f t="shared" si="2"/>
        <v>0.32107109715005966</v>
      </c>
      <c r="N119">
        <f t="shared" si="3"/>
        <v>0.2350066429434583</v>
      </c>
      <c r="O119" t="s">
        <v>35</v>
      </c>
    </row>
    <row r="120" spans="1:15">
      <c r="A120">
        <v>193</v>
      </c>
      <c r="B120" t="s">
        <v>165</v>
      </c>
      <c r="C120">
        <v>474.6</v>
      </c>
      <c r="D120" s="3">
        <v>0.04</v>
      </c>
      <c r="E120" s="3">
        <v>0.56999999999999995</v>
      </c>
      <c r="F120">
        <v>51.7</v>
      </c>
      <c r="G120" s="3">
        <v>0.95</v>
      </c>
      <c r="H120" s="3">
        <v>0.45</v>
      </c>
      <c r="I120" t="s">
        <v>39</v>
      </c>
      <c r="J120" t="s">
        <v>39</v>
      </c>
      <c r="K120" t="s">
        <v>39</v>
      </c>
      <c r="M120">
        <f t="shared" si="2"/>
        <v>0.47103660806002579</v>
      </c>
      <c r="N120">
        <f t="shared" si="3"/>
        <v>0.34516600682320436</v>
      </c>
      <c r="O120" t="s">
        <v>35</v>
      </c>
    </row>
    <row r="121" spans="1:15">
      <c r="A121">
        <v>164</v>
      </c>
      <c r="B121" t="s">
        <v>166</v>
      </c>
      <c r="C121">
        <v>211.8</v>
      </c>
      <c r="D121" s="3">
        <v>0.06</v>
      </c>
      <c r="E121" s="3">
        <v>0.88</v>
      </c>
      <c r="F121">
        <v>21.4</v>
      </c>
      <c r="G121" s="3">
        <v>0.95</v>
      </c>
      <c r="H121" s="3">
        <v>0.88</v>
      </c>
      <c r="I121" t="s">
        <v>39</v>
      </c>
      <c r="J121" t="s">
        <v>39</v>
      </c>
      <c r="K121" t="s">
        <v>39</v>
      </c>
      <c r="M121">
        <f t="shared" si="2"/>
        <v>0.21020976314183198</v>
      </c>
      <c r="N121">
        <f t="shared" si="3"/>
        <v>0.14287335678948884</v>
      </c>
      <c r="O121" t="s">
        <v>35</v>
      </c>
    </row>
    <row r="122" spans="1:15">
      <c r="A122">
        <v>212</v>
      </c>
      <c r="B122" t="s">
        <v>167</v>
      </c>
      <c r="C122">
        <v>116.9</v>
      </c>
      <c r="D122" s="3">
        <v>0.01</v>
      </c>
      <c r="E122" s="3">
        <v>0.6</v>
      </c>
      <c r="F122">
        <v>10.7</v>
      </c>
      <c r="G122" s="3">
        <v>0.93</v>
      </c>
      <c r="H122" s="3">
        <v>0.69</v>
      </c>
      <c r="I122" t="s">
        <v>39</v>
      </c>
      <c r="J122" t="s">
        <v>39</v>
      </c>
      <c r="K122" t="s">
        <v>39</v>
      </c>
      <c r="M122">
        <f t="shared" si="2"/>
        <v>0.11602229136581756</v>
      </c>
      <c r="N122">
        <f t="shared" si="3"/>
        <v>7.1436678394744421E-2</v>
      </c>
      <c r="O122" t="s">
        <v>35</v>
      </c>
    </row>
    <row r="123" spans="1:15">
      <c r="A123">
        <v>244</v>
      </c>
      <c r="B123" t="s">
        <v>168</v>
      </c>
      <c r="C123">
        <v>663.5</v>
      </c>
      <c r="D123" s="3">
        <v>0.09</v>
      </c>
      <c r="E123" s="3">
        <v>0.42</v>
      </c>
      <c r="F123">
        <v>68.8</v>
      </c>
      <c r="G123" s="3">
        <v>0.95</v>
      </c>
      <c r="H123" s="3">
        <v>0.34</v>
      </c>
      <c r="I123" t="s">
        <v>39</v>
      </c>
      <c r="J123" t="s">
        <v>39</v>
      </c>
      <c r="K123" t="s">
        <v>39</v>
      </c>
      <c r="M123">
        <f t="shared" si="2"/>
        <v>0.65851830899247177</v>
      </c>
      <c r="N123">
        <f t="shared" si="3"/>
        <v>0.45933116575312299</v>
      </c>
      <c r="O123" t="s">
        <v>35</v>
      </c>
    </row>
    <row r="124" spans="1:15">
      <c r="A124">
        <v>351</v>
      </c>
      <c r="B124" t="s">
        <v>169</v>
      </c>
      <c r="C124">
        <v>34.5</v>
      </c>
      <c r="D124" s="3">
        <v>0.02</v>
      </c>
      <c r="E124" s="3">
        <v>4.3600000000000003</v>
      </c>
      <c r="F124">
        <v>0</v>
      </c>
      <c r="G124" t="s">
        <v>33</v>
      </c>
      <c r="H124" t="s">
        <v>33</v>
      </c>
      <c r="I124" t="s">
        <v>39</v>
      </c>
      <c r="J124" t="s">
        <v>39</v>
      </c>
      <c r="K124" t="s">
        <v>39</v>
      </c>
      <c r="M124">
        <f t="shared" si="2"/>
        <v>3.4240967084009456E-2</v>
      </c>
      <c r="N124">
        <f t="shared" si="3"/>
        <v>0</v>
      </c>
      <c r="O124" t="s">
        <v>35</v>
      </c>
    </row>
    <row r="125" spans="1:15">
      <c r="A125">
        <v>729</v>
      </c>
      <c r="B125" t="s">
        <v>170</v>
      </c>
      <c r="C125">
        <v>42.8</v>
      </c>
      <c r="D125" s="3">
        <v>0.02</v>
      </c>
      <c r="E125" s="3">
        <v>0.39</v>
      </c>
      <c r="F125">
        <v>0.4</v>
      </c>
      <c r="G125" s="3">
        <v>1</v>
      </c>
      <c r="H125" s="3">
        <v>30.49</v>
      </c>
      <c r="I125" t="s">
        <v>39</v>
      </c>
      <c r="J125" t="s">
        <v>39</v>
      </c>
      <c r="K125" t="s">
        <v>39</v>
      </c>
      <c r="M125">
        <f t="shared" si="2"/>
        <v>4.2478649020162455E-2</v>
      </c>
      <c r="N125">
        <f t="shared" si="3"/>
        <v>2.6705300334483898E-3</v>
      </c>
      <c r="O125" t="s">
        <v>35</v>
      </c>
    </row>
    <row r="126" spans="1:15">
      <c r="A126">
        <v>121</v>
      </c>
      <c r="B126" t="s">
        <v>171</v>
      </c>
      <c r="C126">
        <v>593.9</v>
      </c>
      <c r="D126" s="3">
        <v>0.04</v>
      </c>
      <c r="E126" s="3">
        <v>0.73</v>
      </c>
      <c r="F126">
        <v>70.2</v>
      </c>
      <c r="G126" s="3">
        <v>0.95</v>
      </c>
      <c r="H126" s="3">
        <v>0.43</v>
      </c>
      <c r="I126" t="s">
        <v>39</v>
      </c>
      <c r="J126" t="s">
        <v>39</v>
      </c>
      <c r="K126" t="s">
        <v>39</v>
      </c>
      <c r="M126">
        <f t="shared" si="2"/>
        <v>0.58944087974473092</v>
      </c>
      <c r="N126">
        <f t="shared" si="3"/>
        <v>0.46867802087019245</v>
      </c>
      <c r="O126" t="s">
        <v>35</v>
      </c>
    </row>
    <row r="127" spans="1:15">
      <c r="A127">
        <v>736</v>
      </c>
      <c r="B127" t="s">
        <v>172</v>
      </c>
      <c r="C127">
        <v>109.1</v>
      </c>
      <c r="D127" s="3">
        <v>0.02</v>
      </c>
      <c r="E127" s="3">
        <v>0.47</v>
      </c>
      <c r="F127">
        <v>15</v>
      </c>
      <c r="G127" s="3">
        <v>0.94</v>
      </c>
      <c r="H127" s="3">
        <v>0.08</v>
      </c>
      <c r="I127" t="s">
        <v>39</v>
      </c>
      <c r="J127" t="s">
        <v>39</v>
      </c>
      <c r="K127" t="s">
        <v>39</v>
      </c>
      <c r="M127">
        <f t="shared" si="2"/>
        <v>0.10828085532943281</v>
      </c>
      <c r="N127">
        <f t="shared" si="3"/>
        <v>0.1001448762543146</v>
      </c>
      <c r="O127" t="s">
        <v>35</v>
      </c>
    </row>
    <row r="128" spans="1:15">
      <c r="A128">
        <v>1475</v>
      </c>
      <c r="B128" t="s">
        <v>173</v>
      </c>
      <c r="C128">
        <v>79.2</v>
      </c>
      <c r="D128" s="3">
        <v>0</v>
      </c>
      <c r="E128" s="3">
        <v>0.51</v>
      </c>
      <c r="F128">
        <v>9</v>
      </c>
      <c r="G128" s="3">
        <v>1</v>
      </c>
      <c r="H128" s="3">
        <v>0.37</v>
      </c>
      <c r="I128" t="s">
        <v>39</v>
      </c>
      <c r="J128" t="s">
        <v>39</v>
      </c>
      <c r="K128" t="s">
        <v>39</v>
      </c>
      <c r="M128">
        <f t="shared" si="2"/>
        <v>7.8605350523291276E-2</v>
      </c>
      <c r="N128">
        <f t="shared" si="3"/>
        <v>6.0086925752588775E-2</v>
      </c>
      <c r="O128" t="s">
        <v>35</v>
      </c>
    </row>
    <row r="129" spans="1:15">
      <c r="A129">
        <v>107</v>
      </c>
      <c r="B129" t="s">
        <v>174</v>
      </c>
      <c r="C129">
        <v>20.2</v>
      </c>
      <c r="D129" s="3">
        <v>1</v>
      </c>
      <c r="E129" s="3">
        <v>0.32</v>
      </c>
      <c r="F129">
        <v>0</v>
      </c>
      <c r="G129" t="s">
        <v>33</v>
      </c>
      <c r="H129" t="s">
        <v>33</v>
      </c>
      <c r="I129" t="s">
        <v>39</v>
      </c>
      <c r="J129" t="s">
        <v>39</v>
      </c>
      <c r="K129" t="s">
        <v>39</v>
      </c>
      <c r="M129">
        <f t="shared" si="2"/>
        <v>2.0048334350637423E-2</v>
      </c>
      <c r="N129">
        <f t="shared" si="3"/>
        <v>0</v>
      </c>
      <c r="O129" t="s">
        <v>35</v>
      </c>
    </row>
    <row r="130" spans="1:15">
      <c r="A130">
        <v>117</v>
      </c>
      <c r="B130" t="s">
        <v>175</v>
      </c>
      <c r="C130">
        <v>27.7</v>
      </c>
      <c r="D130" s="3">
        <v>1</v>
      </c>
      <c r="E130" s="3">
        <v>0.72</v>
      </c>
      <c r="F130">
        <v>0</v>
      </c>
      <c r="G130" t="s">
        <v>33</v>
      </c>
      <c r="H130" t="s">
        <v>33</v>
      </c>
      <c r="I130" t="s">
        <v>39</v>
      </c>
      <c r="J130" t="s">
        <v>39</v>
      </c>
      <c r="K130" t="s">
        <v>39</v>
      </c>
      <c r="M130">
        <f t="shared" si="2"/>
        <v>2.7492022847161218E-2</v>
      </c>
      <c r="N130">
        <f t="shared" si="3"/>
        <v>0</v>
      </c>
      <c r="O130" t="s">
        <v>35</v>
      </c>
    </row>
    <row r="131" spans="1:15">
      <c r="A131">
        <v>746</v>
      </c>
      <c r="B131" t="s">
        <v>176</v>
      </c>
      <c r="C131">
        <v>0</v>
      </c>
      <c r="D131" t="s">
        <v>33</v>
      </c>
      <c r="E131" t="s">
        <v>33</v>
      </c>
      <c r="F131">
        <v>0</v>
      </c>
      <c r="G131" t="s">
        <v>33</v>
      </c>
      <c r="H131" t="s">
        <v>33</v>
      </c>
      <c r="I131" t="s">
        <v>39</v>
      </c>
      <c r="J131" t="s">
        <v>39</v>
      </c>
      <c r="K131" t="s">
        <v>39</v>
      </c>
      <c r="M131">
        <f t="shared" si="2"/>
        <v>0</v>
      </c>
      <c r="N131">
        <f t="shared" si="3"/>
        <v>0</v>
      </c>
      <c r="O131" t="s">
        <v>35</v>
      </c>
    </row>
    <row r="132" spans="1:15">
      <c r="A132">
        <v>604</v>
      </c>
      <c r="B132" t="s">
        <v>177</v>
      </c>
      <c r="C132">
        <v>420.9</v>
      </c>
      <c r="D132" s="3">
        <v>0.04</v>
      </c>
      <c r="E132" s="3">
        <v>0.83</v>
      </c>
      <c r="F132">
        <v>52</v>
      </c>
      <c r="G132" s="3">
        <v>0.96</v>
      </c>
      <c r="H132" s="3">
        <v>0.6</v>
      </c>
      <c r="I132">
        <v>1.6</v>
      </c>
      <c r="J132" s="3">
        <v>0</v>
      </c>
      <c r="K132" s="3">
        <v>0</v>
      </c>
      <c r="M132">
        <f t="shared" si="2"/>
        <v>0.41773979842491538</v>
      </c>
      <c r="N132">
        <f t="shared" si="3"/>
        <v>0.34716890434829067</v>
      </c>
      <c r="O132" t="s">
        <v>35</v>
      </c>
    </row>
    <row r="133" spans="1:15">
      <c r="A133">
        <v>741</v>
      </c>
      <c r="B133" t="s">
        <v>178</v>
      </c>
      <c r="C133">
        <v>37.700000000000003</v>
      </c>
      <c r="D133" s="3">
        <v>0.12</v>
      </c>
      <c r="E133" s="3">
        <v>0.08</v>
      </c>
      <c r="F133">
        <v>0</v>
      </c>
      <c r="G133" t="s">
        <v>33</v>
      </c>
      <c r="H133" t="s">
        <v>33</v>
      </c>
      <c r="I133" t="s">
        <v>39</v>
      </c>
      <c r="J133" t="s">
        <v>39</v>
      </c>
      <c r="K133" t="s">
        <v>39</v>
      </c>
      <c r="M133">
        <f t="shared" ref="M133:M196" si="4">C133/$C$3*100</f>
        <v>3.7416940842526281E-2</v>
      </c>
      <c r="N133">
        <f t="shared" ref="N133:N196" si="5">F133/$F$3*100</f>
        <v>0</v>
      </c>
      <c r="O133" t="s">
        <v>35</v>
      </c>
    </row>
    <row r="134" spans="1:15">
      <c r="A134">
        <v>726</v>
      </c>
      <c r="B134" t="s">
        <v>179</v>
      </c>
      <c r="C134">
        <v>77.900000000000006</v>
      </c>
      <c r="D134" s="3">
        <v>0.82</v>
      </c>
      <c r="E134" s="3">
        <v>0.08</v>
      </c>
      <c r="F134">
        <v>0</v>
      </c>
      <c r="G134" t="s">
        <v>33</v>
      </c>
      <c r="H134" t="s">
        <v>33</v>
      </c>
      <c r="I134" t="s">
        <v>39</v>
      </c>
      <c r="J134" t="s">
        <v>39</v>
      </c>
      <c r="K134" t="s">
        <v>39</v>
      </c>
      <c r="M134">
        <f t="shared" si="4"/>
        <v>7.7315111183893837E-2</v>
      </c>
      <c r="N134">
        <f t="shared" si="5"/>
        <v>0</v>
      </c>
      <c r="O134" t="s">
        <v>35</v>
      </c>
    </row>
    <row r="135" spans="1:15">
      <c r="A135">
        <v>143</v>
      </c>
      <c r="B135" t="s">
        <v>180</v>
      </c>
      <c r="C135">
        <v>17.100000000000001</v>
      </c>
      <c r="D135" s="3">
        <v>0.02</v>
      </c>
      <c r="E135" s="3">
        <v>12.5</v>
      </c>
      <c r="F135">
        <v>0.4</v>
      </c>
      <c r="G135" s="3">
        <v>1</v>
      </c>
      <c r="H135" s="3">
        <v>61.98</v>
      </c>
      <c r="I135" t="s">
        <v>39</v>
      </c>
      <c r="J135" t="s">
        <v>39</v>
      </c>
      <c r="K135" t="s">
        <v>39</v>
      </c>
      <c r="M135">
        <f t="shared" si="4"/>
        <v>1.6971609772074254E-2</v>
      </c>
      <c r="N135">
        <f t="shared" si="5"/>
        <v>2.6705300334483898E-3</v>
      </c>
      <c r="O135" t="s">
        <v>35</v>
      </c>
    </row>
    <row r="136" spans="1:15">
      <c r="A136">
        <v>370</v>
      </c>
      <c r="B136" t="s">
        <v>181</v>
      </c>
      <c r="C136">
        <v>35.700000000000003</v>
      </c>
      <c r="D136" s="3">
        <v>0.02</v>
      </c>
      <c r="E136" s="3">
        <v>0.64</v>
      </c>
      <c r="F136">
        <v>0</v>
      </c>
      <c r="G136" t="s">
        <v>33</v>
      </c>
      <c r="H136" t="s">
        <v>33</v>
      </c>
      <c r="I136" t="s">
        <v>39</v>
      </c>
      <c r="J136" t="s">
        <v>39</v>
      </c>
      <c r="K136" t="s">
        <v>39</v>
      </c>
      <c r="M136">
        <f t="shared" si="4"/>
        <v>3.5431957243453271E-2</v>
      </c>
      <c r="N136">
        <f t="shared" si="5"/>
        <v>0</v>
      </c>
      <c r="O136" t="s">
        <v>35</v>
      </c>
    </row>
    <row r="137" spans="1:15">
      <c r="A137">
        <v>132</v>
      </c>
      <c r="B137" t="s">
        <v>182</v>
      </c>
      <c r="C137">
        <v>98.9</v>
      </c>
      <c r="D137" s="3">
        <v>0</v>
      </c>
      <c r="E137" s="3">
        <v>0.82</v>
      </c>
      <c r="F137">
        <v>13.7</v>
      </c>
      <c r="G137" s="3">
        <v>0.96</v>
      </c>
      <c r="H137" s="3">
        <v>0.24</v>
      </c>
      <c r="I137" t="s">
        <v>39</v>
      </c>
      <c r="J137" t="s">
        <v>39</v>
      </c>
      <c r="K137" t="s">
        <v>39</v>
      </c>
      <c r="M137">
        <f t="shared" si="4"/>
        <v>9.8157438974160446E-2</v>
      </c>
      <c r="N137">
        <f t="shared" si="5"/>
        <v>9.1465653645607353E-2</v>
      </c>
      <c r="O137" t="s">
        <v>35</v>
      </c>
    </row>
    <row r="138" spans="1:15">
      <c r="A138">
        <v>148</v>
      </c>
      <c r="B138" t="s">
        <v>183</v>
      </c>
      <c r="C138">
        <v>71.2</v>
      </c>
      <c r="D138" s="3">
        <v>0.39</v>
      </c>
      <c r="E138" s="3">
        <v>0</v>
      </c>
      <c r="F138">
        <v>10.7</v>
      </c>
      <c r="G138" s="3">
        <v>1</v>
      </c>
      <c r="H138" s="3">
        <v>0.78</v>
      </c>
      <c r="I138" t="s">
        <v>39</v>
      </c>
      <c r="J138" t="s">
        <v>39</v>
      </c>
      <c r="K138" t="s">
        <v>39</v>
      </c>
      <c r="M138">
        <f t="shared" si="4"/>
        <v>7.0665416126999225E-2</v>
      </c>
      <c r="N138">
        <f t="shared" si="5"/>
        <v>7.1436678394744421E-2</v>
      </c>
      <c r="O138" t="s">
        <v>35</v>
      </c>
    </row>
    <row r="139" spans="1:15">
      <c r="A139" s="4">
        <v>352</v>
      </c>
      <c r="B139" s="4" t="s">
        <v>184</v>
      </c>
      <c r="C139">
        <v>134</v>
      </c>
      <c r="D139" s="3">
        <v>0.06</v>
      </c>
      <c r="E139" s="3">
        <v>0.56000000000000005</v>
      </c>
      <c r="F139">
        <v>15</v>
      </c>
      <c r="G139" s="3">
        <v>0.92</v>
      </c>
      <c r="H139" s="3">
        <v>0.54</v>
      </c>
      <c r="I139" t="s">
        <v>39</v>
      </c>
      <c r="J139" t="s">
        <v>39</v>
      </c>
      <c r="K139" t="s">
        <v>39</v>
      </c>
      <c r="M139">
        <f t="shared" si="4"/>
        <v>0.13299390113789181</v>
      </c>
      <c r="N139">
        <f t="shared" si="5"/>
        <v>0.1001448762543146</v>
      </c>
      <c r="O139" t="s">
        <v>35</v>
      </c>
    </row>
    <row r="140" spans="1:15">
      <c r="A140">
        <v>160</v>
      </c>
      <c r="B140" t="s">
        <v>185</v>
      </c>
      <c r="C140">
        <v>83</v>
      </c>
      <c r="D140" s="3">
        <v>0.42</v>
      </c>
      <c r="E140" s="3">
        <v>0.05</v>
      </c>
      <c r="F140">
        <v>12.4</v>
      </c>
      <c r="G140" s="3">
        <v>1</v>
      </c>
      <c r="H140" s="3">
        <v>0.47</v>
      </c>
      <c r="I140" t="s">
        <v>39</v>
      </c>
      <c r="J140" t="s">
        <v>39</v>
      </c>
      <c r="K140" t="s">
        <v>39</v>
      </c>
      <c r="M140">
        <f t="shared" si="4"/>
        <v>8.2376819361530004E-2</v>
      </c>
      <c r="N140">
        <f t="shared" si="5"/>
        <v>8.2786431036900088E-2</v>
      </c>
      <c r="O140" t="s">
        <v>35</v>
      </c>
    </row>
    <row r="141" spans="1:15">
      <c r="A141">
        <v>450</v>
      </c>
      <c r="B141" t="s">
        <v>186</v>
      </c>
      <c r="C141">
        <v>44.7</v>
      </c>
      <c r="D141" s="3">
        <v>0.01</v>
      </c>
      <c r="E141" s="3">
        <v>0.27</v>
      </c>
      <c r="F141">
        <v>0.4</v>
      </c>
      <c r="G141" s="3">
        <v>1</v>
      </c>
      <c r="H141" s="3">
        <v>14.06</v>
      </c>
      <c r="I141" t="s">
        <v>39</v>
      </c>
      <c r="J141" t="s">
        <v>39</v>
      </c>
      <c r="K141" t="s">
        <v>39</v>
      </c>
      <c r="M141">
        <f t="shared" si="4"/>
        <v>4.436438343928182E-2</v>
      </c>
      <c r="N141">
        <f t="shared" si="5"/>
        <v>2.6705300334483898E-3</v>
      </c>
      <c r="O141" t="s">
        <v>35</v>
      </c>
    </row>
    <row r="142" spans="1:15">
      <c r="A142">
        <v>215</v>
      </c>
      <c r="B142" t="s">
        <v>187</v>
      </c>
      <c r="C142">
        <v>151.69999999999999</v>
      </c>
      <c r="D142" s="3">
        <v>0.04</v>
      </c>
      <c r="E142" s="3">
        <v>1.55</v>
      </c>
      <c r="F142">
        <v>18.3</v>
      </c>
      <c r="G142" s="3">
        <v>0.95</v>
      </c>
      <c r="H142" s="3">
        <v>1.22</v>
      </c>
      <c r="I142" t="s">
        <v>39</v>
      </c>
      <c r="J142" t="s">
        <v>39</v>
      </c>
      <c r="K142" t="s">
        <v>39</v>
      </c>
      <c r="M142">
        <f t="shared" si="4"/>
        <v>0.15056100598968794</v>
      </c>
      <c r="N142">
        <f t="shared" si="5"/>
        <v>0.12217674903026385</v>
      </c>
      <c r="O142" t="s">
        <v>35</v>
      </c>
    </row>
    <row r="143" spans="1:15">
      <c r="A143">
        <v>449</v>
      </c>
      <c r="B143" t="s">
        <v>188</v>
      </c>
      <c r="C143">
        <v>1615.3</v>
      </c>
      <c r="D143" s="3">
        <v>7.0000000000000007E-2</v>
      </c>
      <c r="E143" s="3">
        <v>0.02</v>
      </c>
      <c r="F143">
        <v>218.5</v>
      </c>
      <c r="G143" s="3">
        <v>0.96</v>
      </c>
      <c r="H143" s="3">
        <v>0.04</v>
      </c>
      <c r="I143">
        <v>1.9</v>
      </c>
      <c r="J143" s="3">
        <v>0.06</v>
      </c>
      <c r="K143" s="3">
        <v>0.06</v>
      </c>
      <c r="M143">
        <f t="shared" si="4"/>
        <v>1.6031720037913182</v>
      </c>
      <c r="N143">
        <f t="shared" si="5"/>
        <v>1.4587770307711829</v>
      </c>
      <c r="O143" t="s">
        <v>35</v>
      </c>
    </row>
    <row r="144" spans="1:15">
      <c r="A144">
        <v>45</v>
      </c>
      <c r="B144" t="s">
        <v>189</v>
      </c>
      <c r="C144">
        <v>46.7</v>
      </c>
      <c r="D144" s="3">
        <v>0.02</v>
      </c>
      <c r="E144" s="3">
        <v>2.61</v>
      </c>
      <c r="F144">
        <v>0</v>
      </c>
      <c r="G144" t="s">
        <v>33</v>
      </c>
      <c r="H144" t="s">
        <v>33</v>
      </c>
      <c r="I144" t="s">
        <v>39</v>
      </c>
      <c r="J144" t="s">
        <v>39</v>
      </c>
      <c r="K144" t="s">
        <v>39</v>
      </c>
      <c r="M144">
        <f t="shared" si="4"/>
        <v>4.6349367038354836E-2</v>
      </c>
      <c r="N144">
        <f t="shared" si="5"/>
        <v>0</v>
      </c>
      <c r="O144" t="s">
        <v>35</v>
      </c>
    </row>
    <row r="145" spans="1:15">
      <c r="A145">
        <v>137</v>
      </c>
      <c r="B145" t="s">
        <v>190</v>
      </c>
      <c r="C145">
        <v>0</v>
      </c>
      <c r="D145" t="s">
        <v>33</v>
      </c>
      <c r="E145" t="s">
        <v>33</v>
      </c>
      <c r="F145">
        <v>0</v>
      </c>
      <c r="G145" t="s">
        <v>33</v>
      </c>
      <c r="H145" t="s">
        <v>33</v>
      </c>
      <c r="I145" t="s">
        <v>39</v>
      </c>
      <c r="J145" t="s">
        <v>39</v>
      </c>
      <c r="K145" t="s">
        <v>39</v>
      </c>
      <c r="M145">
        <f t="shared" si="4"/>
        <v>0</v>
      </c>
      <c r="N145">
        <f t="shared" si="5"/>
        <v>0</v>
      </c>
      <c r="O145" t="s">
        <v>35</v>
      </c>
    </row>
    <row r="146" spans="1:15">
      <c r="A146">
        <v>524</v>
      </c>
      <c r="B146" t="s">
        <v>191</v>
      </c>
      <c r="C146">
        <v>2505.1</v>
      </c>
      <c r="D146" s="3">
        <v>0.02</v>
      </c>
      <c r="E146" s="3">
        <v>0.09</v>
      </c>
      <c r="F146">
        <v>384.3</v>
      </c>
      <c r="G146" s="3">
        <v>0.96</v>
      </c>
      <c r="H146" s="3">
        <v>0.18</v>
      </c>
      <c r="I146">
        <v>3.4</v>
      </c>
      <c r="J146" s="3">
        <v>0.08</v>
      </c>
      <c r="K146" s="3">
        <v>0.08</v>
      </c>
      <c r="M146">
        <f t="shared" si="4"/>
        <v>2.4862912070189012</v>
      </c>
      <c r="N146">
        <f t="shared" si="5"/>
        <v>2.5657117296355407</v>
      </c>
      <c r="O146" t="s">
        <v>35</v>
      </c>
    </row>
    <row r="147" spans="1:15">
      <c r="A147">
        <v>648</v>
      </c>
      <c r="B147" t="s">
        <v>192</v>
      </c>
      <c r="C147">
        <v>2505.1</v>
      </c>
      <c r="D147" s="3">
        <v>0.02</v>
      </c>
      <c r="E147" s="3">
        <v>0.09</v>
      </c>
      <c r="F147">
        <v>384.3</v>
      </c>
      <c r="G147" s="3">
        <v>0.96</v>
      </c>
      <c r="H147" s="3">
        <v>0.18</v>
      </c>
      <c r="I147" t="s">
        <v>39</v>
      </c>
      <c r="J147" t="s">
        <v>39</v>
      </c>
      <c r="K147" t="s">
        <v>39</v>
      </c>
      <c r="M147">
        <f t="shared" si="4"/>
        <v>2.4862912070189012</v>
      </c>
      <c r="N147">
        <f t="shared" si="5"/>
        <v>2.5657117296355407</v>
      </c>
      <c r="O147" t="s">
        <v>35</v>
      </c>
    </row>
    <row r="148" spans="1:15">
      <c r="A148">
        <v>267</v>
      </c>
      <c r="B148" t="s">
        <v>193</v>
      </c>
      <c r="C148">
        <v>367</v>
      </c>
      <c r="D148" s="3">
        <v>0.03</v>
      </c>
      <c r="E148" s="3">
        <v>0.21</v>
      </c>
      <c r="F148">
        <v>41.8</v>
      </c>
      <c r="G148" s="3">
        <v>0.95</v>
      </c>
      <c r="H148" s="3">
        <v>0.12</v>
      </c>
      <c r="I148" t="s">
        <v>39</v>
      </c>
      <c r="J148" t="s">
        <v>39</v>
      </c>
      <c r="K148" t="s">
        <v>39</v>
      </c>
      <c r="M148">
        <f t="shared" si="4"/>
        <v>0.3642444904298977</v>
      </c>
      <c r="N148">
        <f t="shared" si="5"/>
        <v>0.2790703884953567</v>
      </c>
      <c r="O148" t="s">
        <v>35</v>
      </c>
    </row>
    <row r="149" spans="1:15">
      <c r="A149">
        <v>198</v>
      </c>
      <c r="B149" t="s">
        <v>194</v>
      </c>
      <c r="C149">
        <v>0</v>
      </c>
      <c r="D149" t="s">
        <v>33</v>
      </c>
      <c r="E149" t="s">
        <v>33</v>
      </c>
      <c r="F149">
        <v>0</v>
      </c>
      <c r="G149" t="s">
        <v>33</v>
      </c>
      <c r="H149" t="s">
        <v>33</v>
      </c>
      <c r="I149" t="s">
        <v>39</v>
      </c>
      <c r="J149" t="s">
        <v>39</v>
      </c>
      <c r="K149" t="s">
        <v>39</v>
      </c>
      <c r="M149">
        <f t="shared" si="4"/>
        <v>0</v>
      </c>
      <c r="N149">
        <f t="shared" si="5"/>
        <v>0</v>
      </c>
      <c r="O149" t="s">
        <v>35</v>
      </c>
    </row>
    <row r="150" spans="1:15">
      <c r="A150">
        <v>247</v>
      </c>
      <c r="B150" t="s">
        <v>195</v>
      </c>
      <c r="C150">
        <v>246.4</v>
      </c>
      <c r="D150" s="3">
        <v>0.01</v>
      </c>
      <c r="E150" s="3">
        <v>0.26</v>
      </c>
      <c r="F150">
        <v>32.1</v>
      </c>
      <c r="G150" s="3">
        <v>0.96</v>
      </c>
      <c r="H150" s="3">
        <v>1.58</v>
      </c>
      <c r="I150" t="s">
        <v>39</v>
      </c>
      <c r="J150" t="s">
        <v>39</v>
      </c>
      <c r="K150" t="s">
        <v>39</v>
      </c>
      <c r="M150">
        <f t="shared" si="4"/>
        <v>0.24454997940579506</v>
      </c>
      <c r="N150">
        <f t="shared" si="5"/>
        <v>0.21431003518423328</v>
      </c>
      <c r="O150" t="s">
        <v>35</v>
      </c>
    </row>
    <row r="151" spans="1:15">
      <c r="A151">
        <v>698</v>
      </c>
      <c r="B151" t="s">
        <v>196</v>
      </c>
      <c r="C151">
        <v>405.1</v>
      </c>
      <c r="D151" s="3">
        <v>0.91</v>
      </c>
      <c r="E151" s="3">
        <v>0.06</v>
      </c>
      <c r="F151">
        <v>0</v>
      </c>
      <c r="G151" t="s">
        <v>33</v>
      </c>
      <c r="H151" t="s">
        <v>33</v>
      </c>
      <c r="I151">
        <v>0.4</v>
      </c>
      <c r="J151" s="3">
        <v>1</v>
      </c>
      <c r="K151" s="3">
        <v>1</v>
      </c>
      <c r="M151">
        <f t="shared" si="4"/>
        <v>0.40205842799223862</v>
      </c>
      <c r="N151">
        <f t="shared" si="5"/>
        <v>0</v>
      </c>
      <c r="O151" t="s">
        <v>35</v>
      </c>
    </row>
    <row r="152" spans="1:15">
      <c r="A152">
        <v>620</v>
      </c>
      <c r="B152" t="s">
        <v>197</v>
      </c>
      <c r="C152">
        <v>1882.6</v>
      </c>
      <c r="D152" s="3">
        <v>0.01</v>
      </c>
      <c r="E152" s="3">
        <v>0.06</v>
      </c>
      <c r="F152">
        <v>280.60000000000002</v>
      </c>
      <c r="G152" s="3">
        <v>0.96</v>
      </c>
      <c r="H152" s="3">
        <v>0.31</v>
      </c>
      <c r="I152">
        <v>1.5</v>
      </c>
      <c r="J152" s="3">
        <v>0.01</v>
      </c>
      <c r="K152" s="3">
        <v>0.01</v>
      </c>
      <c r="M152">
        <f t="shared" si="4"/>
        <v>1.8684650618074263</v>
      </c>
      <c r="N152">
        <f t="shared" si="5"/>
        <v>1.8733768184640458</v>
      </c>
      <c r="O152" t="s">
        <v>35</v>
      </c>
    </row>
    <row r="153" spans="1:15">
      <c r="A153">
        <v>116</v>
      </c>
      <c r="B153" t="s">
        <v>198</v>
      </c>
      <c r="C153">
        <v>32.9</v>
      </c>
      <c r="D153" s="3">
        <v>1</v>
      </c>
      <c r="E153" s="3">
        <v>0.02</v>
      </c>
      <c r="F153">
        <v>0</v>
      </c>
      <c r="G153" t="s">
        <v>33</v>
      </c>
      <c r="H153" t="s">
        <v>33</v>
      </c>
      <c r="I153" t="s">
        <v>39</v>
      </c>
      <c r="J153" t="s">
        <v>39</v>
      </c>
      <c r="K153" t="s">
        <v>39</v>
      </c>
      <c r="M153">
        <f t="shared" si="4"/>
        <v>3.2652980204751048E-2</v>
      </c>
      <c r="N153">
        <f t="shared" si="5"/>
        <v>0</v>
      </c>
      <c r="O153" t="s">
        <v>35</v>
      </c>
    </row>
    <row r="154" spans="1:15">
      <c r="A154">
        <v>95</v>
      </c>
      <c r="B154" t="s">
        <v>199</v>
      </c>
      <c r="C154">
        <v>0</v>
      </c>
      <c r="D154" t="s">
        <v>33</v>
      </c>
      <c r="E154" t="s">
        <v>33</v>
      </c>
      <c r="F154">
        <v>0</v>
      </c>
      <c r="G154" t="s">
        <v>33</v>
      </c>
      <c r="H154" t="s">
        <v>33</v>
      </c>
      <c r="I154" t="s">
        <v>39</v>
      </c>
      <c r="J154" t="s">
        <v>39</v>
      </c>
      <c r="K154" t="s">
        <v>39</v>
      </c>
      <c r="M154">
        <f t="shared" si="4"/>
        <v>0</v>
      </c>
      <c r="N154">
        <f t="shared" si="5"/>
        <v>0</v>
      </c>
      <c r="O154" t="s">
        <v>35</v>
      </c>
    </row>
    <row r="155" spans="1:15">
      <c r="A155">
        <v>120</v>
      </c>
      <c r="B155" t="s">
        <v>200</v>
      </c>
      <c r="C155">
        <v>187.7</v>
      </c>
      <c r="D155" s="3">
        <v>0.03</v>
      </c>
      <c r="E155" s="3">
        <v>0.46</v>
      </c>
      <c r="F155">
        <v>1.5</v>
      </c>
      <c r="G155" s="3">
        <v>1</v>
      </c>
      <c r="H155" s="3">
        <v>4.82</v>
      </c>
      <c r="I155" t="s">
        <v>39</v>
      </c>
      <c r="J155" t="s">
        <v>39</v>
      </c>
      <c r="K155" t="s">
        <v>39</v>
      </c>
      <c r="M155">
        <f t="shared" si="4"/>
        <v>0.18629071077300219</v>
      </c>
      <c r="N155">
        <f t="shared" si="5"/>
        <v>1.0014487625431461E-2</v>
      </c>
      <c r="O155" t="s">
        <v>35</v>
      </c>
    </row>
    <row r="156" spans="1:15">
      <c r="A156">
        <v>106</v>
      </c>
      <c r="B156" t="s">
        <v>201</v>
      </c>
      <c r="C156">
        <v>35.6</v>
      </c>
      <c r="D156" s="3">
        <v>0.53</v>
      </c>
      <c r="E156" s="3">
        <v>0.24</v>
      </c>
      <c r="F156">
        <v>0</v>
      </c>
      <c r="G156" t="s">
        <v>33</v>
      </c>
      <c r="H156" t="s">
        <v>33</v>
      </c>
      <c r="I156" t="s">
        <v>39</v>
      </c>
      <c r="J156" t="s">
        <v>39</v>
      </c>
      <c r="K156" t="s">
        <v>39</v>
      </c>
      <c r="M156">
        <f t="shared" si="4"/>
        <v>3.5332708063499613E-2</v>
      </c>
      <c r="N156">
        <f t="shared" si="5"/>
        <v>0</v>
      </c>
      <c r="O156" t="s">
        <v>35</v>
      </c>
    </row>
    <row r="157" spans="1:15">
      <c r="A157">
        <v>603</v>
      </c>
      <c r="B157" t="s">
        <v>202</v>
      </c>
      <c r="C157">
        <v>172.5</v>
      </c>
      <c r="D157" s="3">
        <v>0.03</v>
      </c>
      <c r="E157" s="3">
        <v>0.75</v>
      </c>
      <c r="F157">
        <v>26</v>
      </c>
      <c r="G157" s="3">
        <v>0.96</v>
      </c>
      <c r="H157" s="3">
        <v>0.24</v>
      </c>
      <c r="I157">
        <v>3.7</v>
      </c>
      <c r="J157" s="3">
        <v>0.03</v>
      </c>
      <c r="K157" s="3">
        <v>0.03</v>
      </c>
      <c r="M157">
        <f t="shared" si="4"/>
        <v>0.17120483542004727</v>
      </c>
      <c r="N157">
        <f t="shared" si="5"/>
        <v>0.17358445217414534</v>
      </c>
      <c r="O157" t="s">
        <v>35</v>
      </c>
    </row>
    <row r="158" spans="1:15">
      <c r="A158">
        <v>207</v>
      </c>
      <c r="B158" t="s">
        <v>203</v>
      </c>
      <c r="C158">
        <v>31.6</v>
      </c>
      <c r="D158" s="3">
        <v>0.02</v>
      </c>
      <c r="E158" s="3">
        <v>0.56000000000000005</v>
      </c>
      <c r="F158">
        <v>0</v>
      </c>
      <c r="G158" t="s">
        <v>33</v>
      </c>
      <c r="H158" t="s">
        <v>33</v>
      </c>
      <c r="I158" t="s">
        <v>39</v>
      </c>
      <c r="J158" t="s">
        <v>39</v>
      </c>
      <c r="K158" t="s">
        <v>39</v>
      </c>
      <c r="M158">
        <f t="shared" si="4"/>
        <v>3.1362740865353594E-2</v>
      </c>
      <c r="N158">
        <f t="shared" si="5"/>
        <v>0</v>
      </c>
      <c r="O158" t="s">
        <v>35</v>
      </c>
    </row>
    <row r="159" spans="1:15">
      <c r="A159">
        <v>464</v>
      </c>
      <c r="B159" t="s">
        <v>204</v>
      </c>
      <c r="C159">
        <v>95.2</v>
      </c>
      <c r="D159" s="3">
        <v>0</v>
      </c>
      <c r="E159" s="3">
        <v>1.81</v>
      </c>
      <c r="F159">
        <v>15.7</v>
      </c>
      <c r="G159" s="3">
        <v>0.96</v>
      </c>
      <c r="H159" s="3">
        <v>0.85</v>
      </c>
      <c r="I159" t="s">
        <v>39</v>
      </c>
      <c r="J159" t="s">
        <v>39</v>
      </c>
      <c r="K159" t="s">
        <v>39</v>
      </c>
      <c r="M159">
        <f t="shared" si="4"/>
        <v>9.4485219315875377E-2</v>
      </c>
      <c r="N159">
        <f t="shared" si="5"/>
        <v>0.1048183038128493</v>
      </c>
      <c r="O159" t="s">
        <v>35</v>
      </c>
    </row>
    <row r="160" spans="1:15">
      <c r="A160">
        <v>139</v>
      </c>
      <c r="B160" t="s">
        <v>205</v>
      </c>
      <c r="C160">
        <v>32.4</v>
      </c>
      <c r="D160" s="3">
        <v>0.53</v>
      </c>
      <c r="E160" s="3">
        <v>0.06</v>
      </c>
      <c r="F160">
        <v>0</v>
      </c>
      <c r="G160" t="s">
        <v>33</v>
      </c>
      <c r="H160" t="s">
        <v>33</v>
      </c>
      <c r="I160" t="s">
        <v>39</v>
      </c>
      <c r="J160" t="s">
        <v>39</v>
      </c>
      <c r="K160" t="s">
        <v>39</v>
      </c>
      <c r="M160">
        <f t="shared" si="4"/>
        <v>3.2156734304982795E-2</v>
      </c>
      <c r="N160">
        <f t="shared" si="5"/>
        <v>0</v>
      </c>
      <c r="O160" t="s">
        <v>35</v>
      </c>
    </row>
    <row r="161" spans="1:15">
      <c r="A161">
        <v>125</v>
      </c>
      <c r="B161" t="s">
        <v>206</v>
      </c>
      <c r="C161">
        <v>14.2</v>
      </c>
      <c r="D161" s="3">
        <v>0.08</v>
      </c>
      <c r="E161" s="3">
        <v>7.4</v>
      </c>
      <c r="F161">
        <v>0</v>
      </c>
      <c r="G161" t="s">
        <v>33</v>
      </c>
      <c r="H161" t="s">
        <v>33</v>
      </c>
      <c r="I161" t="s">
        <v>39</v>
      </c>
      <c r="J161" t="s">
        <v>39</v>
      </c>
      <c r="K161" t="s">
        <v>39</v>
      </c>
      <c r="M161">
        <f t="shared" si="4"/>
        <v>1.4093383553418385E-2</v>
      </c>
      <c r="N161">
        <f t="shared" si="5"/>
        <v>0</v>
      </c>
      <c r="O161" t="s">
        <v>35</v>
      </c>
    </row>
    <row r="162" spans="1:15">
      <c r="A162">
        <v>158</v>
      </c>
      <c r="B162" t="s">
        <v>207</v>
      </c>
      <c r="C162">
        <v>19.8</v>
      </c>
      <c r="D162" s="3">
        <v>0.02</v>
      </c>
      <c r="E162" s="3">
        <v>0.16</v>
      </c>
      <c r="F162">
        <v>0.4</v>
      </c>
      <c r="G162" s="3">
        <v>1</v>
      </c>
      <c r="H162" s="3">
        <v>5.85</v>
      </c>
      <c r="I162" t="s">
        <v>39</v>
      </c>
      <c r="J162" t="s">
        <v>39</v>
      </c>
      <c r="K162" t="s">
        <v>39</v>
      </c>
      <c r="M162">
        <f t="shared" si="4"/>
        <v>1.9651337630822819E-2</v>
      </c>
      <c r="N162">
        <f t="shared" si="5"/>
        <v>2.6705300334483898E-3</v>
      </c>
      <c r="O162" t="s">
        <v>35</v>
      </c>
    </row>
    <row r="163" spans="1:15">
      <c r="A163">
        <v>151</v>
      </c>
      <c r="B163" t="s">
        <v>208</v>
      </c>
      <c r="C163">
        <v>50.5</v>
      </c>
      <c r="D163" s="3">
        <v>0.14000000000000001</v>
      </c>
      <c r="E163" s="3">
        <v>0.02</v>
      </c>
      <c r="F163">
        <v>0.4</v>
      </c>
      <c r="G163" s="3">
        <v>1</v>
      </c>
      <c r="H163" s="3">
        <v>36.65</v>
      </c>
      <c r="I163" t="s">
        <v>39</v>
      </c>
      <c r="J163" t="s">
        <v>39</v>
      </c>
      <c r="K163" t="s">
        <v>39</v>
      </c>
      <c r="M163">
        <f t="shared" si="4"/>
        <v>5.012083587659355E-2</v>
      </c>
      <c r="N163">
        <f t="shared" si="5"/>
        <v>2.6705300334483898E-3</v>
      </c>
      <c r="O163" t="s">
        <v>35</v>
      </c>
    </row>
    <row r="164" spans="1:15">
      <c r="A164">
        <v>162</v>
      </c>
      <c r="B164" t="s">
        <v>209</v>
      </c>
      <c r="C164">
        <v>23.7</v>
      </c>
      <c r="D164" s="3">
        <v>7.0000000000000007E-2</v>
      </c>
      <c r="E164" s="3">
        <v>0.73</v>
      </c>
      <c r="F164">
        <v>0</v>
      </c>
      <c r="G164" t="s">
        <v>33</v>
      </c>
      <c r="H164" t="s">
        <v>33</v>
      </c>
      <c r="I164" t="s">
        <v>39</v>
      </c>
      <c r="J164" t="s">
        <v>39</v>
      </c>
      <c r="K164" t="s">
        <v>39</v>
      </c>
      <c r="M164">
        <f t="shared" si="4"/>
        <v>2.3522055649015192E-2</v>
      </c>
      <c r="N164">
        <f t="shared" si="5"/>
        <v>0</v>
      </c>
      <c r="O164" t="s">
        <v>35</v>
      </c>
    </row>
    <row r="165" spans="1:15">
      <c r="A165">
        <v>608</v>
      </c>
      <c r="B165" t="s">
        <v>210</v>
      </c>
      <c r="C165">
        <v>266.10000000000002</v>
      </c>
      <c r="D165" s="3">
        <v>0.02</v>
      </c>
      <c r="E165" s="3">
        <v>0.63</v>
      </c>
      <c r="F165">
        <v>47.5</v>
      </c>
      <c r="G165" s="3">
        <v>0.96</v>
      </c>
      <c r="H165" s="3">
        <v>0.14000000000000001</v>
      </c>
      <c r="I165" t="s">
        <v>39</v>
      </c>
      <c r="J165" t="s">
        <v>39</v>
      </c>
      <c r="K165" t="s">
        <v>39</v>
      </c>
      <c r="M165">
        <f t="shared" si="4"/>
        <v>0.26410206785666429</v>
      </c>
      <c r="N165">
        <f t="shared" si="5"/>
        <v>0.31712544147199628</v>
      </c>
      <c r="O165" t="s">
        <v>35</v>
      </c>
    </row>
    <row r="166" spans="1:15">
      <c r="A166">
        <v>89</v>
      </c>
      <c r="B166" t="s">
        <v>211</v>
      </c>
      <c r="C166">
        <v>1442.5</v>
      </c>
      <c r="D166" s="3">
        <v>0</v>
      </c>
      <c r="E166" s="3">
        <v>0.03</v>
      </c>
      <c r="F166">
        <v>203.6</v>
      </c>
      <c r="G166" s="3">
        <v>0.96</v>
      </c>
      <c r="H166" s="3">
        <v>0.13</v>
      </c>
      <c r="I166" t="s">
        <v>39</v>
      </c>
      <c r="J166" t="s">
        <v>39</v>
      </c>
      <c r="K166" t="s">
        <v>39</v>
      </c>
      <c r="M166">
        <f t="shared" si="4"/>
        <v>1.43166942083141</v>
      </c>
      <c r="N166">
        <f t="shared" si="5"/>
        <v>1.3592997870252304</v>
      </c>
      <c r="O166" t="s">
        <v>35</v>
      </c>
    </row>
    <row r="167" spans="1:15">
      <c r="A167">
        <v>94</v>
      </c>
      <c r="B167" t="s">
        <v>212</v>
      </c>
      <c r="C167">
        <v>640.4</v>
      </c>
      <c r="D167" s="3">
        <v>0</v>
      </c>
      <c r="E167" s="3">
        <v>0</v>
      </c>
      <c r="F167">
        <v>89.5</v>
      </c>
      <c r="G167" s="3">
        <v>0.96</v>
      </c>
      <c r="H167" s="3">
        <v>0.56999999999999995</v>
      </c>
      <c r="I167" t="s">
        <v>39</v>
      </c>
      <c r="J167" t="s">
        <v>39</v>
      </c>
      <c r="K167" t="s">
        <v>39</v>
      </c>
      <c r="M167">
        <f t="shared" si="4"/>
        <v>0.63559174842317845</v>
      </c>
      <c r="N167">
        <f t="shared" si="5"/>
        <v>0.59753109498407719</v>
      </c>
      <c r="O167" t="s">
        <v>35</v>
      </c>
    </row>
    <row r="168" spans="1:15">
      <c r="A168">
        <v>44</v>
      </c>
      <c r="B168" t="s">
        <v>213</v>
      </c>
      <c r="C168">
        <v>520.4</v>
      </c>
      <c r="D168" s="3">
        <v>0.01</v>
      </c>
      <c r="E168" s="3">
        <v>0.38</v>
      </c>
      <c r="F168">
        <v>94.1</v>
      </c>
      <c r="G168" s="3">
        <v>0.96</v>
      </c>
      <c r="H168" s="3">
        <v>0.17</v>
      </c>
      <c r="I168" t="s">
        <v>39</v>
      </c>
      <c r="J168" t="s">
        <v>39</v>
      </c>
      <c r="K168" t="s">
        <v>39</v>
      </c>
      <c r="M168">
        <f t="shared" si="4"/>
        <v>0.51649273247879779</v>
      </c>
      <c r="N168">
        <f t="shared" si="5"/>
        <v>0.62824219036873363</v>
      </c>
      <c r="O168" t="s">
        <v>35</v>
      </c>
    </row>
    <row r="169" spans="1:15">
      <c r="A169">
        <v>197</v>
      </c>
      <c r="B169" t="s">
        <v>214</v>
      </c>
      <c r="C169">
        <v>274.5</v>
      </c>
      <c r="D169" s="3">
        <v>0.06</v>
      </c>
      <c r="E169" s="3">
        <v>0.43</v>
      </c>
      <c r="F169">
        <v>37.200000000000003</v>
      </c>
      <c r="G169" s="3">
        <v>0.95</v>
      </c>
      <c r="H169" s="3">
        <v>0.52</v>
      </c>
      <c r="I169" t="s">
        <v>39</v>
      </c>
      <c r="J169" t="s">
        <v>39</v>
      </c>
      <c r="K169" t="s">
        <v>39</v>
      </c>
      <c r="M169">
        <f t="shared" si="4"/>
        <v>0.27243899897277091</v>
      </c>
      <c r="N169">
        <f t="shared" si="5"/>
        <v>0.24835929311070029</v>
      </c>
      <c r="O169" t="s">
        <v>35</v>
      </c>
    </row>
    <row r="170" spans="1:15">
      <c r="A170">
        <v>80</v>
      </c>
      <c r="B170" t="s">
        <v>215</v>
      </c>
      <c r="C170">
        <v>604.5</v>
      </c>
      <c r="D170" s="3">
        <v>0.12</v>
      </c>
      <c r="E170" s="3">
        <v>0.01</v>
      </c>
      <c r="F170">
        <v>78.7</v>
      </c>
      <c r="G170" s="3">
        <v>0.96</v>
      </c>
      <c r="H170" s="3">
        <v>0.51</v>
      </c>
      <c r="I170" t="s">
        <v>39</v>
      </c>
      <c r="J170" t="s">
        <v>39</v>
      </c>
      <c r="K170" t="s">
        <v>39</v>
      </c>
      <c r="M170">
        <f t="shared" si="4"/>
        <v>0.59996129281981792</v>
      </c>
      <c r="N170">
        <f t="shared" si="5"/>
        <v>0.52542678408097077</v>
      </c>
      <c r="O170" t="s">
        <v>35</v>
      </c>
    </row>
    <row r="171" spans="1:15">
      <c r="A171">
        <v>30</v>
      </c>
      <c r="B171" t="s">
        <v>216</v>
      </c>
      <c r="C171">
        <v>1985.2</v>
      </c>
      <c r="D171" s="3">
        <v>0.05</v>
      </c>
      <c r="E171" s="3">
        <v>0.02</v>
      </c>
      <c r="F171">
        <v>294.89999999999998</v>
      </c>
      <c r="G171" s="3">
        <v>0.96</v>
      </c>
      <c r="H171" s="3">
        <v>0.42</v>
      </c>
      <c r="I171" t="s">
        <v>39</v>
      </c>
      <c r="J171" t="s">
        <v>39</v>
      </c>
      <c r="K171" t="s">
        <v>39</v>
      </c>
      <c r="M171">
        <f t="shared" si="4"/>
        <v>1.9702947204398717</v>
      </c>
      <c r="N171">
        <f t="shared" si="5"/>
        <v>1.9688482671598253</v>
      </c>
      <c r="O171" t="s">
        <v>35</v>
      </c>
    </row>
    <row r="172" spans="1:15">
      <c r="A172">
        <v>3</v>
      </c>
      <c r="B172" t="s">
        <v>217</v>
      </c>
      <c r="C172">
        <v>24.8</v>
      </c>
      <c r="D172" s="3">
        <v>0.02</v>
      </c>
      <c r="E172" s="3">
        <v>0.03</v>
      </c>
      <c r="F172">
        <v>0</v>
      </c>
      <c r="G172" t="s">
        <v>33</v>
      </c>
      <c r="H172" t="s">
        <v>33</v>
      </c>
      <c r="I172" t="s">
        <v>39</v>
      </c>
      <c r="J172" t="s">
        <v>39</v>
      </c>
      <c r="K172" t="s">
        <v>39</v>
      </c>
      <c r="M172">
        <f t="shared" si="4"/>
        <v>2.4613796628505349E-2</v>
      </c>
      <c r="N172">
        <f t="shared" si="5"/>
        <v>0</v>
      </c>
      <c r="O172" t="s">
        <v>35</v>
      </c>
    </row>
    <row r="173" spans="1:15">
      <c r="A173">
        <v>1</v>
      </c>
      <c r="B173" t="s">
        <v>218</v>
      </c>
      <c r="C173">
        <v>19.5</v>
      </c>
      <c r="D173" s="3">
        <v>1</v>
      </c>
      <c r="E173" s="3">
        <v>0.02</v>
      </c>
      <c r="F173">
        <v>0</v>
      </c>
      <c r="G173" t="s">
        <v>33</v>
      </c>
      <c r="H173" t="s">
        <v>33</v>
      </c>
      <c r="I173" t="s">
        <v>39</v>
      </c>
      <c r="J173" t="s">
        <v>39</v>
      </c>
      <c r="K173" t="s">
        <v>39</v>
      </c>
      <c r="M173">
        <f t="shared" si="4"/>
        <v>1.9353590090961867E-2</v>
      </c>
      <c r="N173">
        <f t="shared" si="5"/>
        <v>0</v>
      </c>
      <c r="O173" t="s">
        <v>35</v>
      </c>
    </row>
    <row r="174" spans="1:15">
      <c r="A174">
        <v>598</v>
      </c>
      <c r="B174" t="s">
        <v>219</v>
      </c>
      <c r="C174">
        <v>81.599999999999994</v>
      </c>
      <c r="D174" s="3">
        <v>0.06</v>
      </c>
      <c r="E174" s="3">
        <v>0.87</v>
      </c>
      <c r="F174">
        <v>14.4</v>
      </c>
      <c r="G174" s="3">
        <v>0.95</v>
      </c>
      <c r="H174" s="3">
        <v>0.16</v>
      </c>
      <c r="I174">
        <v>8.1</v>
      </c>
      <c r="J174" s="3">
        <v>0.01</v>
      </c>
      <c r="K174" s="3">
        <v>0.01</v>
      </c>
      <c r="M174">
        <f t="shared" si="4"/>
        <v>8.0987330842178892E-2</v>
      </c>
      <c r="N174">
        <f t="shared" si="5"/>
        <v>9.6139081204142038E-2</v>
      </c>
      <c r="O174" t="s">
        <v>35</v>
      </c>
    </row>
    <row r="175" spans="1:15">
      <c r="A175">
        <v>90</v>
      </c>
      <c r="B175" t="s">
        <v>220</v>
      </c>
      <c r="C175">
        <v>38.5</v>
      </c>
      <c r="D175" s="3">
        <v>0.11</v>
      </c>
      <c r="E175" s="3">
        <v>0.74</v>
      </c>
      <c r="F175">
        <v>0.3</v>
      </c>
      <c r="G175" s="3">
        <v>1</v>
      </c>
      <c r="H175" s="3">
        <v>18.170000000000002</v>
      </c>
      <c r="I175" t="s">
        <v>39</v>
      </c>
      <c r="J175" t="s">
        <v>39</v>
      </c>
      <c r="K175" t="s">
        <v>39</v>
      </c>
      <c r="M175">
        <f t="shared" si="4"/>
        <v>3.8210934282155481E-2</v>
      </c>
      <c r="N175">
        <f t="shared" si="5"/>
        <v>2.0028975250862922E-3</v>
      </c>
      <c r="O175" t="s">
        <v>35</v>
      </c>
    </row>
    <row r="176" spans="1:15">
      <c r="A176">
        <v>25</v>
      </c>
      <c r="B176" t="s">
        <v>221</v>
      </c>
      <c r="C176">
        <v>422.7</v>
      </c>
      <c r="D176" s="3">
        <v>7.0000000000000007E-2</v>
      </c>
      <c r="E176" s="3">
        <v>0.12</v>
      </c>
      <c r="F176">
        <v>69.400000000000006</v>
      </c>
      <c r="G176" s="3">
        <v>0.96</v>
      </c>
      <c r="H176" s="3">
        <v>0.36</v>
      </c>
      <c r="I176" t="s">
        <v>39</v>
      </c>
      <c r="J176" t="s">
        <v>39</v>
      </c>
      <c r="K176" t="s">
        <v>39</v>
      </c>
      <c r="M176">
        <f t="shared" si="4"/>
        <v>0.41952628366408112</v>
      </c>
      <c r="N176">
        <f t="shared" si="5"/>
        <v>0.46333696080329567</v>
      </c>
      <c r="O176" t="s">
        <v>35</v>
      </c>
    </row>
    <row r="177" spans="1:15">
      <c r="A177">
        <v>97</v>
      </c>
      <c r="B177" t="s">
        <v>222</v>
      </c>
      <c r="C177">
        <v>33.1</v>
      </c>
      <c r="D177" s="3">
        <v>0.1</v>
      </c>
      <c r="E177" s="3">
        <v>0.4</v>
      </c>
      <c r="F177">
        <v>0</v>
      </c>
      <c r="G177" t="s">
        <v>33</v>
      </c>
      <c r="H177" t="s">
        <v>33</v>
      </c>
      <c r="I177" t="s">
        <v>39</v>
      </c>
      <c r="J177" t="s">
        <v>39</v>
      </c>
      <c r="K177" t="s">
        <v>39</v>
      </c>
      <c r="M177">
        <f t="shared" si="4"/>
        <v>3.2851478564658351E-2</v>
      </c>
      <c r="N177">
        <f t="shared" si="5"/>
        <v>0</v>
      </c>
      <c r="O177" t="s">
        <v>35</v>
      </c>
    </row>
    <row r="178" spans="1:15">
      <c r="A178">
        <v>485</v>
      </c>
      <c r="B178" t="s">
        <v>223</v>
      </c>
      <c r="C178">
        <v>158</v>
      </c>
      <c r="D178" s="3">
        <v>0.67</v>
      </c>
      <c r="E178" s="3">
        <v>0.22</v>
      </c>
      <c r="F178">
        <v>26.6</v>
      </c>
      <c r="G178" s="3">
        <v>0.95</v>
      </c>
      <c r="H178" s="3">
        <v>0.32</v>
      </c>
      <c r="I178" t="s">
        <v>39</v>
      </c>
      <c r="J178" t="s">
        <v>39</v>
      </c>
      <c r="K178" t="s">
        <v>39</v>
      </c>
      <c r="M178">
        <f t="shared" si="4"/>
        <v>0.15681370432676797</v>
      </c>
      <c r="N178">
        <f t="shared" si="5"/>
        <v>0.17759024722431793</v>
      </c>
      <c r="O178" t="s">
        <v>35</v>
      </c>
    </row>
    <row r="179" spans="1:15">
      <c r="A179">
        <v>81</v>
      </c>
      <c r="B179" t="s">
        <v>224</v>
      </c>
      <c r="C179">
        <v>34.200000000000003</v>
      </c>
      <c r="D179" s="3">
        <v>0</v>
      </c>
      <c r="E179" s="3">
        <v>0.13</v>
      </c>
      <c r="F179">
        <v>0.5</v>
      </c>
      <c r="G179" s="3">
        <v>1</v>
      </c>
      <c r="H179" s="3">
        <v>10.32</v>
      </c>
      <c r="I179" t="s">
        <v>39</v>
      </c>
      <c r="J179" t="s">
        <v>39</v>
      </c>
      <c r="K179" t="s">
        <v>39</v>
      </c>
      <c r="M179">
        <f t="shared" si="4"/>
        <v>3.3943219544148508E-2</v>
      </c>
      <c r="N179">
        <f t="shared" si="5"/>
        <v>3.3381625418104871E-3</v>
      </c>
      <c r="O179" t="s">
        <v>35</v>
      </c>
    </row>
    <row r="180" spans="1:15">
      <c r="A180">
        <v>51</v>
      </c>
      <c r="B180" t="s">
        <v>225</v>
      </c>
      <c r="C180">
        <v>123</v>
      </c>
      <c r="D180" s="3">
        <v>0.49</v>
      </c>
      <c r="E180" s="3">
        <v>0</v>
      </c>
      <c r="F180">
        <v>1</v>
      </c>
      <c r="G180" s="3">
        <v>1</v>
      </c>
      <c r="H180" s="3">
        <v>27.31</v>
      </c>
      <c r="I180" t="s">
        <v>39</v>
      </c>
      <c r="J180" t="s">
        <v>39</v>
      </c>
      <c r="K180" t="s">
        <v>39</v>
      </c>
      <c r="M180">
        <f t="shared" si="4"/>
        <v>0.12207649134299026</v>
      </c>
      <c r="N180">
        <f t="shared" si="5"/>
        <v>6.6763250836209742E-3</v>
      </c>
      <c r="O180" t="s">
        <v>35</v>
      </c>
    </row>
    <row r="181" spans="1:15">
      <c r="A181">
        <v>92</v>
      </c>
      <c r="B181" t="s">
        <v>226</v>
      </c>
      <c r="C181">
        <v>142.9</v>
      </c>
      <c r="D181" s="3">
        <v>0.22</v>
      </c>
      <c r="E181" s="3">
        <v>0.01</v>
      </c>
      <c r="F181">
        <v>15.9</v>
      </c>
      <c r="G181" s="3">
        <v>0.93</v>
      </c>
      <c r="H181" s="3">
        <v>1.17</v>
      </c>
      <c r="I181" t="s">
        <v>39</v>
      </c>
      <c r="J181" t="s">
        <v>39</v>
      </c>
      <c r="K181" t="s">
        <v>39</v>
      </c>
      <c r="M181">
        <f t="shared" si="4"/>
        <v>0.14182707815376672</v>
      </c>
      <c r="N181">
        <f t="shared" si="5"/>
        <v>0.1061535688295735</v>
      </c>
      <c r="O181" t="s">
        <v>35</v>
      </c>
    </row>
    <row r="182" spans="1:15">
      <c r="A182">
        <v>59</v>
      </c>
      <c r="B182" t="s">
        <v>227</v>
      </c>
      <c r="C182">
        <v>20.8</v>
      </c>
      <c r="D182" s="3">
        <v>1</v>
      </c>
      <c r="E182" s="3">
        <v>0.68</v>
      </c>
      <c r="F182">
        <v>10.1</v>
      </c>
      <c r="G182" s="3">
        <v>0.96</v>
      </c>
      <c r="H182" s="3">
        <v>2.38</v>
      </c>
      <c r="I182" t="s">
        <v>39</v>
      </c>
      <c r="J182" t="s">
        <v>39</v>
      </c>
      <c r="K182" t="s">
        <v>39</v>
      </c>
      <c r="M182">
        <f t="shared" si="4"/>
        <v>2.0643829430359327E-2</v>
      </c>
      <c r="N182">
        <f t="shared" si="5"/>
        <v>6.743088334457184E-2</v>
      </c>
      <c r="O182" t="s">
        <v>35</v>
      </c>
    </row>
    <row r="183" spans="1:15">
      <c r="A183">
        <v>100</v>
      </c>
      <c r="B183" t="s">
        <v>228</v>
      </c>
      <c r="C183">
        <v>82</v>
      </c>
      <c r="D183" s="3">
        <v>0.02</v>
      </c>
      <c r="E183" s="3">
        <v>2.11</v>
      </c>
      <c r="F183">
        <v>0.6</v>
      </c>
      <c r="G183" s="3">
        <v>1</v>
      </c>
      <c r="H183" s="3">
        <v>32.78</v>
      </c>
      <c r="I183" t="s">
        <v>39</v>
      </c>
      <c r="J183" t="s">
        <v>39</v>
      </c>
      <c r="K183" t="s">
        <v>39</v>
      </c>
      <c r="M183">
        <f t="shared" si="4"/>
        <v>8.13843275619935E-2</v>
      </c>
      <c r="N183">
        <f t="shared" si="5"/>
        <v>4.0057950501725843E-3</v>
      </c>
      <c r="O183" t="s">
        <v>35</v>
      </c>
    </row>
    <row r="184" spans="1:15">
      <c r="A184">
        <v>55</v>
      </c>
      <c r="B184" t="s">
        <v>229</v>
      </c>
      <c r="C184">
        <v>259.60000000000002</v>
      </c>
      <c r="D184" s="3">
        <v>0.02</v>
      </c>
      <c r="E184" s="3">
        <v>0.68</v>
      </c>
      <c r="F184">
        <v>51.8</v>
      </c>
      <c r="G184" s="3">
        <v>0.97</v>
      </c>
      <c r="H184" s="3">
        <v>0.43</v>
      </c>
      <c r="I184" t="s">
        <v>39</v>
      </c>
      <c r="J184" t="s">
        <v>39</v>
      </c>
      <c r="K184" t="s">
        <v>39</v>
      </c>
      <c r="M184">
        <f t="shared" si="4"/>
        <v>0.257650871159677</v>
      </c>
      <c r="N184">
        <f t="shared" si="5"/>
        <v>0.34583363933156647</v>
      </c>
      <c r="O184" t="s">
        <v>35</v>
      </c>
    </row>
    <row r="185" spans="1:15">
      <c r="A185">
        <v>36</v>
      </c>
      <c r="B185" t="s">
        <v>230</v>
      </c>
      <c r="C185">
        <v>23.6</v>
      </c>
      <c r="D185" s="3">
        <v>0.22</v>
      </c>
      <c r="E185" s="3">
        <v>1.84</v>
      </c>
      <c r="F185">
        <v>0</v>
      </c>
      <c r="G185" t="s">
        <v>33</v>
      </c>
      <c r="H185" t="s">
        <v>33</v>
      </c>
      <c r="I185" t="s">
        <v>39</v>
      </c>
      <c r="J185" t="s">
        <v>39</v>
      </c>
      <c r="K185" t="s">
        <v>39</v>
      </c>
      <c r="M185">
        <f t="shared" si="4"/>
        <v>2.3422806469061544E-2</v>
      </c>
      <c r="N185">
        <f t="shared" si="5"/>
        <v>0</v>
      </c>
      <c r="O185" t="s">
        <v>35</v>
      </c>
    </row>
    <row r="186" spans="1:15">
      <c r="A186">
        <v>84</v>
      </c>
      <c r="B186" t="s">
        <v>231</v>
      </c>
      <c r="C186">
        <v>68.3</v>
      </c>
      <c r="D186" s="3">
        <v>0.14000000000000001</v>
      </c>
      <c r="E186" s="3">
        <v>1.07</v>
      </c>
      <c r="F186">
        <v>16.399999999999999</v>
      </c>
      <c r="G186" s="3">
        <v>0.97</v>
      </c>
      <c r="H186" s="3">
        <v>0.15</v>
      </c>
      <c r="I186" t="s">
        <v>39</v>
      </c>
      <c r="J186" t="s">
        <v>39</v>
      </c>
      <c r="K186" t="s">
        <v>39</v>
      </c>
      <c r="M186">
        <f t="shared" si="4"/>
        <v>6.7787189908343357E-2</v>
      </c>
      <c r="N186">
        <f t="shared" si="5"/>
        <v>0.10949173137138397</v>
      </c>
      <c r="O186" t="s">
        <v>35</v>
      </c>
    </row>
    <row r="187" spans="1:15">
      <c r="A187">
        <v>60</v>
      </c>
      <c r="B187" t="s">
        <v>232</v>
      </c>
      <c r="C187">
        <v>182</v>
      </c>
      <c r="D187" s="3">
        <v>7.0000000000000007E-2</v>
      </c>
      <c r="E187" s="3">
        <v>0.04</v>
      </c>
      <c r="F187">
        <v>3.7</v>
      </c>
      <c r="G187" s="3">
        <v>0.71</v>
      </c>
      <c r="H187" s="3">
        <v>8.6</v>
      </c>
      <c r="I187" t="s">
        <v>39</v>
      </c>
      <c r="J187" t="s">
        <v>39</v>
      </c>
      <c r="K187" t="s">
        <v>39</v>
      </c>
      <c r="M187">
        <f t="shared" si="4"/>
        <v>0.18063350751564411</v>
      </c>
      <c r="N187">
        <f t="shared" si="5"/>
        <v>2.4702402809397606E-2</v>
      </c>
      <c r="O187" t="s">
        <v>35</v>
      </c>
    </row>
    <row r="188" spans="1:15">
      <c r="A188">
        <v>53</v>
      </c>
      <c r="B188" t="s">
        <v>233</v>
      </c>
      <c r="C188">
        <v>171</v>
      </c>
      <c r="D188" s="3">
        <v>0.05</v>
      </c>
      <c r="E188" s="3">
        <v>0.05</v>
      </c>
      <c r="F188">
        <v>25.3</v>
      </c>
      <c r="G188" s="3">
        <v>0.96</v>
      </c>
      <c r="H188" s="3">
        <v>0.36</v>
      </c>
      <c r="I188" t="s">
        <v>39</v>
      </c>
      <c r="J188" t="s">
        <v>39</v>
      </c>
      <c r="K188" t="s">
        <v>39</v>
      </c>
      <c r="M188">
        <f t="shared" si="4"/>
        <v>0.16971609772074253</v>
      </c>
      <c r="N188">
        <f t="shared" si="5"/>
        <v>0.16891102461561064</v>
      </c>
      <c r="O188" t="s">
        <v>35</v>
      </c>
    </row>
    <row r="189" spans="1:15">
      <c r="A189">
        <v>39</v>
      </c>
      <c r="B189" t="s">
        <v>234</v>
      </c>
      <c r="C189">
        <v>224.9</v>
      </c>
      <c r="D189" s="3">
        <v>0.08</v>
      </c>
      <c r="E189" s="3">
        <v>0.2</v>
      </c>
      <c r="F189">
        <v>40.299999999999997</v>
      </c>
      <c r="G189" s="3">
        <v>0.97</v>
      </c>
      <c r="H189" s="3">
        <v>0.18</v>
      </c>
      <c r="I189" t="s">
        <v>39</v>
      </c>
      <c r="J189" t="s">
        <v>39</v>
      </c>
      <c r="K189" t="s">
        <v>39</v>
      </c>
      <c r="M189">
        <f t="shared" si="4"/>
        <v>0.22321140571576023</v>
      </c>
      <c r="N189">
        <f t="shared" si="5"/>
        <v>0.26905590086992526</v>
      </c>
      <c r="O189" t="s">
        <v>35</v>
      </c>
    </row>
    <row r="190" spans="1:15">
      <c r="A190">
        <v>52</v>
      </c>
      <c r="B190" t="s">
        <v>235</v>
      </c>
      <c r="C190">
        <v>55.9</v>
      </c>
      <c r="D190" s="3">
        <v>0.04</v>
      </c>
      <c r="E190" s="3">
        <v>1.08</v>
      </c>
      <c r="F190">
        <v>6.1</v>
      </c>
      <c r="G190" s="3">
        <v>1</v>
      </c>
      <c r="H190" s="3">
        <v>1.1299999999999999</v>
      </c>
      <c r="I190" t="s">
        <v>39</v>
      </c>
      <c r="J190" t="s">
        <v>39</v>
      </c>
      <c r="K190" t="s">
        <v>39</v>
      </c>
      <c r="M190">
        <f t="shared" si="4"/>
        <v>5.5480291594090687E-2</v>
      </c>
      <c r="N190">
        <f t="shared" si="5"/>
        <v>4.072558301008794E-2</v>
      </c>
      <c r="O190" t="s">
        <v>35</v>
      </c>
    </row>
    <row r="191" spans="1:15">
      <c r="A191">
        <v>610</v>
      </c>
      <c r="B191" t="s">
        <v>236</v>
      </c>
      <c r="C191">
        <v>106.6</v>
      </c>
      <c r="D191" s="3">
        <v>0.12</v>
      </c>
      <c r="E191" s="3">
        <v>0</v>
      </c>
      <c r="F191">
        <v>11.5</v>
      </c>
      <c r="G191" s="3">
        <v>0.94</v>
      </c>
      <c r="H191" s="3">
        <v>1.19</v>
      </c>
      <c r="I191">
        <v>5.8</v>
      </c>
      <c r="J191" s="3">
        <v>1</v>
      </c>
      <c r="K191" s="3">
        <v>1</v>
      </c>
      <c r="M191">
        <f t="shared" si="4"/>
        <v>0.10579962583059153</v>
      </c>
      <c r="N191">
        <f t="shared" si="5"/>
        <v>7.677773846164121E-2</v>
      </c>
      <c r="O191" t="s">
        <v>35</v>
      </c>
    </row>
    <row r="192" spans="1:15">
      <c r="A192">
        <v>37</v>
      </c>
      <c r="B192" t="s">
        <v>237</v>
      </c>
      <c r="C192">
        <v>23.6</v>
      </c>
      <c r="D192" s="3">
        <v>0.28000000000000003</v>
      </c>
      <c r="E192" s="3">
        <v>2.1</v>
      </c>
      <c r="F192">
        <v>0</v>
      </c>
      <c r="G192" t="s">
        <v>33</v>
      </c>
      <c r="H192" t="s">
        <v>33</v>
      </c>
      <c r="I192" t="s">
        <v>39</v>
      </c>
      <c r="J192" t="s">
        <v>39</v>
      </c>
      <c r="K192" t="s">
        <v>39</v>
      </c>
      <c r="M192">
        <f t="shared" si="4"/>
        <v>2.3422806469061544E-2</v>
      </c>
      <c r="N192">
        <f t="shared" si="5"/>
        <v>0</v>
      </c>
      <c r="O192" t="s">
        <v>35</v>
      </c>
    </row>
    <row r="193" spans="1:15">
      <c r="A193">
        <v>28</v>
      </c>
      <c r="B193" t="s">
        <v>238</v>
      </c>
      <c r="C193">
        <v>89.4</v>
      </c>
      <c r="D193" s="3">
        <v>0.18</v>
      </c>
      <c r="E193" s="3">
        <v>0.26</v>
      </c>
      <c r="F193">
        <v>18.3</v>
      </c>
      <c r="G193" s="3">
        <v>0.95</v>
      </c>
      <c r="H193" s="3">
        <v>0.34</v>
      </c>
      <c r="I193" t="s">
        <v>39</v>
      </c>
      <c r="J193" t="s">
        <v>39</v>
      </c>
      <c r="K193" t="s">
        <v>39</v>
      </c>
      <c r="M193">
        <f t="shared" si="4"/>
        <v>8.8728766878563639E-2</v>
      </c>
      <c r="N193">
        <f t="shared" si="5"/>
        <v>0.12217674903026385</v>
      </c>
      <c r="O193" t="s">
        <v>35</v>
      </c>
    </row>
    <row r="194" spans="1:15">
      <c r="A194">
        <v>23</v>
      </c>
      <c r="B194" t="s">
        <v>239</v>
      </c>
      <c r="C194">
        <v>137.9</v>
      </c>
      <c r="D194" s="3">
        <v>0.19</v>
      </c>
      <c r="E194" s="3">
        <v>0.1</v>
      </c>
      <c r="F194">
        <v>25.3</v>
      </c>
      <c r="G194" s="3">
        <v>0.97</v>
      </c>
      <c r="H194" s="3">
        <v>0.31</v>
      </c>
      <c r="I194" t="s">
        <v>39</v>
      </c>
      <c r="J194" t="s">
        <v>39</v>
      </c>
      <c r="K194" t="s">
        <v>39</v>
      </c>
      <c r="M194">
        <f t="shared" si="4"/>
        <v>0.13686461915608419</v>
      </c>
      <c r="N194">
        <f t="shared" si="5"/>
        <v>0.16891102461561064</v>
      </c>
      <c r="O194" t="s">
        <v>35</v>
      </c>
    </row>
    <row r="195" spans="1:15">
      <c r="A195">
        <v>1655</v>
      </c>
      <c r="B195" t="s">
        <v>240</v>
      </c>
      <c r="C195">
        <v>13.7</v>
      </c>
      <c r="D195" s="3">
        <v>0.46</v>
      </c>
      <c r="E195" s="3">
        <v>2.81</v>
      </c>
      <c r="F195">
        <v>0.4</v>
      </c>
      <c r="G195" s="3">
        <v>1</v>
      </c>
      <c r="H195" s="3">
        <v>10.41</v>
      </c>
      <c r="I195" t="s">
        <v>39</v>
      </c>
      <c r="J195" t="s">
        <v>39</v>
      </c>
      <c r="K195" t="s">
        <v>39</v>
      </c>
      <c r="M195">
        <f t="shared" si="4"/>
        <v>1.3597137653650131E-2</v>
      </c>
      <c r="N195">
        <f t="shared" si="5"/>
        <v>2.6705300334483898E-3</v>
      </c>
      <c r="O195" t="s">
        <v>35</v>
      </c>
    </row>
    <row r="196" spans="1:15">
      <c r="A196">
        <v>273</v>
      </c>
      <c r="B196" t="s">
        <v>241</v>
      </c>
      <c r="C196">
        <v>80.8</v>
      </c>
      <c r="D196" s="3">
        <v>0.09</v>
      </c>
      <c r="E196" s="3">
        <v>0.23</v>
      </c>
      <c r="F196">
        <v>14.3</v>
      </c>
      <c r="G196" s="3">
        <v>0.96</v>
      </c>
      <c r="H196" s="3">
        <v>0.49</v>
      </c>
      <c r="I196" t="s">
        <v>39</v>
      </c>
      <c r="J196" t="s">
        <v>39</v>
      </c>
      <c r="K196" t="s">
        <v>39</v>
      </c>
      <c r="M196">
        <f t="shared" si="4"/>
        <v>8.0193337402549691E-2</v>
      </c>
      <c r="N196">
        <f t="shared" si="5"/>
        <v>9.5471448695779934E-2</v>
      </c>
      <c r="O196" t="s">
        <v>35</v>
      </c>
    </row>
    <row r="197" spans="1:15">
      <c r="A197">
        <v>265</v>
      </c>
      <c r="B197" t="s">
        <v>242</v>
      </c>
      <c r="C197">
        <v>22</v>
      </c>
      <c r="D197" s="3">
        <v>0.18</v>
      </c>
      <c r="E197" s="3">
        <v>1.08</v>
      </c>
      <c r="F197">
        <v>0</v>
      </c>
      <c r="G197" t="s">
        <v>33</v>
      </c>
      <c r="H197" t="s">
        <v>33</v>
      </c>
      <c r="I197" t="s">
        <v>39</v>
      </c>
      <c r="J197" t="s">
        <v>39</v>
      </c>
      <c r="K197" t="s">
        <v>39</v>
      </c>
      <c r="M197">
        <f t="shared" ref="M197:M206" si="6">C197/$C$3*100</f>
        <v>2.1834819589803132E-2</v>
      </c>
      <c r="N197">
        <f t="shared" ref="N197:N206" si="7">F197/$F$3*100</f>
        <v>0</v>
      </c>
      <c r="O197" t="s">
        <v>35</v>
      </c>
    </row>
    <row r="198" spans="1:15">
      <c r="A198">
        <v>71</v>
      </c>
      <c r="B198" t="s">
        <v>243</v>
      </c>
      <c r="C198">
        <v>13.7</v>
      </c>
      <c r="D198" s="3">
        <v>0.11</v>
      </c>
      <c r="E198" s="3">
        <v>2.0499999999999998</v>
      </c>
      <c r="F198">
        <v>0</v>
      </c>
      <c r="G198" t="s">
        <v>33</v>
      </c>
      <c r="H198" t="s">
        <v>33</v>
      </c>
      <c r="I198" t="s">
        <v>39</v>
      </c>
      <c r="J198" t="s">
        <v>39</v>
      </c>
      <c r="K198" t="s">
        <v>39</v>
      </c>
      <c r="M198">
        <f t="shared" si="6"/>
        <v>1.3597137653650131E-2</v>
      </c>
      <c r="N198">
        <f t="shared" si="7"/>
        <v>0</v>
      </c>
      <c r="O198" t="s">
        <v>35</v>
      </c>
    </row>
    <row r="199" spans="1:15">
      <c r="A199">
        <v>195</v>
      </c>
      <c r="B199" t="s">
        <v>244</v>
      </c>
      <c r="C199">
        <v>74.599999999999994</v>
      </c>
      <c r="D199" s="3">
        <v>0.13</v>
      </c>
      <c r="E199" s="3">
        <v>0.03</v>
      </c>
      <c r="F199">
        <v>12</v>
      </c>
      <c r="G199" s="3">
        <v>1</v>
      </c>
      <c r="H199" s="3">
        <v>1.01</v>
      </c>
      <c r="I199" t="s">
        <v>39</v>
      </c>
      <c r="J199" t="s">
        <v>39</v>
      </c>
      <c r="K199" t="s">
        <v>39</v>
      </c>
      <c r="M199">
        <f t="shared" si="6"/>
        <v>7.4039888245423346E-2</v>
      </c>
      <c r="N199">
        <f t="shared" si="7"/>
        <v>8.0115901003451687E-2</v>
      </c>
      <c r="O199" t="s">
        <v>35</v>
      </c>
    </row>
    <row r="200" spans="1:15">
      <c r="A200">
        <v>22</v>
      </c>
      <c r="B200" t="s">
        <v>245</v>
      </c>
      <c r="C200">
        <v>70.8</v>
      </c>
      <c r="D200" s="3">
        <v>0.84</v>
      </c>
      <c r="E200" s="3">
        <v>0.31</v>
      </c>
      <c r="F200">
        <v>14.4</v>
      </c>
      <c r="G200" s="3">
        <v>1</v>
      </c>
      <c r="H200" s="3">
        <v>0.35</v>
      </c>
      <c r="I200" t="s">
        <v>39</v>
      </c>
      <c r="J200" t="s">
        <v>39</v>
      </c>
      <c r="K200" t="s">
        <v>39</v>
      </c>
      <c r="M200">
        <f t="shared" si="6"/>
        <v>7.0268419407184618E-2</v>
      </c>
      <c r="N200">
        <f t="shared" si="7"/>
        <v>9.6139081204142038E-2</v>
      </c>
      <c r="O200" t="s">
        <v>35</v>
      </c>
    </row>
    <row r="201" spans="1:15">
      <c r="A201">
        <v>606</v>
      </c>
      <c r="B201" t="s">
        <v>246</v>
      </c>
      <c r="C201">
        <v>50.3</v>
      </c>
      <c r="D201" s="3">
        <v>0.73</v>
      </c>
      <c r="E201" s="3">
        <v>0.15</v>
      </c>
      <c r="F201">
        <v>0</v>
      </c>
      <c r="G201" t="s">
        <v>33</v>
      </c>
      <c r="H201" t="s">
        <v>33</v>
      </c>
      <c r="I201" t="s">
        <v>39</v>
      </c>
      <c r="J201" t="s">
        <v>39</v>
      </c>
      <c r="K201" t="s">
        <v>39</v>
      </c>
      <c r="M201">
        <f t="shared" si="6"/>
        <v>4.9922337516686253E-2</v>
      </c>
      <c r="N201">
        <f t="shared" si="7"/>
        <v>0</v>
      </c>
      <c r="O201" t="s">
        <v>35</v>
      </c>
    </row>
    <row r="202" spans="1:15">
      <c r="A202">
        <v>83</v>
      </c>
      <c r="B202" t="s">
        <v>247</v>
      </c>
      <c r="C202">
        <v>15</v>
      </c>
      <c r="D202" s="3">
        <v>0.34</v>
      </c>
      <c r="E202" s="3">
        <v>6.64</v>
      </c>
      <c r="F202">
        <v>0</v>
      </c>
      <c r="G202" t="s">
        <v>33</v>
      </c>
      <c r="H202" t="s">
        <v>33</v>
      </c>
      <c r="I202" t="s">
        <v>39</v>
      </c>
      <c r="J202" t="s">
        <v>39</v>
      </c>
      <c r="K202" t="s">
        <v>39</v>
      </c>
      <c r="M202">
        <f t="shared" si="6"/>
        <v>1.4887376993047589E-2</v>
      </c>
      <c r="N202">
        <f t="shared" si="7"/>
        <v>0</v>
      </c>
      <c r="O202" t="s">
        <v>35</v>
      </c>
    </row>
    <row r="203" spans="1:15">
      <c r="A203">
        <v>611</v>
      </c>
      <c r="B203" t="s">
        <v>248</v>
      </c>
      <c r="C203">
        <v>26.8</v>
      </c>
      <c r="D203" s="3">
        <v>0.13</v>
      </c>
      <c r="E203" s="3">
        <v>1.17</v>
      </c>
      <c r="F203">
        <v>13</v>
      </c>
      <c r="G203" s="3">
        <v>0.97</v>
      </c>
      <c r="H203" s="3">
        <v>1.1200000000000001</v>
      </c>
      <c r="I203" t="s">
        <v>39</v>
      </c>
      <c r="J203" t="s">
        <v>39</v>
      </c>
      <c r="K203" t="s">
        <v>39</v>
      </c>
      <c r="M203">
        <f t="shared" si="6"/>
        <v>2.6598780227578365E-2</v>
      </c>
      <c r="N203">
        <f t="shared" si="7"/>
        <v>8.6792226087072669E-2</v>
      </c>
      <c r="O203" t="s">
        <v>35</v>
      </c>
    </row>
    <row r="204" spans="1:15">
      <c r="A204">
        <v>63</v>
      </c>
      <c r="B204" t="s">
        <v>249</v>
      </c>
      <c r="C204">
        <v>17.2</v>
      </c>
      <c r="D204" s="3">
        <v>0.13</v>
      </c>
      <c r="E204" s="3">
        <v>1.36</v>
      </c>
      <c r="F204">
        <v>0</v>
      </c>
      <c r="G204" t="s">
        <v>33</v>
      </c>
      <c r="H204" t="s">
        <v>33</v>
      </c>
      <c r="I204" t="s">
        <v>39</v>
      </c>
      <c r="J204" t="s">
        <v>39</v>
      </c>
      <c r="K204" t="s">
        <v>39</v>
      </c>
      <c r="M204">
        <f t="shared" si="6"/>
        <v>1.7070858952027902E-2</v>
      </c>
      <c r="N204">
        <f t="shared" si="7"/>
        <v>0</v>
      </c>
      <c r="O204" t="s">
        <v>35</v>
      </c>
    </row>
    <row r="205" spans="1:15">
      <c r="A205">
        <v>57</v>
      </c>
      <c r="B205" t="s">
        <v>250</v>
      </c>
      <c r="C205">
        <v>27.1</v>
      </c>
      <c r="D205" s="3">
        <v>0.03</v>
      </c>
      <c r="E205" s="3">
        <v>0.09</v>
      </c>
      <c r="F205">
        <v>0</v>
      </c>
      <c r="G205" t="s">
        <v>33</v>
      </c>
      <c r="H205" t="s">
        <v>33</v>
      </c>
      <c r="I205" t="s">
        <v>39</v>
      </c>
      <c r="J205" t="s">
        <v>39</v>
      </c>
      <c r="K205" t="s">
        <v>39</v>
      </c>
      <c r="M205">
        <f t="shared" si="6"/>
        <v>2.6896527767439317E-2</v>
      </c>
      <c r="N205">
        <f t="shared" si="7"/>
        <v>0</v>
      </c>
      <c r="O205" t="s">
        <v>35</v>
      </c>
    </row>
    <row r="206" spans="1:15">
      <c r="A206">
        <v>599</v>
      </c>
      <c r="B206" t="s">
        <v>251</v>
      </c>
      <c r="C206">
        <v>30.8</v>
      </c>
      <c r="D206" s="3">
        <v>0.21</v>
      </c>
      <c r="E206" s="3">
        <v>3.84</v>
      </c>
      <c r="F206">
        <v>8.1999999999999993</v>
      </c>
      <c r="G206" s="3">
        <v>1</v>
      </c>
      <c r="H206" s="3">
        <v>0.57999999999999996</v>
      </c>
      <c r="I206">
        <v>9.1999999999999993</v>
      </c>
      <c r="J206" s="3">
        <v>0</v>
      </c>
      <c r="K206" s="3">
        <v>0</v>
      </c>
      <c r="M206">
        <f t="shared" si="6"/>
        <v>3.0568747425724383E-2</v>
      </c>
      <c r="N206">
        <f t="shared" si="7"/>
        <v>5.4745865685691987E-2</v>
      </c>
      <c r="O206" t="s">
        <v>35</v>
      </c>
    </row>
    <row r="208" spans="1:15">
      <c r="B208" s="6" t="s">
        <v>252</v>
      </c>
      <c r="M208">
        <f>100/(100-M4-M18-M8)</f>
        <v>1.0231818241824975</v>
      </c>
      <c r="N208">
        <f>100/(100-N4-N18-N8)</f>
        <v>1.0180039963570624</v>
      </c>
    </row>
  </sheetData>
  <mergeCells count="5">
    <mergeCell ref="U17:W17"/>
    <mergeCell ref="C1:E1"/>
    <mergeCell ref="F1:H1"/>
    <mergeCell ref="I1:K1"/>
    <mergeCell ref="U15:W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
  <sheetViews>
    <sheetView tabSelected="1" workbookViewId="0" xr3:uid="{958C4451-9541-5A59-BF78-D2F731DF1C81}">
      <selection activeCell="U7" sqref="U7"/>
    </sheetView>
  </sheetViews>
  <sheetFormatPr defaultRowHeight="15"/>
  <cols>
    <col min="2" max="2" width="50.140625" customWidth="1"/>
    <col min="5" max="6" width="9.7109375" bestFit="1" customWidth="1"/>
  </cols>
  <sheetData>
    <row r="1" spans="1:28" s="9" customFormat="1" ht="12.75">
      <c r="A1" s="6" t="s">
        <v>253</v>
      </c>
      <c r="B1" s="7" t="s">
        <v>254</v>
      </c>
      <c r="C1" s="22" t="s">
        <v>255</v>
      </c>
      <c r="D1" s="6" t="s">
        <v>256</v>
      </c>
      <c r="E1" s="6" t="s">
        <v>257</v>
      </c>
      <c r="F1" s="8" t="s">
        <v>258</v>
      </c>
      <c r="G1" s="6" t="s">
        <v>259</v>
      </c>
      <c r="H1" s="6" t="s">
        <v>260</v>
      </c>
      <c r="I1" s="6" t="s">
        <v>261</v>
      </c>
      <c r="J1" s="6" t="s">
        <v>262</v>
      </c>
      <c r="K1" s="6" t="s">
        <v>263</v>
      </c>
      <c r="L1" s="6" t="s">
        <v>264</v>
      </c>
      <c r="M1" s="6" t="s">
        <v>265</v>
      </c>
      <c r="N1" s="6" t="s">
        <v>266</v>
      </c>
      <c r="O1" s="6" t="s">
        <v>267</v>
      </c>
      <c r="P1" s="6" t="s">
        <v>268</v>
      </c>
      <c r="Q1" s="6" t="s">
        <v>269</v>
      </c>
      <c r="R1" s="6" t="s">
        <v>270</v>
      </c>
      <c r="S1" s="22" t="s">
        <v>271</v>
      </c>
      <c r="T1" s="6" t="s">
        <v>272</v>
      </c>
      <c r="U1" s="22" t="s">
        <v>273</v>
      </c>
      <c r="V1" s="22" t="s">
        <v>274</v>
      </c>
      <c r="W1" s="22" t="s">
        <v>275</v>
      </c>
      <c r="X1" s="22" t="s">
        <v>276</v>
      </c>
      <c r="Y1" s="22" t="s">
        <v>277</v>
      </c>
      <c r="Z1" s="22" t="s">
        <v>278</v>
      </c>
      <c r="AA1" s="22" t="s">
        <v>279</v>
      </c>
      <c r="AB1" s="22" t="s">
        <v>280</v>
      </c>
    </row>
    <row r="2" spans="1:28">
      <c r="A2">
        <v>95505</v>
      </c>
      <c r="B2" t="s">
        <v>281</v>
      </c>
      <c r="D2" t="s">
        <v>282</v>
      </c>
      <c r="E2" t="s">
        <v>283</v>
      </c>
      <c r="F2" s="1">
        <v>43198</v>
      </c>
      <c r="G2" s="10" t="s">
        <v>284</v>
      </c>
      <c r="H2">
        <v>100</v>
      </c>
      <c r="I2" t="s">
        <v>31</v>
      </c>
      <c r="J2" t="s">
        <v>285</v>
      </c>
      <c r="K2" t="s">
        <v>286</v>
      </c>
      <c r="L2" s="11" t="s">
        <v>287</v>
      </c>
      <c r="M2" t="b">
        <v>1</v>
      </c>
      <c r="N2">
        <v>2012</v>
      </c>
      <c r="O2">
        <v>5</v>
      </c>
      <c r="P2">
        <v>5</v>
      </c>
      <c r="Q2">
        <v>2</v>
      </c>
      <c r="R2" s="20" t="s">
        <v>288</v>
      </c>
      <c r="S2" s="20">
        <v>3</v>
      </c>
      <c r="U2" s="12">
        <v>5</v>
      </c>
      <c r="V2">
        <v>1.0231818241824975</v>
      </c>
      <c r="W2" t="s">
        <v>289</v>
      </c>
      <c r="X2" s="1">
        <v>43198</v>
      </c>
    </row>
    <row r="3" spans="1:28">
      <c r="A3">
        <v>95506</v>
      </c>
      <c r="B3" t="s">
        <v>290</v>
      </c>
      <c r="D3" t="s">
        <v>291</v>
      </c>
      <c r="E3" t="s">
        <v>283</v>
      </c>
      <c r="F3" s="1">
        <v>43198</v>
      </c>
      <c r="G3" s="10" t="s">
        <v>292</v>
      </c>
      <c r="H3">
        <v>100</v>
      </c>
      <c r="I3" t="s">
        <v>31</v>
      </c>
      <c r="J3" t="s">
        <v>285</v>
      </c>
      <c r="K3" t="s">
        <v>286</v>
      </c>
      <c r="L3" s="11" t="s">
        <v>287</v>
      </c>
      <c r="M3" t="b">
        <v>1</v>
      </c>
      <c r="N3">
        <v>2012</v>
      </c>
      <c r="O3">
        <v>5</v>
      </c>
      <c r="P3">
        <v>5</v>
      </c>
      <c r="Q3">
        <v>3</v>
      </c>
      <c r="R3" s="20" t="s">
        <v>288</v>
      </c>
      <c r="S3" s="20">
        <v>5</v>
      </c>
      <c r="U3" s="12">
        <v>5</v>
      </c>
      <c r="V3">
        <v>1.0180039963570624</v>
      </c>
      <c r="W3" t="s">
        <v>289</v>
      </c>
      <c r="X3" s="1">
        <v>43198</v>
      </c>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workbookViewId="0" xr3:uid="{842E5F09-E766-5B8D-85AF-A39847EA96FD}">
      <selection activeCell="J16" sqref="J16"/>
    </sheetView>
  </sheetViews>
  <sheetFormatPr defaultRowHeight="15"/>
  <cols>
    <col min="6" max="7" width="13.28515625" customWidth="1"/>
  </cols>
  <sheetData>
    <row r="1" spans="1:7" s="16" customFormat="1" ht="12.75">
      <c r="A1" s="13" t="s">
        <v>6</v>
      </c>
      <c r="B1" s="13" t="s">
        <v>293</v>
      </c>
      <c r="C1" s="14" t="s">
        <v>253</v>
      </c>
      <c r="D1" s="13" t="s">
        <v>294</v>
      </c>
      <c r="E1" s="13" t="s">
        <v>295</v>
      </c>
      <c r="F1" s="15" t="s">
        <v>296</v>
      </c>
      <c r="G1" s="13" t="s">
        <v>297</v>
      </c>
    </row>
    <row r="2" spans="1:7">
      <c r="A2">
        <v>11249</v>
      </c>
      <c r="B2" s="27" t="s">
        <v>298</v>
      </c>
      <c r="C2">
        <v>95505</v>
      </c>
      <c r="D2" s="17" t="s">
        <v>299</v>
      </c>
      <c r="E2" s="18" t="b">
        <v>1</v>
      </c>
      <c r="F2" s="21" t="s">
        <v>300</v>
      </c>
      <c r="G2" s="21" t="s">
        <v>301</v>
      </c>
    </row>
    <row r="3" spans="1:7">
      <c r="A3">
        <v>11250</v>
      </c>
      <c r="B3" s="27" t="s">
        <v>298</v>
      </c>
      <c r="C3">
        <v>95506</v>
      </c>
      <c r="D3" s="17" t="s">
        <v>299</v>
      </c>
      <c r="E3" s="18" t="b">
        <v>1</v>
      </c>
      <c r="F3" s="21" t="s">
        <v>300</v>
      </c>
      <c r="G3" s="21" t="s">
        <v>301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30"/>
  <sheetViews>
    <sheetView workbookViewId="0" xr3:uid="{51F8DEE0-4D01-5F28-A812-FC0BD7CAC4A5}">
      <pane ySplit="1" topLeftCell="A2" activePane="bottomLeft" state="frozen"/>
      <selection pane="bottomLeft" activeCell="B2" sqref="B2"/>
    </sheetView>
  </sheetViews>
  <sheetFormatPr defaultRowHeight="15"/>
  <cols>
    <col min="2" max="2" width="11.85546875" bestFit="1" customWidth="1"/>
    <col min="3" max="3" width="11.28515625" bestFit="1" customWidth="1"/>
    <col min="4" max="4" width="13.28515625" bestFit="1" customWidth="1"/>
    <col min="8" max="8" width="19.140625" bestFit="1" customWidth="1"/>
    <col min="9" max="9" width="20.28515625" bestFit="1" customWidth="1"/>
    <col min="10" max="10" width="22.7109375" bestFit="1" customWidth="1"/>
    <col min="11" max="11" width="20.28515625" bestFit="1" customWidth="1"/>
  </cols>
  <sheetData>
    <row r="1" spans="1:11" s="24" customFormat="1">
      <c r="A1" s="23" t="s">
        <v>6</v>
      </c>
      <c r="B1" s="23" t="s">
        <v>302</v>
      </c>
      <c r="C1" s="23" t="s">
        <v>253</v>
      </c>
      <c r="D1" s="23" t="s">
        <v>303</v>
      </c>
      <c r="E1" s="23" t="s">
        <v>304</v>
      </c>
      <c r="F1" s="23" t="s">
        <v>305</v>
      </c>
      <c r="G1" s="23" t="s">
        <v>26</v>
      </c>
      <c r="H1" s="23" t="s">
        <v>306</v>
      </c>
      <c r="I1" s="23" t="s">
        <v>307</v>
      </c>
      <c r="J1" s="23" t="s">
        <v>308</v>
      </c>
      <c r="K1" s="23" t="s">
        <v>309</v>
      </c>
    </row>
    <row r="2" spans="1:11">
      <c r="A2">
        <v>209884</v>
      </c>
      <c r="B2">
        <v>529</v>
      </c>
      <c r="C2">
        <v>95505</v>
      </c>
      <c r="D2">
        <v>0.17368606491888855</v>
      </c>
      <c r="E2">
        <v>-99</v>
      </c>
      <c r="F2" t="s">
        <v>310</v>
      </c>
      <c r="G2" t="s">
        <v>35</v>
      </c>
      <c r="I2">
        <v>175</v>
      </c>
      <c r="K2" t="s">
        <v>311</v>
      </c>
    </row>
    <row r="3" spans="1:11">
      <c r="A3">
        <v>209885</v>
      </c>
      <c r="B3">
        <v>465</v>
      </c>
      <c r="C3">
        <v>95505</v>
      </c>
      <c r="D3">
        <v>1.4840729878469374</v>
      </c>
      <c r="E3">
        <v>-99</v>
      </c>
      <c r="F3" t="s">
        <v>310</v>
      </c>
      <c r="G3" t="s">
        <v>40</v>
      </c>
      <c r="I3">
        <v>1495.3</v>
      </c>
      <c r="K3" t="s">
        <v>311</v>
      </c>
    </row>
    <row r="4" spans="1:11">
      <c r="A4">
        <v>209886</v>
      </c>
      <c r="B4">
        <v>279</v>
      </c>
      <c r="C4">
        <v>95505</v>
      </c>
      <c r="D4">
        <v>1.0145251174862167</v>
      </c>
      <c r="E4">
        <v>-99</v>
      </c>
      <c r="F4" t="s">
        <v>310</v>
      </c>
      <c r="G4" t="s">
        <v>40</v>
      </c>
      <c r="I4">
        <v>1022.2</v>
      </c>
      <c r="K4" t="s">
        <v>311</v>
      </c>
    </row>
    <row r="5" spans="1:11">
      <c r="A5">
        <v>209887</v>
      </c>
      <c r="B5">
        <v>283</v>
      </c>
      <c r="C5">
        <v>95505</v>
      </c>
      <c r="D5">
        <v>9.8256688154114091E-2</v>
      </c>
      <c r="E5">
        <v>-99</v>
      </c>
      <c r="F5" t="s">
        <v>310</v>
      </c>
      <c r="G5" t="s">
        <v>40</v>
      </c>
      <c r="I5">
        <v>99</v>
      </c>
      <c r="K5" t="s">
        <v>311</v>
      </c>
    </row>
    <row r="6" spans="1:11">
      <c r="A6">
        <v>209888</v>
      </c>
      <c r="B6">
        <v>281</v>
      </c>
      <c r="C6">
        <v>95505</v>
      </c>
      <c r="D6">
        <v>5.0517832596408158E-2</v>
      </c>
      <c r="E6">
        <v>-99</v>
      </c>
      <c r="F6" t="s">
        <v>310</v>
      </c>
      <c r="G6" t="s">
        <v>40</v>
      </c>
      <c r="I6">
        <v>50.9</v>
      </c>
      <c r="K6" t="s">
        <v>311</v>
      </c>
    </row>
    <row r="7" spans="1:11">
      <c r="A7">
        <v>209889</v>
      </c>
      <c r="B7">
        <v>673</v>
      </c>
      <c r="C7">
        <v>95505</v>
      </c>
      <c r="D7">
        <v>4.2776396560023411E-2</v>
      </c>
      <c r="E7">
        <v>-99</v>
      </c>
      <c r="F7" t="s">
        <v>310</v>
      </c>
      <c r="G7" t="s">
        <v>40</v>
      </c>
      <c r="I7">
        <v>43.1</v>
      </c>
      <c r="K7" t="s">
        <v>311</v>
      </c>
    </row>
    <row r="8" spans="1:11">
      <c r="A8">
        <v>209890</v>
      </c>
      <c r="B8">
        <v>313</v>
      </c>
      <c r="C8">
        <v>95505</v>
      </c>
      <c r="D8">
        <v>2.5407790068134553E-2</v>
      </c>
      <c r="E8">
        <v>-99</v>
      </c>
      <c r="F8" t="s">
        <v>310</v>
      </c>
      <c r="G8" t="s">
        <v>40</v>
      </c>
      <c r="I8">
        <v>25.6</v>
      </c>
      <c r="K8" t="s">
        <v>311</v>
      </c>
    </row>
    <row r="9" spans="1:11">
      <c r="A9">
        <v>209891</v>
      </c>
      <c r="B9">
        <v>536</v>
      </c>
      <c r="C9">
        <v>95505</v>
      </c>
      <c r="D9">
        <v>7.0466917767091925E-3</v>
      </c>
      <c r="E9">
        <v>-99</v>
      </c>
      <c r="F9" t="s">
        <v>310</v>
      </c>
      <c r="G9" t="s">
        <v>40</v>
      </c>
      <c r="I9">
        <v>7.1</v>
      </c>
      <c r="K9" t="s">
        <v>311</v>
      </c>
    </row>
    <row r="10" spans="1:11">
      <c r="A10">
        <v>209892</v>
      </c>
      <c r="B10">
        <v>188</v>
      </c>
      <c r="C10">
        <v>95505</v>
      </c>
      <c r="D10">
        <v>5.9053262072422112E-2</v>
      </c>
      <c r="E10">
        <v>-99</v>
      </c>
      <c r="F10" t="s">
        <v>310</v>
      </c>
      <c r="G10" t="s">
        <v>40</v>
      </c>
      <c r="I10">
        <v>59.5</v>
      </c>
      <c r="K10" t="s">
        <v>311</v>
      </c>
    </row>
    <row r="11" spans="1:11">
      <c r="A11">
        <v>209893</v>
      </c>
      <c r="B11">
        <v>301</v>
      </c>
      <c r="C11">
        <v>95505</v>
      </c>
      <c r="D11">
        <v>9.0614501297683003E-2</v>
      </c>
      <c r="E11">
        <v>-99</v>
      </c>
      <c r="F11" t="s">
        <v>310</v>
      </c>
      <c r="G11" t="s">
        <v>40</v>
      </c>
      <c r="I11">
        <v>91.3</v>
      </c>
      <c r="K11" t="s">
        <v>311</v>
      </c>
    </row>
    <row r="12" spans="1:11">
      <c r="A12">
        <v>209894</v>
      </c>
      <c r="B12">
        <v>382</v>
      </c>
      <c r="C12">
        <v>95505</v>
      </c>
      <c r="D12">
        <v>3.4836462163731367E-2</v>
      </c>
      <c r="E12">
        <v>-99</v>
      </c>
      <c r="F12" t="s">
        <v>310</v>
      </c>
      <c r="G12" t="s">
        <v>40</v>
      </c>
      <c r="I12">
        <v>35.1</v>
      </c>
      <c r="K12" t="s">
        <v>311</v>
      </c>
    </row>
    <row r="13" spans="1:11">
      <c r="A13">
        <v>209895</v>
      </c>
      <c r="B13">
        <v>845</v>
      </c>
      <c r="C13">
        <v>95505</v>
      </c>
      <c r="D13">
        <v>5.1609573575898317E-3</v>
      </c>
      <c r="E13">
        <v>-99</v>
      </c>
      <c r="F13" t="s">
        <v>310</v>
      </c>
      <c r="G13" t="s">
        <v>40</v>
      </c>
      <c r="I13">
        <v>5.2</v>
      </c>
      <c r="K13" t="s">
        <v>311</v>
      </c>
    </row>
    <row r="14" spans="1:11">
      <c r="A14">
        <v>209896</v>
      </c>
      <c r="B14">
        <v>716</v>
      </c>
      <c r="C14">
        <v>95505</v>
      </c>
      <c r="D14">
        <v>8.932426195828555E-2</v>
      </c>
      <c r="E14">
        <v>-99</v>
      </c>
      <c r="F14" t="s">
        <v>310</v>
      </c>
      <c r="G14" t="s">
        <v>40</v>
      </c>
      <c r="I14">
        <v>90</v>
      </c>
      <c r="K14" t="s">
        <v>311</v>
      </c>
    </row>
    <row r="15" spans="1:11">
      <c r="A15">
        <v>209897</v>
      </c>
      <c r="B15">
        <v>840</v>
      </c>
      <c r="C15">
        <v>95505</v>
      </c>
      <c r="D15">
        <v>1.488737699304759E-3</v>
      </c>
      <c r="E15">
        <v>-99</v>
      </c>
      <c r="F15" t="s">
        <v>310</v>
      </c>
      <c r="G15" t="s">
        <v>35</v>
      </c>
      <c r="I15">
        <v>1.5</v>
      </c>
      <c r="K15" t="s">
        <v>311</v>
      </c>
    </row>
    <row r="16" spans="1:11">
      <c r="A16">
        <v>209898</v>
      </c>
      <c r="B16">
        <v>438</v>
      </c>
      <c r="C16">
        <v>95505</v>
      </c>
      <c r="D16">
        <v>2.0414563824666394</v>
      </c>
      <c r="E16">
        <v>-99</v>
      </c>
      <c r="F16" t="s">
        <v>310</v>
      </c>
      <c r="G16" t="s">
        <v>35</v>
      </c>
      <c r="I16">
        <v>2056.9</v>
      </c>
      <c r="K16" t="s">
        <v>311</v>
      </c>
    </row>
    <row r="17" spans="1:11">
      <c r="A17">
        <v>209899</v>
      </c>
      <c r="B17">
        <v>452</v>
      </c>
      <c r="C17">
        <v>95505</v>
      </c>
      <c r="D17">
        <v>9.9517152739525461</v>
      </c>
      <c r="E17">
        <v>-99</v>
      </c>
      <c r="F17" t="s">
        <v>310</v>
      </c>
      <c r="G17" t="s">
        <v>35</v>
      </c>
      <c r="I17">
        <v>10027</v>
      </c>
      <c r="K17" t="s">
        <v>311</v>
      </c>
    </row>
    <row r="18" spans="1:11">
      <c r="A18">
        <v>209900</v>
      </c>
      <c r="B18">
        <v>671</v>
      </c>
      <c r="C18">
        <v>95505</v>
      </c>
      <c r="D18">
        <v>0.12693970116071915</v>
      </c>
      <c r="E18">
        <v>-99</v>
      </c>
      <c r="F18" t="s">
        <v>310</v>
      </c>
      <c r="G18" t="s">
        <v>35</v>
      </c>
      <c r="I18">
        <v>127.9</v>
      </c>
      <c r="K18" t="s">
        <v>311</v>
      </c>
    </row>
    <row r="19" spans="1:11">
      <c r="A19">
        <v>209901</v>
      </c>
      <c r="B19">
        <v>678</v>
      </c>
      <c r="C19">
        <v>95505</v>
      </c>
      <c r="D19">
        <v>8.7660845702262353</v>
      </c>
      <c r="E19">
        <v>-99</v>
      </c>
      <c r="F19" t="s">
        <v>310</v>
      </c>
      <c r="G19" t="s">
        <v>35</v>
      </c>
      <c r="I19">
        <v>8832.4</v>
      </c>
      <c r="K19" t="s">
        <v>311</v>
      </c>
    </row>
    <row r="20" spans="1:11">
      <c r="A20">
        <v>209902</v>
      </c>
      <c r="B20">
        <v>491</v>
      </c>
      <c r="C20">
        <v>95505</v>
      </c>
      <c r="D20">
        <v>6.9573675147509062E-2</v>
      </c>
      <c r="E20">
        <v>-99</v>
      </c>
      <c r="F20" t="s">
        <v>310</v>
      </c>
      <c r="G20" t="s">
        <v>35</v>
      </c>
      <c r="I20">
        <v>70.099999999999994</v>
      </c>
      <c r="K20" t="s">
        <v>311</v>
      </c>
    </row>
    <row r="21" spans="1:11">
      <c r="A21">
        <v>209903</v>
      </c>
      <c r="B21">
        <v>282</v>
      </c>
      <c r="C21">
        <v>95505</v>
      </c>
      <c r="D21">
        <v>0.91825341293117546</v>
      </c>
      <c r="E21">
        <v>-99</v>
      </c>
      <c r="F21" t="s">
        <v>310</v>
      </c>
      <c r="G21" t="s">
        <v>35</v>
      </c>
      <c r="I21">
        <v>925.2</v>
      </c>
      <c r="K21" t="s">
        <v>311</v>
      </c>
    </row>
    <row r="22" spans="1:11">
      <c r="A22">
        <v>209904</v>
      </c>
      <c r="B22">
        <v>592</v>
      </c>
      <c r="C22">
        <v>95505</v>
      </c>
      <c r="D22">
        <v>0.40017269357311919</v>
      </c>
      <c r="E22">
        <v>-99</v>
      </c>
      <c r="F22" t="s">
        <v>310</v>
      </c>
      <c r="G22" t="s">
        <v>35</v>
      </c>
      <c r="I22">
        <v>403.2</v>
      </c>
      <c r="K22" t="s">
        <v>311</v>
      </c>
    </row>
    <row r="23" spans="1:11">
      <c r="A23">
        <v>209905</v>
      </c>
      <c r="B23">
        <v>42</v>
      </c>
      <c r="C23">
        <v>95505</v>
      </c>
      <c r="D23">
        <v>0.42200751316292234</v>
      </c>
      <c r="E23">
        <v>-99</v>
      </c>
      <c r="F23" t="s">
        <v>310</v>
      </c>
      <c r="G23" t="s">
        <v>35</v>
      </c>
      <c r="I23">
        <v>425.2</v>
      </c>
      <c r="K23" t="s">
        <v>311</v>
      </c>
    </row>
    <row r="24" spans="1:11">
      <c r="A24">
        <v>209906</v>
      </c>
      <c r="B24">
        <v>737</v>
      </c>
      <c r="C24">
        <v>95505</v>
      </c>
      <c r="D24">
        <v>0.55668865036002624</v>
      </c>
      <c r="E24">
        <v>-99</v>
      </c>
      <c r="F24" t="s">
        <v>310</v>
      </c>
      <c r="G24" t="s">
        <v>35</v>
      </c>
      <c r="I24">
        <v>560.9</v>
      </c>
      <c r="K24" t="s">
        <v>311</v>
      </c>
    </row>
    <row r="25" spans="1:11">
      <c r="A25">
        <v>209907</v>
      </c>
      <c r="B25">
        <v>64</v>
      </c>
      <c r="C25">
        <v>95505</v>
      </c>
      <c r="D25">
        <v>1.3800598472555117</v>
      </c>
      <c r="E25">
        <v>-99</v>
      </c>
      <c r="F25" t="s">
        <v>310</v>
      </c>
      <c r="G25" t="s">
        <v>35</v>
      </c>
      <c r="I25">
        <v>1390.5</v>
      </c>
      <c r="K25" t="s">
        <v>311</v>
      </c>
    </row>
    <row r="26" spans="1:11">
      <c r="A26">
        <v>209908</v>
      </c>
      <c r="B26">
        <v>185</v>
      </c>
      <c r="C26">
        <v>95505</v>
      </c>
      <c r="D26">
        <v>0.55480291594090692</v>
      </c>
      <c r="E26">
        <v>-99</v>
      </c>
      <c r="F26" t="s">
        <v>310</v>
      </c>
      <c r="G26" t="s">
        <v>35</v>
      </c>
      <c r="I26">
        <v>559</v>
      </c>
      <c r="K26" t="s">
        <v>311</v>
      </c>
    </row>
    <row r="27" spans="1:11">
      <c r="A27">
        <v>209909</v>
      </c>
      <c r="B27">
        <v>367</v>
      </c>
      <c r="C27">
        <v>95505</v>
      </c>
      <c r="D27">
        <v>0.4251834869214392</v>
      </c>
      <c r="E27">
        <v>-99</v>
      </c>
      <c r="F27" t="s">
        <v>310</v>
      </c>
      <c r="G27" t="s">
        <v>35</v>
      </c>
      <c r="I27">
        <v>428.4</v>
      </c>
      <c r="K27" t="s">
        <v>311</v>
      </c>
    </row>
    <row r="28" spans="1:11">
      <c r="A28">
        <v>209910</v>
      </c>
      <c r="B28">
        <v>508</v>
      </c>
      <c r="C28">
        <v>95505</v>
      </c>
      <c r="D28">
        <v>5.1903351148561123</v>
      </c>
      <c r="E28">
        <v>-99</v>
      </c>
      <c r="F28" t="s">
        <v>310</v>
      </c>
      <c r="G28" t="s">
        <v>35</v>
      </c>
      <c r="I28">
        <v>5229.6000000000004</v>
      </c>
      <c r="K28" t="s">
        <v>311</v>
      </c>
    </row>
    <row r="29" spans="1:11">
      <c r="A29">
        <v>209911</v>
      </c>
      <c r="B29">
        <v>109</v>
      </c>
      <c r="C29">
        <v>95505</v>
      </c>
      <c r="D29">
        <v>0.35332708063499613</v>
      </c>
      <c r="E29">
        <v>-99</v>
      </c>
      <c r="F29" t="s">
        <v>310</v>
      </c>
      <c r="G29" t="s">
        <v>35</v>
      </c>
      <c r="I29">
        <v>356</v>
      </c>
      <c r="K29" t="s">
        <v>311</v>
      </c>
    </row>
    <row r="30" spans="1:11">
      <c r="A30">
        <v>209912</v>
      </c>
      <c r="B30">
        <v>33</v>
      </c>
      <c r="C30">
        <v>95505</v>
      </c>
      <c r="D30">
        <v>4.9723839156778957E-2</v>
      </c>
      <c r="E30">
        <v>-99</v>
      </c>
      <c r="F30" t="s">
        <v>310</v>
      </c>
      <c r="G30" t="s">
        <v>35</v>
      </c>
      <c r="I30">
        <v>50.1</v>
      </c>
      <c r="K30" t="s">
        <v>311</v>
      </c>
    </row>
    <row r="31" spans="1:11">
      <c r="A31">
        <v>209913</v>
      </c>
      <c r="B31">
        <v>46</v>
      </c>
      <c r="C31">
        <v>95505</v>
      </c>
      <c r="D31">
        <v>1.7056964066834392</v>
      </c>
      <c r="E31">
        <v>-99</v>
      </c>
      <c r="F31" t="s">
        <v>310</v>
      </c>
      <c r="G31" t="s">
        <v>35</v>
      </c>
      <c r="I31">
        <v>1718.6</v>
      </c>
      <c r="K31" t="s">
        <v>311</v>
      </c>
    </row>
    <row r="32" spans="1:11">
      <c r="A32">
        <v>209914</v>
      </c>
      <c r="B32">
        <v>742</v>
      </c>
      <c r="C32">
        <v>95505</v>
      </c>
      <c r="D32">
        <v>0.28752487432572577</v>
      </c>
      <c r="E32">
        <v>-99</v>
      </c>
      <c r="F32" t="s">
        <v>310</v>
      </c>
      <c r="G32" t="s">
        <v>35</v>
      </c>
      <c r="I32">
        <v>289.7</v>
      </c>
      <c r="K32" t="s">
        <v>311</v>
      </c>
    </row>
    <row r="33" spans="1:11">
      <c r="A33">
        <v>209915</v>
      </c>
      <c r="B33">
        <v>497</v>
      </c>
      <c r="C33">
        <v>95505</v>
      </c>
      <c r="D33">
        <v>4.067926138760277</v>
      </c>
      <c r="E33">
        <v>-99</v>
      </c>
      <c r="F33" t="s">
        <v>310</v>
      </c>
      <c r="G33" t="s">
        <v>35</v>
      </c>
      <c r="I33">
        <v>4098.7</v>
      </c>
      <c r="K33" t="s">
        <v>311</v>
      </c>
    </row>
    <row r="34" spans="1:11">
      <c r="A34">
        <v>209916</v>
      </c>
      <c r="B34">
        <v>108</v>
      </c>
      <c r="C34">
        <v>95505</v>
      </c>
      <c r="D34">
        <v>0.21537072049942182</v>
      </c>
      <c r="E34">
        <v>-99</v>
      </c>
      <c r="F34" t="s">
        <v>310</v>
      </c>
      <c r="G34" t="s">
        <v>35</v>
      </c>
      <c r="I34">
        <v>217</v>
      </c>
      <c r="K34" t="s">
        <v>311</v>
      </c>
    </row>
    <row r="35" spans="1:11">
      <c r="A35">
        <v>209917</v>
      </c>
      <c r="B35">
        <v>181</v>
      </c>
      <c r="C35">
        <v>95505</v>
      </c>
      <c r="D35">
        <v>0.55916987985886757</v>
      </c>
      <c r="E35">
        <v>-99</v>
      </c>
      <c r="F35" t="s">
        <v>310</v>
      </c>
      <c r="G35" t="s">
        <v>35</v>
      </c>
      <c r="I35">
        <v>563.4</v>
      </c>
      <c r="K35" t="s">
        <v>311</v>
      </c>
    </row>
    <row r="36" spans="1:11">
      <c r="A36">
        <v>209918</v>
      </c>
      <c r="B36">
        <v>371</v>
      </c>
      <c r="C36">
        <v>95505</v>
      </c>
      <c r="D36">
        <v>0.16753261576176223</v>
      </c>
      <c r="E36">
        <v>-99</v>
      </c>
      <c r="F36" t="s">
        <v>310</v>
      </c>
      <c r="G36" t="s">
        <v>35</v>
      </c>
      <c r="I36">
        <v>168.8</v>
      </c>
      <c r="K36" t="s">
        <v>311</v>
      </c>
    </row>
    <row r="37" spans="1:11">
      <c r="A37">
        <v>209919</v>
      </c>
      <c r="B37">
        <v>47</v>
      </c>
      <c r="C37">
        <v>95505</v>
      </c>
      <c r="D37">
        <v>7.1459409566628435E-3</v>
      </c>
      <c r="E37">
        <v>-99</v>
      </c>
      <c r="F37" t="s">
        <v>310</v>
      </c>
      <c r="G37" t="s">
        <v>35</v>
      </c>
      <c r="I37">
        <v>7.2</v>
      </c>
      <c r="K37" t="s">
        <v>311</v>
      </c>
    </row>
    <row r="38" spans="1:11">
      <c r="A38">
        <v>209920</v>
      </c>
      <c r="B38">
        <v>230</v>
      </c>
      <c r="C38">
        <v>95505</v>
      </c>
      <c r="D38">
        <v>0.14430830765260799</v>
      </c>
      <c r="E38">
        <v>-99</v>
      </c>
      <c r="F38" t="s">
        <v>310</v>
      </c>
      <c r="G38" t="s">
        <v>35</v>
      </c>
      <c r="I38">
        <v>145.4</v>
      </c>
      <c r="K38" t="s">
        <v>311</v>
      </c>
    </row>
    <row r="39" spans="1:11">
      <c r="A39">
        <v>209921</v>
      </c>
      <c r="B39">
        <v>605</v>
      </c>
      <c r="C39">
        <v>95505</v>
      </c>
      <c r="D39">
        <v>1.8717402847458968</v>
      </c>
      <c r="E39">
        <v>-99</v>
      </c>
      <c r="F39" t="s">
        <v>310</v>
      </c>
      <c r="G39" t="s">
        <v>35</v>
      </c>
      <c r="I39">
        <v>1885.9</v>
      </c>
      <c r="K39" t="s">
        <v>311</v>
      </c>
    </row>
    <row r="40" spans="1:11">
      <c r="A40">
        <v>209922</v>
      </c>
      <c r="B40">
        <v>511</v>
      </c>
      <c r="C40">
        <v>95505</v>
      </c>
      <c r="D40">
        <v>0.68035312858227492</v>
      </c>
      <c r="E40">
        <v>-99</v>
      </c>
      <c r="F40" t="s">
        <v>310</v>
      </c>
      <c r="G40" t="s">
        <v>35</v>
      </c>
      <c r="I40">
        <v>685.5</v>
      </c>
      <c r="K40" t="s">
        <v>311</v>
      </c>
    </row>
    <row r="41" spans="1:11">
      <c r="A41">
        <v>209923</v>
      </c>
      <c r="B41">
        <v>203</v>
      </c>
      <c r="C41">
        <v>95505</v>
      </c>
      <c r="D41">
        <v>2.322430810915424E-2</v>
      </c>
      <c r="E41">
        <v>-99</v>
      </c>
      <c r="F41" t="s">
        <v>310</v>
      </c>
      <c r="G41" t="s">
        <v>35</v>
      </c>
      <c r="I41">
        <v>23.4</v>
      </c>
      <c r="K41" t="s">
        <v>311</v>
      </c>
    </row>
    <row r="42" spans="1:11">
      <c r="A42">
        <v>209924</v>
      </c>
      <c r="B42">
        <v>728</v>
      </c>
      <c r="C42">
        <v>95505</v>
      </c>
      <c r="D42">
        <v>0.12793219296025563</v>
      </c>
      <c r="E42">
        <v>-99</v>
      </c>
      <c r="F42" t="s">
        <v>310</v>
      </c>
      <c r="G42" t="s">
        <v>35</v>
      </c>
      <c r="I42">
        <v>128.9</v>
      </c>
      <c r="K42" t="s">
        <v>311</v>
      </c>
    </row>
    <row r="43" spans="1:11">
      <c r="A43">
        <v>209925</v>
      </c>
      <c r="B43">
        <v>122</v>
      </c>
      <c r="C43">
        <v>95505</v>
      </c>
      <c r="D43">
        <v>0.21765345163835578</v>
      </c>
      <c r="E43">
        <v>-99</v>
      </c>
      <c r="F43" t="s">
        <v>310</v>
      </c>
      <c r="G43" t="s">
        <v>35</v>
      </c>
      <c r="I43">
        <v>219.3</v>
      </c>
      <c r="K43" t="s">
        <v>311</v>
      </c>
    </row>
    <row r="44" spans="1:11">
      <c r="A44">
        <v>209926</v>
      </c>
      <c r="B44">
        <v>391</v>
      </c>
      <c r="C44">
        <v>95505</v>
      </c>
      <c r="D44">
        <v>0.14887376993047591</v>
      </c>
      <c r="E44">
        <v>-99</v>
      </c>
      <c r="F44" t="s">
        <v>310</v>
      </c>
      <c r="G44" t="s">
        <v>35</v>
      </c>
      <c r="I44">
        <v>150</v>
      </c>
      <c r="K44" t="s">
        <v>311</v>
      </c>
    </row>
    <row r="45" spans="1:11">
      <c r="A45">
        <v>209927</v>
      </c>
      <c r="B45">
        <v>258</v>
      </c>
      <c r="C45">
        <v>95505</v>
      </c>
      <c r="D45">
        <v>3.7317691662572629E-2</v>
      </c>
      <c r="E45">
        <v>-99</v>
      </c>
      <c r="F45" t="s">
        <v>310</v>
      </c>
      <c r="G45" t="s">
        <v>35</v>
      </c>
      <c r="I45">
        <v>37.6</v>
      </c>
      <c r="K45" t="s">
        <v>311</v>
      </c>
    </row>
    <row r="46" spans="1:11">
      <c r="A46">
        <v>209928</v>
      </c>
      <c r="B46">
        <v>232</v>
      </c>
      <c r="C46">
        <v>95505</v>
      </c>
      <c r="D46">
        <v>3.2255983484936447E-2</v>
      </c>
      <c r="E46">
        <v>-99</v>
      </c>
      <c r="F46" t="s">
        <v>310</v>
      </c>
      <c r="G46" t="s">
        <v>35</v>
      </c>
      <c r="I46">
        <v>32.5</v>
      </c>
      <c r="K46" t="s">
        <v>311</v>
      </c>
    </row>
    <row r="47" spans="1:11">
      <c r="A47">
        <v>209929</v>
      </c>
      <c r="B47">
        <v>390</v>
      </c>
      <c r="C47">
        <v>95505</v>
      </c>
      <c r="D47">
        <v>0.25894111049907442</v>
      </c>
      <c r="E47">
        <v>-99</v>
      </c>
      <c r="F47" t="s">
        <v>310</v>
      </c>
      <c r="G47" t="s">
        <v>35</v>
      </c>
      <c r="I47">
        <v>260.89999999999998</v>
      </c>
      <c r="K47" t="s">
        <v>311</v>
      </c>
    </row>
    <row r="48" spans="1:11">
      <c r="A48">
        <v>209930</v>
      </c>
      <c r="B48">
        <v>136</v>
      </c>
      <c r="C48">
        <v>95505</v>
      </c>
      <c r="D48">
        <v>0.72898522675956368</v>
      </c>
      <c r="E48">
        <v>-99</v>
      </c>
      <c r="F48" t="s">
        <v>310</v>
      </c>
      <c r="G48" t="s">
        <v>35</v>
      </c>
      <c r="I48">
        <v>734.5</v>
      </c>
      <c r="K48" t="s">
        <v>311</v>
      </c>
    </row>
    <row r="49" spans="1:11">
      <c r="A49">
        <v>209931</v>
      </c>
      <c r="B49">
        <v>133</v>
      </c>
      <c r="C49">
        <v>95505</v>
      </c>
      <c r="D49">
        <v>5.6671281753534503E-2</v>
      </c>
      <c r="E49">
        <v>-99</v>
      </c>
      <c r="F49" t="s">
        <v>310</v>
      </c>
      <c r="G49" t="s">
        <v>35</v>
      </c>
      <c r="I49">
        <v>57.1</v>
      </c>
      <c r="K49" t="s">
        <v>311</v>
      </c>
    </row>
    <row r="50" spans="1:11">
      <c r="A50">
        <v>209932</v>
      </c>
      <c r="B50">
        <v>199</v>
      </c>
      <c r="C50">
        <v>95505</v>
      </c>
      <c r="D50">
        <v>2.6227588294551709</v>
      </c>
      <c r="E50">
        <v>-99</v>
      </c>
      <c r="F50" t="s">
        <v>310</v>
      </c>
      <c r="G50" t="s">
        <v>35</v>
      </c>
      <c r="I50">
        <v>2642.6</v>
      </c>
      <c r="K50" t="s">
        <v>311</v>
      </c>
    </row>
    <row r="51" spans="1:11">
      <c r="A51">
        <v>209933</v>
      </c>
      <c r="B51">
        <v>262</v>
      </c>
      <c r="C51">
        <v>95505</v>
      </c>
      <c r="D51">
        <v>6.8283435808111609E-2</v>
      </c>
      <c r="E51">
        <v>-99</v>
      </c>
      <c r="F51" t="s">
        <v>310</v>
      </c>
      <c r="G51" t="s">
        <v>35</v>
      </c>
      <c r="I51">
        <v>68.8</v>
      </c>
      <c r="K51" t="s">
        <v>311</v>
      </c>
    </row>
    <row r="52" spans="1:11">
      <c r="A52">
        <v>209934</v>
      </c>
      <c r="B52">
        <v>248</v>
      </c>
      <c r="C52">
        <v>95505</v>
      </c>
      <c r="D52">
        <v>1.6667907281416083</v>
      </c>
      <c r="E52">
        <v>-99</v>
      </c>
      <c r="F52" t="s">
        <v>310</v>
      </c>
      <c r="G52" t="s">
        <v>35</v>
      </c>
      <c r="I52">
        <v>1679.4</v>
      </c>
      <c r="K52" t="s">
        <v>311</v>
      </c>
    </row>
    <row r="53" spans="1:11">
      <c r="A53">
        <v>209935</v>
      </c>
      <c r="B53">
        <v>78</v>
      </c>
      <c r="C53">
        <v>95505</v>
      </c>
      <c r="D53">
        <v>0.11344181268702265</v>
      </c>
      <c r="E53">
        <v>-99</v>
      </c>
      <c r="F53" t="s">
        <v>310</v>
      </c>
      <c r="G53" t="s">
        <v>35</v>
      </c>
      <c r="I53">
        <v>114.3</v>
      </c>
      <c r="K53" t="s">
        <v>311</v>
      </c>
    </row>
    <row r="54" spans="1:11">
      <c r="A54">
        <v>209936</v>
      </c>
      <c r="B54">
        <v>184</v>
      </c>
      <c r="C54">
        <v>95505</v>
      </c>
      <c r="D54">
        <v>8.1086580022132537E-2</v>
      </c>
      <c r="E54">
        <v>-99</v>
      </c>
      <c r="F54" t="s">
        <v>310</v>
      </c>
      <c r="G54" t="s">
        <v>35</v>
      </c>
      <c r="I54">
        <v>81.7</v>
      </c>
      <c r="K54" t="s">
        <v>311</v>
      </c>
    </row>
    <row r="55" spans="1:11">
      <c r="A55">
        <v>209937</v>
      </c>
      <c r="B55">
        <v>601</v>
      </c>
      <c r="C55">
        <v>95505</v>
      </c>
      <c r="D55">
        <v>2.1583719164520394</v>
      </c>
      <c r="E55">
        <v>-99</v>
      </c>
      <c r="F55" t="s">
        <v>310</v>
      </c>
      <c r="G55" t="s">
        <v>35</v>
      </c>
      <c r="I55">
        <v>2174.6999999999998</v>
      </c>
      <c r="K55" t="s">
        <v>311</v>
      </c>
    </row>
    <row r="56" spans="1:11">
      <c r="A56">
        <v>209938</v>
      </c>
      <c r="B56">
        <v>744</v>
      </c>
      <c r="C56">
        <v>95505</v>
      </c>
      <c r="D56">
        <v>6.8283435808111609E-2</v>
      </c>
      <c r="E56">
        <v>-99</v>
      </c>
      <c r="F56" t="s">
        <v>310</v>
      </c>
      <c r="G56" t="s">
        <v>35</v>
      </c>
      <c r="I56">
        <v>68.8</v>
      </c>
      <c r="K56" t="s">
        <v>311</v>
      </c>
    </row>
    <row r="57" spans="1:11">
      <c r="A57">
        <v>209939</v>
      </c>
      <c r="B57">
        <v>740</v>
      </c>
      <c r="C57">
        <v>95505</v>
      </c>
      <c r="D57">
        <v>0.10570037665063789</v>
      </c>
      <c r="E57">
        <v>-99</v>
      </c>
      <c r="F57" t="s">
        <v>310</v>
      </c>
      <c r="G57" t="s">
        <v>35</v>
      </c>
      <c r="I57">
        <v>106.5</v>
      </c>
      <c r="K57" t="s">
        <v>311</v>
      </c>
    </row>
    <row r="58" spans="1:11">
      <c r="A58">
        <v>209940</v>
      </c>
      <c r="B58">
        <v>187</v>
      </c>
      <c r="C58">
        <v>95505</v>
      </c>
      <c r="D58">
        <v>0.17100633706014001</v>
      </c>
      <c r="E58">
        <v>-99</v>
      </c>
      <c r="F58" t="s">
        <v>310</v>
      </c>
      <c r="G58" t="s">
        <v>35</v>
      </c>
      <c r="I58">
        <v>172.3</v>
      </c>
      <c r="K58" t="s">
        <v>311</v>
      </c>
    </row>
    <row r="59" spans="1:11">
      <c r="A59">
        <v>209941</v>
      </c>
      <c r="B59">
        <v>242</v>
      </c>
      <c r="C59">
        <v>95505</v>
      </c>
      <c r="D59">
        <v>0.13210065851830896</v>
      </c>
      <c r="E59">
        <v>-99</v>
      </c>
      <c r="F59" t="s">
        <v>310</v>
      </c>
      <c r="G59" t="s">
        <v>35</v>
      </c>
      <c r="I59">
        <v>133.1</v>
      </c>
      <c r="K59" t="s">
        <v>311</v>
      </c>
    </row>
    <row r="60" spans="1:11">
      <c r="A60">
        <v>209942</v>
      </c>
      <c r="B60">
        <v>369</v>
      </c>
      <c r="C60">
        <v>95505</v>
      </c>
      <c r="D60">
        <v>4.7639606377752289E-2</v>
      </c>
      <c r="E60">
        <v>-99</v>
      </c>
      <c r="F60" t="s">
        <v>310</v>
      </c>
      <c r="G60" t="s">
        <v>35</v>
      </c>
      <c r="I60">
        <v>48</v>
      </c>
      <c r="K60" t="s">
        <v>311</v>
      </c>
    </row>
    <row r="61" spans="1:11">
      <c r="A61">
        <v>209943</v>
      </c>
      <c r="B61">
        <v>236</v>
      </c>
      <c r="C61">
        <v>95505</v>
      </c>
      <c r="D61">
        <v>0.12545096346141438</v>
      </c>
      <c r="E61">
        <v>-99</v>
      </c>
      <c r="F61" t="s">
        <v>310</v>
      </c>
      <c r="G61" t="s">
        <v>35</v>
      </c>
      <c r="I61">
        <v>126.4</v>
      </c>
      <c r="K61" t="s">
        <v>311</v>
      </c>
    </row>
    <row r="62" spans="1:11">
      <c r="A62">
        <v>209944</v>
      </c>
      <c r="B62">
        <v>126</v>
      </c>
      <c r="C62">
        <v>95505</v>
      </c>
      <c r="D62">
        <v>0.10917409794901567</v>
      </c>
      <c r="E62">
        <v>-99</v>
      </c>
      <c r="F62" t="s">
        <v>310</v>
      </c>
      <c r="G62" t="s">
        <v>35</v>
      </c>
      <c r="I62">
        <v>110</v>
      </c>
      <c r="K62" t="s">
        <v>311</v>
      </c>
    </row>
    <row r="63" spans="1:11">
      <c r="A63">
        <v>209945</v>
      </c>
      <c r="B63">
        <v>551</v>
      </c>
      <c r="C63">
        <v>95505</v>
      </c>
      <c r="D63">
        <v>1.5960260628346552</v>
      </c>
      <c r="E63">
        <v>-99</v>
      </c>
      <c r="F63" t="s">
        <v>310</v>
      </c>
      <c r="G63" t="s">
        <v>35</v>
      </c>
      <c r="I63">
        <v>1608.1</v>
      </c>
      <c r="K63" t="s">
        <v>311</v>
      </c>
    </row>
    <row r="64" spans="1:11">
      <c r="A64">
        <v>209946</v>
      </c>
      <c r="B64">
        <v>152</v>
      </c>
      <c r="C64">
        <v>95505</v>
      </c>
      <c r="D64">
        <v>1.1595281693985</v>
      </c>
      <c r="E64">
        <v>-99</v>
      </c>
      <c r="F64" t="s">
        <v>310</v>
      </c>
      <c r="G64" t="s">
        <v>35</v>
      </c>
      <c r="I64">
        <v>1168.3</v>
      </c>
      <c r="K64" t="s">
        <v>311</v>
      </c>
    </row>
    <row r="65" spans="1:11">
      <c r="A65">
        <v>209947</v>
      </c>
      <c r="B65">
        <v>112</v>
      </c>
      <c r="C65">
        <v>95505</v>
      </c>
      <c r="D65">
        <v>7.0367668587138291E-2</v>
      </c>
      <c r="E65">
        <v>-99</v>
      </c>
      <c r="F65" t="s">
        <v>310</v>
      </c>
      <c r="G65" t="s">
        <v>35</v>
      </c>
      <c r="I65">
        <v>70.900000000000006</v>
      </c>
      <c r="K65" t="s">
        <v>311</v>
      </c>
    </row>
    <row r="66" spans="1:11">
      <c r="A66">
        <v>209948</v>
      </c>
      <c r="B66">
        <v>209</v>
      </c>
      <c r="C66">
        <v>95505</v>
      </c>
      <c r="D66">
        <v>0.12545096346141438</v>
      </c>
      <c r="E66">
        <v>-99</v>
      </c>
      <c r="F66" t="s">
        <v>310</v>
      </c>
      <c r="G66" t="s">
        <v>35</v>
      </c>
      <c r="I66">
        <v>126.4</v>
      </c>
      <c r="K66" t="s">
        <v>311</v>
      </c>
    </row>
    <row r="67" spans="1:11">
      <c r="A67">
        <v>209949</v>
      </c>
      <c r="B67">
        <v>146</v>
      </c>
      <c r="C67">
        <v>95505</v>
      </c>
      <c r="D67">
        <v>2.153707204994218E-2</v>
      </c>
      <c r="E67">
        <v>-99</v>
      </c>
      <c r="F67" t="s">
        <v>310</v>
      </c>
      <c r="G67" t="s">
        <v>35</v>
      </c>
      <c r="I67">
        <v>21.7</v>
      </c>
      <c r="K67" t="s">
        <v>311</v>
      </c>
    </row>
    <row r="68" spans="1:11">
      <c r="A68">
        <v>209950</v>
      </c>
      <c r="B68">
        <v>103</v>
      </c>
      <c r="C68">
        <v>95505</v>
      </c>
      <c r="D68">
        <v>5.6572032573580844E-2</v>
      </c>
      <c r="E68">
        <v>-99</v>
      </c>
      <c r="F68" t="s">
        <v>310</v>
      </c>
      <c r="G68" t="s">
        <v>35</v>
      </c>
      <c r="I68">
        <v>57</v>
      </c>
      <c r="K68" t="s">
        <v>311</v>
      </c>
    </row>
    <row r="69" spans="1:11">
      <c r="A69">
        <v>209951</v>
      </c>
      <c r="B69">
        <v>302</v>
      </c>
      <c r="C69">
        <v>95505</v>
      </c>
      <c r="D69">
        <v>2.0462203431044141</v>
      </c>
      <c r="E69">
        <v>-99</v>
      </c>
      <c r="F69" t="s">
        <v>310</v>
      </c>
      <c r="G69" t="s">
        <v>35</v>
      </c>
      <c r="I69">
        <v>2061.6999999999998</v>
      </c>
      <c r="K69" t="s">
        <v>311</v>
      </c>
    </row>
    <row r="70" spans="1:11">
      <c r="A70">
        <v>209952</v>
      </c>
      <c r="B70">
        <v>208</v>
      </c>
      <c r="C70">
        <v>95505</v>
      </c>
      <c r="D70">
        <v>6.5504458769409402E-3</v>
      </c>
      <c r="E70">
        <v>-99</v>
      </c>
      <c r="F70" t="s">
        <v>310</v>
      </c>
      <c r="G70" t="s">
        <v>35</v>
      </c>
      <c r="I70">
        <v>6.6</v>
      </c>
      <c r="K70" t="s">
        <v>311</v>
      </c>
    </row>
    <row r="71" spans="1:11">
      <c r="A71">
        <v>209953</v>
      </c>
      <c r="B71">
        <v>385</v>
      </c>
      <c r="C71">
        <v>95505</v>
      </c>
      <c r="D71">
        <v>0.49654364730811396</v>
      </c>
      <c r="E71">
        <v>-99</v>
      </c>
      <c r="F71" t="s">
        <v>310</v>
      </c>
      <c r="G71" t="s">
        <v>35</v>
      </c>
      <c r="I71">
        <v>500.3</v>
      </c>
      <c r="K71" t="s">
        <v>311</v>
      </c>
    </row>
    <row r="72" spans="1:11">
      <c r="A72">
        <v>209954</v>
      </c>
      <c r="B72">
        <v>190</v>
      </c>
      <c r="C72">
        <v>95505</v>
      </c>
      <c r="D72">
        <v>3.0171750705909786E-2</v>
      </c>
      <c r="E72">
        <v>-99</v>
      </c>
      <c r="F72" t="s">
        <v>310</v>
      </c>
      <c r="G72" t="s">
        <v>35</v>
      </c>
      <c r="I72">
        <v>30.4</v>
      </c>
      <c r="K72" t="s">
        <v>311</v>
      </c>
    </row>
    <row r="73" spans="1:11">
      <c r="A73">
        <v>209955</v>
      </c>
      <c r="B73">
        <v>261</v>
      </c>
      <c r="C73">
        <v>95505</v>
      </c>
      <c r="D73">
        <v>1.806335075156441E-2</v>
      </c>
      <c r="E73">
        <v>-99</v>
      </c>
      <c r="F73" t="s">
        <v>310</v>
      </c>
      <c r="G73" t="s">
        <v>35</v>
      </c>
      <c r="I73">
        <v>18.2</v>
      </c>
      <c r="K73" t="s">
        <v>311</v>
      </c>
    </row>
    <row r="74" spans="1:11">
      <c r="A74">
        <v>209956</v>
      </c>
      <c r="B74">
        <v>194</v>
      </c>
      <c r="C74">
        <v>95505</v>
      </c>
      <c r="D74">
        <v>1.3443301424721974</v>
      </c>
      <c r="E74">
        <v>-99</v>
      </c>
      <c r="F74" t="s">
        <v>310</v>
      </c>
      <c r="G74" t="s">
        <v>35</v>
      </c>
      <c r="I74">
        <v>1354.5</v>
      </c>
      <c r="K74" t="s">
        <v>311</v>
      </c>
    </row>
    <row r="75" spans="1:11">
      <c r="A75">
        <v>209957</v>
      </c>
      <c r="B75">
        <v>140</v>
      </c>
      <c r="C75">
        <v>95505</v>
      </c>
      <c r="D75">
        <v>1.5189094500106688</v>
      </c>
      <c r="E75">
        <v>-99</v>
      </c>
      <c r="F75" t="s">
        <v>310</v>
      </c>
      <c r="G75" t="s">
        <v>35</v>
      </c>
      <c r="I75">
        <v>1530.4</v>
      </c>
      <c r="K75" t="s">
        <v>311</v>
      </c>
    </row>
    <row r="76" spans="1:11">
      <c r="A76">
        <v>209958</v>
      </c>
      <c r="B76">
        <v>388</v>
      </c>
      <c r="C76">
        <v>95505</v>
      </c>
      <c r="D76">
        <v>4.8532848997335142E-2</v>
      </c>
      <c r="E76">
        <v>-99</v>
      </c>
      <c r="F76" t="s">
        <v>310</v>
      </c>
      <c r="G76" t="s">
        <v>35</v>
      </c>
      <c r="I76">
        <v>48.9</v>
      </c>
      <c r="K76" t="s">
        <v>311</v>
      </c>
    </row>
    <row r="77" spans="1:11">
      <c r="A77">
        <v>209959</v>
      </c>
      <c r="B77">
        <v>245</v>
      </c>
      <c r="C77">
        <v>95505</v>
      </c>
      <c r="D77">
        <v>1.4219430011959522</v>
      </c>
      <c r="E77">
        <v>-99</v>
      </c>
      <c r="F77" t="s">
        <v>310</v>
      </c>
      <c r="G77" t="s">
        <v>35</v>
      </c>
      <c r="I77">
        <v>1432.7</v>
      </c>
      <c r="K77" t="s">
        <v>311</v>
      </c>
    </row>
    <row r="78" spans="1:11">
      <c r="A78">
        <v>209960</v>
      </c>
      <c r="B78">
        <v>727</v>
      </c>
      <c r="C78">
        <v>95505</v>
      </c>
      <c r="D78">
        <v>0.24951243840347762</v>
      </c>
      <c r="E78">
        <v>-99</v>
      </c>
      <c r="F78" t="s">
        <v>310</v>
      </c>
      <c r="G78" t="s">
        <v>35</v>
      </c>
      <c r="I78">
        <v>251.4</v>
      </c>
      <c r="K78" t="s">
        <v>311</v>
      </c>
    </row>
    <row r="79" spans="1:11">
      <c r="A79">
        <v>209961</v>
      </c>
      <c r="B79">
        <v>353</v>
      </c>
      <c r="C79">
        <v>95505</v>
      </c>
      <c r="D79">
        <v>0.28117292680869216</v>
      </c>
      <c r="E79">
        <v>-99</v>
      </c>
      <c r="F79" t="s">
        <v>310</v>
      </c>
      <c r="G79" t="s">
        <v>35</v>
      </c>
      <c r="I79">
        <v>283.3</v>
      </c>
      <c r="K79" t="s">
        <v>311</v>
      </c>
    </row>
    <row r="80" spans="1:11">
      <c r="A80">
        <v>209962</v>
      </c>
      <c r="B80">
        <v>229</v>
      </c>
      <c r="C80">
        <v>95505</v>
      </c>
      <c r="D80">
        <v>0.14073533717427658</v>
      </c>
      <c r="E80">
        <v>-99</v>
      </c>
      <c r="F80" t="s">
        <v>310</v>
      </c>
      <c r="G80" t="s">
        <v>35</v>
      </c>
      <c r="I80">
        <v>141.80000000000001</v>
      </c>
      <c r="K80" t="s">
        <v>311</v>
      </c>
    </row>
    <row r="81" spans="1:11">
      <c r="A81">
        <v>209963</v>
      </c>
      <c r="B81">
        <v>725</v>
      </c>
      <c r="C81">
        <v>95505</v>
      </c>
      <c r="D81">
        <v>0.20356006808493737</v>
      </c>
      <c r="E81">
        <v>-99</v>
      </c>
      <c r="F81" t="s">
        <v>310</v>
      </c>
      <c r="G81" t="s">
        <v>35</v>
      </c>
      <c r="I81">
        <v>205.1</v>
      </c>
      <c r="K81" t="s">
        <v>311</v>
      </c>
    </row>
    <row r="82" spans="1:11">
      <c r="A82">
        <v>209964</v>
      </c>
      <c r="B82">
        <v>118</v>
      </c>
      <c r="C82">
        <v>95505</v>
      </c>
      <c r="D82">
        <v>2.7349104028027962</v>
      </c>
      <c r="E82">
        <v>-99</v>
      </c>
      <c r="F82" t="s">
        <v>310</v>
      </c>
      <c r="G82" t="s">
        <v>35</v>
      </c>
      <c r="I82">
        <v>2755.6</v>
      </c>
      <c r="K82" t="s">
        <v>311</v>
      </c>
    </row>
    <row r="83" spans="1:11">
      <c r="A83">
        <v>209965</v>
      </c>
      <c r="B83">
        <v>76</v>
      </c>
      <c r="C83">
        <v>95505</v>
      </c>
      <c r="D83">
        <v>7.5429376764774465E-3</v>
      </c>
      <c r="E83">
        <v>-99</v>
      </c>
      <c r="F83" t="s">
        <v>310</v>
      </c>
      <c r="G83" t="s">
        <v>35</v>
      </c>
      <c r="I83">
        <v>7.6</v>
      </c>
      <c r="K83" t="s">
        <v>311</v>
      </c>
    </row>
    <row r="84" spans="1:11">
      <c r="A84">
        <v>209966</v>
      </c>
      <c r="B84">
        <v>240</v>
      </c>
      <c r="C84">
        <v>95505</v>
      </c>
      <c r="D84">
        <v>1.806335075156441E-2</v>
      </c>
      <c r="E84">
        <v>-99</v>
      </c>
      <c r="F84" t="s">
        <v>310</v>
      </c>
      <c r="G84" t="s">
        <v>35</v>
      </c>
      <c r="I84">
        <v>18.2</v>
      </c>
      <c r="K84" t="s">
        <v>311</v>
      </c>
    </row>
    <row r="85" spans="1:11">
      <c r="A85">
        <v>209967</v>
      </c>
      <c r="B85">
        <v>743</v>
      </c>
      <c r="C85">
        <v>95505</v>
      </c>
      <c r="D85">
        <v>7.4734632505098902E-2</v>
      </c>
      <c r="E85">
        <v>-99</v>
      </c>
      <c r="F85" t="s">
        <v>310</v>
      </c>
      <c r="G85" t="s">
        <v>35</v>
      </c>
      <c r="I85">
        <v>75.3</v>
      </c>
      <c r="K85" t="s">
        <v>311</v>
      </c>
    </row>
    <row r="86" spans="1:11">
      <c r="A86">
        <v>209968</v>
      </c>
      <c r="B86">
        <v>600</v>
      </c>
      <c r="C86">
        <v>95505</v>
      </c>
      <c r="D86">
        <v>1.0910462352304811</v>
      </c>
      <c r="E86">
        <v>-99</v>
      </c>
      <c r="F86" t="s">
        <v>310</v>
      </c>
      <c r="G86" t="s">
        <v>35</v>
      </c>
      <c r="I86">
        <v>1099.3</v>
      </c>
      <c r="K86" t="s">
        <v>311</v>
      </c>
    </row>
    <row r="87" spans="1:11">
      <c r="A87">
        <v>209969</v>
      </c>
      <c r="B87">
        <v>141</v>
      </c>
      <c r="C87">
        <v>95505</v>
      </c>
      <c r="D87">
        <v>1.6475363872306002E-2</v>
      </c>
      <c r="E87">
        <v>-99</v>
      </c>
      <c r="F87" t="s">
        <v>310</v>
      </c>
      <c r="G87" t="s">
        <v>35</v>
      </c>
      <c r="I87">
        <v>16.600000000000001</v>
      </c>
      <c r="K87" t="s">
        <v>311</v>
      </c>
    </row>
    <row r="88" spans="1:11">
      <c r="A88">
        <v>209970</v>
      </c>
      <c r="B88">
        <v>186</v>
      </c>
      <c r="C88">
        <v>95505</v>
      </c>
      <c r="D88">
        <v>1.6872360592120602E-2</v>
      </c>
      <c r="E88">
        <v>-99</v>
      </c>
      <c r="F88" t="s">
        <v>310</v>
      </c>
      <c r="G88" t="s">
        <v>35</v>
      </c>
      <c r="I88">
        <v>17</v>
      </c>
      <c r="K88" t="s">
        <v>311</v>
      </c>
    </row>
    <row r="89" spans="1:11">
      <c r="A89">
        <v>209971</v>
      </c>
      <c r="B89">
        <v>739</v>
      </c>
      <c r="C89">
        <v>95505</v>
      </c>
      <c r="D89">
        <v>3.35462228243339E-2</v>
      </c>
      <c r="E89">
        <v>-99</v>
      </c>
      <c r="F89" t="s">
        <v>310</v>
      </c>
      <c r="G89" t="s">
        <v>35</v>
      </c>
      <c r="I89">
        <v>33.799999999999997</v>
      </c>
      <c r="K89" t="s">
        <v>311</v>
      </c>
    </row>
    <row r="90" spans="1:11">
      <c r="A90">
        <v>209972</v>
      </c>
      <c r="B90">
        <v>221</v>
      </c>
      <c r="C90">
        <v>95505</v>
      </c>
      <c r="D90">
        <v>2.4216799908690748E-2</v>
      </c>
      <c r="E90">
        <v>-99</v>
      </c>
      <c r="F90" t="s">
        <v>310</v>
      </c>
      <c r="G90" t="s">
        <v>35</v>
      </c>
      <c r="I90">
        <v>24.4</v>
      </c>
      <c r="K90" t="s">
        <v>311</v>
      </c>
    </row>
    <row r="91" spans="1:11">
      <c r="A91">
        <v>209973</v>
      </c>
      <c r="B91">
        <v>235</v>
      </c>
      <c r="C91">
        <v>95505</v>
      </c>
      <c r="D91">
        <v>3.6722196582850725E-2</v>
      </c>
      <c r="E91">
        <v>-99</v>
      </c>
      <c r="F91" t="s">
        <v>310</v>
      </c>
      <c r="G91" t="s">
        <v>35</v>
      </c>
      <c r="I91">
        <v>37</v>
      </c>
      <c r="K91" t="s">
        <v>311</v>
      </c>
    </row>
    <row r="92" spans="1:11">
      <c r="A92">
        <v>209974</v>
      </c>
      <c r="B92">
        <v>135</v>
      </c>
      <c r="C92">
        <v>95505</v>
      </c>
      <c r="D92">
        <v>5.9251760432329416E-2</v>
      </c>
      <c r="E92">
        <v>-99</v>
      </c>
      <c r="F92" t="s">
        <v>310</v>
      </c>
      <c r="G92" t="s">
        <v>35</v>
      </c>
      <c r="I92">
        <v>59.7</v>
      </c>
      <c r="K92" t="s">
        <v>311</v>
      </c>
    </row>
    <row r="93" spans="1:11">
      <c r="A93">
        <v>209975</v>
      </c>
      <c r="B93">
        <v>368</v>
      </c>
      <c r="C93">
        <v>95505</v>
      </c>
      <c r="D93">
        <v>3.6126701503128821E-2</v>
      </c>
      <c r="E93">
        <v>-99</v>
      </c>
      <c r="F93" t="s">
        <v>310</v>
      </c>
      <c r="G93" t="s">
        <v>35</v>
      </c>
      <c r="I93">
        <v>36.4</v>
      </c>
      <c r="K93" t="s">
        <v>311</v>
      </c>
    </row>
    <row r="94" spans="1:11">
      <c r="A94">
        <v>209976</v>
      </c>
      <c r="B94">
        <v>550</v>
      </c>
      <c r="C94">
        <v>95505</v>
      </c>
      <c r="D94">
        <v>0.44026936227439406</v>
      </c>
      <c r="E94">
        <v>-99</v>
      </c>
      <c r="F94" t="s">
        <v>310</v>
      </c>
      <c r="G94" t="s">
        <v>35</v>
      </c>
      <c r="I94">
        <v>443.6</v>
      </c>
      <c r="K94" t="s">
        <v>311</v>
      </c>
    </row>
    <row r="95" spans="1:11">
      <c r="A95">
        <v>209977</v>
      </c>
      <c r="B95">
        <v>124</v>
      </c>
      <c r="C95">
        <v>95505</v>
      </c>
      <c r="D95">
        <v>3.8012435922248178E-2</v>
      </c>
      <c r="E95">
        <v>-99</v>
      </c>
      <c r="F95" t="s">
        <v>310</v>
      </c>
      <c r="G95" t="s">
        <v>35</v>
      </c>
      <c r="I95">
        <v>38.299999999999997</v>
      </c>
      <c r="K95" t="s">
        <v>311</v>
      </c>
    </row>
    <row r="96" spans="1:11">
      <c r="A96">
        <v>209978</v>
      </c>
      <c r="B96">
        <v>142</v>
      </c>
      <c r="C96">
        <v>95505</v>
      </c>
      <c r="D96">
        <v>2.7889019566975825E-2</v>
      </c>
      <c r="E96">
        <v>-99</v>
      </c>
      <c r="F96" t="s">
        <v>310</v>
      </c>
      <c r="G96" t="s">
        <v>35</v>
      </c>
      <c r="I96">
        <v>28.1</v>
      </c>
      <c r="K96" t="s">
        <v>311</v>
      </c>
    </row>
    <row r="97" spans="1:11">
      <c r="A97">
        <v>209979</v>
      </c>
      <c r="B97">
        <v>156</v>
      </c>
      <c r="C97">
        <v>95505</v>
      </c>
      <c r="D97">
        <v>0.49902487680695523</v>
      </c>
      <c r="E97">
        <v>-99</v>
      </c>
      <c r="F97" t="s">
        <v>310</v>
      </c>
      <c r="G97" t="s">
        <v>35</v>
      </c>
      <c r="I97">
        <v>502.8</v>
      </c>
      <c r="K97" t="s">
        <v>311</v>
      </c>
    </row>
    <row r="98" spans="1:11">
      <c r="A98">
        <v>209980</v>
      </c>
      <c r="B98">
        <v>149</v>
      </c>
      <c r="C98">
        <v>95505</v>
      </c>
      <c r="D98">
        <v>0.53644181764948151</v>
      </c>
      <c r="E98">
        <v>-99</v>
      </c>
      <c r="F98" t="s">
        <v>310</v>
      </c>
      <c r="G98" t="s">
        <v>35</v>
      </c>
      <c r="I98">
        <v>540.5</v>
      </c>
      <c r="K98" t="s">
        <v>311</v>
      </c>
    </row>
    <row r="99" spans="1:11">
      <c r="A99">
        <v>209981</v>
      </c>
      <c r="B99">
        <v>31</v>
      </c>
      <c r="C99">
        <v>95505</v>
      </c>
      <c r="D99">
        <v>0.15075950434959529</v>
      </c>
      <c r="E99">
        <v>-99</v>
      </c>
      <c r="F99" t="s">
        <v>310</v>
      </c>
      <c r="G99" t="s">
        <v>35</v>
      </c>
      <c r="I99">
        <v>151.9</v>
      </c>
      <c r="K99" t="s">
        <v>311</v>
      </c>
    </row>
    <row r="100" spans="1:11">
      <c r="A100">
        <v>209982</v>
      </c>
      <c r="B100">
        <v>27</v>
      </c>
      <c r="C100">
        <v>95505</v>
      </c>
      <c r="D100">
        <v>5.4487799794554176E-2</v>
      </c>
      <c r="E100">
        <v>-99</v>
      </c>
      <c r="F100" t="s">
        <v>310</v>
      </c>
      <c r="G100" t="s">
        <v>35</v>
      </c>
      <c r="I100">
        <v>54.9</v>
      </c>
      <c r="K100" t="s">
        <v>311</v>
      </c>
    </row>
    <row r="101" spans="1:11">
      <c r="A101">
        <v>209983</v>
      </c>
      <c r="B101">
        <v>130</v>
      </c>
      <c r="C101">
        <v>95505</v>
      </c>
      <c r="D101">
        <v>0.52482966359490435</v>
      </c>
      <c r="E101">
        <v>-99</v>
      </c>
      <c r="F101" t="s">
        <v>310</v>
      </c>
      <c r="G101" t="s">
        <v>35</v>
      </c>
      <c r="I101">
        <v>528.79999999999995</v>
      </c>
      <c r="K101" t="s">
        <v>311</v>
      </c>
    </row>
    <row r="102" spans="1:11">
      <c r="A102">
        <v>209984</v>
      </c>
      <c r="B102">
        <v>717</v>
      </c>
      <c r="C102">
        <v>95505</v>
      </c>
      <c r="D102">
        <v>6.8825336330658553</v>
      </c>
      <c r="E102">
        <v>-99</v>
      </c>
      <c r="F102" t="s">
        <v>310</v>
      </c>
      <c r="G102" t="s">
        <v>35</v>
      </c>
      <c r="I102">
        <v>6934.6</v>
      </c>
      <c r="K102" t="s">
        <v>311</v>
      </c>
    </row>
    <row r="103" spans="1:11">
      <c r="A103">
        <v>209985</v>
      </c>
      <c r="B103">
        <v>138</v>
      </c>
      <c r="C103">
        <v>95505</v>
      </c>
      <c r="D103">
        <v>0.32107109715005966</v>
      </c>
      <c r="E103">
        <v>-99</v>
      </c>
      <c r="F103" t="s">
        <v>310</v>
      </c>
      <c r="G103" t="s">
        <v>35</v>
      </c>
      <c r="I103">
        <v>323.5</v>
      </c>
      <c r="K103" t="s">
        <v>311</v>
      </c>
    </row>
    <row r="104" spans="1:11">
      <c r="A104">
        <v>209986</v>
      </c>
      <c r="B104">
        <v>193</v>
      </c>
      <c r="C104">
        <v>95505</v>
      </c>
      <c r="D104">
        <v>0.47103660806002579</v>
      </c>
      <c r="E104">
        <v>-99</v>
      </c>
      <c r="F104" t="s">
        <v>310</v>
      </c>
      <c r="G104" t="s">
        <v>35</v>
      </c>
      <c r="I104">
        <v>474.6</v>
      </c>
      <c r="K104" t="s">
        <v>311</v>
      </c>
    </row>
    <row r="105" spans="1:11">
      <c r="A105">
        <v>209987</v>
      </c>
      <c r="B105">
        <v>164</v>
      </c>
      <c r="C105">
        <v>95505</v>
      </c>
      <c r="D105">
        <v>0.21020976314183198</v>
      </c>
      <c r="E105">
        <v>-99</v>
      </c>
      <c r="F105" t="s">
        <v>310</v>
      </c>
      <c r="G105" t="s">
        <v>35</v>
      </c>
      <c r="I105">
        <v>211.8</v>
      </c>
      <c r="K105" t="s">
        <v>311</v>
      </c>
    </row>
    <row r="106" spans="1:11">
      <c r="A106">
        <v>209988</v>
      </c>
      <c r="B106">
        <v>212</v>
      </c>
      <c r="C106">
        <v>95505</v>
      </c>
      <c r="D106">
        <v>0.11602229136581756</v>
      </c>
      <c r="E106">
        <v>-99</v>
      </c>
      <c r="F106" t="s">
        <v>310</v>
      </c>
      <c r="G106" t="s">
        <v>35</v>
      </c>
      <c r="I106">
        <v>116.9</v>
      </c>
      <c r="K106" t="s">
        <v>311</v>
      </c>
    </row>
    <row r="107" spans="1:11">
      <c r="A107">
        <v>209989</v>
      </c>
      <c r="B107">
        <v>244</v>
      </c>
      <c r="C107">
        <v>95505</v>
      </c>
      <c r="D107">
        <v>0.65851830899247177</v>
      </c>
      <c r="E107">
        <v>-99</v>
      </c>
      <c r="F107" t="s">
        <v>310</v>
      </c>
      <c r="G107" t="s">
        <v>35</v>
      </c>
      <c r="I107">
        <v>663.5</v>
      </c>
      <c r="K107" t="s">
        <v>311</v>
      </c>
    </row>
    <row r="108" spans="1:11">
      <c r="A108">
        <v>209990</v>
      </c>
      <c r="B108">
        <v>351</v>
      </c>
      <c r="C108">
        <v>95505</v>
      </c>
      <c r="D108">
        <v>3.4240967084009456E-2</v>
      </c>
      <c r="E108">
        <v>-99</v>
      </c>
      <c r="F108" t="s">
        <v>310</v>
      </c>
      <c r="G108" t="s">
        <v>35</v>
      </c>
      <c r="I108">
        <v>34.5</v>
      </c>
      <c r="K108" t="s">
        <v>311</v>
      </c>
    </row>
    <row r="109" spans="1:11">
      <c r="A109">
        <v>209991</v>
      </c>
      <c r="B109">
        <v>729</v>
      </c>
      <c r="C109">
        <v>95505</v>
      </c>
      <c r="D109">
        <v>4.2478649020162455E-2</v>
      </c>
      <c r="E109">
        <v>-99</v>
      </c>
      <c r="F109" t="s">
        <v>310</v>
      </c>
      <c r="G109" t="s">
        <v>35</v>
      </c>
      <c r="I109">
        <v>42.8</v>
      </c>
      <c r="K109" t="s">
        <v>311</v>
      </c>
    </row>
    <row r="110" spans="1:11">
      <c r="A110">
        <v>209992</v>
      </c>
      <c r="B110">
        <v>121</v>
      </c>
      <c r="C110">
        <v>95505</v>
      </c>
      <c r="D110">
        <v>0.58944087974473092</v>
      </c>
      <c r="E110">
        <v>-99</v>
      </c>
      <c r="F110" t="s">
        <v>310</v>
      </c>
      <c r="G110" t="s">
        <v>35</v>
      </c>
      <c r="I110">
        <v>593.9</v>
      </c>
      <c r="K110" t="s">
        <v>311</v>
      </c>
    </row>
    <row r="111" spans="1:11">
      <c r="A111">
        <v>209993</v>
      </c>
      <c r="B111">
        <v>736</v>
      </c>
      <c r="C111">
        <v>95505</v>
      </c>
      <c r="D111">
        <v>0.10828085532943281</v>
      </c>
      <c r="E111">
        <v>-99</v>
      </c>
      <c r="F111" t="s">
        <v>310</v>
      </c>
      <c r="G111" t="s">
        <v>35</v>
      </c>
      <c r="I111">
        <v>109.1</v>
      </c>
      <c r="K111" t="s">
        <v>311</v>
      </c>
    </row>
    <row r="112" spans="1:11">
      <c r="A112">
        <v>209994</v>
      </c>
      <c r="B112">
        <v>1475</v>
      </c>
      <c r="C112">
        <v>95505</v>
      </c>
      <c r="D112">
        <v>7.8605350523291276E-2</v>
      </c>
      <c r="E112">
        <v>-99</v>
      </c>
      <c r="F112" t="s">
        <v>310</v>
      </c>
      <c r="G112" t="s">
        <v>35</v>
      </c>
      <c r="I112">
        <v>79.2</v>
      </c>
      <c r="K112" t="s">
        <v>311</v>
      </c>
    </row>
    <row r="113" spans="1:11">
      <c r="A113">
        <v>209995</v>
      </c>
      <c r="B113">
        <v>107</v>
      </c>
      <c r="C113">
        <v>95505</v>
      </c>
      <c r="D113">
        <v>2.0048334350637423E-2</v>
      </c>
      <c r="E113">
        <v>-99</v>
      </c>
      <c r="F113" t="s">
        <v>310</v>
      </c>
      <c r="G113" t="s">
        <v>35</v>
      </c>
      <c r="I113">
        <v>20.2</v>
      </c>
      <c r="K113" t="s">
        <v>311</v>
      </c>
    </row>
    <row r="114" spans="1:11">
      <c r="A114">
        <v>209996</v>
      </c>
      <c r="B114">
        <v>117</v>
      </c>
      <c r="C114">
        <v>95505</v>
      </c>
      <c r="D114">
        <v>2.7492022847161218E-2</v>
      </c>
      <c r="E114">
        <v>-99</v>
      </c>
      <c r="F114" t="s">
        <v>310</v>
      </c>
      <c r="G114" t="s">
        <v>35</v>
      </c>
      <c r="I114">
        <v>27.7</v>
      </c>
      <c r="K114" t="s">
        <v>311</v>
      </c>
    </row>
    <row r="115" spans="1:11">
      <c r="A115">
        <v>209997</v>
      </c>
      <c r="B115">
        <v>604</v>
      </c>
      <c r="C115">
        <v>95505</v>
      </c>
      <c r="D115">
        <v>0.41773979842491538</v>
      </c>
      <c r="E115">
        <v>-99</v>
      </c>
      <c r="F115" t="s">
        <v>310</v>
      </c>
      <c r="G115" t="s">
        <v>35</v>
      </c>
      <c r="I115">
        <v>420.9</v>
      </c>
      <c r="K115" t="s">
        <v>311</v>
      </c>
    </row>
    <row r="116" spans="1:11">
      <c r="A116">
        <v>209998</v>
      </c>
      <c r="B116">
        <v>741</v>
      </c>
      <c r="C116">
        <v>95505</v>
      </c>
      <c r="D116">
        <v>3.7416940842526281E-2</v>
      </c>
      <c r="E116">
        <v>-99</v>
      </c>
      <c r="F116" t="s">
        <v>310</v>
      </c>
      <c r="G116" t="s">
        <v>35</v>
      </c>
      <c r="I116">
        <v>37.700000000000003</v>
      </c>
      <c r="K116" t="s">
        <v>311</v>
      </c>
    </row>
    <row r="117" spans="1:11">
      <c r="A117">
        <v>209999</v>
      </c>
      <c r="B117">
        <v>726</v>
      </c>
      <c r="C117">
        <v>95505</v>
      </c>
      <c r="D117">
        <v>7.7315111183893837E-2</v>
      </c>
      <c r="E117">
        <v>-99</v>
      </c>
      <c r="F117" t="s">
        <v>310</v>
      </c>
      <c r="G117" t="s">
        <v>35</v>
      </c>
      <c r="I117">
        <v>77.900000000000006</v>
      </c>
      <c r="K117" t="s">
        <v>311</v>
      </c>
    </row>
    <row r="118" spans="1:11">
      <c r="A118">
        <v>210000</v>
      </c>
      <c r="B118">
        <v>143</v>
      </c>
      <c r="C118">
        <v>95505</v>
      </c>
      <c r="D118">
        <v>1.6971609772074254E-2</v>
      </c>
      <c r="E118">
        <v>-99</v>
      </c>
      <c r="F118" t="s">
        <v>310</v>
      </c>
      <c r="G118" t="s">
        <v>35</v>
      </c>
      <c r="I118">
        <v>17.100000000000001</v>
      </c>
      <c r="K118" t="s">
        <v>311</v>
      </c>
    </row>
    <row r="119" spans="1:11">
      <c r="A119">
        <v>210001</v>
      </c>
      <c r="B119">
        <v>370</v>
      </c>
      <c r="C119">
        <v>95505</v>
      </c>
      <c r="D119">
        <v>3.5431957243453271E-2</v>
      </c>
      <c r="E119">
        <v>-99</v>
      </c>
      <c r="F119" t="s">
        <v>310</v>
      </c>
      <c r="G119" t="s">
        <v>35</v>
      </c>
      <c r="I119">
        <v>35.700000000000003</v>
      </c>
      <c r="K119" t="s">
        <v>311</v>
      </c>
    </row>
    <row r="120" spans="1:11">
      <c r="A120">
        <v>210002</v>
      </c>
      <c r="B120">
        <v>132</v>
      </c>
      <c r="C120">
        <v>95505</v>
      </c>
      <c r="D120">
        <v>9.8157438974160446E-2</v>
      </c>
      <c r="E120">
        <v>-99</v>
      </c>
      <c r="F120" t="s">
        <v>310</v>
      </c>
      <c r="G120" t="s">
        <v>35</v>
      </c>
      <c r="I120">
        <v>98.9</v>
      </c>
      <c r="K120" t="s">
        <v>311</v>
      </c>
    </row>
    <row r="121" spans="1:11">
      <c r="A121">
        <v>210003</v>
      </c>
      <c r="B121">
        <v>148</v>
      </c>
      <c r="C121">
        <v>95505</v>
      </c>
      <c r="D121">
        <v>7.0665416126999225E-2</v>
      </c>
      <c r="E121">
        <v>-99</v>
      </c>
      <c r="F121" t="s">
        <v>310</v>
      </c>
      <c r="G121" t="s">
        <v>35</v>
      </c>
      <c r="I121">
        <v>71.2</v>
      </c>
      <c r="K121" t="s">
        <v>311</v>
      </c>
    </row>
    <row r="122" spans="1:11">
      <c r="A122">
        <v>210004</v>
      </c>
      <c r="B122">
        <v>352</v>
      </c>
      <c r="C122">
        <v>95505</v>
      </c>
      <c r="D122">
        <v>0.13299390113789181</v>
      </c>
      <c r="E122">
        <v>-99</v>
      </c>
      <c r="F122" t="s">
        <v>310</v>
      </c>
      <c r="G122" t="s">
        <v>35</v>
      </c>
      <c r="I122">
        <v>134</v>
      </c>
      <c r="K122" t="s">
        <v>311</v>
      </c>
    </row>
    <row r="123" spans="1:11">
      <c r="A123">
        <v>210005</v>
      </c>
      <c r="B123">
        <v>160</v>
      </c>
      <c r="C123">
        <v>95505</v>
      </c>
      <c r="D123">
        <v>8.2376819361530004E-2</v>
      </c>
      <c r="E123">
        <v>-99</v>
      </c>
      <c r="F123" t="s">
        <v>310</v>
      </c>
      <c r="G123" t="s">
        <v>35</v>
      </c>
      <c r="I123">
        <v>83</v>
      </c>
      <c r="K123" t="s">
        <v>311</v>
      </c>
    </row>
    <row r="124" spans="1:11">
      <c r="A124">
        <v>210006</v>
      </c>
      <c r="B124">
        <v>450</v>
      </c>
      <c r="C124">
        <v>95505</v>
      </c>
      <c r="D124">
        <v>4.436438343928182E-2</v>
      </c>
      <c r="E124">
        <v>-99</v>
      </c>
      <c r="F124" t="s">
        <v>310</v>
      </c>
      <c r="G124" t="s">
        <v>35</v>
      </c>
      <c r="I124">
        <v>44.7</v>
      </c>
      <c r="K124" t="s">
        <v>311</v>
      </c>
    </row>
    <row r="125" spans="1:11">
      <c r="A125">
        <v>210007</v>
      </c>
      <c r="B125">
        <v>215</v>
      </c>
      <c r="C125">
        <v>95505</v>
      </c>
      <c r="D125">
        <v>0.15056100598968794</v>
      </c>
      <c r="E125">
        <v>-99</v>
      </c>
      <c r="F125" t="s">
        <v>310</v>
      </c>
      <c r="G125" t="s">
        <v>35</v>
      </c>
      <c r="I125">
        <v>151.69999999999999</v>
      </c>
      <c r="K125" t="s">
        <v>311</v>
      </c>
    </row>
    <row r="126" spans="1:11">
      <c r="A126">
        <v>210008</v>
      </c>
      <c r="B126">
        <v>449</v>
      </c>
      <c r="C126">
        <v>95505</v>
      </c>
      <c r="D126">
        <v>1.6031720037913182</v>
      </c>
      <c r="E126">
        <v>-99</v>
      </c>
      <c r="F126" t="s">
        <v>310</v>
      </c>
      <c r="G126" t="s">
        <v>35</v>
      </c>
      <c r="I126">
        <v>1615.3</v>
      </c>
      <c r="K126" t="s">
        <v>311</v>
      </c>
    </row>
    <row r="127" spans="1:11">
      <c r="A127">
        <v>210009</v>
      </c>
      <c r="B127">
        <v>45</v>
      </c>
      <c r="C127">
        <v>95505</v>
      </c>
      <c r="D127">
        <v>4.6349367038354836E-2</v>
      </c>
      <c r="E127">
        <v>-99</v>
      </c>
      <c r="F127" t="s">
        <v>310</v>
      </c>
      <c r="G127" t="s">
        <v>35</v>
      </c>
      <c r="I127">
        <v>46.7</v>
      </c>
      <c r="K127" t="s">
        <v>311</v>
      </c>
    </row>
    <row r="128" spans="1:11">
      <c r="A128">
        <v>210010</v>
      </c>
      <c r="B128">
        <v>524</v>
      </c>
      <c r="C128">
        <v>95505</v>
      </c>
      <c r="D128">
        <v>2.4862912070189012</v>
      </c>
      <c r="E128">
        <v>-99</v>
      </c>
      <c r="F128" t="s">
        <v>310</v>
      </c>
      <c r="G128" t="s">
        <v>35</v>
      </c>
      <c r="I128">
        <v>2505.1</v>
      </c>
      <c r="K128" t="s">
        <v>311</v>
      </c>
    </row>
    <row r="129" spans="1:11">
      <c r="A129">
        <v>210011</v>
      </c>
      <c r="B129">
        <v>648</v>
      </c>
      <c r="C129">
        <v>95505</v>
      </c>
      <c r="D129">
        <v>2.4862912070189012</v>
      </c>
      <c r="E129">
        <v>-99</v>
      </c>
      <c r="F129" t="s">
        <v>310</v>
      </c>
      <c r="G129" t="s">
        <v>35</v>
      </c>
      <c r="I129">
        <v>2505.1</v>
      </c>
      <c r="K129" t="s">
        <v>311</v>
      </c>
    </row>
    <row r="130" spans="1:11">
      <c r="A130">
        <v>210012</v>
      </c>
      <c r="B130">
        <v>267</v>
      </c>
      <c r="C130">
        <v>95505</v>
      </c>
      <c r="D130">
        <v>0.3642444904298977</v>
      </c>
      <c r="E130">
        <v>-99</v>
      </c>
      <c r="F130" t="s">
        <v>310</v>
      </c>
      <c r="G130" t="s">
        <v>35</v>
      </c>
      <c r="I130">
        <v>367</v>
      </c>
      <c r="K130" t="s">
        <v>311</v>
      </c>
    </row>
    <row r="131" spans="1:11">
      <c r="A131">
        <v>210013</v>
      </c>
      <c r="B131">
        <v>247</v>
      </c>
      <c r="C131">
        <v>95505</v>
      </c>
      <c r="D131">
        <v>0.24454997940579506</v>
      </c>
      <c r="E131">
        <v>-99</v>
      </c>
      <c r="F131" t="s">
        <v>310</v>
      </c>
      <c r="G131" t="s">
        <v>35</v>
      </c>
      <c r="I131">
        <v>246.4</v>
      </c>
      <c r="K131" t="s">
        <v>311</v>
      </c>
    </row>
    <row r="132" spans="1:11">
      <c r="A132">
        <v>210014</v>
      </c>
      <c r="B132">
        <v>698</v>
      </c>
      <c r="C132">
        <v>95505</v>
      </c>
      <c r="D132">
        <v>0.40205842799223862</v>
      </c>
      <c r="E132">
        <v>-99</v>
      </c>
      <c r="F132" t="s">
        <v>310</v>
      </c>
      <c r="G132" t="s">
        <v>35</v>
      </c>
      <c r="I132">
        <v>405.1</v>
      </c>
      <c r="K132" t="s">
        <v>311</v>
      </c>
    </row>
    <row r="133" spans="1:11">
      <c r="A133">
        <v>210015</v>
      </c>
      <c r="B133">
        <v>620</v>
      </c>
      <c r="C133">
        <v>95505</v>
      </c>
      <c r="D133">
        <v>1.8684650618074263</v>
      </c>
      <c r="E133">
        <v>-99</v>
      </c>
      <c r="F133" t="s">
        <v>310</v>
      </c>
      <c r="G133" t="s">
        <v>35</v>
      </c>
      <c r="I133">
        <v>1882.6</v>
      </c>
      <c r="K133" t="s">
        <v>311</v>
      </c>
    </row>
    <row r="134" spans="1:11">
      <c r="A134">
        <v>210016</v>
      </c>
      <c r="B134">
        <v>116</v>
      </c>
      <c r="C134">
        <v>95505</v>
      </c>
      <c r="D134">
        <v>3.2652980204751048E-2</v>
      </c>
      <c r="E134">
        <v>-99</v>
      </c>
      <c r="F134" t="s">
        <v>310</v>
      </c>
      <c r="G134" t="s">
        <v>35</v>
      </c>
      <c r="I134">
        <v>32.9</v>
      </c>
      <c r="K134" t="s">
        <v>311</v>
      </c>
    </row>
    <row r="135" spans="1:11">
      <c r="A135">
        <v>210017</v>
      </c>
      <c r="B135">
        <v>120</v>
      </c>
      <c r="C135">
        <v>95505</v>
      </c>
      <c r="D135">
        <v>0.18629071077300219</v>
      </c>
      <c r="E135">
        <v>-99</v>
      </c>
      <c r="F135" t="s">
        <v>310</v>
      </c>
      <c r="G135" t="s">
        <v>35</v>
      </c>
      <c r="I135">
        <v>187.7</v>
      </c>
      <c r="K135" t="s">
        <v>311</v>
      </c>
    </row>
    <row r="136" spans="1:11">
      <c r="A136">
        <v>210018</v>
      </c>
      <c r="B136">
        <v>106</v>
      </c>
      <c r="C136">
        <v>95505</v>
      </c>
      <c r="D136">
        <v>3.5332708063499613E-2</v>
      </c>
      <c r="E136">
        <v>-99</v>
      </c>
      <c r="F136" t="s">
        <v>310</v>
      </c>
      <c r="G136" t="s">
        <v>35</v>
      </c>
      <c r="I136">
        <v>35.6</v>
      </c>
      <c r="K136" t="s">
        <v>311</v>
      </c>
    </row>
    <row r="137" spans="1:11">
      <c r="A137">
        <v>210019</v>
      </c>
      <c r="B137">
        <v>603</v>
      </c>
      <c r="C137">
        <v>95505</v>
      </c>
      <c r="D137">
        <v>0.17120483542004727</v>
      </c>
      <c r="E137">
        <v>-99</v>
      </c>
      <c r="F137" t="s">
        <v>310</v>
      </c>
      <c r="G137" t="s">
        <v>35</v>
      </c>
      <c r="I137">
        <v>172.5</v>
      </c>
      <c r="K137" t="s">
        <v>311</v>
      </c>
    </row>
    <row r="138" spans="1:11">
      <c r="A138">
        <v>210020</v>
      </c>
      <c r="B138">
        <v>207</v>
      </c>
      <c r="C138">
        <v>95505</v>
      </c>
      <c r="D138">
        <v>3.1362740865353594E-2</v>
      </c>
      <c r="E138">
        <v>-99</v>
      </c>
      <c r="F138" t="s">
        <v>310</v>
      </c>
      <c r="G138" t="s">
        <v>35</v>
      </c>
      <c r="I138">
        <v>31.6</v>
      </c>
      <c r="K138" t="s">
        <v>311</v>
      </c>
    </row>
    <row r="139" spans="1:11">
      <c r="A139">
        <v>210021</v>
      </c>
      <c r="B139">
        <v>464</v>
      </c>
      <c r="C139">
        <v>95505</v>
      </c>
      <c r="D139">
        <v>9.4485219315875377E-2</v>
      </c>
      <c r="E139">
        <v>-99</v>
      </c>
      <c r="F139" t="s">
        <v>310</v>
      </c>
      <c r="G139" t="s">
        <v>35</v>
      </c>
      <c r="I139">
        <v>95.2</v>
      </c>
      <c r="K139" t="s">
        <v>311</v>
      </c>
    </row>
    <row r="140" spans="1:11">
      <c r="A140">
        <v>210022</v>
      </c>
      <c r="B140">
        <v>139</v>
      </c>
      <c r="C140">
        <v>95505</v>
      </c>
      <c r="D140">
        <v>3.2156734304982795E-2</v>
      </c>
      <c r="E140">
        <v>-99</v>
      </c>
      <c r="F140" t="s">
        <v>310</v>
      </c>
      <c r="G140" t="s">
        <v>35</v>
      </c>
      <c r="I140">
        <v>32.4</v>
      </c>
      <c r="K140" t="s">
        <v>311</v>
      </c>
    </row>
    <row r="141" spans="1:11">
      <c r="A141">
        <v>210023</v>
      </c>
      <c r="B141">
        <v>125</v>
      </c>
      <c r="C141">
        <v>95505</v>
      </c>
      <c r="D141">
        <v>1.4093383553418385E-2</v>
      </c>
      <c r="E141">
        <v>-99</v>
      </c>
      <c r="F141" t="s">
        <v>310</v>
      </c>
      <c r="G141" t="s">
        <v>35</v>
      </c>
      <c r="I141">
        <v>14.2</v>
      </c>
      <c r="K141" t="s">
        <v>311</v>
      </c>
    </row>
    <row r="142" spans="1:11">
      <c r="A142">
        <v>210024</v>
      </c>
      <c r="B142">
        <v>158</v>
      </c>
      <c r="C142">
        <v>95505</v>
      </c>
      <c r="D142">
        <v>1.9651337630822819E-2</v>
      </c>
      <c r="E142">
        <v>-99</v>
      </c>
      <c r="F142" t="s">
        <v>310</v>
      </c>
      <c r="G142" t="s">
        <v>35</v>
      </c>
      <c r="I142">
        <v>19.8</v>
      </c>
      <c r="K142" t="s">
        <v>311</v>
      </c>
    </row>
    <row r="143" spans="1:11">
      <c r="A143">
        <v>210025</v>
      </c>
      <c r="B143">
        <v>151</v>
      </c>
      <c r="C143">
        <v>95505</v>
      </c>
      <c r="D143">
        <v>5.012083587659355E-2</v>
      </c>
      <c r="E143">
        <v>-99</v>
      </c>
      <c r="F143" t="s">
        <v>310</v>
      </c>
      <c r="G143" t="s">
        <v>35</v>
      </c>
      <c r="I143">
        <v>50.5</v>
      </c>
      <c r="K143" t="s">
        <v>311</v>
      </c>
    </row>
    <row r="144" spans="1:11">
      <c r="A144">
        <v>210026</v>
      </c>
      <c r="B144">
        <v>162</v>
      </c>
      <c r="C144">
        <v>95505</v>
      </c>
      <c r="D144">
        <v>2.3522055649015192E-2</v>
      </c>
      <c r="E144">
        <v>-99</v>
      </c>
      <c r="F144" t="s">
        <v>310</v>
      </c>
      <c r="G144" t="s">
        <v>35</v>
      </c>
      <c r="I144">
        <v>23.7</v>
      </c>
      <c r="K144" t="s">
        <v>311</v>
      </c>
    </row>
    <row r="145" spans="1:11">
      <c r="A145">
        <v>210027</v>
      </c>
      <c r="B145">
        <v>608</v>
      </c>
      <c r="C145">
        <v>95505</v>
      </c>
      <c r="D145">
        <v>0.26410206785666429</v>
      </c>
      <c r="E145">
        <v>-99</v>
      </c>
      <c r="F145" t="s">
        <v>310</v>
      </c>
      <c r="G145" t="s">
        <v>35</v>
      </c>
      <c r="I145">
        <v>266.10000000000002</v>
      </c>
      <c r="K145" t="s">
        <v>311</v>
      </c>
    </row>
    <row r="146" spans="1:11">
      <c r="A146">
        <v>210028</v>
      </c>
      <c r="B146">
        <v>89</v>
      </c>
      <c r="C146">
        <v>95505</v>
      </c>
      <c r="D146">
        <v>1.43166942083141</v>
      </c>
      <c r="E146">
        <v>-99</v>
      </c>
      <c r="F146" t="s">
        <v>310</v>
      </c>
      <c r="G146" t="s">
        <v>35</v>
      </c>
      <c r="I146">
        <v>1442.5</v>
      </c>
      <c r="K146" t="s">
        <v>311</v>
      </c>
    </row>
    <row r="147" spans="1:11">
      <c r="A147">
        <v>210029</v>
      </c>
      <c r="B147">
        <v>94</v>
      </c>
      <c r="C147">
        <v>95505</v>
      </c>
      <c r="D147">
        <v>0.63559174842317845</v>
      </c>
      <c r="E147">
        <v>-99</v>
      </c>
      <c r="F147" t="s">
        <v>310</v>
      </c>
      <c r="G147" t="s">
        <v>35</v>
      </c>
      <c r="I147">
        <v>640.4</v>
      </c>
      <c r="K147" t="s">
        <v>311</v>
      </c>
    </row>
    <row r="148" spans="1:11">
      <c r="A148">
        <v>210030</v>
      </c>
      <c r="B148">
        <v>44</v>
      </c>
      <c r="C148">
        <v>95505</v>
      </c>
      <c r="D148">
        <v>0.51649273247879779</v>
      </c>
      <c r="E148">
        <v>-99</v>
      </c>
      <c r="F148" t="s">
        <v>310</v>
      </c>
      <c r="G148" t="s">
        <v>35</v>
      </c>
      <c r="I148">
        <v>520.4</v>
      </c>
      <c r="K148" t="s">
        <v>311</v>
      </c>
    </row>
    <row r="149" spans="1:11">
      <c r="A149">
        <v>210031</v>
      </c>
      <c r="B149">
        <v>197</v>
      </c>
      <c r="C149">
        <v>95505</v>
      </c>
      <c r="D149">
        <v>0.27243899897277091</v>
      </c>
      <c r="E149">
        <v>-99</v>
      </c>
      <c r="F149" t="s">
        <v>310</v>
      </c>
      <c r="G149" t="s">
        <v>35</v>
      </c>
      <c r="I149">
        <v>274.5</v>
      </c>
      <c r="K149" t="s">
        <v>311</v>
      </c>
    </row>
    <row r="150" spans="1:11">
      <c r="A150">
        <v>210032</v>
      </c>
      <c r="B150">
        <v>80</v>
      </c>
      <c r="C150">
        <v>95505</v>
      </c>
      <c r="D150">
        <v>0.59996129281981792</v>
      </c>
      <c r="E150">
        <v>-99</v>
      </c>
      <c r="F150" t="s">
        <v>310</v>
      </c>
      <c r="G150" t="s">
        <v>35</v>
      </c>
      <c r="I150">
        <v>604.5</v>
      </c>
      <c r="K150" t="s">
        <v>311</v>
      </c>
    </row>
    <row r="151" spans="1:11">
      <c r="A151">
        <v>210033</v>
      </c>
      <c r="B151">
        <v>30</v>
      </c>
      <c r="C151">
        <v>95505</v>
      </c>
      <c r="D151">
        <v>1.9702947204398717</v>
      </c>
      <c r="E151">
        <v>-99</v>
      </c>
      <c r="F151" t="s">
        <v>310</v>
      </c>
      <c r="G151" t="s">
        <v>35</v>
      </c>
      <c r="I151">
        <v>1985.2</v>
      </c>
      <c r="K151" t="s">
        <v>311</v>
      </c>
    </row>
    <row r="152" spans="1:11">
      <c r="A152">
        <v>210034</v>
      </c>
      <c r="B152">
        <v>3</v>
      </c>
      <c r="C152">
        <v>95505</v>
      </c>
      <c r="D152">
        <v>2.4613796628505349E-2</v>
      </c>
      <c r="E152">
        <v>-99</v>
      </c>
      <c r="F152" t="s">
        <v>310</v>
      </c>
      <c r="G152" t="s">
        <v>35</v>
      </c>
      <c r="I152">
        <v>24.8</v>
      </c>
      <c r="K152" t="s">
        <v>311</v>
      </c>
    </row>
    <row r="153" spans="1:11">
      <c r="A153">
        <v>210035</v>
      </c>
      <c r="B153">
        <v>1</v>
      </c>
      <c r="C153">
        <v>95505</v>
      </c>
      <c r="D153">
        <v>1.9353590090961867E-2</v>
      </c>
      <c r="E153">
        <v>-99</v>
      </c>
      <c r="F153" t="s">
        <v>310</v>
      </c>
      <c r="G153" t="s">
        <v>35</v>
      </c>
      <c r="I153">
        <v>19.5</v>
      </c>
      <c r="K153" t="s">
        <v>311</v>
      </c>
    </row>
    <row r="154" spans="1:11">
      <c r="A154">
        <v>210036</v>
      </c>
      <c r="B154">
        <v>598</v>
      </c>
      <c r="C154">
        <v>95505</v>
      </c>
      <c r="D154">
        <v>8.0987330842178892E-2</v>
      </c>
      <c r="E154">
        <v>-99</v>
      </c>
      <c r="F154" t="s">
        <v>310</v>
      </c>
      <c r="G154" t="s">
        <v>35</v>
      </c>
      <c r="I154">
        <v>81.599999999999994</v>
      </c>
      <c r="K154" t="s">
        <v>311</v>
      </c>
    </row>
    <row r="155" spans="1:11">
      <c r="A155">
        <v>210037</v>
      </c>
      <c r="B155">
        <v>90</v>
      </c>
      <c r="C155">
        <v>95505</v>
      </c>
      <c r="D155">
        <v>3.8210934282155481E-2</v>
      </c>
      <c r="E155">
        <v>-99</v>
      </c>
      <c r="F155" t="s">
        <v>310</v>
      </c>
      <c r="G155" t="s">
        <v>35</v>
      </c>
      <c r="I155">
        <v>38.5</v>
      </c>
      <c r="K155" t="s">
        <v>311</v>
      </c>
    </row>
    <row r="156" spans="1:11">
      <c r="A156">
        <v>210038</v>
      </c>
      <c r="B156">
        <v>25</v>
      </c>
      <c r="C156">
        <v>95505</v>
      </c>
      <c r="D156">
        <v>0.41952628366408112</v>
      </c>
      <c r="E156">
        <v>-99</v>
      </c>
      <c r="F156" t="s">
        <v>310</v>
      </c>
      <c r="G156" t="s">
        <v>35</v>
      </c>
      <c r="I156">
        <v>422.7</v>
      </c>
      <c r="K156" t="s">
        <v>311</v>
      </c>
    </row>
    <row r="157" spans="1:11">
      <c r="A157">
        <v>210039</v>
      </c>
      <c r="B157">
        <v>97</v>
      </c>
      <c r="C157">
        <v>95505</v>
      </c>
      <c r="D157">
        <v>3.2851478564658351E-2</v>
      </c>
      <c r="E157">
        <v>-99</v>
      </c>
      <c r="F157" t="s">
        <v>310</v>
      </c>
      <c r="G157" t="s">
        <v>35</v>
      </c>
      <c r="I157">
        <v>33.1</v>
      </c>
      <c r="K157" t="s">
        <v>311</v>
      </c>
    </row>
    <row r="158" spans="1:11">
      <c r="A158">
        <v>210040</v>
      </c>
      <c r="B158">
        <v>485</v>
      </c>
      <c r="C158">
        <v>95505</v>
      </c>
      <c r="D158">
        <v>0.15681370432676797</v>
      </c>
      <c r="E158">
        <v>-99</v>
      </c>
      <c r="F158" t="s">
        <v>310</v>
      </c>
      <c r="G158" t="s">
        <v>35</v>
      </c>
      <c r="I158">
        <v>158</v>
      </c>
      <c r="K158" t="s">
        <v>311</v>
      </c>
    </row>
    <row r="159" spans="1:11">
      <c r="A159">
        <v>210041</v>
      </c>
      <c r="B159">
        <v>81</v>
      </c>
      <c r="C159">
        <v>95505</v>
      </c>
      <c r="D159">
        <v>3.3943219544148508E-2</v>
      </c>
      <c r="E159">
        <v>-99</v>
      </c>
      <c r="F159" t="s">
        <v>310</v>
      </c>
      <c r="G159" t="s">
        <v>35</v>
      </c>
      <c r="I159">
        <v>34.200000000000003</v>
      </c>
      <c r="K159" t="s">
        <v>311</v>
      </c>
    </row>
    <row r="160" spans="1:11">
      <c r="A160">
        <v>210042</v>
      </c>
      <c r="B160">
        <v>51</v>
      </c>
      <c r="C160">
        <v>95505</v>
      </c>
      <c r="D160">
        <v>0.12207649134299026</v>
      </c>
      <c r="E160">
        <v>-99</v>
      </c>
      <c r="F160" t="s">
        <v>310</v>
      </c>
      <c r="G160" t="s">
        <v>35</v>
      </c>
      <c r="I160">
        <v>123</v>
      </c>
      <c r="K160" t="s">
        <v>311</v>
      </c>
    </row>
    <row r="161" spans="1:11">
      <c r="A161">
        <v>210043</v>
      </c>
      <c r="B161">
        <v>92</v>
      </c>
      <c r="C161">
        <v>95505</v>
      </c>
      <c r="D161">
        <v>0.14182707815376672</v>
      </c>
      <c r="E161">
        <v>-99</v>
      </c>
      <c r="F161" t="s">
        <v>310</v>
      </c>
      <c r="G161" t="s">
        <v>35</v>
      </c>
      <c r="I161">
        <v>142.9</v>
      </c>
      <c r="K161" t="s">
        <v>311</v>
      </c>
    </row>
    <row r="162" spans="1:11">
      <c r="A162">
        <v>210044</v>
      </c>
      <c r="B162">
        <v>59</v>
      </c>
      <c r="C162">
        <v>95505</v>
      </c>
      <c r="D162">
        <v>2.0643829430359327E-2</v>
      </c>
      <c r="E162">
        <v>-99</v>
      </c>
      <c r="F162" t="s">
        <v>310</v>
      </c>
      <c r="G162" t="s">
        <v>35</v>
      </c>
      <c r="I162">
        <v>20.8</v>
      </c>
      <c r="K162" t="s">
        <v>311</v>
      </c>
    </row>
    <row r="163" spans="1:11">
      <c r="A163">
        <v>210045</v>
      </c>
      <c r="B163">
        <v>100</v>
      </c>
      <c r="C163">
        <v>95505</v>
      </c>
      <c r="D163">
        <v>8.13843275619935E-2</v>
      </c>
      <c r="E163">
        <v>-99</v>
      </c>
      <c r="F163" t="s">
        <v>310</v>
      </c>
      <c r="G163" t="s">
        <v>35</v>
      </c>
      <c r="I163">
        <v>82</v>
      </c>
      <c r="K163" t="s">
        <v>311</v>
      </c>
    </row>
    <row r="164" spans="1:11">
      <c r="A164">
        <v>210046</v>
      </c>
      <c r="B164">
        <v>55</v>
      </c>
      <c r="C164">
        <v>95505</v>
      </c>
      <c r="D164">
        <v>0.257650871159677</v>
      </c>
      <c r="E164">
        <v>-99</v>
      </c>
      <c r="F164" t="s">
        <v>310</v>
      </c>
      <c r="G164" t="s">
        <v>35</v>
      </c>
      <c r="I164">
        <v>259.60000000000002</v>
      </c>
      <c r="K164" t="s">
        <v>311</v>
      </c>
    </row>
    <row r="165" spans="1:11">
      <c r="A165">
        <v>210047</v>
      </c>
      <c r="B165">
        <v>36</v>
      </c>
      <c r="C165">
        <v>95505</v>
      </c>
      <c r="D165">
        <v>2.3422806469061544E-2</v>
      </c>
      <c r="E165">
        <v>-99</v>
      </c>
      <c r="F165" t="s">
        <v>310</v>
      </c>
      <c r="G165" t="s">
        <v>35</v>
      </c>
      <c r="I165">
        <v>23.6</v>
      </c>
      <c r="K165" t="s">
        <v>311</v>
      </c>
    </row>
    <row r="166" spans="1:11">
      <c r="A166">
        <v>210048</v>
      </c>
      <c r="B166">
        <v>84</v>
      </c>
      <c r="C166">
        <v>95505</v>
      </c>
      <c r="D166">
        <v>6.7787189908343357E-2</v>
      </c>
      <c r="E166">
        <v>-99</v>
      </c>
      <c r="F166" t="s">
        <v>310</v>
      </c>
      <c r="G166" t="s">
        <v>35</v>
      </c>
      <c r="I166">
        <v>68.3</v>
      </c>
      <c r="K166" t="s">
        <v>311</v>
      </c>
    </row>
    <row r="167" spans="1:11">
      <c r="A167">
        <v>210049</v>
      </c>
      <c r="B167">
        <v>60</v>
      </c>
      <c r="C167">
        <v>95505</v>
      </c>
      <c r="D167">
        <v>0.18063350751564411</v>
      </c>
      <c r="E167">
        <v>-99</v>
      </c>
      <c r="F167" t="s">
        <v>310</v>
      </c>
      <c r="G167" t="s">
        <v>35</v>
      </c>
      <c r="I167">
        <v>182</v>
      </c>
      <c r="K167" t="s">
        <v>311</v>
      </c>
    </row>
    <row r="168" spans="1:11">
      <c r="A168">
        <v>210050</v>
      </c>
      <c r="B168">
        <v>53</v>
      </c>
      <c r="C168">
        <v>95505</v>
      </c>
      <c r="D168">
        <v>0.16971609772074253</v>
      </c>
      <c r="E168">
        <v>-99</v>
      </c>
      <c r="F168" t="s">
        <v>310</v>
      </c>
      <c r="G168" t="s">
        <v>35</v>
      </c>
      <c r="I168">
        <v>171</v>
      </c>
      <c r="K168" t="s">
        <v>311</v>
      </c>
    </row>
    <row r="169" spans="1:11">
      <c r="A169">
        <v>210051</v>
      </c>
      <c r="B169">
        <v>39</v>
      </c>
      <c r="C169">
        <v>95505</v>
      </c>
      <c r="D169">
        <v>0.22321140571576023</v>
      </c>
      <c r="E169">
        <v>-99</v>
      </c>
      <c r="F169" t="s">
        <v>310</v>
      </c>
      <c r="G169" t="s">
        <v>35</v>
      </c>
      <c r="I169">
        <v>224.9</v>
      </c>
      <c r="K169" t="s">
        <v>311</v>
      </c>
    </row>
    <row r="170" spans="1:11">
      <c r="A170">
        <v>210052</v>
      </c>
      <c r="B170">
        <v>52</v>
      </c>
      <c r="C170">
        <v>95505</v>
      </c>
      <c r="D170">
        <v>5.5480291594090687E-2</v>
      </c>
      <c r="E170">
        <v>-99</v>
      </c>
      <c r="F170" t="s">
        <v>310</v>
      </c>
      <c r="G170" t="s">
        <v>35</v>
      </c>
      <c r="I170">
        <v>55.9</v>
      </c>
      <c r="K170" t="s">
        <v>311</v>
      </c>
    </row>
    <row r="171" spans="1:11">
      <c r="A171">
        <v>210053</v>
      </c>
      <c r="B171">
        <v>610</v>
      </c>
      <c r="C171">
        <v>95505</v>
      </c>
      <c r="D171">
        <v>0.10579962583059153</v>
      </c>
      <c r="E171">
        <v>-99</v>
      </c>
      <c r="F171" t="s">
        <v>310</v>
      </c>
      <c r="G171" t="s">
        <v>35</v>
      </c>
      <c r="I171">
        <v>106.6</v>
      </c>
      <c r="K171" t="s">
        <v>311</v>
      </c>
    </row>
    <row r="172" spans="1:11">
      <c r="A172">
        <v>210054</v>
      </c>
      <c r="B172">
        <v>37</v>
      </c>
      <c r="C172">
        <v>95505</v>
      </c>
      <c r="D172">
        <v>2.3422806469061544E-2</v>
      </c>
      <c r="E172">
        <v>-99</v>
      </c>
      <c r="F172" t="s">
        <v>310</v>
      </c>
      <c r="G172" t="s">
        <v>35</v>
      </c>
      <c r="I172">
        <v>23.6</v>
      </c>
      <c r="K172" t="s">
        <v>311</v>
      </c>
    </row>
    <row r="173" spans="1:11">
      <c r="A173">
        <v>210055</v>
      </c>
      <c r="B173">
        <v>28</v>
      </c>
      <c r="C173">
        <v>95505</v>
      </c>
      <c r="D173">
        <v>8.8728766878563639E-2</v>
      </c>
      <c r="E173">
        <v>-99</v>
      </c>
      <c r="F173" t="s">
        <v>310</v>
      </c>
      <c r="G173" t="s">
        <v>35</v>
      </c>
      <c r="I173">
        <v>89.4</v>
      </c>
      <c r="K173" t="s">
        <v>311</v>
      </c>
    </row>
    <row r="174" spans="1:11">
      <c r="A174">
        <v>210056</v>
      </c>
      <c r="B174">
        <v>23</v>
      </c>
      <c r="C174">
        <v>95505</v>
      </c>
      <c r="D174">
        <v>0.13686461915608419</v>
      </c>
      <c r="E174">
        <v>-99</v>
      </c>
      <c r="F174" t="s">
        <v>310</v>
      </c>
      <c r="G174" t="s">
        <v>35</v>
      </c>
      <c r="I174">
        <v>137.9</v>
      </c>
      <c r="K174" t="s">
        <v>311</v>
      </c>
    </row>
    <row r="175" spans="1:11">
      <c r="A175">
        <v>210057</v>
      </c>
      <c r="B175">
        <v>1655</v>
      </c>
      <c r="C175">
        <v>95505</v>
      </c>
      <c r="D175">
        <v>1.3597137653650131E-2</v>
      </c>
      <c r="E175">
        <v>-99</v>
      </c>
      <c r="F175" t="s">
        <v>310</v>
      </c>
      <c r="G175" t="s">
        <v>35</v>
      </c>
      <c r="I175">
        <v>13.7</v>
      </c>
      <c r="K175" t="s">
        <v>311</v>
      </c>
    </row>
    <row r="176" spans="1:11">
      <c r="A176">
        <v>210058</v>
      </c>
      <c r="B176">
        <v>273</v>
      </c>
      <c r="C176">
        <v>95505</v>
      </c>
      <c r="D176">
        <v>8.0193337402549691E-2</v>
      </c>
      <c r="E176">
        <v>-99</v>
      </c>
      <c r="F176" t="s">
        <v>310</v>
      </c>
      <c r="G176" t="s">
        <v>35</v>
      </c>
      <c r="I176">
        <v>80.8</v>
      </c>
      <c r="K176" t="s">
        <v>311</v>
      </c>
    </row>
    <row r="177" spans="1:11">
      <c r="A177">
        <v>210059</v>
      </c>
      <c r="B177">
        <v>265</v>
      </c>
      <c r="C177">
        <v>95505</v>
      </c>
      <c r="D177">
        <v>2.1834819589803132E-2</v>
      </c>
      <c r="E177">
        <v>-99</v>
      </c>
      <c r="F177" t="s">
        <v>310</v>
      </c>
      <c r="G177" t="s">
        <v>35</v>
      </c>
      <c r="I177">
        <v>22</v>
      </c>
      <c r="K177" t="s">
        <v>311</v>
      </c>
    </row>
    <row r="178" spans="1:11">
      <c r="A178">
        <v>210060</v>
      </c>
      <c r="B178">
        <v>71</v>
      </c>
      <c r="C178">
        <v>95505</v>
      </c>
      <c r="D178">
        <v>1.3597137653650131E-2</v>
      </c>
      <c r="E178">
        <v>-99</v>
      </c>
      <c r="F178" t="s">
        <v>310</v>
      </c>
      <c r="G178" t="s">
        <v>35</v>
      </c>
      <c r="I178">
        <v>13.7</v>
      </c>
      <c r="K178" t="s">
        <v>311</v>
      </c>
    </row>
    <row r="179" spans="1:11">
      <c r="A179">
        <v>210061</v>
      </c>
      <c r="B179">
        <v>195</v>
      </c>
      <c r="C179">
        <v>95505</v>
      </c>
      <c r="D179">
        <v>7.4039888245423346E-2</v>
      </c>
      <c r="E179">
        <v>-99</v>
      </c>
      <c r="F179" t="s">
        <v>310</v>
      </c>
      <c r="G179" t="s">
        <v>35</v>
      </c>
      <c r="I179">
        <v>74.599999999999994</v>
      </c>
      <c r="K179" t="s">
        <v>311</v>
      </c>
    </row>
    <row r="180" spans="1:11">
      <c r="A180">
        <v>210062</v>
      </c>
      <c r="B180">
        <v>22</v>
      </c>
      <c r="C180">
        <v>95505</v>
      </c>
      <c r="D180">
        <v>7.0268419407184618E-2</v>
      </c>
      <c r="E180">
        <v>-99</v>
      </c>
      <c r="F180" t="s">
        <v>310</v>
      </c>
      <c r="G180" t="s">
        <v>35</v>
      </c>
      <c r="I180">
        <v>70.8</v>
      </c>
      <c r="K180" t="s">
        <v>311</v>
      </c>
    </row>
    <row r="181" spans="1:11">
      <c r="A181">
        <v>210063</v>
      </c>
      <c r="B181">
        <v>606</v>
      </c>
      <c r="C181">
        <v>95505</v>
      </c>
      <c r="D181">
        <v>4.9922337516686253E-2</v>
      </c>
      <c r="E181">
        <v>-99</v>
      </c>
      <c r="F181" t="s">
        <v>310</v>
      </c>
      <c r="G181" t="s">
        <v>35</v>
      </c>
      <c r="I181">
        <v>50.3</v>
      </c>
      <c r="K181" t="s">
        <v>311</v>
      </c>
    </row>
    <row r="182" spans="1:11">
      <c r="A182">
        <v>210064</v>
      </c>
      <c r="B182">
        <v>83</v>
      </c>
      <c r="C182">
        <v>95505</v>
      </c>
      <c r="D182">
        <v>1.4887376993047589E-2</v>
      </c>
      <c r="E182">
        <v>-99</v>
      </c>
      <c r="F182" t="s">
        <v>310</v>
      </c>
      <c r="G182" t="s">
        <v>35</v>
      </c>
      <c r="I182">
        <v>15</v>
      </c>
      <c r="K182" t="s">
        <v>311</v>
      </c>
    </row>
    <row r="183" spans="1:11">
      <c r="A183">
        <v>210065</v>
      </c>
      <c r="B183">
        <v>611</v>
      </c>
      <c r="C183">
        <v>95505</v>
      </c>
      <c r="D183">
        <v>2.6598780227578365E-2</v>
      </c>
      <c r="E183">
        <v>-99</v>
      </c>
      <c r="F183" t="s">
        <v>310</v>
      </c>
      <c r="G183" t="s">
        <v>35</v>
      </c>
      <c r="I183">
        <v>26.8</v>
      </c>
      <c r="K183" t="s">
        <v>311</v>
      </c>
    </row>
    <row r="184" spans="1:11">
      <c r="A184">
        <v>210066</v>
      </c>
      <c r="B184">
        <v>63</v>
      </c>
      <c r="C184">
        <v>95505</v>
      </c>
      <c r="D184">
        <v>1.7070858952027902E-2</v>
      </c>
      <c r="E184">
        <v>-99</v>
      </c>
      <c r="F184" t="s">
        <v>310</v>
      </c>
      <c r="G184" t="s">
        <v>35</v>
      </c>
      <c r="I184">
        <v>17.2</v>
      </c>
      <c r="K184" t="s">
        <v>311</v>
      </c>
    </row>
    <row r="185" spans="1:11">
      <c r="A185">
        <v>210067</v>
      </c>
      <c r="B185">
        <v>57</v>
      </c>
      <c r="C185">
        <v>95505</v>
      </c>
      <c r="D185">
        <v>2.6896527767439317E-2</v>
      </c>
      <c r="E185">
        <v>-99</v>
      </c>
      <c r="F185" t="s">
        <v>310</v>
      </c>
      <c r="G185" t="s">
        <v>35</v>
      </c>
      <c r="I185">
        <v>27.1</v>
      </c>
      <c r="K185" t="s">
        <v>311</v>
      </c>
    </row>
    <row r="186" spans="1:11">
      <c r="A186">
        <v>210068</v>
      </c>
      <c r="B186">
        <v>599</v>
      </c>
      <c r="C186">
        <v>95505</v>
      </c>
      <c r="D186">
        <v>3.0568747425724383E-2</v>
      </c>
      <c r="E186">
        <v>-99</v>
      </c>
      <c r="F186" t="s">
        <v>310</v>
      </c>
      <c r="G186" t="s">
        <v>35</v>
      </c>
      <c r="I186">
        <v>30.8</v>
      </c>
      <c r="K186" t="s">
        <v>311</v>
      </c>
    </row>
    <row r="187" spans="1:11">
      <c r="A187">
        <v>210069</v>
      </c>
      <c r="B187">
        <v>529</v>
      </c>
      <c r="C187">
        <v>95506</v>
      </c>
      <c r="D187">
        <v>0.1335265016724195</v>
      </c>
      <c r="E187">
        <v>-99</v>
      </c>
      <c r="F187" t="s">
        <v>310</v>
      </c>
      <c r="G187" t="s">
        <v>35</v>
      </c>
      <c r="I187">
        <v>20</v>
      </c>
      <c r="K187" t="s">
        <v>311</v>
      </c>
    </row>
    <row r="188" spans="1:11">
      <c r="A188">
        <v>210070</v>
      </c>
      <c r="B188">
        <v>465</v>
      </c>
      <c r="C188">
        <v>95506</v>
      </c>
      <c r="D188">
        <v>4.76489321218029</v>
      </c>
      <c r="E188">
        <v>-99</v>
      </c>
      <c r="F188" t="s">
        <v>310</v>
      </c>
      <c r="G188" t="s">
        <v>40</v>
      </c>
      <c r="I188">
        <v>713.7</v>
      </c>
      <c r="K188" t="s">
        <v>311</v>
      </c>
    </row>
    <row r="189" spans="1:11">
      <c r="A189">
        <v>210071</v>
      </c>
      <c r="B189">
        <v>279</v>
      </c>
      <c r="C189">
        <v>95506</v>
      </c>
      <c r="D189">
        <v>1.4881528611391153</v>
      </c>
      <c r="E189">
        <v>-99</v>
      </c>
      <c r="F189" t="s">
        <v>310</v>
      </c>
      <c r="G189" t="s">
        <v>40</v>
      </c>
      <c r="I189">
        <v>222.9</v>
      </c>
      <c r="K189" t="s">
        <v>311</v>
      </c>
    </row>
    <row r="190" spans="1:11">
      <c r="A190">
        <v>210072</v>
      </c>
      <c r="B190">
        <v>283</v>
      </c>
      <c r="C190">
        <v>95506</v>
      </c>
      <c r="D190">
        <v>0.16023180200690337</v>
      </c>
      <c r="E190">
        <v>-99</v>
      </c>
      <c r="F190" t="s">
        <v>310</v>
      </c>
      <c r="G190" t="s">
        <v>40</v>
      </c>
      <c r="I190">
        <v>24</v>
      </c>
      <c r="K190" t="s">
        <v>311</v>
      </c>
    </row>
    <row r="191" spans="1:11">
      <c r="A191">
        <v>210073</v>
      </c>
      <c r="B191">
        <v>281</v>
      </c>
      <c r="C191">
        <v>95506</v>
      </c>
      <c r="D191">
        <v>0.21564530020095743</v>
      </c>
      <c r="E191">
        <v>-99</v>
      </c>
      <c r="F191" t="s">
        <v>310</v>
      </c>
      <c r="G191" t="s">
        <v>40</v>
      </c>
      <c r="I191">
        <v>32.299999999999997</v>
      </c>
      <c r="K191" t="s">
        <v>311</v>
      </c>
    </row>
    <row r="192" spans="1:11">
      <c r="A192">
        <v>210074</v>
      </c>
      <c r="B192">
        <v>673</v>
      </c>
      <c r="C192">
        <v>95506</v>
      </c>
      <c r="D192">
        <v>0.11149462889647027</v>
      </c>
      <c r="E192">
        <v>-99</v>
      </c>
      <c r="F192" t="s">
        <v>310</v>
      </c>
      <c r="G192" t="s">
        <v>40</v>
      </c>
      <c r="I192">
        <v>16.7</v>
      </c>
      <c r="K192" t="s">
        <v>311</v>
      </c>
    </row>
    <row r="193" spans="1:11">
      <c r="A193">
        <v>210075</v>
      </c>
      <c r="B193">
        <v>313</v>
      </c>
      <c r="C193">
        <v>95506</v>
      </c>
      <c r="D193">
        <v>6.676325083620975E-2</v>
      </c>
      <c r="E193">
        <v>-99</v>
      </c>
      <c r="F193" t="s">
        <v>310</v>
      </c>
      <c r="G193" t="s">
        <v>40</v>
      </c>
      <c r="I193">
        <v>10</v>
      </c>
      <c r="K193" t="s">
        <v>311</v>
      </c>
    </row>
    <row r="194" spans="1:11">
      <c r="A194">
        <v>210076</v>
      </c>
      <c r="B194">
        <v>536</v>
      </c>
      <c r="C194">
        <v>95506</v>
      </c>
      <c r="D194">
        <v>2.8708197859570187E-2</v>
      </c>
      <c r="E194">
        <v>-99</v>
      </c>
      <c r="F194" t="s">
        <v>310</v>
      </c>
      <c r="G194" t="s">
        <v>40</v>
      </c>
      <c r="I194">
        <v>4.3</v>
      </c>
      <c r="K194" t="s">
        <v>311</v>
      </c>
    </row>
    <row r="195" spans="1:11">
      <c r="A195">
        <v>210077</v>
      </c>
      <c r="B195">
        <v>188</v>
      </c>
      <c r="C195">
        <v>95506</v>
      </c>
      <c r="D195">
        <v>9.413618367905574E-2</v>
      </c>
      <c r="E195">
        <v>-99</v>
      </c>
      <c r="F195" t="s">
        <v>310</v>
      </c>
      <c r="G195" t="s">
        <v>40</v>
      </c>
      <c r="I195">
        <v>14.1</v>
      </c>
      <c r="K195" t="s">
        <v>311</v>
      </c>
    </row>
    <row r="196" spans="1:11">
      <c r="A196">
        <v>210078</v>
      </c>
      <c r="B196">
        <v>301</v>
      </c>
      <c r="C196">
        <v>95506</v>
      </c>
      <c r="D196">
        <v>0.20563081257552601</v>
      </c>
      <c r="E196">
        <v>-99</v>
      </c>
      <c r="F196" t="s">
        <v>310</v>
      </c>
      <c r="G196" t="s">
        <v>40</v>
      </c>
      <c r="I196">
        <v>30.8</v>
      </c>
      <c r="K196" t="s">
        <v>311</v>
      </c>
    </row>
    <row r="197" spans="1:11">
      <c r="A197">
        <v>210079</v>
      </c>
      <c r="B197">
        <v>382</v>
      </c>
      <c r="C197">
        <v>95506</v>
      </c>
      <c r="D197">
        <v>6.5427985819485557E-2</v>
      </c>
      <c r="E197">
        <v>-99</v>
      </c>
      <c r="F197" t="s">
        <v>310</v>
      </c>
      <c r="G197" t="s">
        <v>40</v>
      </c>
      <c r="I197">
        <v>9.8000000000000007</v>
      </c>
      <c r="K197" t="s">
        <v>311</v>
      </c>
    </row>
    <row r="198" spans="1:11">
      <c r="A198">
        <v>210080</v>
      </c>
      <c r="B198">
        <v>845</v>
      </c>
      <c r="C198">
        <v>95506</v>
      </c>
      <c r="D198">
        <v>6.0086925752588774E-3</v>
      </c>
      <c r="E198">
        <v>-99</v>
      </c>
      <c r="F198" t="s">
        <v>310</v>
      </c>
      <c r="G198" t="s">
        <v>40</v>
      </c>
      <c r="I198">
        <v>0.9</v>
      </c>
      <c r="K198" t="s">
        <v>311</v>
      </c>
    </row>
    <row r="199" spans="1:11">
      <c r="A199">
        <v>210081</v>
      </c>
      <c r="B199">
        <v>716</v>
      </c>
      <c r="C199">
        <v>95506</v>
      </c>
      <c r="D199">
        <v>0.14420862180621305</v>
      </c>
      <c r="E199">
        <v>-99</v>
      </c>
      <c r="F199" t="s">
        <v>310</v>
      </c>
      <c r="G199" t="s">
        <v>40</v>
      </c>
      <c r="I199">
        <v>21.6</v>
      </c>
      <c r="K199" t="s">
        <v>311</v>
      </c>
    </row>
    <row r="200" spans="1:11">
      <c r="A200">
        <v>210082</v>
      </c>
      <c r="B200">
        <v>438</v>
      </c>
      <c r="C200">
        <v>95506</v>
      </c>
      <c r="D200">
        <v>1.4193867127778192</v>
      </c>
      <c r="E200">
        <v>-99</v>
      </c>
      <c r="F200" t="s">
        <v>310</v>
      </c>
      <c r="G200" t="s">
        <v>35</v>
      </c>
      <c r="I200">
        <v>212.6</v>
      </c>
      <c r="K200" t="s">
        <v>311</v>
      </c>
    </row>
    <row r="201" spans="1:11">
      <c r="A201">
        <v>210083</v>
      </c>
      <c r="B201">
        <v>452</v>
      </c>
      <c r="C201">
        <v>95506</v>
      </c>
      <c r="D201">
        <v>10.878404091252017</v>
      </c>
      <c r="E201">
        <v>-99</v>
      </c>
      <c r="F201" t="s">
        <v>310</v>
      </c>
      <c r="G201" t="s">
        <v>35</v>
      </c>
      <c r="I201">
        <v>1629.4</v>
      </c>
      <c r="K201" t="s">
        <v>311</v>
      </c>
    </row>
    <row r="202" spans="1:11">
      <c r="A202">
        <v>210084</v>
      </c>
      <c r="B202">
        <v>671</v>
      </c>
      <c r="C202">
        <v>95506</v>
      </c>
      <c r="D202">
        <v>0.13819992923095417</v>
      </c>
      <c r="E202">
        <v>-99</v>
      </c>
      <c r="F202" t="s">
        <v>310</v>
      </c>
      <c r="G202" t="s">
        <v>35</v>
      </c>
      <c r="I202">
        <v>20.7</v>
      </c>
      <c r="K202" t="s">
        <v>311</v>
      </c>
    </row>
    <row r="203" spans="1:11">
      <c r="A203">
        <v>210085</v>
      </c>
      <c r="B203">
        <v>678</v>
      </c>
      <c r="C203">
        <v>95506</v>
      </c>
      <c r="D203">
        <v>5.7950501725830055</v>
      </c>
      <c r="E203">
        <v>-99</v>
      </c>
      <c r="F203" t="s">
        <v>310</v>
      </c>
      <c r="G203" t="s">
        <v>35</v>
      </c>
      <c r="I203">
        <v>868</v>
      </c>
      <c r="K203" t="s">
        <v>311</v>
      </c>
    </row>
    <row r="204" spans="1:11">
      <c r="A204">
        <v>210086</v>
      </c>
      <c r="B204">
        <v>282</v>
      </c>
      <c r="C204">
        <v>95506</v>
      </c>
      <c r="D204">
        <v>18.301142319221814</v>
      </c>
      <c r="E204">
        <v>-99</v>
      </c>
      <c r="F204" t="s">
        <v>310</v>
      </c>
      <c r="G204" t="s">
        <v>35</v>
      </c>
      <c r="I204">
        <v>2741.2</v>
      </c>
      <c r="K204" t="s">
        <v>311</v>
      </c>
    </row>
    <row r="205" spans="1:11">
      <c r="A205">
        <v>210087</v>
      </c>
      <c r="B205">
        <v>592</v>
      </c>
      <c r="C205">
        <v>95506</v>
      </c>
      <c r="D205">
        <v>0.16624049458216225</v>
      </c>
      <c r="E205">
        <v>-99</v>
      </c>
      <c r="F205" t="s">
        <v>310</v>
      </c>
      <c r="G205" t="s">
        <v>35</v>
      </c>
      <c r="I205">
        <v>24.9</v>
      </c>
      <c r="K205" t="s">
        <v>311</v>
      </c>
    </row>
    <row r="206" spans="1:11">
      <c r="A206">
        <v>210088</v>
      </c>
      <c r="B206">
        <v>42</v>
      </c>
      <c r="C206">
        <v>95506</v>
      </c>
      <c r="D206">
        <v>0.50139201377993514</v>
      </c>
      <c r="E206">
        <v>-99</v>
      </c>
      <c r="F206" t="s">
        <v>310</v>
      </c>
      <c r="G206" t="s">
        <v>35</v>
      </c>
      <c r="I206">
        <v>75.099999999999994</v>
      </c>
      <c r="K206" t="s">
        <v>311</v>
      </c>
    </row>
    <row r="207" spans="1:11">
      <c r="A207">
        <v>210089</v>
      </c>
      <c r="B207">
        <v>737</v>
      </c>
      <c r="C207">
        <v>95506</v>
      </c>
      <c r="D207">
        <v>0.35117469939846324</v>
      </c>
      <c r="E207">
        <v>-99</v>
      </c>
      <c r="F207" t="s">
        <v>310</v>
      </c>
      <c r="G207" t="s">
        <v>35</v>
      </c>
      <c r="I207">
        <v>52.6</v>
      </c>
      <c r="K207" t="s">
        <v>311</v>
      </c>
    </row>
    <row r="208" spans="1:11">
      <c r="A208">
        <v>210090</v>
      </c>
      <c r="B208">
        <v>64</v>
      </c>
      <c r="C208">
        <v>95506</v>
      </c>
      <c r="D208">
        <v>0.84255222555296694</v>
      </c>
      <c r="E208">
        <v>-99</v>
      </c>
      <c r="F208" t="s">
        <v>310</v>
      </c>
      <c r="G208" t="s">
        <v>35</v>
      </c>
      <c r="I208">
        <v>126.2</v>
      </c>
      <c r="K208" t="s">
        <v>311</v>
      </c>
    </row>
    <row r="209" spans="1:11">
      <c r="A209">
        <v>210091</v>
      </c>
      <c r="B209">
        <v>185</v>
      </c>
      <c r="C209">
        <v>95506</v>
      </c>
      <c r="D209">
        <v>0.38121816227475763</v>
      </c>
      <c r="E209">
        <v>-99</v>
      </c>
      <c r="F209" t="s">
        <v>310</v>
      </c>
      <c r="G209" t="s">
        <v>35</v>
      </c>
      <c r="I209">
        <v>57.1</v>
      </c>
      <c r="K209" t="s">
        <v>311</v>
      </c>
    </row>
    <row r="210" spans="1:11">
      <c r="A210">
        <v>210092</v>
      </c>
      <c r="B210">
        <v>367</v>
      </c>
      <c r="C210">
        <v>95506</v>
      </c>
      <c r="D210">
        <v>0.29108777364587446</v>
      </c>
      <c r="E210">
        <v>-99</v>
      </c>
      <c r="F210" t="s">
        <v>310</v>
      </c>
      <c r="G210" t="s">
        <v>35</v>
      </c>
      <c r="I210">
        <v>43.6</v>
      </c>
      <c r="K210" t="s">
        <v>311</v>
      </c>
    </row>
    <row r="211" spans="1:11">
      <c r="A211">
        <v>210093</v>
      </c>
      <c r="B211">
        <v>508</v>
      </c>
      <c r="C211">
        <v>95506</v>
      </c>
      <c r="D211">
        <v>2.1157274189994868</v>
      </c>
      <c r="E211">
        <v>-99</v>
      </c>
      <c r="F211" t="s">
        <v>310</v>
      </c>
      <c r="G211" t="s">
        <v>35</v>
      </c>
      <c r="I211">
        <v>316.89999999999998</v>
      </c>
      <c r="K211" t="s">
        <v>311</v>
      </c>
    </row>
    <row r="212" spans="1:11">
      <c r="A212">
        <v>210094</v>
      </c>
      <c r="B212">
        <v>33</v>
      </c>
      <c r="C212">
        <v>95506</v>
      </c>
      <c r="D212">
        <v>6.743088334457184E-2</v>
      </c>
      <c r="E212">
        <v>-99</v>
      </c>
      <c r="F212" t="s">
        <v>310</v>
      </c>
      <c r="G212" t="s">
        <v>35</v>
      </c>
      <c r="I212">
        <v>10.1</v>
      </c>
      <c r="K212" t="s">
        <v>311</v>
      </c>
    </row>
    <row r="213" spans="1:11">
      <c r="A213">
        <v>210095</v>
      </c>
      <c r="B213">
        <v>46</v>
      </c>
      <c r="C213">
        <v>95506</v>
      </c>
      <c r="D213">
        <v>1.1556718719747905</v>
      </c>
      <c r="E213">
        <v>-99</v>
      </c>
      <c r="F213" t="s">
        <v>310</v>
      </c>
      <c r="G213" t="s">
        <v>35</v>
      </c>
      <c r="I213">
        <v>173.1</v>
      </c>
      <c r="K213" t="s">
        <v>311</v>
      </c>
    </row>
    <row r="214" spans="1:11">
      <c r="A214">
        <v>210096</v>
      </c>
      <c r="B214">
        <v>742</v>
      </c>
      <c r="C214">
        <v>95506</v>
      </c>
      <c r="D214">
        <v>0.18092840976612842</v>
      </c>
      <c r="E214">
        <v>-99</v>
      </c>
      <c r="F214" t="s">
        <v>310</v>
      </c>
      <c r="G214" t="s">
        <v>35</v>
      </c>
      <c r="I214">
        <v>27.1</v>
      </c>
      <c r="K214" t="s">
        <v>311</v>
      </c>
    </row>
    <row r="215" spans="1:11">
      <c r="A215">
        <v>210097</v>
      </c>
      <c r="B215">
        <v>497</v>
      </c>
      <c r="C215">
        <v>95506</v>
      </c>
      <c r="D215">
        <v>2.6965677012745113</v>
      </c>
      <c r="E215">
        <v>-99</v>
      </c>
      <c r="F215" t="s">
        <v>310</v>
      </c>
      <c r="G215" t="s">
        <v>35</v>
      </c>
      <c r="I215">
        <v>403.9</v>
      </c>
      <c r="K215" t="s">
        <v>311</v>
      </c>
    </row>
    <row r="216" spans="1:11">
      <c r="A216">
        <v>210098</v>
      </c>
      <c r="B216">
        <v>108</v>
      </c>
      <c r="C216">
        <v>95506</v>
      </c>
      <c r="D216">
        <v>0.20095738501699134</v>
      </c>
      <c r="E216">
        <v>-99</v>
      </c>
      <c r="F216" t="s">
        <v>310</v>
      </c>
      <c r="G216" t="s">
        <v>35</v>
      </c>
      <c r="I216">
        <v>30.1</v>
      </c>
      <c r="K216" t="s">
        <v>311</v>
      </c>
    </row>
    <row r="217" spans="1:11">
      <c r="A217">
        <v>210099</v>
      </c>
      <c r="B217">
        <v>181</v>
      </c>
      <c r="C217">
        <v>95506</v>
      </c>
      <c r="D217">
        <v>0.37120367464932619</v>
      </c>
      <c r="E217">
        <v>-99</v>
      </c>
      <c r="F217" t="s">
        <v>310</v>
      </c>
      <c r="G217" t="s">
        <v>35</v>
      </c>
      <c r="I217">
        <v>55.6</v>
      </c>
      <c r="K217" t="s">
        <v>311</v>
      </c>
    </row>
    <row r="218" spans="1:11">
      <c r="A218">
        <v>210100</v>
      </c>
      <c r="B218">
        <v>371</v>
      </c>
      <c r="C218">
        <v>95506</v>
      </c>
      <c r="D218">
        <v>0.1001448762543146</v>
      </c>
      <c r="E218">
        <v>-99</v>
      </c>
      <c r="F218" t="s">
        <v>310</v>
      </c>
      <c r="G218" t="s">
        <v>35</v>
      </c>
      <c r="I218">
        <v>15</v>
      </c>
      <c r="K218" t="s">
        <v>311</v>
      </c>
    </row>
    <row r="219" spans="1:11">
      <c r="A219">
        <v>210101</v>
      </c>
      <c r="B219">
        <v>2562</v>
      </c>
      <c r="C219">
        <v>95506</v>
      </c>
      <c r="D219">
        <v>1.6690812709052438E-2</v>
      </c>
      <c r="E219">
        <v>-99</v>
      </c>
      <c r="F219" t="s">
        <v>310</v>
      </c>
      <c r="G219" t="s">
        <v>35</v>
      </c>
      <c r="I219">
        <v>2.5</v>
      </c>
      <c r="K219" t="s">
        <v>311</v>
      </c>
    </row>
    <row r="220" spans="1:11">
      <c r="A220">
        <v>210102</v>
      </c>
      <c r="B220">
        <v>47</v>
      </c>
      <c r="C220">
        <v>95506</v>
      </c>
      <c r="D220">
        <v>0.22365689030130262</v>
      </c>
      <c r="E220">
        <v>-99</v>
      </c>
      <c r="F220" t="s">
        <v>310</v>
      </c>
      <c r="G220" t="s">
        <v>35</v>
      </c>
      <c r="I220">
        <v>33.5</v>
      </c>
      <c r="K220" t="s">
        <v>311</v>
      </c>
    </row>
    <row r="221" spans="1:11">
      <c r="A221">
        <v>210103</v>
      </c>
      <c r="B221">
        <v>230</v>
      </c>
      <c r="C221">
        <v>95506</v>
      </c>
      <c r="D221">
        <v>0.11015936387974608</v>
      </c>
      <c r="E221">
        <v>-99</v>
      </c>
      <c r="F221" t="s">
        <v>310</v>
      </c>
      <c r="G221" t="s">
        <v>35</v>
      </c>
      <c r="I221">
        <v>16.5</v>
      </c>
      <c r="K221" t="s">
        <v>311</v>
      </c>
    </row>
    <row r="222" spans="1:11">
      <c r="A222">
        <v>210104</v>
      </c>
      <c r="B222">
        <v>605</v>
      </c>
      <c r="C222">
        <v>95506</v>
      </c>
      <c r="D222">
        <v>1.062870953312459</v>
      </c>
      <c r="E222">
        <v>-99</v>
      </c>
      <c r="F222" t="s">
        <v>310</v>
      </c>
      <c r="G222" t="s">
        <v>35</v>
      </c>
      <c r="I222">
        <v>159.19999999999999</v>
      </c>
      <c r="K222" t="s">
        <v>311</v>
      </c>
    </row>
    <row r="223" spans="1:11">
      <c r="A223">
        <v>210105</v>
      </c>
      <c r="B223">
        <v>511</v>
      </c>
      <c r="C223">
        <v>95506</v>
      </c>
      <c r="D223">
        <v>0.29108777364587446</v>
      </c>
      <c r="E223">
        <v>-99</v>
      </c>
      <c r="F223" t="s">
        <v>310</v>
      </c>
      <c r="G223" t="s">
        <v>35</v>
      </c>
      <c r="I223">
        <v>43.6</v>
      </c>
      <c r="K223" t="s">
        <v>311</v>
      </c>
    </row>
    <row r="224" spans="1:11">
      <c r="A224">
        <v>210106</v>
      </c>
      <c r="B224">
        <v>203</v>
      </c>
      <c r="C224">
        <v>95506</v>
      </c>
      <c r="D224">
        <v>2.6705300334483898E-3</v>
      </c>
      <c r="E224">
        <v>-99</v>
      </c>
      <c r="F224" t="s">
        <v>310</v>
      </c>
      <c r="G224" t="s">
        <v>35</v>
      </c>
      <c r="I224">
        <v>0.4</v>
      </c>
      <c r="K224" t="s">
        <v>311</v>
      </c>
    </row>
    <row r="225" spans="1:11">
      <c r="A225">
        <v>210107</v>
      </c>
      <c r="B225">
        <v>122</v>
      </c>
      <c r="C225">
        <v>95506</v>
      </c>
      <c r="D225">
        <v>0.14354098929785095</v>
      </c>
      <c r="E225">
        <v>-99</v>
      </c>
      <c r="F225" t="s">
        <v>310</v>
      </c>
      <c r="G225" t="s">
        <v>35</v>
      </c>
      <c r="I225">
        <v>21.5</v>
      </c>
      <c r="K225" t="s">
        <v>311</v>
      </c>
    </row>
    <row r="226" spans="1:11">
      <c r="A226">
        <v>210108</v>
      </c>
      <c r="B226">
        <v>391</v>
      </c>
      <c r="C226">
        <v>95506</v>
      </c>
      <c r="D226">
        <v>0.1074888338462977</v>
      </c>
      <c r="E226">
        <v>-99</v>
      </c>
      <c r="F226" t="s">
        <v>310</v>
      </c>
      <c r="G226" t="s">
        <v>35</v>
      </c>
      <c r="I226">
        <v>16.100000000000001</v>
      </c>
      <c r="K226" t="s">
        <v>311</v>
      </c>
    </row>
    <row r="227" spans="1:11">
      <c r="A227">
        <v>210109</v>
      </c>
      <c r="B227">
        <v>258</v>
      </c>
      <c r="C227">
        <v>95506</v>
      </c>
      <c r="D227">
        <v>6.0086925752588775E-2</v>
      </c>
      <c r="E227">
        <v>-99</v>
      </c>
      <c r="F227" t="s">
        <v>310</v>
      </c>
      <c r="G227" t="s">
        <v>35</v>
      </c>
      <c r="I227">
        <v>9</v>
      </c>
      <c r="K227" t="s">
        <v>311</v>
      </c>
    </row>
    <row r="228" spans="1:11">
      <c r="A228">
        <v>210110</v>
      </c>
      <c r="B228">
        <v>232</v>
      </c>
      <c r="C228">
        <v>95506</v>
      </c>
      <c r="D228">
        <v>3.6052155451553262E-2</v>
      </c>
      <c r="E228">
        <v>-99</v>
      </c>
      <c r="F228" t="s">
        <v>310</v>
      </c>
      <c r="G228" t="s">
        <v>35</v>
      </c>
      <c r="I228">
        <v>5.4</v>
      </c>
      <c r="K228" t="s">
        <v>311</v>
      </c>
    </row>
    <row r="229" spans="1:11">
      <c r="A229">
        <v>210111</v>
      </c>
      <c r="B229">
        <v>390</v>
      </c>
      <c r="C229">
        <v>95506</v>
      </c>
      <c r="D229">
        <v>0.16023180200690337</v>
      </c>
      <c r="E229">
        <v>-99</v>
      </c>
      <c r="F229" t="s">
        <v>310</v>
      </c>
      <c r="G229" t="s">
        <v>35</v>
      </c>
      <c r="I229">
        <v>24</v>
      </c>
      <c r="K229" t="s">
        <v>311</v>
      </c>
    </row>
    <row r="230" spans="1:11">
      <c r="A230">
        <v>210112</v>
      </c>
      <c r="B230">
        <v>136</v>
      </c>
      <c r="C230">
        <v>95506</v>
      </c>
      <c r="D230">
        <v>0.42127611277648347</v>
      </c>
      <c r="E230">
        <v>-99</v>
      </c>
      <c r="F230" t="s">
        <v>310</v>
      </c>
      <c r="G230" t="s">
        <v>35</v>
      </c>
      <c r="I230">
        <v>63.1</v>
      </c>
      <c r="K230" t="s">
        <v>311</v>
      </c>
    </row>
    <row r="231" spans="1:11">
      <c r="A231">
        <v>210113</v>
      </c>
      <c r="B231">
        <v>133</v>
      </c>
      <c r="C231">
        <v>95506</v>
      </c>
      <c r="D231">
        <v>2.6705300334483898E-3</v>
      </c>
      <c r="E231">
        <v>-99</v>
      </c>
      <c r="F231" t="s">
        <v>310</v>
      </c>
      <c r="G231" t="s">
        <v>35</v>
      </c>
      <c r="I231">
        <v>0.4</v>
      </c>
      <c r="K231" t="s">
        <v>311</v>
      </c>
    </row>
    <row r="232" spans="1:11">
      <c r="A232">
        <v>210114</v>
      </c>
      <c r="B232">
        <v>199</v>
      </c>
      <c r="C232">
        <v>95506</v>
      </c>
      <c r="D232">
        <v>1.4280659353865264</v>
      </c>
      <c r="E232">
        <v>-99</v>
      </c>
      <c r="F232" t="s">
        <v>310</v>
      </c>
      <c r="G232" t="s">
        <v>35</v>
      </c>
      <c r="I232">
        <v>213.9</v>
      </c>
      <c r="K232" t="s">
        <v>311</v>
      </c>
    </row>
    <row r="233" spans="1:11">
      <c r="A233">
        <v>210115</v>
      </c>
      <c r="B233">
        <v>262</v>
      </c>
      <c r="C233">
        <v>95506</v>
      </c>
      <c r="D233">
        <v>2.6705300334483898E-3</v>
      </c>
      <c r="E233">
        <v>-99</v>
      </c>
      <c r="F233" t="s">
        <v>310</v>
      </c>
      <c r="G233" t="s">
        <v>35</v>
      </c>
      <c r="I233">
        <v>0.4</v>
      </c>
      <c r="K233" t="s">
        <v>311</v>
      </c>
    </row>
    <row r="234" spans="1:11">
      <c r="A234">
        <v>210116</v>
      </c>
      <c r="B234">
        <v>248</v>
      </c>
      <c r="C234">
        <v>95506</v>
      </c>
      <c r="D234">
        <v>0.95538211946616136</v>
      </c>
      <c r="E234">
        <v>-99</v>
      </c>
      <c r="F234" t="s">
        <v>310</v>
      </c>
      <c r="G234" t="s">
        <v>35</v>
      </c>
      <c r="I234">
        <v>143.1</v>
      </c>
      <c r="K234" t="s">
        <v>311</v>
      </c>
    </row>
    <row r="235" spans="1:11">
      <c r="A235">
        <v>210117</v>
      </c>
      <c r="B235">
        <v>78</v>
      </c>
      <c r="C235">
        <v>95506</v>
      </c>
      <c r="D235">
        <v>0.1281854416055227</v>
      </c>
      <c r="E235">
        <v>-99</v>
      </c>
      <c r="F235" t="s">
        <v>310</v>
      </c>
      <c r="G235" t="s">
        <v>35</v>
      </c>
      <c r="I235">
        <v>19.2</v>
      </c>
      <c r="K235" t="s">
        <v>311</v>
      </c>
    </row>
    <row r="236" spans="1:11">
      <c r="A236">
        <v>210118</v>
      </c>
      <c r="B236">
        <v>184</v>
      </c>
      <c r="C236">
        <v>95506</v>
      </c>
      <c r="D236">
        <v>8.0115901003451687E-2</v>
      </c>
      <c r="E236">
        <v>-99</v>
      </c>
      <c r="F236" t="s">
        <v>310</v>
      </c>
      <c r="G236" t="s">
        <v>35</v>
      </c>
      <c r="I236">
        <v>12</v>
      </c>
      <c r="K236" t="s">
        <v>311</v>
      </c>
    </row>
    <row r="237" spans="1:11">
      <c r="A237">
        <v>210119</v>
      </c>
      <c r="B237">
        <v>601</v>
      </c>
      <c r="C237">
        <v>95506</v>
      </c>
      <c r="D237">
        <v>1.2638283383294506</v>
      </c>
      <c r="E237">
        <v>-99</v>
      </c>
      <c r="F237" t="s">
        <v>310</v>
      </c>
      <c r="G237" t="s">
        <v>35</v>
      </c>
      <c r="I237">
        <v>189.3</v>
      </c>
      <c r="K237" t="s">
        <v>311</v>
      </c>
    </row>
    <row r="238" spans="1:11">
      <c r="A238">
        <v>210120</v>
      </c>
      <c r="B238">
        <v>744</v>
      </c>
      <c r="C238">
        <v>95506</v>
      </c>
      <c r="D238">
        <v>3.3381625418104871E-3</v>
      </c>
      <c r="E238">
        <v>-99</v>
      </c>
      <c r="F238" t="s">
        <v>310</v>
      </c>
      <c r="G238" t="s">
        <v>35</v>
      </c>
      <c r="I238">
        <v>0.5</v>
      </c>
      <c r="K238" t="s">
        <v>311</v>
      </c>
    </row>
    <row r="239" spans="1:11">
      <c r="A239">
        <v>210121</v>
      </c>
      <c r="B239">
        <v>740</v>
      </c>
      <c r="C239">
        <v>95506</v>
      </c>
      <c r="D239">
        <v>7.0101413378020228E-2</v>
      </c>
      <c r="E239">
        <v>-99</v>
      </c>
      <c r="F239" t="s">
        <v>310</v>
      </c>
      <c r="G239" t="s">
        <v>35</v>
      </c>
      <c r="I239">
        <v>10.5</v>
      </c>
      <c r="K239" t="s">
        <v>311</v>
      </c>
    </row>
    <row r="240" spans="1:11">
      <c r="A240">
        <v>210122</v>
      </c>
      <c r="B240">
        <v>187</v>
      </c>
      <c r="C240">
        <v>95506</v>
      </c>
      <c r="D240">
        <v>7.2104310903106525E-2</v>
      </c>
      <c r="E240">
        <v>-99</v>
      </c>
      <c r="F240" t="s">
        <v>310</v>
      </c>
      <c r="G240" t="s">
        <v>35</v>
      </c>
      <c r="I240">
        <v>10.8</v>
      </c>
      <c r="K240" t="s">
        <v>311</v>
      </c>
    </row>
    <row r="241" spans="1:11">
      <c r="A241">
        <v>210123</v>
      </c>
      <c r="B241">
        <v>242</v>
      </c>
      <c r="C241">
        <v>95506</v>
      </c>
      <c r="D241">
        <v>8.8127491103796862E-2</v>
      </c>
      <c r="E241">
        <v>-99</v>
      </c>
      <c r="F241" t="s">
        <v>310</v>
      </c>
      <c r="G241" t="s">
        <v>35</v>
      </c>
      <c r="I241">
        <v>13.2</v>
      </c>
      <c r="K241" t="s">
        <v>311</v>
      </c>
    </row>
    <row r="242" spans="1:11">
      <c r="A242">
        <v>210124</v>
      </c>
      <c r="B242">
        <v>369</v>
      </c>
      <c r="C242">
        <v>95506</v>
      </c>
      <c r="D242">
        <v>2.6705300334483898E-3</v>
      </c>
      <c r="E242">
        <v>-99</v>
      </c>
      <c r="F242" t="s">
        <v>310</v>
      </c>
      <c r="G242" t="s">
        <v>35</v>
      </c>
      <c r="I242">
        <v>0.4</v>
      </c>
      <c r="K242" t="s">
        <v>311</v>
      </c>
    </row>
    <row r="243" spans="1:11">
      <c r="A243">
        <v>210125</v>
      </c>
      <c r="B243">
        <v>236</v>
      </c>
      <c r="C243">
        <v>95506</v>
      </c>
      <c r="D243">
        <v>9.0130388628883146E-2</v>
      </c>
      <c r="E243">
        <v>-99</v>
      </c>
      <c r="F243" t="s">
        <v>310</v>
      </c>
      <c r="G243" t="s">
        <v>35</v>
      </c>
      <c r="I243">
        <v>13.5</v>
      </c>
      <c r="K243" t="s">
        <v>311</v>
      </c>
    </row>
    <row r="244" spans="1:11">
      <c r="A244">
        <v>210126</v>
      </c>
      <c r="B244">
        <v>126</v>
      </c>
      <c r="C244">
        <v>95506</v>
      </c>
      <c r="D244">
        <v>0.10682120133793559</v>
      </c>
      <c r="E244">
        <v>-99</v>
      </c>
      <c r="F244" t="s">
        <v>310</v>
      </c>
      <c r="G244" t="s">
        <v>35</v>
      </c>
      <c r="I244">
        <v>16</v>
      </c>
      <c r="K244" t="s">
        <v>311</v>
      </c>
    </row>
    <row r="245" spans="1:11">
      <c r="A245">
        <v>210127</v>
      </c>
      <c r="B245">
        <v>551</v>
      </c>
      <c r="C245">
        <v>95506</v>
      </c>
      <c r="D245">
        <v>0.92333575906478083</v>
      </c>
      <c r="E245">
        <v>-99</v>
      </c>
      <c r="F245" t="s">
        <v>310</v>
      </c>
      <c r="G245" t="s">
        <v>35</v>
      </c>
      <c r="I245">
        <v>138.30000000000001</v>
      </c>
      <c r="K245" t="s">
        <v>311</v>
      </c>
    </row>
    <row r="246" spans="1:11">
      <c r="A246">
        <v>210128</v>
      </c>
      <c r="B246">
        <v>152</v>
      </c>
      <c r="C246">
        <v>95506</v>
      </c>
      <c r="D246">
        <v>6.1422190769312962E-2</v>
      </c>
      <c r="E246">
        <v>-99</v>
      </c>
      <c r="F246" t="s">
        <v>310</v>
      </c>
      <c r="G246" t="s">
        <v>35</v>
      </c>
      <c r="I246">
        <v>9.1999999999999993</v>
      </c>
      <c r="K246" t="s">
        <v>311</v>
      </c>
    </row>
    <row r="247" spans="1:11">
      <c r="A247">
        <v>210129</v>
      </c>
      <c r="B247">
        <v>209</v>
      </c>
      <c r="C247">
        <v>95506</v>
      </c>
      <c r="D247">
        <v>5.0072438127157302E-2</v>
      </c>
      <c r="E247">
        <v>-99</v>
      </c>
      <c r="F247" t="s">
        <v>310</v>
      </c>
      <c r="G247" t="s">
        <v>35</v>
      </c>
      <c r="I247">
        <v>7.5</v>
      </c>
      <c r="K247" t="s">
        <v>311</v>
      </c>
    </row>
    <row r="248" spans="1:11">
      <c r="A248">
        <v>210130</v>
      </c>
      <c r="B248">
        <v>103</v>
      </c>
      <c r="C248">
        <v>95506</v>
      </c>
      <c r="D248">
        <v>2.60376678261218E-2</v>
      </c>
      <c r="E248">
        <v>-99</v>
      </c>
      <c r="F248" t="s">
        <v>310</v>
      </c>
      <c r="G248" t="s">
        <v>35</v>
      </c>
      <c r="I248">
        <v>3.9</v>
      </c>
      <c r="K248" t="s">
        <v>311</v>
      </c>
    </row>
    <row r="249" spans="1:11">
      <c r="A249">
        <v>210131</v>
      </c>
      <c r="B249">
        <v>302</v>
      </c>
      <c r="C249">
        <v>95506</v>
      </c>
      <c r="D249">
        <v>3.2446939906397936</v>
      </c>
      <c r="E249">
        <v>-99</v>
      </c>
      <c r="F249" t="s">
        <v>310</v>
      </c>
      <c r="G249" t="s">
        <v>35</v>
      </c>
      <c r="I249">
        <v>486</v>
      </c>
      <c r="K249" t="s">
        <v>311</v>
      </c>
    </row>
    <row r="250" spans="1:11">
      <c r="A250">
        <v>210132</v>
      </c>
      <c r="B250">
        <v>208</v>
      </c>
      <c r="C250">
        <v>95506</v>
      </c>
      <c r="D250">
        <v>5.0072438127157302E-2</v>
      </c>
      <c r="E250">
        <v>-99</v>
      </c>
      <c r="F250" t="s">
        <v>310</v>
      </c>
      <c r="G250" t="s">
        <v>35</v>
      </c>
      <c r="I250">
        <v>7.5</v>
      </c>
      <c r="K250" t="s">
        <v>311</v>
      </c>
    </row>
    <row r="251" spans="1:11">
      <c r="A251">
        <v>210133</v>
      </c>
      <c r="B251">
        <v>385</v>
      </c>
      <c r="C251">
        <v>95506</v>
      </c>
      <c r="D251">
        <v>0.35117469939846324</v>
      </c>
      <c r="E251">
        <v>-99</v>
      </c>
      <c r="F251" t="s">
        <v>310</v>
      </c>
      <c r="G251" t="s">
        <v>35</v>
      </c>
      <c r="I251">
        <v>52.6</v>
      </c>
      <c r="K251" t="s">
        <v>311</v>
      </c>
    </row>
    <row r="252" spans="1:11">
      <c r="A252">
        <v>210134</v>
      </c>
      <c r="B252">
        <v>194</v>
      </c>
      <c r="C252">
        <v>95506</v>
      </c>
      <c r="D252">
        <v>0.83988169551951852</v>
      </c>
      <c r="E252">
        <v>-99</v>
      </c>
      <c r="F252" t="s">
        <v>310</v>
      </c>
      <c r="G252" t="s">
        <v>35</v>
      </c>
      <c r="I252">
        <v>125.8</v>
      </c>
      <c r="K252" t="s">
        <v>311</v>
      </c>
    </row>
    <row r="253" spans="1:11">
      <c r="A253">
        <v>210135</v>
      </c>
      <c r="B253">
        <v>140</v>
      </c>
      <c r="C253">
        <v>95506</v>
      </c>
      <c r="D253">
        <v>1.0134661476936639</v>
      </c>
      <c r="E253">
        <v>-99</v>
      </c>
      <c r="F253" t="s">
        <v>310</v>
      </c>
      <c r="G253" t="s">
        <v>35</v>
      </c>
      <c r="I253">
        <v>151.80000000000001</v>
      </c>
      <c r="K253" t="s">
        <v>311</v>
      </c>
    </row>
    <row r="254" spans="1:11">
      <c r="A254">
        <v>210136</v>
      </c>
      <c r="B254">
        <v>388</v>
      </c>
      <c r="C254">
        <v>95506</v>
      </c>
      <c r="D254">
        <v>5.0072438127157302E-2</v>
      </c>
      <c r="E254">
        <v>-99</v>
      </c>
      <c r="F254" t="s">
        <v>310</v>
      </c>
      <c r="G254" t="s">
        <v>35</v>
      </c>
      <c r="I254">
        <v>7.5</v>
      </c>
      <c r="K254" t="s">
        <v>311</v>
      </c>
    </row>
    <row r="255" spans="1:11">
      <c r="A255">
        <v>210137</v>
      </c>
      <c r="B255">
        <v>245</v>
      </c>
      <c r="C255">
        <v>95506</v>
      </c>
      <c r="D255">
        <v>0.94202946929891951</v>
      </c>
      <c r="E255">
        <v>-99</v>
      </c>
      <c r="F255" t="s">
        <v>310</v>
      </c>
      <c r="G255" t="s">
        <v>35</v>
      </c>
      <c r="I255">
        <v>141.1</v>
      </c>
      <c r="K255" t="s">
        <v>311</v>
      </c>
    </row>
    <row r="256" spans="1:11">
      <c r="A256">
        <v>210138</v>
      </c>
      <c r="B256">
        <v>727</v>
      </c>
      <c r="C256">
        <v>95506</v>
      </c>
      <c r="D256">
        <v>8.6792226087072672E-3</v>
      </c>
      <c r="E256">
        <v>-99</v>
      </c>
      <c r="F256" t="s">
        <v>310</v>
      </c>
      <c r="G256" t="s">
        <v>35</v>
      </c>
      <c r="I256">
        <v>1.3</v>
      </c>
      <c r="K256" t="s">
        <v>311</v>
      </c>
    </row>
    <row r="257" spans="1:11">
      <c r="A257">
        <v>210139</v>
      </c>
      <c r="B257">
        <v>353</v>
      </c>
      <c r="C257">
        <v>95506</v>
      </c>
      <c r="D257">
        <v>0.22098636026785429</v>
      </c>
      <c r="E257">
        <v>-99</v>
      </c>
      <c r="F257" t="s">
        <v>310</v>
      </c>
      <c r="G257" t="s">
        <v>35</v>
      </c>
      <c r="I257">
        <v>33.1</v>
      </c>
      <c r="K257" t="s">
        <v>311</v>
      </c>
    </row>
    <row r="258" spans="1:11">
      <c r="A258">
        <v>210140</v>
      </c>
      <c r="B258">
        <v>229</v>
      </c>
      <c r="C258">
        <v>95506</v>
      </c>
      <c r="D258">
        <v>0.1021477737794009</v>
      </c>
      <c r="E258">
        <v>-99</v>
      </c>
      <c r="F258" t="s">
        <v>310</v>
      </c>
      <c r="G258" t="s">
        <v>35</v>
      </c>
      <c r="I258">
        <v>15.3</v>
      </c>
      <c r="K258" t="s">
        <v>311</v>
      </c>
    </row>
    <row r="259" spans="1:11">
      <c r="A259">
        <v>210141</v>
      </c>
      <c r="B259">
        <v>725</v>
      </c>
      <c r="C259">
        <v>95506</v>
      </c>
      <c r="D259">
        <v>6.0086925752588774E-3</v>
      </c>
      <c r="E259">
        <v>-99</v>
      </c>
      <c r="F259" t="s">
        <v>310</v>
      </c>
      <c r="G259" t="s">
        <v>35</v>
      </c>
      <c r="I259">
        <v>0.9</v>
      </c>
      <c r="K259" t="s">
        <v>311</v>
      </c>
    </row>
    <row r="260" spans="1:11">
      <c r="A260">
        <v>210142</v>
      </c>
      <c r="B260">
        <v>118</v>
      </c>
      <c r="C260">
        <v>95506</v>
      </c>
      <c r="D260">
        <v>1.9100966064239611</v>
      </c>
      <c r="E260">
        <v>-99</v>
      </c>
      <c r="F260" t="s">
        <v>310</v>
      </c>
      <c r="G260" t="s">
        <v>35</v>
      </c>
      <c r="I260">
        <v>286.10000000000002</v>
      </c>
      <c r="K260" t="s">
        <v>311</v>
      </c>
    </row>
    <row r="261" spans="1:11">
      <c r="A261">
        <v>210143</v>
      </c>
      <c r="B261">
        <v>743</v>
      </c>
      <c r="C261">
        <v>95506</v>
      </c>
      <c r="D261">
        <v>3.9390317993363753E-2</v>
      </c>
      <c r="E261">
        <v>-99</v>
      </c>
      <c r="F261" t="s">
        <v>310</v>
      </c>
      <c r="G261" t="s">
        <v>35</v>
      </c>
      <c r="I261">
        <v>5.9</v>
      </c>
      <c r="K261" t="s">
        <v>311</v>
      </c>
    </row>
    <row r="262" spans="1:11">
      <c r="A262">
        <v>210144</v>
      </c>
      <c r="B262">
        <v>600</v>
      </c>
      <c r="C262">
        <v>95506</v>
      </c>
      <c r="D262">
        <v>0.77845950475020564</v>
      </c>
      <c r="E262">
        <v>-99</v>
      </c>
      <c r="F262" t="s">
        <v>310</v>
      </c>
      <c r="G262" t="s">
        <v>35</v>
      </c>
      <c r="I262">
        <v>116.6</v>
      </c>
      <c r="K262" t="s">
        <v>311</v>
      </c>
    </row>
    <row r="263" spans="1:11">
      <c r="A263">
        <v>210145</v>
      </c>
      <c r="B263">
        <v>135</v>
      </c>
      <c r="C263">
        <v>95506</v>
      </c>
      <c r="D263">
        <v>2.9375830367932287E-2</v>
      </c>
      <c r="E263">
        <v>-99</v>
      </c>
      <c r="F263" t="s">
        <v>310</v>
      </c>
      <c r="G263" t="s">
        <v>35</v>
      </c>
      <c r="I263">
        <v>4.4000000000000004</v>
      </c>
      <c r="K263" t="s">
        <v>311</v>
      </c>
    </row>
    <row r="264" spans="1:11">
      <c r="A264">
        <v>210146</v>
      </c>
      <c r="B264">
        <v>550</v>
      </c>
      <c r="C264">
        <v>95506</v>
      </c>
      <c r="D264">
        <v>0.32046360401380675</v>
      </c>
      <c r="E264">
        <v>-99</v>
      </c>
      <c r="F264" t="s">
        <v>310</v>
      </c>
      <c r="G264" t="s">
        <v>35</v>
      </c>
      <c r="I264">
        <v>48</v>
      </c>
      <c r="K264" t="s">
        <v>311</v>
      </c>
    </row>
    <row r="265" spans="1:11">
      <c r="A265">
        <v>210147</v>
      </c>
      <c r="B265">
        <v>124</v>
      </c>
      <c r="C265">
        <v>95506</v>
      </c>
      <c r="D265">
        <v>3.3381625418104871E-3</v>
      </c>
      <c r="E265">
        <v>-99</v>
      </c>
      <c r="F265" t="s">
        <v>310</v>
      </c>
      <c r="G265" t="s">
        <v>35</v>
      </c>
      <c r="I265">
        <v>0.5</v>
      </c>
      <c r="K265" t="s">
        <v>311</v>
      </c>
    </row>
    <row r="266" spans="1:11">
      <c r="A266">
        <v>210148</v>
      </c>
      <c r="B266">
        <v>156</v>
      </c>
      <c r="C266">
        <v>95506</v>
      </c>
      <c r="D266">
        <v>0.33915731424794548</v>
      </c>
      <c r="E266">
        <v>-99</v>
      </c>
      <c r="F266" t="s">
        <v>310</v>
      </c>
      <c r="G266" t="s">
        <v>35</v>
      </c>
      <c r="I266">
        <v>50.8</v>
      </c>
      <c r="K266" t="s">
        <v>311</v>
      </c>
    </row>
    <row r="267" spans="1:11">
      <c r="A267">
        <v>210149</v>
      </c>
      <c r="B267">
        <v>149</v>
      </c>
      <c r="C267">
        <v>95506</v>
      </c>
      <c r="D267">
        <v>0.40859109511760361</v>
      </c>
      <c r="E267">
        <v>-99</v>
      </c>
      <c r="F267" t="s">
        <v>310</v>
      </c>
      <c r="G267" t="s">
        <v>35</v>
      </c>
      <c r="I267">
        <v>61.2</v>
      </c>
      <c r="K267" t="s">
        <v>311</v>
      </c>
    </row>
    <row r="268" spans="1:11">
      <c r="A268">
        <v>210150</v>
      </c>
      <c r="B268">
        <v>31</v>
      </c>
      <c r="C268">
        <v>95506</v>
      </c>
      <c r="D268">
        <v>0.1001448762543146</v>
      </c>
      <c r="E268">
        <v>-99</v>
      </c>
      <c r="F268" t="s">
        <v>310</v>
      </c>
      <c r="G268" t="s">
        <v>35</v>
      </c>
      <c r="I268">
        <v>15</v>
      </c>
      <c r="K268" t="s">
        <v>311</v>
      </c>
    </row>
    <row r="269" spans="1:11">
      <c r="A269">
        <v>210151</v>
      </c>
      <c r="B269">
        <v>27</v>
      </c>
      <c r="C269">
        <v>95506</v>
      </c>
      <c r="D269">
        <v>2.6705300334483898E-3</v>
      </c>
      <c r="E269">
        <v>-99</v>
      </c>
      <c r="F269" t="s">
        <v>310</v>
      </c>
      <c r="G269" t="s">
        <v>35</v>
      </c>
      <c r="I269">
        <v>0.4</v>
      </c>
      <c r="K269" t="s">
        <v>311</v>
      </c>
    </row>
    <row r="270" spans="1:11">
      <c r="A270">
        <v>210152</v>
      </c>
      <c r="B270">
        <v>130</v>
      </c>
      <c r="C270">
        <v>95506</v>
      </c>
      <c r="D270">
        <v>0.44931667812769155</v>
      </c>
      <c r="E270">
        <v>-99</v>
      </c>
      <c r="F270" t="s">
        <v>310</v>
      </c>
      <c r="G270" t="s">
        <v>35</v>
      </c>
      <c r="I270">
        <v>67.3</v>
      </c>
      <c r="K270" t="s">
        <v>311</v>
      </c>
    </row>
    <row r="271" spans="1:11">
      <c r="A271">
        <v>210153</v>
      </c>
      <c r="B271">
        <v>717</v>
      </c>
      <c r="C271">
        <v>95506</v>
      </c>
      <c r="D271">
        <v>7.0889219737887501</v>
      </c>
      <c r="E271">
        <v>-99</v>
      </c>
      <c r="F271" t="s">
        <v>310</v>
      </c>
      <c r="G271" t="s">
        <v>35</v>
      </c>
      <c r="I271">
        <v>1061.8</v>
      </c>
      <c r="K271" t="s">
        <v>311</v>
      </c>
    </row>
    <row r="272" spans="1:11">
      <c r="A272">
        <v>210154</v>
      </c>
      <c r="B272">
        <v>138</v>
      </c>
      <c r="C272">
        <v>95506</v>
      </c>
      <c r="D272">
        <v>0.2350066429434583</v>
      </c>
      <c r="E272">
        <v>-99</v>
      </c>
      <c r="F272" t="s">
        <v>310</v>
      </c>
      <c r="G272" t="s">
        <v>35</v>
      </c>
      <c r="I272">
        <v>35.200000000000003</v>
      </c>
      <c r="K272" t="s">
        <v>311</v>
      </c>
    </row>
    <row r="273" spans="1:11">
      <c r="A273">
        <v>210155</v>
      </c>
      <c r="B273">
        <v>193</v>
      </c>
      <c r="C273">
        <v>95506</v>
      </c>
      <c r="D273">
        <v>0.34516600682320436</v>
      </c>
      <c r="E273">
        <v>-99</v>
      </c>
      <c r="F273" t="s">
        <v>310</v>
      </c>
      <c r="G273" t="s">
        <v>35</v>
      </c>
      <c r="I273">
        <v>51.7</v>
      </c>
      <c r="K273" t="s">
        <v>311</v>
      </c>
    </row>
    <row r="274" spans="1:11">
      <c r="A274">
        <v>210156</v>
      </c>
      <c r="B274">
        <v>164</v>
      </c>
      <c r="C274">
        <v>95506</v>
      </c>
      <c r="D274">
        <v>0.14287335678948884</v>
      </c>
      <c r="E274">
        <v>-99</v>
      </c>
      <c r="F274" t="s">
        <v>310</v>
      </c>
      <c r="G274" t="s">
        <v>35</v>
      </c>
      <c r="I274">
        <v>21.4</v>
      </c>
      <c r="K274" t="s">
        <v>311</v>
      </c>
    </row>
    <row r="275" spans="1:11">
      <c r="A275">
        <v>210157</v>
      </c>
      <c r="B275">
        <v>212</v>
      </c>
      <c r="C275">
        <v>95506</v>
      </c>
      <c r="D275">
        <v>7.1436678394744421E-2</v>
      </c>
      <c r="E275">
        <v>-99</v>
      </c>
      <c r="F275" t="s">
        <v>310</v>
      </c>
      <c r="G275" t="s">
        <v>35</v>
      </c>
      <c r="I275">
        <v>10.7</v>
      </c>
      <c r="K275" t="s">
        <v>311</v>
      </c>
    </row>
    <row r="276" spans="1:11">
      <c r="A276">
        <v>210158</v>
      </c>
      <c r="B276">
        <v>244</v>
      </c>
      <c r="C276">
        <v>95506</v>
      </c>
      <c r="D276">
        <v>0.45933116575312299</v>
      </c>
      <c r="E276">
        <v>-99</v>
      </c>
      <c r="F276" t="s">
        <v>310</v>
      </c>
      <c r="G276" t="s">
        <v>35</v>
      </c>
      <c r="I276">
        <v>68.8</v>
      </c>
      <c r="K276" t="s">
        <v>311</v>
      </c>
    </row>
    <row r="277" spans="1:11">
      <c r="A277">
        <v>210159</v>
      </c>
      <c r="B277">
        <v>729</v>
      </c>
      <c r="C277">
        <v>95506</v>
      </c>
      <c r="D277">
        <v>2.6705300334483898E-3</v>
      </c>
      <c r="E277">
        <v>-99</v>
      </c>
      <c r="F277" t="s">
        <v>310</v>
      </c>
      <c r="G277" t="s">
        <v>35</v>
      </c>
      <c r="I277">
        <v>0.4</v>
      </c>
      <c r="K277" t="s">
        <v>311</v>
      </c>
    </row>
    <row r="278" spans="1:11">
      <c r="A278">
        <v>210160</v>
      </c>
      <c r="B278">
        <v>121</v>
      </c>
      <c r="C278">
        <v>95506</v>
      </c>
      <c r="D278">
        <v>0.46867802087019245</v>
      </c>
      <c r="E278">
        <v>-99</v>
      </c>
      <c r="F278" t="s">
        <v>310</v>
      </c>
      <c r="G278" t="s">
        <v>35</v>
      </c>
      <c r="I278">
        <v>70.2</v>
      </c>
      <c r="K278" t="s">
        <v>311</v>
      </c>
    </row>
    <row r="279" spans="1:11">
      <c r="A279">
        <v>210161</v>
      </c>
      <c r="B279">
        <v>736</v>
      </c>
      <c r="C279">
        <v>95506</v>
      </c>
      <c r="D279">
        <v>0.1001448762543146</v>
      </c>
      <c r="E279">
        <v>-99</v>
      </c>
      <c r="F279" t="s">
        <v>310</v>
      </c>
      <c r="G279" t="s">
        <v>35</v>
      </c>
      <c r="I279">
        <v>15</v>
      </c>
      <c r="K279" t="s">
        <v>311</v>
      </c>
    </row>
    <row r="280" spans="1:11">
      <c r="A280">
        <v>210162</v>
      </c>
      <c r="B280">
        <v>1475</v>
      </c>
      <c r="C280">
        <v>95506</v>
      </c>
      <c r="D280">
        <v>6.0086925752588775E-2</v>
      </c>
      <c r="E280">
        <v>-99</v>
      </c>
      <c r="F280" t="s">
        <v>310</v>
      </c>
      <c r="G280" t="s">
        <v>35</v>
      </c>
      <c r="I280">
        <v>9</v>
      </c>
      <c r="K280" t="s">
        <v>311</v>
      </c>
    </row>
    <row r="281" spans="1:11">
      <c r="A281">
        <v>210163</v>
      </c>
      <c r="B281">
        <v>604</v>
      </c>
      <c r="C281">
        <v>95506</v>
      </c>
      <c r="D281">
        <v>0.34716890434829067</v>
      </c>
      <c r="E281">
        <v>-99</v>
      </c>
      <c r="F281" t="s">
        <v>310</v>
      </c>
      <c r="G281" t="s">
        <v>35</v>
      </c>
      <c r="I281">
        <v>52</v>
      </c>
      <c r="K281" t="s">
        <v>311</v>
      </c>
    </row>
    <row r="282" spans="1:11">
      <c r="A282">
        <v>210164</v>
      </c>
      <c r="B282">
        <v>143</v>
      </c>
      <c r="C282">
        <v>95506</v>
      </c>
      <c r="D282">
        <v>2.6705300334483898E-3</v>
      </c>
      <c r="E282">
        <v>-99</v>
      </c>
      <c r="F282" t="s">
        <v>310</v>
      </c>
      <c r="G282" t="s">
        <v>35</v>
      </c>
      <c r="I282">
        <v>0.4</v>
      </c>
      <c r="K282" t="s">
        <v>311</v>
      </c>
    </row>
    <row r="283" spans="1:11">
      <c r="A283">
        <v>210165</v>
      </c>
      <c r="B283">
        <v>132</v>
      </c>
      <c r="C283">
        <v>95506</v>
      </c>
      <c r="D283">
        <v>9.1465653645607353E-2</v>
      </c>
      <c r="E283">
        <v>-99</v>
      </c>
      <c r="F283" t="s">
        <v>310</v>
      </c>
      <c r="G283" t="s">
        <v>35</v>
      </c>
      <c r="I283">
        <v>13.7</v>
      </c>
      <c r="K283" t="s">
        <v>311</v>
      </c>
    </row>
    <row r="284" spans="1:11">
      <c r="A284">
        <v>210166</v>
      </c>
      <c r="B284">
        <v>148</v>
      </c>
      <c r="C284">
        <v>95506</v>
      </c>
      <c r="D284">
        <v>7.1436678394744421E-2</v>
      </c>
      <c r="E284">
        <v>-99</v>
      </c>
      <c r="F284" t="s">
        <v>310</v>
      </c>
      <c r="G284" t="s">
        <v>35</v>
      </c>
      <c r="I284">
        <v>10.7</v>
      </c>
      <c r="K284" t="s">
        <v>311</v>
      </c>
    </row>
    <row r="285" spans="1:11">
      <c r="A285">
        <v>210167</v>
      </c>
      <c r="B285">
        <v>352</v>
      </c>
      <c r="C285">
        <v>95506</v>
      </c>
      <c r="D285">
        <v>0.1001448762543146</v>
      </c>
      <c r="E285">
        <v>-99</v>
      </c>
      <c r="F285" t="s">
        <v>310</v>
      </c>
      <c r="G285" t="s">
        <v>35</v>
      </c>
      <c r="I285">
        <v>15</v>
      </c>
      <c r="K285" t="s">
        <v>311</v>
      </c>
    </row>
    <row r="286" spans="1:11">
      <c r="A286">
        <v>210168</v>
      </c>
      <c r="B286">
        <v>160</v>
      </c>
      <c r="C286">
        <v>95506</v>
      </c>
      <c r="D286">
        <v>8.2786431036900088E-2</v>
      </c>
      <c r="E286">
        <v>-99</v>
      </c>
      <c r="F286" t="s">
        <v>310</v>
      </c>
      <c r="G286" t="s">
        <v>35</v>
      </c>
      <c r="I286">
        <v>12.4</v>
      </c>
      <c r="K286" t="s">
        <v>311</v>
      </c>
    </row>
    <row r="287" spans="1:11">
      <c r="A287">
        <v>210169</v>
      </c>
      <c r="B287">
        <v>450</v>
      </c>
      <c r="C287">
        <v>95506</v>
      </c>
      <c r="D287">
        <v>2.6705300334483898E-3</v>
      </c>
      <c r="E287">
        <v>-99</v>
      </c>
      <c r="F287" t="s">
        <v>310</v>
      </c>
      <c r="G287" t="s">
        <v>35</v>
      </c>
      <c r="I287">
        <v>0.4</v>
      </c>
      <c r="K287" t="s">
        <v>311</v>
      </c>
    </row>
    <row r="288" spans="1:11">
      <c r="A288">
        <v>210170</v>
      </c>
      <c r="B288">
        <v>215</v>
      </c>
      <c r="C288">
        <v>95506</v>
      </c>
      <c r="D288">
        <v>0.12217674903026385</v>
      </c>
      <c r="E288">
        <v>-99</v>
      </c>
      <c r="F288" t="s">
        <v>310</v>
      </c>
      <c r="G288" t="s">
        <v>35</v>
      </c>
      <c r="I288">
        <v>18.3</v>
      </c>
      <c r="K288" t="s">
        <v>311</v>
      </c>
    </row>
    <row r="289" spans="1:11">
      <c r="A289">
        <v>210171</v>
      </c>
      <c r="B289">
        <v>449</v>
      </c>
      <c r="C289">
        <v>95506</v>
      </c>
      <c r="D289">
        <v>1.4587770307711829</v>
      </c>
      <c r="E289">
        <v>-99</v>
      </c>
      <c r="F289" t="s">
        <v>310</v>
      </c>
      <c r="G289" t="s">
        <v>35</v>
      </c>
      <c r="I289">
        <v>218.5</v>
      </c>
      <c r="K289" t="s">
        <v>311</v>
      </c>
    </row>
    <row r="290" spans="1:11">
      <c r="A290">
        <v>210172</v>
      </c>
      <c r="B290">
        <v>524</v>
      </c>
      <c r="C290">
        <v>95506</v>
      </c>
      <c r="D290">
        <v>2.5657117296355407</v>
      </c>
      <c r="E290">
        <v>-99</v>
      </c>
      <c r="F290" t="s">
        <v>310</v>
      </c>
      <c r="G290" t="s">
        <v>35</v>
      </c>
      <c r="I290">
        <v>384.3</v>
      </c>
      <c r="K290" t="s">
        <v>311</v>
      </c>
    </row>
    <row r="291" spans="1:11">
      <c r="A291">
        <v>210173</v>
      </c>
      <c r="B291">
        <v>648</v>
      </c>
      <c r="C291">
        <v>95506</v>
      </c>
      <c r="D291">
        <v>2.5657117296355407</v>
      </c>
      <c r="E291">
        <v>-99</v>
      </c>
      <c r="F291" t="s">
        <v>310</v>
      </c>
      <c r="G291" t="s">
        <v>35</v>
      </c>
      <c r="I291">
        <v>384.3</v>
      </c>
      <c r="K291" t="s">
        <v>311</v>
      </c>
    </row>
    <row r="292" spans="1:11">
      <c r="A292">
        <v>210174</v>
      </c>
      <c r="B292">
        <v>267</v>
      </c>
      <c r="C292">
        <v>95506</v>
      </c>
      <c r="D292">
        <v>0.2790703884953567</v>
      </c>
      <c r="E292">
        <v>-99</v>
      </c>
      <c r="F292" t="s">
        <v>310</v>
      </c>
      <c r="G292" t="s">
        <v>35</v>
      </c>
      <c r="I292">
        <v>41.8</v>
      </c>
      <c r="K292" t="s">
        <v>311</v>
      </c>
    </row>
    <row r="293" spans="1:11">
      <c r="A293">
        <v>210175</v>
      </c>
      <c r="B293">
        <v>247</v>
      </c>
      <c r="C293">
        <v>95506</v>
      </c>
      <c r="D293">
        <v>0.21431003518423328</v>
      </c>
      <c r="E293">
        <v>-99</v>
      </c>
      <c r="F293" t="s">
        <v>310</v>
      </c>
      <c r="G293" t="s">
        <v>35</v>
      </c>
      <c r="I293">
        <v>32.1</v>
      </c>
      <c r="K293" t="s">
        <v>311</v>
      </c>
    </row>
    <row r="294" spans="1:11">
      <c r="A294">
        <v>210176</v>
      </c>
      <c r="B294">
        <v>620</v>
      </c>
      <c r="C294">
        <v>95506</v>
      </c>
      <c r="D294">
        <v>1.8733768184640458</v>
      </c>
      <c r="E294">
        <v>-99</v>
      </c>
      <c r="F294" t="s">
        <v>310</v>
      </c>
      <c r="G294" t="s">
        <v>35</v>
      </c>
      <c r="I294">
        <v>280.60000000000002</v>
      </c>
      <c r="K294" t="s">
        <v>311</v>
      </c>
    </row>
    <row r="295" spans="1:11">
      <c r="A295">
        <v>210177</v>
      </c>
      <c r="B295">
        <v>120</v>
      </c>
      <c r="C295">
        <v>95506</v>
      </c>
      <c r="D295">
        <v>1.0014487625431461E-2</v>
      </c>
      <c r="E295">
        <v>-99</v>
      </c>
      <c r="F295" t="s">
        <v>310</v>
      </c>
      <c r="G295" t="s">
        <v>35</v>
      </c>
      <c r="I295">
        <v>1.5</v>
      </c>
      <c r="K295" t="s">
        <v>311</v>
      </c>
    </row>
    <row r="296" spans="1:11">
      <c r="A296">
        <v>210178</v>
      </c>
      <c r="B296">
        <v>603</v>
      </c>
      <c r="C296">
        <v>95506</v>
      </c>
      <c r="D296">
        <v>0.17358445217414534</v>
      </c>
      <c r="E296">
        <v>-99</v>
      </c>
      <c r="F296" t="s">
        <v>310</v>
      </c>
      <c r="G296" t="s">
        <v>35</v>
      </c>
      <c r="I296">
        <v>26</v>
      </c>
      <c r="K296" t="s">
        <v>311</v>
      </c>
    </row>
    <row r="297" spans="1:11">
      <c r="A297">
        <v>210179</v>
      </c>
      <c r="B297">
        <v>464</v>
      </c>
      <c r="C297">
        <v>95506</v>
      </c>
      <c r="D297">
        <v>0.1048183038128493</v>
      </c>
      <c r="E297">
        <v>-99</v>
      </c>
      <c r="F297" t="s">
        <v>310</v>
      </c>
      <c r="G297" t="s">
        <v>35</v>
      </c>
      <c r="I297">
        <v>15.7</v>
      </c>
      <c r="K297" t="s">
        <v>311</v>
      </c>
    </row>
    <row r="298" spans="1:11">
      <c r="A298">
        <v>210180</v>
      </c>
      <c r="B298">
        <v>158</v>
      </c>
      <c r="C298">
        <v>95506</v>
      </c>
      <c r="D298">
        <v>2.6705300334483898E-3</v>
      </c>
      <c r="E298">
        <v>-99</v>
      </c>
      <c r="F298" t="s">
        <v>310</v>
      </c>
      <c r="G298" t="s">
        <v>35</v>
      </c>
      <c r="I298">
        <v>0.4</v>
      </c>
      <c r="K298" t="s">
        <v>311</v>
      </c>
    </row>
    <row r="299" spans="1:11">
      <c r="A299">
        <v>210181</v>
      </c>
      <c r="B299">
        <v>151</v>
      </c>
      <c r="C299">
        <v>95506</v>
      </c>
      <c r="D299">
        <v>2.6705300334483898E-3</v>
      </c>
      <c r="E299">
        <v>-99</v>
      </c>
      <c r="F299" t="s">
        <v>310</v>
      </c>
      <c r="G299" t="s">
        <v>35</v>
      </c>
      <c r="I299">
        <v>0.4</v>
      </c>
      <c r="K299" t="s">
        <v>311</v>
      </c>
    </row>
    <row r="300" spans="1:11">
      <c r="A300">
        <v>210182</v>
      </c>
      <c r="B300">
        <v>608</v>
      </c>
      <c r="C300">
        <v>95506</v>
      </c>
      <c r="D300">
        <v>0.31712544147199628</v>
      </c>
      <c r="E300">
        <v>-99</v>
      </c>
      <c r="F300" t="s">
        <v>310</v>
      </c>
      <c r="G300" t="s">
        <v>35</v>
      </c>
      <c r="I300">
        <v>47.5</v>
      </c>
      <c r="K300" t="s">
        <v>311</v>
      </c>
    </row>
    <row r="301" spans="1:11">
      <c r="A301">
        <v>210183</v>
      </c>
      <c r="B301">
        <v>89</v>
      </c>
      <c r="C301">
        <v>95506</v>
      </c>
      <c r="D301">
        <v>1.3592997870252304</v>
      </c>
      <c r="E301">
        <v>-99</v>
      </c>
      <c r="F301" t="s">
        <v>310</v>
      </c>
      <c r="G301" t="s">
        <v>35</v>
      </c>
      <c r="I301">
        <v>203.6</v>
      </c>
      <c r="K301" t="s">
        <v>311</v>
      </c>
    </row>
    <row r="302" spans="1:11">
      <c r="A302">
        <v>210184</v>
      </c>
      <c r="B302">
        <v>94</v>
      </c>
      <c r="C302">
        <v>95506</v>
      </c>
      <c r="D302">
        <v>0.59753109498407719</v>
      </c>
      <c r="E302">
        <v>-99</v>
      </c>
      <c r="F302" t="s">
        <v>310</v>
      </c>
      <c r="G302" t="s">
        <v>35</v>
      </c>
      <c r="I302">
        <v>89.5</v>
      </c>
      <c r="K302" t="s">
        <v>311</v>
      </c>
    </row>
    <row r="303" spans="1:11">
      <c r="A303">
        <v>210185</v>
      </c>
      <c r="B303">
        <v>44</v>
      </c>
      <c r="C303">
        <v>95506</v>
      </c>
      <c r="D303">
        <v>0.62824219036873363</v>
      </c>
      <c r="E303">
        <v>-99</v>
      </c>
      <c r="F303" t="s">
        <v>310</v>
      </c>
      <c r="G303" t="s">
        <v>35</v>
      </c>
      <c r="I303">
        <v>94.1</v>
      </c>
      <c r="K303" t="s">
        <v>311</v>
      </c>
    </row>
    <row r="304" spans="1:11">
      <c r="A304">
        <v>210186</v>
      </c>
      <c r="B304">
        <v>197</v>
      </c>
      <c r="C304">
        <v>95506</v>
      </c>
      <c r="D304">
        <v>0.24835929311070029</v>
      </c>
      <c r="E304">
        <v>-99</v>
      </c>
      <c r="F304" t="s">
        <v>310</v>
      </c>
      <c r="G304" t="s">
        <v>35</v>
      </c>
      <c r="I304">
        <v>37.200000000000003</v>
      </c>
      <c r="K304" t="s">
        <v>311</v>
      </c>
    </row>
    <row r="305" spans="1:11">
      <c r="A305">
        <v>210187</v>
      </c>
      <c r="B305">
        <v>80</v>
      </c>
      <c r="C305">
        <v>95506</v>
      </c>
      <c r="D305">
        <v>0.52542678408097077</v>
      </c>
      <c r="E305">
        <v>-99</v>
      </c>
      <c r="F305" t="s">
        <v>310</v>
      </c>
      <c r="G305" t="s">
        <v>35</v>
      </c>
      <c r="I305">
        <v>78.7</v>
      </c>
      <c r="K305" t="s">
        <v>311</v>
      </c>
    </row>
    <row r="306" spans="1:11">
      <c r="A306">
        <v>210188</v>
      </c>
      <c r="B306">
        <v>30</v>
      </c>
      <c r="C306">
        <v>95506</v>
      </c>
      <c r="D306">
        <v>1.9688482671598253</v>
      </c>
      <c r="E306">
        <v>-99</v>
      </c>
      <c r="F306" t="s">
        <v>310</v>
      </c>
      <c r="G306" t="s">
        <v>35</v>
      </c>
      <c r="I306">
        <v>294.89999999999998</v>
      </c>
      <c r="K306" t="s">
        <v>311</v>
      </c>
    </row>
    <row r="307" spans="1:11">
      <c r="A307">
        <v>210189</v>
      </c>
      <c r="B307">
        <v>598</v>
      </c>
      <c r="C307">
        <v>95506</v>
      </c>
      <c r="D307">
        <v>9.6139081204142038E-2</v>
      </c>
      <c r="E307">
        <v>-99</v>
      </c>
      <c r="F307" t="s">
        <v>310</v>
      </c>
      <c r="G307" t="s">
        <v>35</v>
      </c>
      <c r="I307">
        <v>14.4</v>
      </c>
      <c r="K307" t="s">
        <v>311</v>
      </c>
    </row>
    <row r="308" spans="1:11">
      <c r="A308">
        <v>210190</v>
      </c>
      <c r="B308">
        <v>90</v>
      </c>
      <c r="C308">
        <v>95506</v>
      </c>
      <c r="D308">
        <v>2.0028975250862922E-3</v>
      </c>
      <c r="E308">
        <v>-99</v>
      </c>
      <c r="F308" t="s">
        <v>310</v>
      </c>
      <c r="G308" t="s">
        <v>35</v>
      </c>
      <c r="I308">
        <v>0.3</v>
      </c>
      <c r="K308" t="s">
        <v>311</v>
      </c>
    </row>
    <row r="309" spans="1:11">
      <c r="A309">
        <v>210191</v>
      </c>
      <c r="B309">
        <v>25</v>
      </c>
      <c r="C309">
        <v>95506</v>
      </c>
      <c r="D309">
        <v>0.46333696080329567</v>
      </c>
      <c r="E309">
        <v>-99</v>
      </c>
      <c r="F309" t="s">
        <v>310</v>
      </c>
      <c r="G309" t="s">
        <v>35</v>
      </c>
      <c r="I309">
        <v>69.400000000000006</v>
      </c>
      <c r="K309" t="s">
        <v>311</v>
      </c>
    </row>
    <row r="310" spans="1:11">
      <c r="A310">
        <v>210192</v>
      </c>
      <c r="B310">
        <v>485</v>
      </c>
      <c r="C310">
        <v>95506</v>
      </c>
      <c r="D310">
        <v>0.17759024722431793</v>
      </c>
      <c r="E310">
        <v>-99</v>
      </c>
      <c r="F310" t="s">
        <v>310</v>
      </c>
      <c r="G310" t="s">
        <v>35</v>
      </c>
      <c r="I310">
        <v>26.6</v>
      </c>
      <c r="K310" t="s">
        <v>311</v>
      </c>
    </row>
    <row r="311" spans="1:11">
      <c r="A311">
        <v>210193</v>
      </c>
      <c r="B311">
        <v>81</v>
      </c>
      <c r="C311">
        <v>95506</v>
      </c>
      <c r="D311">
        <v>3.3381625418104871E-3</v>
      </c>
      <c r="E311">
        <v>-99</v>
      </c>
      <c r="F311" t="s">
        <v>310</v>
      </c>
      <c r="G311" t="s">
        <v>35</v>
      </c>
      <c r="I311">
        <v>0.5</v>
      </c>
      <c r="K311" t="s">
        <v>311</v>
      </c>
    </row>
    <row r="312" spans="1:11">
      <c r="A312">
        <v>210194</v>
      </c>
      <c r="B312">
        <v>51</v>
      </c>
      <c r="C312">
        <v>95506</v>
      </c>
      <c r="D312">
        <v>6.6763250836209742E-3</v>
      </c>
      <c r="E312">
        <v>-99</v>
      </c>
      <c r="F312" t="s">
        <v>310</v>
      </c>
      <c r="G312" t="s">
        <v>35</v>
      </c>
      <c r="I312">
        <v>1</v>
      </c>
      <c r="K312" t="s">
        <v>311</v>
      </c>
    </row>
    <row r="313" spans="1:11">
      <c r="A313">
        <v>210195</v>
      </c>
      <c r="B313">
        <v>92</v>
      </c>
      <c r="C313">
        <v>95506</v>
      </c>
      <c r="D313">
        <v>0.1061535688295735</v>
      </c>
      <c r="E313">
        <v>-99</v>
      </c>
      <c r="F313" t="s">
        <v>310</v>
      </c>
      <c r="G313" t="s">
        <v>35</v>
      </c>
      <c r="I313">
        <v>15.9</v>
      </c>
      <c r="K313" t="s">
        <v>311</v>
      </c>
    </row>
    <row r="314" spans="1:11">
      <c r="A314">
        <v>210196</v>
      </c>
      <c r="B314">
        <v>59</v>
      </c>
      <c r="C314">
        <v>95506</v>
      </c>
      <c r="D314">
        <v>6.743088334457184E-2</v>
      </c>
      <c r="E314">
        <v>-99</v>
      </c>
      <c r="F314" t="s">
        <v>310</v>
      </c>
      <c r="G314" t="s">
        <v>35</v>
      </c>
      <c r="I314">
        <v>10.1</v>
      </c>
      <c r="K314" t="s">
        <v>311</v>
      </c>
    </row>
    <row r="315" spans="1:11">
      <c r="A315">
        <v>210197</v>
      </c>
      <c r="B315">
        <v>100</v>
      </c>
      <c r="C315">
        <v>95506</v>
      </c>
      <c r="D315">
        <v>4.0057950501725843E-3</v>
      </c>
      <c r="E315">
        <v>-99</v>
      </c>
      <c r="F315" t="s">
        <v>310</v>
      </c>
      <c r="G315" t="s">
        <v>35</v>
      </c>
      <c r="I315">
        <v>0.6</v>
      </c>
      <c r="K315" t="s">
        <v>311</v>
      </c>
    </row>
    <row r="316" spans="1:11">
      <c r="A316">
        <v>210198</v>
      </c>
      <c r="B316">
        <v>55</v>
      </c>
      <c r="C316">
        <v>95506</v>
      </c>
      <c r="D316">
        <v>0.34583363933156647</v>
      </c>
      <c r="E316">
        <v>-99</v>
      </c>
      <c r="F316" t="s">
        <v>310</v>
      </c>
      <c r="G316" t="s">
        <v>35</v>
      </c>
      <c r="I316">
        <v>51.8</v>
      </c>
      <c r="K316" t="s">
        <v>311</v>
      </c>
    </row>
    <row r="317" spans="1:11">
      <c r="A317">
        <v>210199</v>
      </c>
      <c r="B317">
        <v>84</v>
      </c>
      <c r="C317">
        <v>95506</v>
      </c>
      <c r="D317">
        <v>0.10949173137138397</v>
      </c>
      <c r="E317">
        <v>-99</v>
      </c>
      <c r="F317" t="s">
        <v>310</v>
      </c>
      <c r="G317" t="s">
        <v>35</v>
      </c>
      <c r="I317">
        <v>16.399999999999999</v>
      </c>
      <c r="K317" t="s">
        <v>311</v>
      </c>
    </row>
    <row r="318" spans="1:11">
      <c r="A318">
        <v>210200</v>
      </c>
      <c r="B318">
        <v>60</v>
      </c>
      <c r="C318">
        <v>95506</v>
      </c>
      <c r="D318">
        <v>2.4702402809397606E-2</v>
      </c>
      <c r="E318">
        <v>-99</v>
      </c>
      <c r="F318" t="s">
        <v>310</v>
      </c>
      <c r="G318" t="s">
        <v>35</v>
      </c>
      <c r="I318">
        <v>3.7</v>
      </c>
      <c r="K318" t="s">
        <v>311</v>
      </c>
    </row>
    <row r="319" spans="1:11">
      <c r="A319">
        <v>210201</v>
      </c>
      <c r="B319">
        <v>53</v>
      </c>
      <c r="C319">
        <v>95506</v>
      </c>
      <c r="D319">
        <v>0.16891102461561064</v>
      </c>
      <c r="E319">
        <v>-99</v>
      </c>
      <c r="F319" t="s">
        <v>310</v>
      </c>
      <c r="G319" t="s">
        <v>35</v>
      </c>
      <c r="I319">
        <v>25.3</v>
      </c>
      <c r="K319" t="s">
        <v>311</v>
      </c>
    </row>
    <row r="320" spans="1:11">
      <c r="A320">
        <v>210202</v>
      </c>
      <c r="B320">
        <v>39</v>
      </c>
      <c r="C320">
        <v>95506</v>
      </c>
      <c r="D320">
        <v>0.26905590086992526</v>
      </c>
      <c r="E320">
        <v>-99</v>
      </c>
      <c r="F320" t="s">
        <v>310</v>
      </c>
      <c r="G320" t="s">
        <v>35</v>
      </c>
      <c r="I320">
        <v>40.299999999999997</v>
      </c>
      <c r="K320" t="s">
        <v>311</v>
      </c>
    </row>
    <row r="321" spans="1:11">
      <c r="A321">
        <v>210203</v>
      </c>
      <c r="B321">
        <v>52</v>
      </c>
      <c r="C321">
        <v>95506</v>
      </c>
      <c r="D321">
        <v>4.072558301008794E-2</v>
      </c>
      <c r="E321">
        <v>-99</v>
      </c>
      <c r="F321" t="s">
        <v>310</v>
      </c>
      <c r="G321" t="s">
        <v>35</v>
      </c>
      <c r="I321">
        <v>6.1</v>
      </c>
      <c r="K321" t="s">
        <v>311</v>
      </c>
    </row>
    <row r="322" spans="1:11">
      <c r="A322">
        <v>210204</v>
      </c>
      <c r="B322">
        <v>610</v>
      </c>
      <c r="C322">
        <v>95506</v>
      </c>
      <c r="D322">
        <v>7.677773846164121E-2</v>
      </c>
      <c r="E322">
        <v>-99</v>
      </c>
      <c r="F322" t="s">
        <v>310</v>
      </c>
      <c r="G322" t="s">
        <v>35</v>
      </c>
      <c r="I322">
        <v>11.5</v>
      </c>
      <c r="K322" t="s">
        <v>311</v>
      </c>
    </row>
    <row r="323" spans="1:11">
      <c r="A323">
        <v>210205</v>
      </c>
      <c r="B323">
        <v>28</v>
      </c>
      <c r="C323">
        <v>95506</v>
      </c>
      <c r="D323">
        <v>0.12217674903026385</v>
      </c>
      <c r="E323">
        <v>-99</v>
      </c>
      <c r="F323" t="s">
        <v>310</v>
      </c>
      <c r="G323" t="s">
        <v>35</v>
      </c>
      <c r="I323">
        <v>18.3</v>
      </c>
      <c r="K323" t="s">
        <v>311</v>
      </c>
    </row>
    <row r="324" spans="1:11">
      <c r="A324">
        <v>210206</v>
      </c>
      <c r="B324">
        <v>23</v>
      </c>
      <c r="C324">
        <v>95506</v>
      </c>
      <c r="D324">
        <v>0.16891102461561064</v>
      </c>
      <c r="E324">
        <v>-99</v>
      </c>
      <c r="F324" t="s">
        <v>310</v>
      </c>
      <c r="G324" t="s">
        <v>35</v>
      </c>
      <c r="I324">
        <v>25.3</v>
      </c>
      <c r="K324" t="s">
        <v>311</v>
      </c>
    </row>
    <row r="325" spans="1:11">
      <c r="A325">
        <v>210207</v>
      </c>
      <c r="B325">
        <v>1655</v>
      </c>
      <c r="C325">
        <v>95506</v>
      </c>
      <c r="D325">
        <v>2.6705300334483898E-3</v>
      </c>
      <c r="E325">
        <v>-99</v>
      </c>
      <c r="F325" t="s">
        <v>310</v>
      </c>
      <c r="G325" t="s">
        <v>35</v>
      </c>
      <c r="I325">
        <v>0.4</v>
      </c>
      <c r="K325" t="s">
        <v>311</v>
      </c>
    </row>
    <row r="326" spans="1:11">
      <c r="A326">
        <v>210208</v>
      </c>
      <c r="B326">
        <v>273</v>
      </c>
      <c r="C326">
        <v>95506</v>
      </c>
      <c r="D326">
        <v>9.5471448695779934E-2</v>
      </c>
      <c r="E326">
        <v>-99</v>
      </c>
      <c r="F326" t="s">
        <v>310</v>
      </c>
      <c r="G326" t="s">
        <v>35</v>
      </c>
      <c r="I326">
        <v>14.3</v>
      </c>
      <c r="K326" t="s">
        <v>311</v>
      </c>
    </row>
    <row r="327" spans="1:11">
      <c r="A327">
        <v>210209</v>
      </c>
      <c r="B327">
        <v>195</v>
      </c>
      <c r="C327">
        <v>95506</v>
      </c>
      <c r="D327">
        <v>8.0115901003451687E-2</v>
      </c>
      <c r="E327">
        <v>-99</v>
      </c>
      <c r="F327" t="s">
        <v>310</v>
      </c>
      <c r="G327" t="s">
        <v>35</v>
      </c>
      <c r="I327">
        <v>12</v>
      </c>
      <c r="K327" t="s">
        <v>311</v>
      </c>
    </row>
    <row r="328" spans="1:11">
      <c r="A328">
        <v>210210</v>
      </c>
      <c r="B328">
        <v>22</v>
      </c>
      <c r="C328">
        <v>95506</v>
      </c>
      <c r="D328">
        <v>9.6139081204142038E-2</v>
      </c>
      <c r="E328">
        <v>-99</v>
      </c>
      <c r="F328" t="s">
        <v>310</v>
      </c>
      <c r="G328" t="s">
        <v>35</v>
      </c>
      <c r="I328">
        <v>14.4</v>
      </c>
      <c r="K328" t="s">
        <v>311</v>
      </c>
    </row>
    <row r="329" spans="1:11">
      <c r="A329">
        <v>210211</v>
      </c>
      <c r="B329">
        <v>611</v>
      </c>
      <c r="C329">
        <v>95506</v>
      </c>
      <c r="D329">
        <v>8.6792226087072669E-2</v>
      </c>
      <c r="E329">
        <v>-99</v>
      </c>
      <c r="F329" t="s">
        <v>310</v>
      </c>
      <c r="G329" t="s">
        <v>35</v>
      </c>
      <c r="I329">
        <v>13</v>
      </c>
      <c r="K329" t="s">
        <v>311</v>
      </c>
    </row>
    <row r="330" spans="1:11">
      <c r="A330">
        <v>210212</v>
      </c>
      <c r="B330">
        <v>599</v>
      </c>
      <c r="C330">
        <v>95506</v>
      </c>
      <c r="D330">
        <v>5.4745865685691987E-2</v>
      </c>
      <c r="E330">
        <v>-99</v>
      </c>
      <c r="F330" t="s">
        <v>310</v>
      </c>
      <c r="G330" t="s">
        <v>35</v>
      </c>
      <c r="I330">
        <v>8.1999999999999993</v>
      </c>
      <c r="K330" t="s">
        <v>311</v>
      </c>
    </row>
  </sheetData>
  <sortState ref="A2:K330">
    <sortCondition ref="A2"/>
  </sortState>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
  <sheetViews>
    <sheetView workbookViewId="0" xr3:uid="{F9CF3CF3-643B-5BE6-8B46-32C596A47465}">
      <selection activeCell="D7" sqref="D7"/>
    </sheetView>
  </sheetViews>
  <sheetFormatPr defaultRowHeight="15"/>
  <cols>
    <col min="2" max="2" width="8.140625" bestFit="1" customWidth="1"/>
    <col min="3" max="3" width="11.28515625" bestFit="1" customWidth="1"/>
    <col min="4" max="4" width="13" customWidth="1"/>
  </cols>
  <sheetData>
    <row r="1" spans="1:4" s="19" customFormat="1">
      <c r="A1" s="25" t="s">
        <v>6</v>
      </c>
      <c r="B1" s="25" t="s">
        <v>293</v>
      </c>
      <c r="C1" s="26" t="s">
        <v>253</v>
      </c>
      <c r="D1" s="25" t="s">
        <v>312</v>
      </c>
    </row>
    <row r="2" spans="1:4">
      <c r="A2">
        <v>6422</v>
      </c>
      <c r="B2" t="s">
        <v>298</v>
      </c>
      <c r="C2">
        <v>95505</v>
      </c>
      <c r="D2" t="s">
        <v>313</v>
      </c>
    </row>
    <row r="3" spans="1:4">
      <c r="A3">
        <v>6423</v>
      </c>
      <c r="B3" t="s">
        <v>298</v>
      </c>
      <c r="C3">
        <v>95506</v>
      </c>
      <c r="D3" t="s">
        <v>314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2018-04-12T02:11:24+00:00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Ref_x0020_No xmlns="8f75adca-0fe3-4657-b07a-186b256b984e">1021</Ref_x0020_No>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29" ma:contentTypeDescription="Create a new document." ma:contentTypeScope="" ma:versionID="6ade5e860c1e4195a91ca2c97e7a2cc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a973eb08b53d65bb55a22ed1aab837d8"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DF714D-DAC4-4E16-8F8F-4302F4C40DDD}"/>
</file>

<file path=customXml/itemProps2.xml><?xml version="1.0" encoding="utf-8"?>
<ds:datastoreItem xmlns:ds="http://schemas.openxmlformats.org/officeDocument/2006/customXml" ds:itemID="{E61937E2-58EB-4AF1-AADF-FB8F096B6A07}"/>
</file>

<file path=customXml/itemProps3.xml><?xml version="1.0" encoding="utf-8"?>
<ds:datastoreItem xmlns:ds="http://schemas.openxmlformats.org/officeDocument/2006/customXml" ds:itemID="{0E5C5F05-F59C-4283-99CE-ACC9F9CAB81C}"/>
</file>

<file path=customXml/itemProps4.xml><?xml version="1.0" encoding="utf-8"?>
<ds:datastoreItem xmlns:ds="http://schemas.openxmlformats.org/officeDocument/2006/customXml" ds:itemID="{761E23CD-2FA8-480B-8B35-C073502DEE22}"/>
</file>

<file path=docProps/app.xml><?xml version="1.0" encoding="utf-8"?>
<Properties xmlns="http://schemas.openxmlformats.org/officeDocument/2006/extended-properties" xmlns:vt="http://schemas.openxmlformats.org/officeDocument/2006/docPropsVTypes">
  <Application>Microsoft Excel Online</Application>
  <Manager/>
  <Company>Abt Associates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Ying Hsu</dc:creator>
  <cp:keywords/>
  <dc:description/>
  <cp:lastModifiedBy>Ying Hsu</cp:lastModifiedBy>
  <cp:revision/>
  <dcterms:created xsi:type="dcterms:W3CDTF">2018-02-11T00:56:48Z</dcterms:created>
  <dcterms:modified xsi:type="dcterms:W3CDTF">2019-02-27T17:08:57Z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AuthorIds_UIVersion_3">
    <vt:lpwstr>3189</vt:lpwstr>
  </property>
</Properties>
</file>