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45" yWindow="315" windowWidth="13710" windowHeight="7710"/>
  </bookViews>
  <sheets>
    <sheet name="2008NEIv3" sheetId="1" r:id="rId1"/>
    <sheet name="no longer missing lead (Pb)" sheetId="3" r:id="rId2"/>
  </sheets>
  <calcPr calcId="125725"/>
</workbook>
</file>

<file path=xl/calcChain.xml><?xml version="1.0" encoding="utf-8"?>
<calcChain xmlns="http://schemas.openxmlformats.org/spreadsheetml/2006/main">
  <c r="A18" i="1"/>
  <c r="A19" s="1"/>
  <c r="A20" s="1"/>
  <c r="A21" s="1"/>
  <c r="A22" s="1"/>
  <c r="A23"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17"/>
  <c r="A59"/>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58"/>
  <c r="A9"/>
  <c r="A10" s="1"/>
  <c r="A11" s="1"/>
  <c r="A12" s="1"/>
  <c r="A13" s="1"/>
  <c r="A14" s="1"/>
  <c r="A15" s="1"/>
  <c r="A16" s="1"/>
</calcChain>
</file>

<file path=xl/sharedStrings.xml><?xml version="1.0" encoding="utf-8"?>
<sst xmlns="http://schemas.openxmlformats.org/spreadsheetml/2006/main" count="572" uniqueCount="422">
  <si>
    <t>POINT DATA CATEGORY</t>
  </si>
  <si>
    <t>ONROAD DATA CATEGORY</t>
  </si>
  <si>
    <t>NONROAD DATA CATEGORY</t>
  </si>
  <si>
    <t>Release Point Latitude/Longitudes not checked</t>
  </si>
  <si>
    <t>Consistency of stack velocities with flows not checked</t>
  </si>
  <si>
    <t>No Animal NH3 estimates by EPA</t>
  </si>
  <si>
    <t>EPA estimates are available for v1.5</t>
  </si>
  <si>
    <t>EPA PM Augmentation dataset was not used</t>
  </si>
  <si>
    <t>Selection from "overlapping" alternative SCCs reduced S/L emissions</t>
  </si>
  <si>
    <t>two extra datasets show up in selection that were not included in criteria</t>
  </si>
  <si>
    <t>Calif reported PM(no size cut) as "PM-CON"</t>
  </si>
  <si>
    <t>Calif has submitted corrections to remove PM(no size cut) for v1.5</t>
  </si>
  <si>
    <t>Landfills were not estimated by EPA for v1.0; some states reported as point, some provided NP; some both</t>
  </si>
  <si>
    <t>PM2.5 &gt; PM10 not checked</t>
  </si>
  <si>
    <t>HAP VOC &gt; VOC not checked</t>
  </si>
  <si>
    <t>duplicate facilities in Calif - probably without emissions; incorrect NAICs, SCCs in Calif</t>
  </si>
  <si>
    <t>GA overwrote their 2008 emissions with 2009 emissions</t>
  </si>
  <si>
    <t>GA has re-submitted 2008 emissions for v1.5</t>
  </si>
  <si>
    <t>IN, MD, NE, SD and Lincoln/Lancaster provided limited or no submittals</t>
  </si>
  <si>
    <t>IN, MD, NE, and Lincoln/Lancaster have provided data for v1.5</t>
  </si>
  <si>
    <t>TX had some problem with some PM size cuts not being reported</t>
  </si>
  <si>
    <t>TX has submitted corrections for v1.5</t>
  </si>
  <si>
    <t>some duplication of CMV due to use/non-use of emiss type; particularly affects chromium in EPA's speciation dataset</t>
  </si>
  <si>
    <t>HAP Aug added o-xylenes where S/L had reported xylenes-mixed</t>
  </si>
  <si>
    <t>filterable and primary PM may be selected from two different datasets, and so may be inconsistent</t>
  </si>
  <si>
    <t>EPA used a corrections file to select EPA values rather than S/L values that were considered suspect</t>
  </si>
  <si>
    <t>Nashville corrections were not included in EPA corrections file</t>
  </si>
  <si>
    <t>Both EPA and S/L estimates for Rail and Comm Marine Vessels included due to shape files vs county reporting</t>
  </si>
  <si>
    <t>EPA onroad estimates do not include PAH emissions for any States.  Calif reported dataset does include PAH, and they were included in v1.</t>
  </si>
  <si>
    <t>EPA corrections file has been updated to select zeros for PAH emissions in Calif in v1.5</t>
  </si>
  <si>
    <t>individual emissions values identified as incorrect [TVA-Shawnee Pb; Louisville agency reported site-level HAPs allows double-counting; MA-Brayton Pt Pb; 4 airports Pb and other pollutant values;]</t>
  </si>
  <si>
    <t>SD has not provided any 2008 emissions for any data category</t>
  </si>
  <si>
    <t>SD provided no 2008 emissions for any data category</t>
  </si>
  <si>
    <t>Notes and future plans</t>
  </si>
  <si>
    <t>many EIAG landfills identified as duplicates of S/Ls; locations of others are most often county centroids</t>
  </si>
  <si>
    <t>Some additional suspect values were found in v1.5 data and mostly resolved by S/L/Ts before v1.5 release.</t>
  </si>
  <si>
    <t>NONPOINT DATA CATEGORY</t>
  </si>
  <si>
    <t>new selection override software used to select only EPA datasets for six SCCs only.</t>
  </si>
  <si>
    <t>selection software revised to empty out existing selection files before a re-select begins.</t>
  </si>
  <si>
    <t>Site-level Latitude-Longitudes do not agree with reported FIPS counties for 3581 facilities.  1441 are in Calif, and 1001 of those have identical coordinates just east of the Salton Sea, but FIPs counties and addresses indicate they are in several other counties.</t>
  </si>
  <si>
    <t>It is possible but not definite that some GA PM emissions that are reported as PRI may only be the FIL portion</t>
  </si>
  <si>
    <t>All values have been corrected for v1.5</t>
  </si>
  <si>
    <t xml:space="preserve">Lead emissions for Dragon Products in Thomaston, Maine were reported in NEI v1 at 34,545 LBS, but revised to 6 LBS in v1.5; 
Lead emissions for Calgon Corp in Catlettsburg, Kentucky were reported at 12,597 LBS in v1, now 6.3 lbs in v1.5;
1,4-dichlorobenzene emissions at a wastewater treatment in Virginia Beach, Virginia were reported as 252,638 LBS in NEI v1, revised to 4 LBS in v1.5.
Acrylonitrile emissions at Solutia in Decatur, Alabama were reported as 563,842 LBS, revised to 66,774 LBS in v1.5.
</t>
  </si>
  <si>
    <t>PM-CON estimates by USEPA for several coal-fired EGUs did not account for presence of an SO2 control system, which would lower PM-CON emissions by an order of magnitude.  If S/L/Ts reported emissions for these units, the S/L/T values would be used, but the USEPA values appear in the NEI v1 where S/L/Ts did not report PM-CON.</t>
  </si>
  <si>
    <t>EPA corrections file was updated to zero out some Nashville inconsistent data in v1.5</t>
  </si>
  <si>
    <t>Some instances where S/L values were considered suspect high were not corrected or nulled out - CA SO2 from CMV; WI furans; MD dioxins; MN formaldehyde for residential waste burning; ID furans; MI - cremation - chrome III</t>
  </si>
  <si>
    <t>EVENTS DATA CATEGORY</t>
  </si>
  <si>
    <t>NEI 2008 Identified Issues</t>
  </si>
  <si>
    <t>resolved in v1.5</t>
  </si>
  <si>
    <t>identified in v1.0</t>
  </si>
  <si>
    <t>All release points greater than 10 tpy sum of all pollutants and greater than 0.1 degrees different (sum of absolute latitude degrees difference plus absolute longitude degrees difference) in continental US have been individually reviewed via Google maps to confirm that they are reasonable and that the facilities are geographically large, typically military bases, mining operations, and occassionally petrochemical plants.</t>
  </si>
  <si>
    <t>identified in v1.0; resolved in v2</t>
  </si>
  <si>
    <t>identified in v1.0; unresolved</t>
  </si>
  <si>
    <t>identified in v1.5; unresolved</t>
  </si>
  <si>
    <t xml:space="preserve">EPA did not exclude any submitted data based on magnitude of emissions. Therefore some agency-provided emissions may be high or low compared to similar geographic areas. </t>
  </si>
  <si>
    <t>EPA did not exclude any submitted data based on magnitude of emissions. Therefore some agency-provided emissions may be high or low compared to similar geographic areas.</t>
  </si>
  <si>
    <t>Discrepancies between Lat-Lon and FIPs Counties resolved for all except three facilities via S/L agency review and EPA revision as part of v2.  Lat-Lons have been verified correct where discrepancies with County FIPs still exist.  Any site Lat-Lons more than 5 miles outside of county boundaries for facilites of 10 tpy sum of all pollutants were individually reviewed via Google maps.</t>
  </si>
  <si>
    <t>Tribal data were included as submitted by the Tribes.  No attempts were made to avoid the possible double count that would occur with the probable overlap of EPA data (and maybe with State data) and Tribal reported data.  To do this, accurate shape files for the various Tribal lands would be required.</t>
  </si>
  <si>
    <t>EPA's methods for fires, which rely heavily on satellite data, generally do not capture the smaller fires (generally not less than 100 acres), and thus the EPA estimates for acres burned and the emissions are likely low in most cases.  The same can be said for interference to remote sensing caused by excess cloud cover and/or canopy cover.</t>
  </si>
  <si>
    <t>TRI aug - ok in v1, but not updated for v1.5</t>
  </si>
  <si>
    <t>PM Aug v1.5 and v2.0 files address.</t>
  </si>
  <si>
    <t>PM Aug dataset was used in v1.5; PM Aug file was re-done for v2.0 to account for all S/L/T data submittals used in v2.</t>
  </si>
  <si>
    <t>A small amount of S/L/T-reported emissions were not selected for use in version 2.0 because the Emission Process that they were reported for also had a Last Inventory Year earlier than "2008", indicating the process had been shut down prior to 2008 and should not have any emissions.</t>
  </si>
  <si>
    <t>QA checks have been revised to not allow emissions to be reported for a shutdown process and to not allow a process to be shutdown if emissions already exist.  The 2008 records with the inconsistency will be revised by removing the Last inventory Year.</t>
  </si>
  <si>
    <t>Mercury emissions from point source boilers/process heater category are underestimated by 0.5 tpy due to the EPA HAP Augmentation file not including mercury estimates for these units that had PM10-FIL emissions but no mercury emissions in S/L/T files.</t>
  </si>
  <si>
    <t>mercury emissions for ARIZONA PORTLAND CEMENT COMPANY (EIS ID = 863211) should be 54.6 pounds for the year 2008. The 2008 v2 value is reported as 0.9334 lbs due to an inadvertant use of the 1991 stack test data instead of the more accurate 2007 stack test data.</t>
  </si>
  <si>
    <t>The NonPoint data category was not included in v1</t>
  </si>
  <si>
    <t>No Agricultural Tilling PM emissions estimates by EPA</t>
  </si>
  <si>
    <t>No Agricultural Pesticide or Mining and Quarrying PM emissions estimates by EPA</t>
  </si>
  <si>
    <t xml:space="preserve">Lead emissions at some coal-fired EGUs have been estimated using the AP-42 EF of 4.2 E-4 lbs/ton by either USEPA’s dataset or by S/L/T reports.  This is approximately an order of magnitude larger than the EF used for the 2005 NEI v3.  </t>
  </si>
  <si>
    <t>EPA EGU dataset was revised to remove EPA estimates for lead for v1.5, but several State-reported values still based upon simple AP-42 EF that is questionable based upon more recent testing for Utility MACT.  In v2.0 we used an EPA MATS dataset which included lead (Pb) emissions based on the Utility MACT testing for all Utility MACT-regulated units ahead of the S/L reported data.</t>
  </si>
  <si>
    <t>1307 individual emissions value high outliers were zeroed out by EPA overwrite file.  1061 of these were a single pollutant from aircraft exhaust SCCs due to an errant EF publication.</t>
  </si>
  <si>
    <t xml:space="preserve">Some revisions (and therefore removals of EPA overwrite zero values) were made as part of S/L v1.5 and v2.0 submittals, and some S/L/T emissions were confirmed as valid.  </t>
  </si>
  <si>
    <t>Agricultural Tilling emissions were created by EPA and selected where S/L/T data did not exist.</t>
  </si>
  <si>
    <t>Emissions for these sectors were created by EPA and selected where S/L/T data did not exist.</t>
  </si>
  <si>
    <t>A NonPoint PM Aug dataset was created and used for v2</t>
  </si>
  <si>
    <t>Much of the inconsistency in previous versions is corrected in v2 by a PM Augmentation dataset that created missing PM species values from S/L/T agency fugitive dust by setting PM-CON equal to 0.</t>
  </si>
  <si>
    <t>EPA estimates for Residential Wood Combustion were used for NY instead of State data; metals from fugitive dust sources in Calif were also zeroed out in v1.5; also OH - cremation - unspecified pollutants; CA vinyl chloride from landfills; and DE paved roads for several metals and PAHs.</t>
  </si>
  <si>
    <t>The EPA EGU dataset was corrected for v1.5</t>
  </si>
  <si>
    <t>PM2.5-PRI from EGUs in CT underestimated by 190 tpy and PM2.5-FIL and PM10-FIL underestimated for Douglas County, Nebraska, due to the order of selection for the NEI putting the EPA PM Augmentation dataset ahead of the EPA EGU dataset.  The EPA PM Augmentation dataset was based on the S/L agencies emissions, which were placed lower than the EPA EGU dataset due to undereported emissions and facility-level reports.</t>
  </si>
  <si>
    <t>HAP augmentation was redone for v2 and no pollutants belonging to pollutant groups were added if any member of the group was reported by an SLT</t>
  </si>
  <si>
    <t>TRI Aug file was entirely re-done and replaced in v2, accounting for any updated S/L/T submittals included in v2, and adding TRI data  not previously used in v1.5 for high risk facilities and Hg for the key categories.  In addition, an outlier check was done on key HAPs resulting in exclusion of some TRI data used in v1.5.</t>
  </si>
  <si>
    <t>Coke oven emissions missing from some facilities with coke oven batteries</t>
  </si>
  <si>
    <t xml:space="preserve">Some chromium emissions  were not speciated as had been intended.  </t>
  </si>
  <si>
    <t>Goal in NEI is to have only the speciated chromium; this chromium speciation had previously been done in the modeling step and is now being done in the inventory.</t>
  </si>
  <si>
    <t>EPA Region 2 identified missing benzene and coke oven emissions for TONAWANDA COKE CORP  (EIS ID=7762811) based on testing at the facility</t>
  </si>
  <si>
    <t>identified in v2.0 unresolved</t>
  </si>
  <si>
    <t xml:space="preserve">EPA's outlier analysis flagged and excluded pollutant/emission type combinations that are not generated by EPA.  Since California reported PAHs as "total PAH" and not the individual PAHs that are generated by EPA, EPA treated it as an outlier.  Similarly, California reported the xylenes as o-Xylene, m-Xylene and p-Xylene whereas EPA grouped them under "Xylenes (Mixed Isomers) .  Also, California chromium was reported as unspeciated, it was flagged as an outlier.  </t>
  </si>
  <si>
    <t>Both Calif and EPA datasets were included in the v1 selection, resulting in double-counting of most emissions.</t>
  </si>
  <si>
    <t>EPA dataset for Calif had been removed prior to v1.  V1 and v1.5 and v2 all use Calif data, with dissimilar SCC coverage from the USEPA datasets for all other States</t>
  </si>
  <si>
    <t>a couple S/Ls reported rail yards in non-point; EPA included the largest rail yards in point, resulting in possible double-counting in the nonpoint values had not been adjusted to exclude the point rail yards.</t>
  </si>
  <si>
    <t>EPA's rail yard estimates are point sources, but are known to under-represent the rail yard universe.  Therefore SLT nonpoint rail yard submittals were not overwritten nor adjusted to account for yards in the same county.  The result is that 29 counties in CA, DC, MD, OR and Maricopa Co, AZ have both EPA point and SLT nonpoint rail yard emissions that may duplicate.</t>
  </si>
  <si>
    <t>Calif dataset values for PAH, xylenes and chromium  were overwritten with zeroes because they only occur in California and could lead to a misrepresentation in national totals.  However, these pollutants could be speciated into ones that match rest of US.</t>
  </si>
  <si>
    <t>County 35029 (Luna County, NM) has an overestimate for NH3 for SCC = 2801700010 (agric - Crops /Fertilizer Application /N-P-K (multi-grade nutrient fertilizers), as included in an EPA dataset and used for the 2008 NEI selection.  The 2008 NEI v2 shows 6952 tons of NH3, while the actual value should be 6.95 tons.</t>
  </si>
  <si>
    <t>The allocation approach for TRI data assigns facility-wide HAP emissions to EIS processes by using a criteria pollutant as a surrogate (see Section 3.1.4).  The resulting allocation approach has the disadvantage of assigning HAPs to processes that may not actually have those HAP emissions.</t>
  </si>
  <si>
    <t>This caveat is a basic limitation of use of facility-wide TRI data. While the TRI augmentation process may be modified, the allocation of these HAP emissions to the processes is best done by the facilities through the state submissions.</t>
  </si>
  <si>
    <t>Sulfur dioxide emissions and sulfate emissions are incorrectly inflated in states other than California.  This also overestimates emissions of total PM2.5 and total PM10 (since those totals include sulfates).  This overestimate was due to a mistake in the default values for sulfur levels in 2008 diesel fuels.  The magnitude of the error varies by county, depending on the ratio of the modeled and the actual diesel sulfur levels.  Diesel fuel levels should have been closer to 15ppm sulfur because of the Ultra Low Sulfur Diesel rulemaking phase-in, rather than the average of ~100ppm actually included.  This error did not significantly affect total emissions from diesel vehicles, but it caused the calculated values for SO2 and SO4 emissions for diesel vehicles to be too high.</t>
  </si>
  <si>
    <t>This issue has been fixed in EPA’s internal MOVES database so that it is available for use in other efforts.</t>
  </si>
  <si>
    <t>County 04023 (Santa Cruz County, Arizona).  NH3 emissions from SCC=2805025000 are 209.88 tons. This data is from the state of Arizona.  The EPA dataset shows the emissions at zero.  Arizona agrees that the 209.88 tons of NH3 is an error and will correct in the AZ dataset for future versions of 2008 NEI.</t>
  </si>
  <si>
    <t>TN  overestimated the nonpoint emissions in the industrial boiler coal combustion sector (2102002000), affecting SO2, NOX, PM25-FIL, and VOC, because they incorrectly subtracted the point source contribution.  They subtracted emissions instead of activity, which means emission controls in the point source are not accounted for.</t>
  </si>
  <si>
    <t>CA used different SCCs than EPA resulting in a double counting for residential wood combustion emissions.  EPA resolved this by deleting the EPA RWC estimates for CA.</t>
  </si>
  <si>
    <t>In ID, IL and UT, for animal husbandry (SCC=2805xxxxxx), the ID and the EPA NH3 emissions were double counted. EPA data were deleted so V2 selection would not be double counted.</t>
  </si>
  <si>
    <t>double counting of RWC emissions in Los Angles county, CA, with state and EPA data.  Resolved by removing EPA data for CA so that V2 selection would only select State data.</t>
  </si>
  <si>
    <t>NC Animal Husbandry data was way lower than EPA's data.  We determined that NC has submitted one month's emissions rather than annual.  NC resubmitted the correct data.</t>
  </si>
  <si>
    <t>Maricopa County , AZ - the emissions for Ag fertiliizer were double counted with EPA data.  Resolved in v2 by removing the EPA data.</t>
  </si>
  <si>
    <t>Maricopa County , AZ - the emissions for Animal Husbandry were double counted with EPA data.  Resolved in v2 by removing the EPA data.</t>
  </si>
  <si>
    <t>Maricopa County, AZ - Commercial cooking emissions were double counted by the county when they used a general SCC and more specific SCCs.  Resolved in v2 by removing data from general SCC</t>
  </si>
  <si>
    <t>Maricopa County, AZ - county aggregated all RWC data into one SCC, fireplaces. So EIS pulled in county data for fireplaces, then EPA data for other appliances. Resulting in possible double counting.  Resolved in v2 by removing County data and using EPA data.</t>
  </si>
  <si>
    <t>Maricopa County, AZ - 2008 emissions from industrial and commercial/institutional boilers are much higher than 2005.  This is not an error.  Maricopa County changed the threshold emission level of their point sources which resulted in many more emissions in the noinpoint sector.</t>
  </si>
  <si>
    <t xml:space="preserve">Noted </t>
  </si>
  <si>
    <t>GA - SO2 emissions in the Nonpoint seemed high and after discussions with the state EI contact, GA agreed that the Nonpoint emissions from the ICI sector were too high so EPA removed all emissions from nonpoint industrial, commercial, and institutional SCCs from the GA data set</t>
  </si>
  <si>
    <t>MO - SO2 emissions from industrial fuel combustion seem high.  MO was contacted but never responded, so nothing was done.</t>
  </si>
  <si>
    <t>OH - SO2 emissions from industrial fuel combustion seem high. OH confirmed that the reason NONPOINT is high is because they included EGUs in the total.</t>
  </si>
  <si>
    <t>ID - Commercial/institutional (SCC=2103*) emissions were high because ID started with the wrong number.  ID corrected for V2.</t>
  </si>
  <si>
    <t>NY - commercial/institutional (SCC=2103*) emissions seemed high but determined that were OK</t>
  </si>
  <si>
    <t>PA - industrial fuel combustion (SCC=2102*) SO2 emissions were high due to incorrectly accounting for point sources.  PA corrected and resubmitted.</t>
  </si>
  <si>
    <t>VA - industrial fuel combustion (SCC=2102*) was high.  EPA and VA discovered error in calculation and EPA resolved by removing all emissions from these SCCs in the VA dataset</t>
  </si>
  <si>
    <t>KS - Ag Tilling - KS made some errors in their calculation and asked to use EPA data</t>
  </si>
  <si>
    <t xml:space="preserve">Clark County, NV - residential heating oil (SCC=2104004000) - county made error and requested to use EPA data </t>
  </si>
  <si>
    <t>Construction Dust (SCC=2311010000) = selection was a mix of EPA and state data for PM species and did not make sense.  Example, State submited PM10-PRI only and selection pulls in PM10-FIL, which should be equal since PM-CON = zero, but is not.  Resolved by creating a PM aug dataset for V2.  Affected many states</t>
  </si>
  <si>
    <t>KS - Animal Husbandry - double counting of EPA and State data.  Removed EPA data</t>
  </si>
  <si>
    <t>NY - Residential Heating - double counting of EPA and state data because state used a different but similar SCC.  Resolved in v2 by deleting EPA data</t>
  </si>
  <si>
    <t>NY - Consumer solvents - double counting of EPA and state data.  Resolved in v2 by deleting EPA data</t>
  </si>
  <si>
    <t>IN - Consumer solvents (SCC = 2461850000) - IN used a similar but different SCC.  Resolved in v2 by deleting EPA data.</t>
  </si>
  <si>
    <t>LA - consumer solvents - double counting of VOC with EPA and state data.  Resolved in v2 by deleting EPA VOC data but keeping HAPS</t>
  </si>
  <si>
    <t>CA - animal husbandry (SCC=2805xxxxxx), the CA and the EPA NH3 emissions were close in magnitude but the CA data were all in one SCC, so we choose to use the EPA data which is many SCCs</t>
  </si>
  <si>
    <t>identified in v1.5; resolved in v2</t>
  </si>
  <si>
    <t>resolved in v2</t>
  </si>
  <si>
    <t>emissions for off-shore oil and gas platforms in federal waters not included in versions before v2</t>
  </si>
  <si>
    <t>identified in v2; unresolved</t>
  </si>
  <si>
    <t>identified and resolved in v2.</t>
  </si>
  <si>
    <t>identified and NOT resolved in v2</t>
  </si>
  <si>
    <t>mostly resolved in v1.5; resolved in v2</t>
  </si>
  <si>
    <t>v1.5 uses all S/L data except where we have an EPA dataset; and where EPA and S/L datasets conflict we coordinated with S/L/Ts to revise or deleted EPA estimates to avoid selecting.  Some additional cases of double-counted (EPA and S/L/T) emissions were identified after v1.5 release and were corrected in v2</t>
  </si>
  <si>
    <t>identified and resolved in v2</t>
  </si>
  <si>
    <t>identified in v1_5 and resolved in v2</t>
  </si>
  <si>
    <t>resolved in v1.5; onroad replaced in v2</t>
  </si>
  <si>
    <t>identified in v2 unresolved</t>
  </si>
  <si>
    <t>Nonroad VOC is suspected to be overestimated for  DE, IL, NY, PA  and nonroad VOC and certain VOC HAPs that are in emitted from exhaust, evaporative and refueling emission types (e.g., benzene) are confirmed to be overestimated in Texas.  See notes for more information.</t>
  </si>
  <si>
    <t>Several agencies reported emissions for only 1 or 2 of the 3 nonroad emission types (the 3 types are:  exhaust, evaporative and refueling). In these cases, the missing emission type(s) were gap filled using the EPA nonroad dataset.  It is suspected that for some agencies, the agency submission for the 1 or 2 types may have represented  the sum of  the 3 types; as a result the total emissions across the 3 types (agency plus EPA gap filled estimates) are overestimated.  This was confirmed for Texas, which incorrectly reported  the sum of all three emission types for VOC and VOC HAP as exhaust.   Other states where this was suspected  to have occurred are: PA (EPA changed the E type to X, and gapfilled the other types), NY, IL and DE.  These latter states did not report any HAPs so the HAPS (based on EPA data) are not suspected to be overestimated.</t>
  </si>
  <si>
    <t>Every record in PA was submitted as emission type “E”.  All were changed to “X”  See also item 1.</t>
  </si>
  <si>
    <t>Version 2 may have underestimated emissions from residential coal consumption.  When EPA calculated emissions from this source, we went to EIA State Energy Data System (SEDS) to get residential coal consumption for 2006.  Since then, EIA has posted new data for 2006 that shows a 11% increase from their initial posting.</t>
  </si>
  <si>
    <t>Hydrazine emissions for Bayer New Martinsville, WV (EIS ID=4878811) were overestimated for process id = 99445114 (SPU-FUGITIVES).  The 2008 NEI v2 value of 0.824 tons should be changed to 0.033 tons, making the facility total 0.034 tons (as opposed to 0.825 tons)</t>
  </si>
  <si>
    <t xml:space="preserve">Hydrazine and several other HAPs were corrected for process 59233914 (SN-01 FIXED INCINER UNIT) at CLEAN HARBORS EL DORADO, LLC  (994211) the corrected emissions are:  hydrazine: 0.0665 ton, methyl chloroform: 0.00358 ton, calcium cyanimde 0 ton, tetrachloroethylene:  0.00724 ton,    Chlorine 0.000191 ton, Hydrogen Fluoride  0.000234 ton, Hydrochloric Acid  0.0498 ton, Titanium Tetrachloride  0.0143 TON, Phosphine 0 TON, Methylene Chloride 0.0467 TON
</t>
  </si>
  <si>
    <t>State</t>
  </si>
  <si>
    <t>County</t>
  </si>
  <si>
    <t>City</t>
  </si>
  <si>
    <t>StateCountyFIPS</t>
  </si>
  <si>
    <t>Facility Name</t>
  </si>
  <si>
    <t>NAICS Code</t>
  </si>
  <si>
    <t>2007 NAICS US Title</t>
  </si>
  <si>
    <t>Location Address</t>
  </si>
  <si>
    <t>2005 Lead Emission (tpy)</t>
  </si>
  <si>
    <t>AK</t>
  </si>
  <si>
    <t>Northwest Arctic Borough</t>
  </si>
  <si>
    <t>KOTZEBUE</t>
  </si>
  <si>
    <t>02188</t>
  </si>
  <si>
    <t>RED DOG OPERATIONS</t>
  </si>
  <si>
    <t>212231</t>
  </si>
  <si>
    <t>Lead Ore and Zinc Ore Mining</t>
  </si>
  <si>
    <t>90 MILES N OF KOTZEBUE</t>
  </si>
  <si>
    <t>missing</t>
  </si>
  <si>
    <t>TRI_ID</t>
  </si>
  <si>
    <t>EIS ID</t>
  </si>
  <si>
    <t>EIS agency id</t>
  </si>
  <si>
    <t>99752RDDGP90MIL</t>
  </si>
  <si>
    <t>CA</t>
  </si>
  <si>
    <t>Imperial County</t>
  </si>
  <si>
    <t>NILAND</t>
  </si>
  <si>
    <t>06025</t>
  </si>
  <si>
    <t>U.S. MARINE CORPS CHOCOLATE MOUNTAINS AERIAL GUNNERY RANGE</t>
  </si>
  <si>
    <t>92811</t>
  </si>
  <si>
    <t>National Security</t>
  </si>
  <si>
    <t>1065 CUFF RD</t>
  </si>
  <si>
    <t>92257SMRNCNAVYS</t>
  </si>
  <si>
    <t>GA</t>
  </si>
  <si>
    <t>Bartow County</t>
  </si>
  <si>
    <t>Cartersville</t>
  </si>
  <si>
    <t>13015</t>
  </si>
  <si>
    <t>Gerdau Ameristeel US Inc.</t>
  </si>
  <si>
    <t>331221</t>
  </si>
  <si>
    <t>Rolled Steel Shape Manufacturing</t>
  </si>
  <si>
    <t>384 OLD GRASSDALE RD NE</t>
  </si>
  <si>
    <t>30120TLNTCPEEPL</t>
  </si>
  <si>
    <t>KS</t>
  </si>
  <si>
    <t>Saline County</t>
  </si>
  <si>
    <t>SALINA</t>
  </si>
  <si>
    <t>20169</t>
  </si>
  <si>
    <t>EXIDE TECHNOLOGIES</t>
  </si>
  <si>
    <t>335911</t>
  </si>
  <si>
    <t>Storage Battery Manufacturing</t>
  </si>
  <si>
    <t>413 E BERG RD</t>
  </si>
  <si>
    <t>67401XDBTT413EB</t>
  </si>
  <si>
    <t>MO</t>
  </si>
  <si>
    <t>Reynolds County</t>
  </si>
  <si>
    <t>BUNKER</t>
  </si>
  <si>
    <t>29179</t>
  </si>
  <si>
    <t>BRUSHY CREEK MINE/MILL</t>
  </si>
  <si>
    <t>HWY KK</t>
  </si>
  <si>
    <t>63629BRSHYHWYKK</t>
  </si>
  <si>
    <t>ELLINGTON</t>
  </si>
  <si>
    <t>SWEETWATER MINE/MILL</t>
  </si>
  <si>
    <t>HWY B</t>
  </si>
  <si>
    <t>63638SWTMMHIGHW</t>
  </si>
  <si>
    <t>NY</t>
  </si>
  <si>
    <t>Erie County</t>
  </si>
  <si>
    <t>BUFFALO</t>
  </si>
  <si>
    <t>36029</t>
  </si>
  <si>
    <t>NIAGARA CERAMICS CORP</t>
  </si>
  <si>
    <t>327112</t>
  </si>
  <si>
    <t>Vitreous China, Fine Earthenware, and Other Pottery Product Manufacturing</t>
  </si>
  <si>
    <t>75 HAYES PL</t>
  </si>
  <si>
    <t>14210NGRCR75HAY</t>
  </si>
  <si>
    <t>OH</t>
  </si>
  <si>
    <t>Trumbull County</t>
  </si>
  <si>
    <t>WARREN</t>
  </si>
  <si>
    <t>39155</t>
  </si>
  <si>
    <t>PERFORMIX TECHNOLOGIES</t>
  </si>
  <si>
    <t>327999</t>
  </si>
  <si>
    <t>All Other Miscellaneous Nonmetallic Mineral Product Manufacturing</t>
  </si>
  <si>
    <t>101 TIDEWATER RD NE</t>
  </si>
  <si>
    <t>44483WSTMN101TI</t>
  </si>
  <si>
    <t>OR</t>
  </si>
  <si>
    <t>Yamhill County</t>
  </si>
  <si>
    <t>MCMINNVILLE</t>
  </si>
  <si>
    <t>41071</t>
  </si>
  <si>
    <t>Cascade Steel Rolling Mills, Inc.</t>
  </si>
  <si>
    <t>3200 N HWY 99W</t>
  </si>
  <si>
    <t>97128CSCDS3200N</t>
  </si>
  <si>
    <t>36-5034</t>
  </si>
  <si>
    <t>PA</t>
  </si>
  <si>
    <t>Lancaster County</t>
  </si>
  <si>
    <t>COLUMBIA</t>
  </si>
  <si>
    <t>42071</t>
  </si>
  <si>
    <t>COLONIAL METALS CO</t>
  </si>
  <si>
    <t>331492</t>
  </si>
  <si>
    <t>Secondary Smelting, Refining, and Alloying of Nonferrous Metal (except Copper and Aluminum)</t>
  </si>
  <si>
    <t>217 LINDEN ST</t>
  </si>
  <si>
    <t>17512CLNLM2NDLI</t>
  </si>
  <si>
    <t>PR</t>
  </si>
  <si>
    <t>Arecibo Municipio</t>
  </si>
  <si>
    <t>ARECIBO</t>
  </si>
  <si>
    <t>72013</t>
  </si>
  <si>
    <t>THE BATTERY RECYCLING CO</t>
  </si>
  <si>
    <t>Road 2, Km 72.2, Cambalache Ward/PO BOX 1016</t>
  </si>
  <si>
    <t>00612BTTRYRD2KM</t>
  </si>
  <si>
    <t>facility is NOT in EIS</t>
  </si>
  <si>
    <t>TX</t>
  </si>
  <si>
    <t>Kaufman County</t>
  </si>
  <si>
    <t>TERRELL</t>
  </si>
  <si>
    <t>48257</t>
  </si>
  <si>
    <t>ECS REFINING TEXAS LLC</t>
  </si>
  <si>
    <t>106 TEJAS DR</t>
  </si>
  <si>
    <t>75160TJSRS105TE</t>
  </si>
  <si>
    <t>Warren County</t>
  </si>
  <si>
    <t>WARRENTON</t>
  </si>
  <si>
    <t>29219</t>
  </si>
  <si>
    <t>HOLLAND USA</t>
  </si>
  <si>
    <t>336999</t>
  </si>
  <si>
    <t>All Other Transportation Equipment Manufacturing</t>
  </si>
  <si>
    <t>MAIN &amp; ELM ST</t>
  </si>
  <si>
    <t>63383THBNKMAINA</t>
  </si>
  <si>
    <t>MT</t>
  </si>
  <si>
    <t>Jefferson County</t>
  </si>
  <si>
    <t>JEFFERSON CITY</t>
  </si>
  <si>
    <t>30043</t>
  </si>
  <si>
    <t>MONTANA TUNNELS MINING INC</t>
  </si>
  <si>
    <t>5 MILES W OF JEFFERSON CITY</t>
  </si>
  <si>
    <t>59638MNTNT5MILE</t>
  </si>
  <si>
    <t>OK</t>
  </si>
  <si>
    <t>Comanche County</t>
  </si>
  <si>
    <t>FORT SILL</t>
  </si>
  <si>
    <t>40031</t>
  </si>
  <si>
    <t>U.S. ARMY FORT SILL</t>
  </si>
  <si>
    <t>BLDG. #2930 CURRIE RD. ATTN: ATZR-B</t>
  </si>
  <si>
    <t>73503SRMYFDIREC</t>
  </si>
  <si>
    <t>TN</t>
  </si>
  <si>
    <t>Sullivan County</t>
  </si>
  <si>
    <t>BRISTOL</t>
  </si>
  <si>
    <t>47163</t>
  </si>
  <si>
    <t>364 EXIDE DR</t>
  </si>
  <si>
    <t>37620XDCRP364EX</t>
  </si>
  <si>
    <t>Ellis County</t>
  </si>
  <si>
    <t>HAYS</t>
  </si>
  <si>
    <t>20051</t>
  </si>
  <si>
    <t>ENERSYS</t>
  </si>
  <si>
    <t>ONE ENERSYS ROAD</t>
  </si>
  <si>
    <t>Nacogdoches County</t>
  </si>
  <si>
    <t>NACOGDOCHES</t>
  </si>
  <si>
    <t>48347</t>
  </si>
  <si>
    <t>NIBCO INC. NACOGDOCHES PLANT</t>
  </si>
  <si>
    <t>332911</t>
  </si>
  <si>
    <t>Industrial Valve Manufacturing</t>
  </si>
  <si>
    <t>723 S FREDONIA ST</t>
  </si>
  <si>
    <t>67601YSXDBONEEX</t>
  </si>
  <si>
    <t>75961NBCNC723SO</t>
  </si>
  <si>
    <t>AR</t>
  </si>
  <si>
    <t>Lonoke County</t>
  </si>
  <si>
    <t>LONOKE</t>
  </si>
  <si>
    <t>05085</t>
  </si>
  <si>
    <t>REMINGTON ARMS CO. INC.</t>
  </si>
  <si>
    <t>332992</t>
  </si>
  <si>
    <t>Small Arms Ammunition Manufacturing</t>
  </si>
  <si>
    <t>2592 AR HWY 15 N</t>
  </si>
  <si>
    <t>72086DPNTRINTER</t>
  </si>
  <si>
    <t>Washington County</t>
  </si>
  <si>
    <t>WASHINGTON</t>
  </si>
  <si>
    <t>42125</t>
  </si>
  <si>
    <t>FERRO GLASS &amp; COLOR CORP.</t>
  </si>
  <si>
    <t>325182</t>
  </si>
  <si>
    <t>Carbon Black Manufacturing</t>
  </si>
  <si>
    <t>W WYLIE AVE</t>
  </si>
  <si>
    <t>15301DRKNFWESTW</t>
  </si>
  <si>
    <t>3896811  </t>
  </si>
  <si>
    <t>FORT DRUM</t>
  </si>
  <si>
    <t>36045</t>
  </si>
  <si>
    <t>U.S. ARMY FORT DRUM RANGES</t>
  </si>
  <si>
    <t>HQ 10TH MTN BN (LI) FORT DRUM ATTN: IMNE-DRM-ZA BL</t>
  </si>
  <si>
    <t>13602SRMYFHQ10T</t>
  </si>
  <si>
    <t>Appling County</t>
  </si>
  <si>
    <t>BAXLEY</t>
  </si>
  <si>
    <t>13001</t>
  </si>
  <si>
    <t>AKZO NOBEL INK &amp; ADHESIVES RESINS</t>
  </si>
  <si>
    <t>325211</t>
  </si>
  <si>
    <t>Plastics Material and Resin Manufacturing</t>
  </si>
  <si>
    <t>1202 E PARKER ST</t>
  </si>
  <si>
    <t>31513KZCHMUSHWY</t>
  </si>
  <si>
    <t>2733611  </t>
  </si>
  <si>
    <t>Cuyahoga County</t>
  </si>
  <si>
    <t>OAKWOOD VILLAGE</t>
  </si>
  <si>
    <t>39035</t>
  </si>
  <si>
    <t>I. SCHUMANN &amp; CO</t>
  </si>
  <si>
    <t>22500 ALEXANDER RD</t>
  </si>
  <si>
    <t>44146SCHMN22500</t>
  </si>
  <si>
    <t>WI</t>
  </si>
  <si>
    <t>Kenosha County</t>
  </si>
  <si>
    <t>PLEASANT PRAIRIE</t>
  </si>
  <si>
    <t>55059</t>
  </si>
  <si>
    <t>HONEYWELL CABLE PRODUCTS</t>
  </si>
  <si>
    <t>336322</t>
  </si>
  <si>
    <t>Other Motor Vehicle Electrical and Electronic Equipment Manufacturing</t>
  </si>
  <si>
    <t>7701 95th Street</t>
  </si>
  <si>
    <t>53158HNYWL77195</t>
  </si>
  <si>
    <t>PINE BLUFF</t>
  </si>
  <si>
    <t>05069</t>
  </si>
  <si>
    <t>TREFILARBED ARKANSAS INC.</t>
  </si>
  <si>
    <t>332618</t>
  </si>
  <si>
    <t>Other Fabricated Wire Product Manufacturing</t>
  </si>
  <si>
    <t>5100 INDUSTRIAL DR S</t>
  </si>
  <si>
    <t>71602TRFLR5100I</t>
  </si>
  <si>
    <t>236311  </t>
  </si>
  <si>
    <t>2008 TRI AIR Stack (LBS)</t>
  </si>
  <si>
    <t>2008 TRI AIR Fugitive (LBS)</t>
  </si>
  <si>
    <r>
      <t xml:space="preserve">2008 TRI </t>
    </r>
    <r>
      <rPr>
        <b/>
        <sz val="10"/>
        <rFont val="Calibri"/>
        <family val="2"/>
        <scheme val="minor"/>
      </rPr>
      <t>TONS</t>
    </r>
    <r>
      <rPr>
        <sz val="10"/>
        <rFont val="Calibri"/>
        <family val="2"/>
        <scheme val="minor"/>
      </rPr>
      <t xml:space="preserve"> TOTAL:  air stack + air fugitive</t>
    </r>
  </si>
  <si>
    <t>Emissions in 2008 NEI v2</t>
  </si>
  <si>
    <t xml:space="preserve">The VOC-HAPs (methyl isobutyl ketone and toluene) and methyl chloroform  (not a VOC HAP but  high emissions also) reported by Illinois from traffic markings (SCC=2401008000; Surface Coating /Traffic Markings /Total: All Solvent Types)  appear to be outliers.    The emissions are way higher than any state, and when compared to VOC from the same SCC, the sum of the VOC-HAPs is also way higher.  This SCC is part of the "Solvent - Industrial Surface Coating &amp; Solvent Use" sector.   </t>
  </si>
  <si>
    <t xml:space="preserve">Missing emissions of several HAPs from US Magnesium LLC: Rowley Plant, TOOELE County, Utah.  EIS id=6145211, TRI ID=84074MXMGNROWLE.  Utah did not report any HAP emissions and TRI data shows the following: 
Hg --air stack:  65.63 lbs
HCl--air stack:1,079,240 lbs; air fugitive: 14,000 lbs
Chlorine-- air stack:3,451,014 lbs; air fugitive: 137,982lbs
Polychlorinated biphenyls-- air stack:  0.181 lbs; air fugive:0.0009lbs
Hexachlorobenzene--air fugitive:  0.027lbs
</t>
  </si>
  <si>
    <t>There was a bug in the version of SMOKE that was used to process onroad for 2008 NEI v2 related to temporalization of VMT and SPDPRO and SPEED.   For most pollutants the annual state totals changed by less than 1% because of this problem.  For PM species, the largest change (annual state totals) was 3.3% and for most states the change was less than 2%.  The latest version of SMOKE (v3.1) fixes both of these problems.</t>
  </si>
  <si>
    <t>VMT:   SMOKE was incorrectly applying monthly temporal profiles on top of the monthly VMT data.  If you used flat monthly profiles, this would rectify the issue, but this wasn't how the 2008 NEI v2 cases was setup.  
SPDPRO and SPEED: If you have a hourly speed profile dataset (SPDPRO). it takes precedence over the monthly average speeds (SPEED) inventory, by FIPS/SCC.  The SPDPRO format has a lot of columns, the first set are for weekday hourly profiles the second set are for weekend hourly profiles.  Earlier versions of the code didn't have a long enough line buffer to read in the full line.  SMOKE used the hourly profiles for the weekdays but used the monthly speeds for the weekends.</t>
  </si>
  <si>
    <t>EPA did not fill in data for any pollutants for a number of emissions categories that were delegated to the states because of the likelihood for overlap between point and nonpoint sources.  These emissions categories are listed in Section 3.1.6 of the NEI TSD in the table titled "Emissions sources not estimated by EPA with potential nonpoint and point contribution".  When states did not submit emissions for these categories, the resulting data could have missing emissions (point, nonpoint, or both).  EPA has estimated for HAP VOCs where this approach has resulted in missing emissions of about 189,900 tons.  Section 3.1.6 provides more information on the missing HAP-VOC.</t>
  </si>
  <si>
    <t>When EPA and Agencies' estimates exist for a given SCC, there may be double counts (over estimates) where all the details of the process (e.g., emission type, pollutant, FIP, tribe, shapeID) do not match exactly, such that EPA and Agency data are both present in the General Purpose Selection.  This is known to have occurred in nonroad (see item 1 in nonroad data category) , CMV (Texas and possibly  New Jersey), and rail. See draft TSD (http://www.epa.gov/ttn/chief/net/2008neiv2/2008_neiv2_tsd_draft.pdf) for more detail</t>
  </si>
  <si>
    <t xml:space="preserve">Colorado - Open burning emissions were supposed to be zeroed out in CO because of state comments, but only CAPs were removed from the EPA dataset for open burning (household waste, yard and brush waste and land clearing debris burning).  </t>
  </si>
  <si>
    <t xml:space="preserve">Hexavalent and trivalent chromium from some EGUs that were supposed to use the Mercury and Air Toxics (MATS)-based emissions inadvertantly use the wrong data source (EPA chromium split v2 data, which contains  S/L/T-speciated emissions) and are potentially under or overestimated (depending upon the particular source).  Nationally, the EGU hexavalent chromium are underestimated by 4.5 tons, and the EGU triavalent chromium are underestimated by 36 tons. </t>
  </si>
  <si>
    <t xml:space="preserve"> Mercury and Air Toxics (MATS) emissions  were supposed to go ahead of S/L/T-reported data for EGUs, but the order of the datasets inadvertantly put the EPA chromium split v2 dataset ahead of MATS, causing the MATS data to not be used if hexavalent or trivalent chromium were computed from SLT-submitted unspeciated chromium.  Underestimates of hexavalent chromium were most prevalent (greater than 5%) in:  AL, CO, DE, IA, KS, ME, MN, MO, MS, ND, NH, NM, NY, OK, OR, PA, TN, TX, WY.</t>
  </si>
  <si>
    <t>Missouri indicated that the PM2.5-PRI emissions that EPA gapfilled by setting equal to Missouri-reported PM10-PRI emissions are overestimated.  Fifteen processes at 4 facilities are of concern to Missouri:  Mississippi Lime Company-Mississippi Lime Co (24050514,24150514,24307814,24308614,24052014,24311014,87740514,87739714,23653114, 87740114), National Starch &amp; Chemical Co-National Starch &amp; Chemical Co (87745714,87745914,87746114), Poet Biorefining-Macon (88071414), Tracker Marine-Lebanon Plant (23222614).</t>
  </si>
  <si>
    <t>Idaho - hexachlorobenzene emissions for SCC= 2630020000  (Wastewater Treatment /Public Owned /Total Processed) are in error. There should be no hexachlorobenzene (pollutant code 118741) for that SCC in Idaho.  As a result nationwide hexachlorobenzene for 2008 should be 2505 lbs as opposed to the 2008 v2 value of 5857 lbs.</t>
  </si>
  <si>
    <t>identified in v2; resolved in v3</t>
  </si>
  <si>
    <t>The lead (Pb) emissions from several Secondary Lead facilities (985711 Sanders Lead Co, AL; 7545111 Doe Run Company-Buick Smelter, Mo;   15450411, THE BATTERY RECYCLING CO, PR; and 8230311, Exide Technologies-Canon Hollow, Mo) showed large discrepancies in total and/or fugitive emissions developed for the Secondary Lead Residual Risk and Technology Rule.</t>
  </si>
  <si>
    <t>identified in v2; resolved in v3 for Texas nonroad and CMV and NJ CMV</t>
  </si>
  <si>
    <t xml:space="preserve">Previous NEIs did not use publicly released version of MOVES.  </t>
  </si>
  <si>
    <t>resolved in v3:  MOVES2010b used for all geographies other than California</t>
  </si>
  <si>
    <t>BIOGENICS (part of NONPOINT DATA CATEGORY)</t>
  </si>
  <si>
    <t>did not include model species TERP in the calculation of total VOC from biogenics.</t>
  </si>
  <si>
    <t>EPA gapfilled HAPs using CO emissions from SLT; resulting in very high HAP totals for some states</t>
  </si>
  <si>
    <t>resolved in v3</t>
  </si>
  <si>
    <t>in v3, PM2.5 was used.  Still resulting in high values but approach still more reasonable than in v2</t>
  </si>
  <si>
    <t>did not include model species ALD2 as pollutant "acetaldehyde" from biogenics</t>
  </si>
  <si>
    <t>acetaldehyde emissions from biogenics are now in 2008v3</t>
  </si>
  <si>
    <t>VOC emissions from biogenics are much higher in 2008v3 with the inclusion of TERP</t>
  </si>
  <si>
    <t>overestimated Hg emissions from 2 Minnesota facilities:  1) for an EAF facility in St. Paul (Gerdau Ameristeel US Inc - St Paul Mill) based on 2008-specific test data.  The previous value used 2010-specific test data from the Information Collection Request for the EAF rule.  2)Minnesota corrected  the 2008 Hg that was originally submitted for several processes at the Metropolitan Wastewater Treatment Plant in Ramsey, Mn</t>
  </si>
  <si>
    <t>residential wood combustion allocation results in high emissions in urban areas.  Allocation was updated by:  1)Incorporate latest surveys from the Residential housing survey; 2)Reallocating outdoor wood boilers and indoor furnaces to have fewer in urban areas 3)zeroing out woodstoves in urban cores; 4) using county level temperature data to adjust burn rates in wood burning appliances.</t>
  </si>
  <si>
    <t xml:space="preserve">EPA suspected that these differences are the result of the simplistic method of spatially allocating commercial C1/C2 emissions from national totals to local areas. In the case of commercial Cl/C2, these allocations assigned 75% of emissions to in port and 25% underway. The in-port emissions were allocated to the 150 largest ports only on the basis of the cargo tonnage of these ports.  For v3, EPA utilized a more bottom up approach --- "Category 2 Vessel Census, Activity, and Spatial Allocation Assessment and Category 1 and Category 2 In-port/At-sea Splits," (Census Report) February 16, 2007, and the accompanying database to produce spatial allocation factors that more appropriate assign activity and emissions to ports and shipping lanes for NEI. </t>
  </si>
  <si>
    <t>identified in v2; mostly resolved in v3 (though more refinements can be made to further improve -- ferry data and barge and tug activity data)</t>
  </si>
  <si>
    <t>Double counting of commercial cooking emissions in CA, with state and EPA data.  Resolved by removing EPA data for CA for the double counted pollutants</t>
  </si>
  <si>
    <t xml:space="preserve">lead and manganese double counted emissions  (very small number of processes and emissions at only a few Portland Cement Manufacturing facilities) from TRI with state data </t>
  </si>
  <si>
    <t>actual underestimation was not 0.5 tons but less.   Resultant Industrial boiler and process heater Hg emissions for 2008v3 is 4.2 tons</t>
  </si>
  <si>
    <t>identified in v2, unresolved</t>
  </si>
  <si>
    <t>new in v2; resolved in v3 for Texas, as they submitted a new nonroad dataset for 2008v3</t>
  </si>
  <si>
    <t>NEI 2008 v3 Status</t>
  </si>
  <si>
    <t xml:space="preserve"> </t>
  </si>
  <si>
    <t>The PM Augmentation procedure is done to fill in data that were not reported by State/Local/Tribal Agencies.  Missouri originally only provided PM10-PRI for these processes.   For these processes, PM2.5-PRI were set equal to PM10-PRI because there were no data in the PM-AUG approach for the SCCs.  Where there are no available factors, the PM-AUG procedure sets PM2.5 equal to PM10.   To resolve, Missouri provided the PM2.5-PRI data</t>
  </si>
  <si>
    <t>The lead (Pb) emissions from the  Mercury and Air Toxics (MATS) rule data for the James River facility (7494511) Missouri was over-estimated in 2008v2.  2008v2 emissions for this facility are:  8.207 tons.  Additional Pb test data have been received, and new EFs have been computed, resulting in a revised  facility wide total Pb emissions  of 0.057 tons</t>
  </si>
  <si>
    <t xml:space="preserve">Commercial marine vessel c1 and c2 emissions allocation:  Comparison of the marine vessel component of the 2008 NEI with those developed by several large ports has shown that the NEI estimates for vessels equipped with Category 1 and 2 (C1/C2) propulsion engines are roughly an order of magnitude larger than estimates developed for local port authority inventories. </t>
  </si>
  <si>
    <t>identified in v3 , unresolved</t>
  </si>
  <si>
    <t>Offshore emissions have state code of "DM"</t>
  </si>
  <si>
    <t>identified and resolved double counted lead (Pb) emissions at EGUs for Puerto Rico-estimated and EPA MATS-based emissions by using EPA MATS emissions</t>
  </si>
  <si>
    <t>Missing lead emissions --the list in the tab  "no longer missing lead (Pb)"contains lead emissions from the 2008 TRI that are not in the 2008 NEI v2 but were added to 2008v3</t>
  </si>
  <si>
    <t>some CAMD CEM units did not get identified as needing to be put into the PTIPM  file (emissions file input to SMOKE that includes sources covered by CAMD IPM model) b/c they did not also have an IPM ID set in EIS</t>
  </si>
  <si>
    <t>identified in v1.0; partially resolved in v3</t>
  </si>
  <si>
    <t>Double counted lead (Pb) airport emissions in Texas</t>
  </si>
  <si>
    <t>Texas' resubmittal addressed the double counting of Texas and EPA data at these airports</t>
  </si>
  <si>
    <t>Several states changed their SCCs between v2 and v3 to an SCC  either due to mistakenly overwriting it or due to the fact that the process changed.  If the process changes, a new process should be added and the old process should be shut down; the SCC associated with emissions in a particular year should not be overwritten unless it is incorrect for that year.  Examples of eroneous SCCs include: 40301016 and 30202001 -- Calif submitted these erroneous SCCs that overwrote valid SCCs associated with 2008 emissions.  With regards to process changes, NJ changed a coal-fired process SCC to a natural gas process (10100601) and the large SO2 in 2008  from that process should be using the coal-fired process SO2</t>
  </si>
  <si>
    <t>note that in some situations, such as Missouri, changes to SCCs were corections and improved the characterization of processes from what was done in the 2008 NEI v2.  New Jersey also improved upon some of the SCCs that they used 39999999 for in the 2008 NEI v2 by changing to SCCs which provide more industrial/process detail for the process.</t>
  </si>
  <si>
    <t>lead aircraft emissions -- 2008 NEI v3 lead from aircraft, which is a combination of state-reported and EPA-estimated data results in a higher national total for lead emissions than the EPA national total which is presumed correct</t>
  </si>
  <si>
    <t>IPM IDs for additional emission units have been added to indicate that these units (which have hourly CEM data from CAMD and which had the CAMD IDs in EIS) should be included in the PTIPM file.  IPM IDs now exist for all CAMD CEM units, but additional, non-CEM units that are included in IPM's future year projection of emissions likely exist without IPM IDs in EIS.</t>
  </si>
  <si>
    <t>mostly resolved in v1.5; additional revisions in v2</t>
  </si>
  <si>
    <t>Ongoing, procedural issue; unresolved</t>
  </si>
  <si>
    <t>Additional stack parpameters issues may have been caused between v2 and v3 --because the 2008v3 was not used in modeling, these have not been identified</t>
  </si>
  <si>
    <t>unresolved</t>
  </si>
  <si>
    <t>stack parameter issues -  about 62 stack params with large SO2/NOX  might be incorrect (Stack height and/or diameter are tiny, but emissions are large).  Due to facility inventory changes between v2 and v3, there may have been additional stack parameter issues added.  The 2008v3 was not used in modeling and a review was not done on stack parameters for v3</t>
  </si>
  <si>
    <t>identified in v2; resolved in v3; however additional stack parameter issues may have surfaced between v2 and v3</t>
  </si>
  <si>
    <t xml:space="preserve">Original v2 error found during AQ modeling -- such as discontinuities in the SO2 / SO4 fields output from CMAQ. Reported by A. Eyth, EPA, 07/05/2012.
No modeling done on 2008 v3
</t>
  </si>
  <si>
    <t>Puerto Rico did not submit emissions for 2008 until v3</t>
  </si>
  <si>
    <t xml:space="preserve">resolved in v3; -- added  criteria pollutant emissions </t>
  </si>
  <si>
    <t>The major changes in version 3 compared to version 2 are that emissions for onroad mobile are based on the MOVES2010b model as opposed to a draft version of MOVES; the biogenic emissions are included in the NONPOINT data category and the EPA data for c1/c2 commercial marine vessels and residential wood consumption have changed due to re-allocation from national to finer geographic levels. In addition, version 3 contains Puerto Rico submitted emissions and a number of corrections made by states to their original data.  Furthermore lead emissions (except for airports) were updated in conjunction with analyses and QA done during development of inventories for the Lead Policy Assessment in support of the Lead NAAQS.
As with the earlier versions, version 3 does not include any emissions for dioxins or furans, which were reported by some S/L/T agencies.  Version 3 also excludes the radionuclide values reported by very few S/L/T agencies.  USEPA has not evaluated the completeness or accuracy of the reported dioxin and furan values nor radionuclides, and does not have plans to supplement these reported emissions with other data sources in order to compile a complete estimate for dioxin and furans nor radionuclides as part of the NEI.  Less detailed, top-down type estimates for dioxins and furans may be available from other USEPA sources, not necessarily for the year 2008.</t>
  </si>
  <si>
    <t>identified in v3, unresolved</t>
  </si>
  <si>
    <t>"The 2008 data for Pima county coal fired industrial boilers is wrong. This appears to be a grown number from the 2002." Reported by Gregg Nudd, EPA Region 9, Air planning office, 415-947-4107 on Aug 7 , 2013</t>
  </si>
  <si>
    <t>"The numbers for Maricopa look off. Here’s the email I sent to the EI lead for Maricopa County Air Quality.:  I’m digging into the 2008 NEI for area sources in Arizona and I’ve come up with some head scratching results. I was wondering if you could do a sanity check on the numbers in the attached spreadsheet. It looks like the NOx numbers are off by an order of magnitude." Reported by Gregg Nudd, EPA Region 9, Air planning office, 415-947-4107 on Aug 7 , 2013</t>
  </si>
  <si>
    <t>identified in v3; unresolved</t>
  </si>
  <si>
    <t>2008 NEI Version 3  Improvements and Remaining Issues. August 14, 2013</t>
  </si>
  <si>
    <t xml:space="preserve">1. CN/HCN double counting:
While I went to the source tests used for the cyanide factor development (http://www.epa.gov/ttn/chief/old/ap42/ch01/s01/reference/ref41_c01s01_1998.pdf which is the second test you cite and http://www.epa.gov/ttn/chief/old/ap42/ch01/s01/reference/ref42_c01s01_1998.pdf  which is the Niles plant), I could not determine what test method was used to determine cyanide. The tables only state that the pollutant is Cyanide.
Given that OTM-29 (the current test method) determines total gaseous cyanide (Hydrogen Cyanide (HCN) and cyanogen (CN)2), I would suspect that this is what EPRI has done. Only the first test report is anywhere near complete since we have only selected pages of the second report. For the first report, the outlet measurements for cyanide were all below reporting limits (which were five times the detection limits). For the second report, the cyanide factor is much higher and is not identified as ND.  As a result, I would suggest that for the inventory, you assume that the factor represents total gaseous HCN. 
2.MATS HCN issue: Email from Barrett Parker, EPA/OAQPS/MPG to Madeleine Strum EPA/OAQPS/EIAG, April 10, 2013:Response to Comments 4 - 5: The EPA does not believe that the results of HCN testing from the 2010 ICR were consistently reliable. The EPA conditional test method 033 (CTM-033) provided inaccurateresults if the tester did not apply some method changes. In particular, maintaining a pH of 12 or greater is critical to HCN sample collection. For the very long test runs necessary for the low concentrations we expected, testers found that maintaining the high pH was problematic (high CO2 concentrations depleted 761 the alkaline solutions prematurely). Dropping pH or high sample vacuums resulting form sludges forming in the impingers required some testers to stop runs before meeting the minimum sample volume and some ignored the drop in pH. Some testers adjusted the method but others did not. Overall, the data we collected during the ICR testing are suspect and thus were not used to set a HCN emission standard. However, we do believe that acid gas controls represent the best control technology for HCN. We are not aware of any “HCN specific” control technologies that have been applied at coal- or oil-fired electric
generating units. We believe that HCN will be best controlled due to its solubility (in a wet scrubber) ordue to its acidity (although it is a weak acid). For this reason, the EPA feels that it is reasonable to include HCN with the acidic gases and assume that it is best controlled using installed acid gas control
technology.”
</t>
  </si>
  <si>
    <t xml:space="preserve">Hyrogen Cyanide emissions unreliable from the EPA EGU dataset (derived from the Mercury and Air Toxics rule test program) AND double counted due to the presence of both CN and HCN at the same process. The CN, based on AP-42 EF when estimated by EPA, is likely from a test method that measures HCN, per email from Ron Myers, 8/7/2013.  Impact is approximately 5400 tons overestimate in HCN from EGUs.
</t>
  </si>
</sst>
</file>

<file path=xl/styles.xml><?xml version="1.0" encoding="utf-8"?>
<styleSheet xmlns="http://schemas.openxmlformats.org/spreadsheetml/2006/main">
  <numFmts count="1">
    <numFmt numFmtId="164" formatCode="0.0"/>
  </numFmts>
  <fonts count="14">
    <font>
      <sz val="11"/>
      <color theme="1"/>
      <name val="Calibri"/>
      <family val="2"/>
      <scheme val="minor"/>
    </font>
    <font>
      <b/>
      <sz val="11"/>
      <color theme="1"/>
      <name val="Calibri"/>
      <family val="2"/>
      <scheme val="minor"/>
    </font>
    <font>
      <b/>
      <sz val="14"/>
      <color theme="1"/>
      <name val="Calibri"/>
      <family val="2"/>
      <scheme val="minor"/>
    </font>
    <font>
      <sz val="11"/>
      <name val="Calibri"/>
      <family val="2"/>
      <scheme val="minor"/>
    </font>
    <font>
      <sz val="11"/>
      <color theme="1"/>
      <name val="Calibri"/>
      <family val="2"/>
      <scheme val="minor"/>
    </font>
    <font>
      <sz val="10"/>
      <name val="MS Sans Serif"/>
      <family val="2"/>
    </font>
    <font>
      <sz val="10"/>
      <name val="Arial"/>
      <family val="2"/>
    </font>
    <font>
      <u/>
      <sz val="10"/>
      <color theme="10"/>
      <name val="Arial"/>
      <family val="2"/>
    </font>
    <font>
      <sz val="10"/>
      <name val="Calibri"/>
      <family val="2"/>
      <scheme val="minor"/>
    </font>
    <font>
      <sz val="8"/>
      <name val="Calibri"/>
      <family val="2"/>
      <scheme val="minor"/>
    </font>
    <font>
      <u/>
      <sz val="10"/>
      <color theme="10"/>
      <name val="Calibri"/>
      <family val="2"/>
      <scheme val="minor"/>
    </font>
    <font>
      <sz val="10"/>
      <color rgb="FF151515"/>
      <name val="Calibri"/>
      <family val="2"/>
      <scheme val="minor"/>
    </font>
    <font>
      <b/>
      <sz val="10"/>
      <name val="Calibri"/>
      <family val="2"/>
      <scheme val="minor"/>
    </font>
    <font>
      <sz val="11"/>
      <color rgb="FF1F497D"/>
      <name val="Calibri"/>
      <family val="2"/>
      <scheme val="minor"/>
    </font>
  </fonts>
  <fills count="2">
    <fill>
      <patternFill patternType="none"/>
    </fill>
    <fill>
      <patternFill patternType="gray125"/>
    </fill>
  </fills>
  <borders count="4">
    <border>
      <left/>
      <right/>
      <top/>
      <bottom/>
      <diagonal/>
    </border>
    <border>
      <left/>
      <right/>
      <top/>
      <bottom style="double">
        <color indexed="64"/>
      </bottom>
      <diagonal/>
    </border>
    <border>
      <left/>
      <right/>
      <top style="medium">
        <color indexed="64"/>
      </top>
      <bottom/>
      <diagonal/>
    </border>
    <border>
      <left/>
      <right/>
      <top/>
      <bottom style="medium">
        <color auto="1"/>
      </bottom>
      <diagonal/>
    </border>
  </borders>
  <cellStyleXfs count="4">
    <xf numFmtId="0" fontId="0" fillId="0" borderId="0"/>
    <xf numFmtId="0" fontId="5" fillId="0" borderId="0"/>
    <xf numFmtId="0" fontId="6" fillId="0" borderId="0"/>
    <xf numFmtId="0" fontId="7" fillId="0" borderId="0" applyNumberFormat="0" applyFill="0" applyBorder="0" applyAlignment="0" applyProtection="0">
      <alignment vertical="top"/>
      <protection locked="0"/>
    </xf>
  </cellStyleXfs>
  <cellXfs count="86">
    <xf numFmtId="0" fontId="0" fillId="0" borderId="0" xfId="0"/>
    <xf numFmtId="0" fontId="0" fillId="0" borderId="0" xfId="0" applyAlignment="1">
      <alignment vertical="top" wrapText="1"/>
    </xf>
    <xf numFmtId="0" fontId="0" fillId="0" borderId="0" xfId="0" applyAlignment="1">
      <alignment vertical="top"/>
    </xf>
    <xf numFmtId="0" fontId="1" fillId="0" borderId="1" xfId="0" applyFont="1" applyBorder="1" applyAlignment="1">
      <alignment vertical="top"/>
    </xf>
    <xf numFmtId="0" fontId="1" fillId="0" borderId="1" xfId="0" applyFont="1" applyBorder="1" applyAlignment="1">
      <alignment vertical="top" wrapText="1"/>
    </xf>
    <xf numFmtId="0" fontId="0" fillId="0" borderId="0" xfId="0" applyNumberFormat="1" applyAlignment="1">
      <alignment vertical="top" wrapText="1"/>
    </xf>
    <xf numFmtId="0" fontId="0" fillId="0" borderId="2" xfId="0" applyBorder="1" applyAlignment="1">
      <alignment vertical="top" wrapText="1"/>
    </xf>
    <xf numFmtId="0" fontId="1" fillId="0" borderId="0" xfId="0" applyFont="1" applyAlignment="1">
      <alignment vertical="top"/>
    </xf>
    <xf numFmtId="0" fontId="1" fillId="0" borderId="2" xfId="0" applyFont="1" applyBorder="1" applyAlignment="1">
      <alignment vertical="top"/>
    </xf>
    <xf numFmtId="0" fontId="1" fillId="0" borderId="2" xfId="0" applyFont="1" applyBorder="1" applyAlignment="1">
      <alignment vertical="top" wrapText="1"/>
    </xf>
    <xf numFmtId="0" fontId="0" fillId="0" borderId="0" xfId="0" applyBorder="1" applyAlignment="1">
      <alignment vertical="top" wrapText="1"/>
    </xf>
    <xf numFmtId="0" fontId="2" fillId="0" borderId="0" xfId="0" applyFont="1" applyAlignment="1">
      <alignment vertical="center"/>
    </xf>
    <xf numFmtId="0" fontId="0" fillId="0" borderId="0" xfId="0" applyAlignment="1">
      <alignment vertical="top" wrapText="1"/>
    </xf>
    <xf numFmtId="0" fontId="0" fillId="0" borderId="0" xfId="0" applyAlignment="1">
      <alignment vertical="top" wrapText="1"/>
    </xf>
    <xf numFmtId="0" fontId="0" fillId="0" borderId="0" xfId="0" applyFill="1" applyAlignment="1">
      <alignment vertical="top" wrapText="1"/>
    </xf>
    <xf numFmtId="0" fontId="0" fillId="0" borderId="0" xfId="0" applyAlignment="1">
      <alignment vertical="top" wrapText="1"/>
    </xf>
    <xf numFmtId="0" fontId="0" fillId="0" borderId="0" xfId="0" applyAlignment="1">
      <alignment vertical="top" wrapText="1"/>
    </xf>
    <xf numFmtId="0" fontId="3" fillId="0" borderId="0" xfId="0" applyFont="1" applyAlignment="1">
      <alignment vertical="top" wrapText="1"/>
    </xf>
    <xf numFmtId="0" fontId="3" fillId="0" borderId="0" xfId="0" applyFont="1" applyAlignment="1">
      <alignment vertical="top"/>
    </xf>
    <xf numFmtId="0" fontId="3" fillId="0" borderId="0" xfId="0" applyFont="1"/>
    <xf numFmtId="0" fontId="3" fillId="0" borderId="0" xfId="0" applyNumberFormat="1" applyFont="1" applyAlignment="1">
      <alignment vertical="top" wrapText="1"/>
    </xf>
    <xf numFmtId="0" fontId="3" fillId="0" borderId="0" xfId="0" applyFont="1" applyAlignment="1">
      <alignment vertical="top" wrapText="1"/>
    </xf>
    <xf numFmtId="0" fontId="0" fillId="0" borderId="0" xfId="0" applyAlignment="1">
      <alignment vertical="top" wrapText="1"/>
    </xf>
    <xf numFmtId="0" fontId="0" fillId="0" borderId="0" xfId="0" applyAlignment="1">
      <alignment wrapText="1"/>
    </xf>
    <xf numFmtId="0" fontId="0" fillId="0" borderId="0" xfId="0" applyAlignment="1">
      <alignment vertical="top" wrapText="1"/>
    </xf>
    <xf numFmtId="0" fontId="0" fillId="0" borderId="0" xfId="0" applyAlignment="1">
      <alignment vertical="top" wrapText="1"/>
    </xf>
    <xf numFmtId="0" fontId="3" fillId="0" borderId="0" xfId="0" applyFont="1" applyAlignment="1">
      <alignment vertical="top" wrapText="1"/>
    </xf>
    <xf numFmtId="0" fontId="0" fillId="0" borderId="0" xfId="0" applyAlignment="1">
      <alignment vertical="top" wrapText="1"/>
    </xf>
    <xf numFmtId="0" fontId="3" fillId="0" borderId="0" xfId="0" applyFont="1" applyAlignment="1">
      <alignment vertical="top" wrapText="1"/>
    </xf>
    <xf numFmtId="0" fontId="0" fillId="0" borderId="0" xfId="0" applyAlignment="1">
      <alignment vertical="top" wrapText="1"/>
    </xf>
    <xf numFmtId="0" fontId="0" fillId="0" borderId="0" xfId="0" applyFont="1" applyBorder="1" applyAlignment="1">
      <alignment vertical="top"/>
    </xf>
    <xf numFmtId="0" fontId="0" fillId="0" borderId="0" xfId="0" applyFont="1" applyBorder="1" applyAlignment="1">
      <alignment vertical="top" wrapText="1"/>
    </xf>
    <xf numFmtId="0" fontId="0" fillId="0" borderId="0" xfId="0" applyFont="1"/>
    <xf numFmtId="0" fontId="0" fillId="0" borderId="0" xfId="0" applyNumberFormat="1" applyBorder="1" applyAlignment="1">
      <alignment vertical="top" wrapText="1"/>
    </xf>
    <xf numFmtId="0" fontId="3" fillId="0" borderId="0" xfId="0" applyFont="1" applyAlignment="1">
      <alignment vertical="top" wrapText="1"/>
    </xf>
    <xf numFmtId="0" fontId="3" fillId="0" borderId="0" xfId="0" applyFont="1" applyAlignment="1">
      <alignment vertical="top" wrapText="1"/>
    </xf>
    <xf numFmtId="0" fontId="3" fillId="0" borderId="0" xfId="0" applyFont="1" applyAlignment="1">
      <alignment vertical="top" wrapText="1"/>
    </xf>
    <xf numFmtId="0" fontId="4" fillId="0" borderId="0" xfId="0" applyFont="1" applyAlignment="1">
      <alignment wrapText="1"/>
    </xf>
    <xf numFmtId="0" fontId="4" fillId="0" borderId="0" xfId="0" applyFont="1"/>
    <xf numFmtId="0" fontId="4" fillId="0" borderId="0" xfId="0" applyFont="1" applyFill="1"/>
    <xf numFmtId="0" fontId="4" fillId="0" borderId="0" xfId="0" applyFont="1" applyAlignment="1"/>
    <xf numFmtId="0" fontId="8" fillId="0" borderId="0" xfId="1" quotePrefix="1" applyNumberFormat="1" applyFont="1" applyAlignment="1">
      <alignment wrapText="1"/>
    </xf>
    <xf numFmtId="164" fontId="8" fillId="0" borderId="0" xfId="1" quotePrefix="1" applyNumberFormat="1" applyFont="1" applyAlignment="1">
      <alignment wrapText="1"/>
    </xf>
    <xf numFmtId="0" fontId="8" fillId="0" borderId="0" xfId="2" applyFont="1" applyAlignment="1">
      <alignment wrapText="1"/>
    </xf>
    <xf numFmtId="0" fontId="8" fillId="0" borderId="0" xfId="1" quotePrefix="1" applyNumberFormat="1" applyFont="1"/>
    <xf numFmtId="164" fontId="8" fillId="0" borderId="0" xfId="1" quotePrefix="1" applyNumberFormat="1" applyFont="1"/>
    <xf numFmtId="0" fontId="8" fillId="0" borderId="0" xfId="2" applyFont="1"/>
    <xf numFmtId="0" fontId="9" fillId="0" borderId="0" xfId="2" applyFont="1"/>
    <xf numFmtId="0" fontId="10" fillId="0" borderId="0" xfId="3" applyFont="1" applyAlignment="1" applyProtection="1"/>
    <xf numFmtId="0" fontId="11" fillId="0" borderId="0" xfId="2" applyFont="1"/>
    <xf numFmtId="0" fontId="8" fillId="0" borderId="0" xfId="1" quotePrefix="1" applyNumberFormat="1" applyFont="1" applyFill="1"/>
    <xf numFmtId="164" fontId="8" fillId="0" borderId="0" xfId="1" quotePrefix="1" applyNumberFormat="1" applyFont="1" applyFill="1"/>
    <xf numFmtId="0" fontId="8" fillId="0" borderId="0" xfId="2" applyFont="1" applyFill="1"/>
    <xf numFmtId="0" fontId="11" fillId="0" borderId="0" xfId="2" applyFont="1" applyFill="1"/>
    <xf numFmtId="2" fontId="8" fillId="0" borderId="0" xfId="1" quotePrefix="1" applyNumberFormat="1" applyFont="1"/>
    <xf numFmtId="2" fontId="8" fillId="0" borderId="0" xfId="1" quotePrefix="1" applyNumberFormat="1" applyFont="1" applyFill="1"/>
    <xf numFmtId="0" fontId="8" fillId="0" borderId="0" xfId="1" quotePrefix="1" applyNumberFormat="1" applyFont="1" applyAlignment="1"/>
    <xf numFmtId="2" fontId="8" fillId="0" borderId="0" xfId="1" quotePrefix="1" applyNumberFormat="1" applyFont="1" applyAlignment="1"/>
    <xf numFmtId="0" fontId="8" fillId="0" borderId="0" xfId="2" applyFont="1" applyAlignment="1"/>
    <xf numFmtId="0" fontId="11" fillId="0" borderId="0" xfId="2" applyFont="1" applyAlignment="1"/>
    <xf numFmtId="164" fontId="8" fillId="0" borderId="0" xfId="1" quotePrefix="1" applyNumberFormat="1" applyFont="1" applyAlignment="1"/>
    <xf numFmtId="0" fontId="3" fillId="0" borderId="0" xfId="0" applyFont="1" applyAlignment="1">
      <alignment vertical="top" wrapText="1"/>
    </xf>
    <xf numFmtId="0" fontId="0" fillId="0" borderId="0" xfId="0" applyAlignment="1">
      <alignment vertical="top" wrapText="1"/>
    </xf>
    <xf numFmtId="0" fontId="0" fillId="0" borderId="0" xfId="0" applyAlignment="1">
      <alignment vertical="top" wrapText="1"/>
    </xf>
    <xf numFmtId="0" fontId="3" fillId="0" borderId="0" xfId="0" applyFont="1" applyAlignment="1">
      <alignment vertical="top" wrapText="1"/>
    </xf>
    <xf numFmtId="0" fontId="3" fillId="0" borderId="0" xfId="0" applyFont="1" applyAlignment="1">
      <alignment vertical="top" wrapText="1"/>
    </xf>
    <xf numFmtId="0" fontId="3" fillId="0" borderId="0" xfId="0" applyFont="1" applyAlignment="1">
      <alignment vertical="top" wrapText="1"/>
    </xf>
    <xf numFmtId="0" fontId="0" fillId="0" borderId="0" xfId="0" applyAlignment="1">
      <alignment vertical="top" wrapText="1"/>
    </xf>
    <xf numFmtId="0" fontId="3" fillId="0" borderId="0" xfId="0" applyFont="1" applyAlignment="1">
      <alignment vertical="top" wrapText="1"/>
    </xf>
    <xf numFmtId="0" fontId="0" fillId="0" borderId="0" xfId="0" applyAlignment="1">
      <alignment vertical="top" wrapText="1"/>
    </xf>
    <xf numFmtId="0" fontId="1" fillId="0" borderId="0" xfId="0" applyFont="1" applyBorder="1" applyAlignment="1">
      <alignment vertical="top" wrapText="1"/>
    </xf>
    <xf numFmtId="0" fontId="0" fillId="0" borderId="3" xfId="0" applyBorder="1" applyAlignment="1">
      <alignment vertical="top"/>
    </xf>
    <xf numFmtId="0" fontId="0" fillId="0" borderId="3" xfId="0" applyBorder="1" applyAlignment="1">
      <alignment vertical="top" wrapText="1"/>
    </xf>
    <xf numFmtId="0" fontId="3" fillId="0" borderId="0" xfId="0" applyFont="1" applyFill="1" applyAlignment="1">
      <alignment vertical="top" wrapText="1"/>
    </xf>
    <xf numFmtId="0" fontId="0" fillId="0" borderId="0" xfId="0" applyFill="1"/>
    <xf numFmtId="0" fontId="0" fillId="0" borderId="0" xfId="0" applyAlignment="1">
      <alignment vertical="top" wrapText="1"/>
    </xf>
    <xf numFmtId="0" fontId="0" fillId="0" borderId="0" xfId="0" applyNumberFormat="1" applyFill="1" applyAlignment="1">
      <alignment vertical="top" wrapText="1"/>
    </xf>
    <xf numFmtId="0" fontId="3" fillId="0" borderId="0" xfId="0" applyFont="1" applyAlignment="1">
      <alignment vertical="top" wrapText="1"/>
    </xf>
    <xf numFmtId="0" fontId="0" fillId="0" borderId="0" xfId="0" applyAlignment="1">
      <alignment vertical="top" wrapText="1"/>
    </xf>
    <xf numFmtId="0" fontId="0" fillId="0" borderId="0" xfId="0" applyAlignment="1">
      <alignment vertical="top" wrapText="1"/>
    </xf>
    <xf numFmtId="0" fontId="0" fillId="0" borderId="0" xfId="0" applyAlignment="1">
      <alignment vertical="top" wrapText="1"/>
    </xf>
    <xf numFmtId="0" fontId="0" fillId="0" borderId="0" xfId="0" applyAlignment="1">
      <alignment vertical="top" wrapText="1"/>
    </xf>
    <xf numFmtId="0" fontId="13" fillId="0" borderId="0" xfId="0" applyFont="1"/>
    <xf numFmtId="0" fontId="13" fillId="0" borderId="0" xfId="0" applyFont="1" applyAlignment="1">
      <alignment wrapText="1"/>
    </xf>
    <xf numFmtId="0" fontId="3" fillId="0" borderId="0" xfId="0" applyFont="1" applyAlignment="1">
      <alignment vertical="top" wrapText="1"/>
    </xf>
    <xf numFmtId="0" fontId="0" fillId="0" borderId="0" xfId="0" applyAlignment="1">
      <alignment vertical="top" wrapText="1"/>
    </xf>
  </cellXfs>
  <cellStyles count="4">
    <cellStyle name="Hyperlink" xfId="3" builtinId="8"/>
    <cellStyle name="Normal" xfId="0" builtinId="0"/>
    <cellStyle name="Normal 3" xfId="2"/>
    <cellStyle name="Normal_Sheet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D133"/>
  <sheetViews>
    <sheetView tabSelected="1" zoomScale="80" zoomScaleNormal="80" workbookViewId="0">
      <selection activeCell="B10" sqref="B10"/>
    </sheetView>
  </sheetViews>
  <sheetFormatPr defaultRowHeight="15"/>
  <cols>
    <col min="1" max="1" width="4.85546875" style="2" customWidth="1"/>
    <col min="2" max="2" width="90.5703125" style="1" customWidth="1"/>
    <col min="3" max="3" width="23.7109375" style="1" customWidth="1"/>
    <col min="4" max="4" width="73.28515625" style="1" customWidth="1"/>
  </cols>
  <sheetData>
    <row r="1" spans="1:4" ht="39.75" customHeight="1">
      <c r="B1" s="11" t="s">
        <v>419</v>
      </c>
    </row>
    <row r="2" spans="1:4" ht="201.75" customHeight="1">
      <c r="B2" s="84" t="s">
        <v>414</v>
      </c>
      <c r="C2" s="85"/>
    </row>
    <row r="3" spans="1:4" ht="15.75" thickBot="1">
      <c r="A3" s="3"/>
      <c r="B3" s="4" t="s">
        <v>47</v>
      </c>
      <c r="C3" s="4" t="s">
        <v>388</v>
      </c>
      <c r="D3" s="4" t="s">
        <v>33</v>
      </c>
    </row>
    <row r="4" spans="1:4" ht="9.75" customHeight="1" thickTop="1"/>
    <row r="5" spans="1:4">
      <c r="A5" s="7" t="s">
        <v>0</v>
      </c>
    </row>
    <row r="6" spans="1:4" ht="30">
      <c r="A6" s="18">
        <v>1</v>
      </c>
      <c r="B6" s="1" t="s">
        <v>32</v>
      </c>
      <c r="C6" s="12" t="s">
        <v>52</v>
      </c>
      <c r="D6" s="1" t="s">
        <v>31</v>
      </c>
    </row>
    <row r="7" spans="1:4" ht="30">
      <c r="A7" s="18">
        <v>2</v>
      </c>
      <c r="B7" s="1" t="s">
        <v>12</v>
      </c>
      <c r="C7" s="12" t="s">
        <v>52</v>
      </c>
      <c r="D7" s="1" t="s">
        <v>34</v>
      </c>
    </row>
    <row r="8" spans="1:4" ht="30">
      <c r="A8" s="18">
        <v>3</v>
      </c>
      <c r="B8" s="1" t="s">
        <v>40</v>
      </c>
      <c r="C8" s="12" t="s">
        <v>53</v>
      </c>
    </row>
    <row r="9" spans="1:4" s="74" customFormat="1" ht="124.5" customHeight="1">
      <c r="A9" s="18">
        <f>A8+1</f>
        <v>4</v>
      </c>
      <c r="B9" s="73" t="s">
        <v>401</v>
      </c>
      <c r="C9" s="14" t="s">
        <v>393</v>
      </c>
      <c r="D9" s="73" t="s">
        <v>402</v>
      </c>
    </row>
    <row r="10" spans="1:4" ht="285">
      <c r="A10" s="18">
        <f t="shared" ref="A10:A54" si="0">A9+1</f>
        <v>5</v>
      </c>
      <c r="B10" s="81" t="s">
        <v>421</v>
      </c>
      <c r="C10" s="79" t="s">
        <v>415</v>
      </c>
      <c r="D10" s="81" t="s">
        <v>420</v>
      </c>
    </row>
    <row r="11" spans="1:4" ht="66.75" customHeight="1">
      <c r="A11" s="18">
        <f t="shared" si="0"/>
        <v>6</v>
      </c>
      <c r="B11" s="21" t="s">
        <v>94</v>
      </c>
      <c r="C11" s="77" t="s">
        <v>406</v>
      </c>
      <c r="D11" s="21" t="s">
        <v>95</v>
      </c>
    </row>
    <row r="12" spans="1:4" ht="30">
      <c r="A12" s="18">
        <f t="shared" si="0"/>
        <v>7</v>
      </c>
      <c r="B12" s="1" t="s">
        <v>4</v>
      </c>
      <c r="C12" s="12" t="s">
        <v>52</v>
      </c>
    </row>
    <row r="13" spans="1:4" s="74" customFormat="1" ht="124.5" customHeight="1">
      <c r="A13" s="18">
        <f t="shared" si="0"/>
        <v>8</v>
      </c>
      <c r="B13" s="73" t="s">
        <v>409</v>
      </c>
      <c r="C13" s="14" t="s">
        <v>410</v>
      </c>
      <c r="D13" s="73" t="s">
        <v>411</v>
      </c>
    </row>
    <row r="14" spans="1:4" ht="30">
      <c r="A14" s="18">
        <f t="shared" si="0"/>
        <v>9</v>
      </c>
      <c r="B14" s="78" t="s">
        <v>407</v>
      </c>
      <c r="C14" s="78" t="s">
        <v>408</v>
      </c>
      <c r="D14" s="78"/>
    </row>
    <row r="15" spans="1:4" s="74" customFormat="1" ht="124.5" customHeight="1">
      <c r="A15" s="18">
        <f t="shared" si="0"/>
        <v>10</v>
      </c>
      <c r="B15" s="73" t="s">
        <v>403</v>
      </c>
      <c r="C15" s="14" t="s">
        <v>393</v>
      </c>
      <c r="D15" s="73"/>
    </row>
    <row r="16" spans="1:4" ht="30">
      <c r="A16" s="18">
        <f t="shared" si="0"/>
        <v>11</v>
      </c>
      <c r="B16" s="1" t="s">
        <v>15</v>
      </c>
      <c r="C16" s="12" t="s">
        <v>52</v>
      </c>
    </row>
    <row r="17" spans="1:4">
      <c r="A17" s="18">
        <f t="shared" si="0"/>
        <v>12</v>
      </c>
      <c r="B17" s="82"/>
      <c r="C17" s="80"/>
      <c r="D17" s="80"/>
    </row>
    <row r="18" spans="1:4" ht="31.5" customHeight="1">
      <c r="A18" s="18">
        <f t="shared" si="0"/>
        <v>13</v>
      </c>
      <c r="B18" s="1" t="s">
        <v>14</v>
      </c>
      <c r="C18" s="12" t="s">
        <v>52</v>
      </c>
    </row>
    <row r="19" spans="1:4" s="74" customFormat="1" ht="96" customHeight="1">
      <c r="A19" s="18">
        <f t="shared" si="0"/>
        <v>14</v>
      </c>
      <c r="B19" s="14" t="s">
        <v>397</v>
      </c>
      <c r="C19" s="14" t="s">
        <v>398</v>
      </c>
      <c r="D19" s="76" t="s">
        <v>404</v>
      </c>
    </row>
    <row r="20" spans="1:4" ht="48.75" customHeight="1">
      <c r="A20" s="18">
        <f t="shared" si="0"/>
        <v>15</v>
      </c>
      <c r="B20" s="78" t="s">
        <v>412</v>
      </c>
      <c r="C20" s="78" t="s">
        <v>413</v>
      </c>
      <c r="D20" s="68" t="s">
        <v>395</v>
      </c>
    </row>
    <row r="21" spans="1:4" ht="60" customHeight="1">
      <c r="A21" s="18">
        <f t="shared" si="0"/>
        <v>16</v>
      </c>
      <c r="B21" s="75" t="s">
        <v>399</v>
      </c>
      <c r="C21" s="69" t="s">
        <v>366</v>
      </c>
      <c r="D21" s="75" t="s">
        <v>400</v>
      </c>
    </row>
    <row r="22" spans="1:4" ht="48.75" customHeight="1">
      <c r="A22" s="18">
        <f t="shared" si="0"/>
        <v>17</v>
      </c>
      <c r="B22" s="66" t="s">
        <v>384</v>
      </c>
      <c r="C22" s="67" t="s">
        <v>366</v>
      </c>
      <c r="D22" s="66"/>
    </row>
    <row r="23" spans="1:4" ht="81" customHeight="1">
      <c r="A23" s="18">
        <f t="shared" si="0"/>
        <v>18</v>
      </c>
      <c r="B23" s="66" t="s">
        <v>379</v>
      </c>
      <c r="C23" s="67" t="s">
        <v>366</v>
      </c>
      <c r="D23" s="66"/>
    </row>
    <row r="24" spans="1:4" ht="115.5" customHeight="1">
      <c r="A24" s="18">
        <f t="shared" si="0"/>
        <v>19</v>
      </c>
      <c r="B24" s="64" t="s">
        <v>362</v>
      </c>
      <c r="C24" s="67" t="s">
        <v>366</v>
      </c>
      <c r="D24" s="20" t="s">
        <v>363</v>
      </c>
    </row>
    <row r="25" spans="1:4" ht="75.75" customHeight="1">
      <c r="A25" s="18">
        <f t="shared" si="0"/>
        <v>20</v>
      </c>
      <c r="B25" s="66" t="s">
        <v>391</v>
      </c>
      <c r="C25" s="67" t="s">
        <v>366</v>
      </c>
      <c r="D25" s="20"/>
    </row>
    <row r="26" spans="1:4" ht="74.25" customHeight="1">
      <c r="A26" s="18">
        <f t="shared" si="0"/>
        <v>21</v>
      </c>
      <c r="B26" s="66" t="s">
        <v>367</v>
      </c>
      <c r="C26" s="67" t="s">
        <v>366</v>
      </c>
      <c r="D26" s="64"/>
    </row>
    <row r="27" spans="1:4" ht="124.5" customHeight="1">
      <c r="A27" s="18">
        <f t="shared" si="0"/>
        <v>22</v>
      </c>
      <c r="B27" s="61" t="s">
        <v>356</v>
      </c>
      <c r="C27" s="67" t="s">
        <v>366</v>
      </c>
      <c r="D27" s="66" t="s">
        <v>389</v>
      </c>
    </row>
    <row r="28" spans="1:4" ht="45">
      <c r="A28" s="18">
        <f t="shared" si="0"/>
        <v>23</v>
      </c>
      <c r="B28" s="12" t="s">
        <v>64</v>
      </c>
      <c r="C28" s="67" t="s">
        <v>366</v>
      </c>
      <c r="D28" s="67" t="s">
        <v>385</v>
      </c>
    </row>
    <row r="29" spans="1:4" ht="107.25" customHeight="1">
      <c r="A29" s="18">
        <f t="shared" si="0"/>
        <v>24</v>
      </c>
      <c r="B29" s="65" t="s">
        <v>364</v>
      </c>
      <c r="C29" s="67" t="s">
        <v>366</v>
      </c>
      <c r="D29" s="66" t="s">
        <v>390</v>
      </c>
    </row>
    <row r="30" spans="1:4" ht="49.5" customHeight="1">
      <c r="A30" s="18">
        <f t="shared" si="0"/>
        <v>25</v>
      </c>
      <c r="B30" s="34" t="s">
        <v>142</v>
      </c>
      <c r="C30" s="67" t="s">
        <v>366</v>
      </c>
      <c r="D30" s="34"/>
    </row>
    <row r="31" spans="1:4" ht="75.75" customHeight="1">
      <c r="A31" s="18">
        <f t="shared" si="0"/>
        <v>26</v>
      </c>
      <c r="B31" s="35" t="s">
        <v>143</v>
      </c>
      <c r="C31" s="67" t="s">
        <v>366</v>
      </c>
      <c r="D31" s="35"/>
    </row>
    <row r="32" spans="1:4" ht="75.75" customHeight="1">
      <c r="A32" s="18">
        <f t="shared" si="0"/>
        <v>27</v>
      </c>
      <c r="B32" s="68" t="s">
        <v>396</v>
      </c>
      <c r="C32" s="67" t="s">
        <v>366</v>
      </c>
      <c r="D32" s="36"/>
    </row>
    <row r="33" spans="1:4" ht="45">
      <c r="A33" s="18">
        <f t="shared" si="0"/>
        <v>28</v>
      </c>
      <c r="B33" s="12" t="s">
        <v>65</v>
      </c>
      <c r="C33" s="67" t="s">
        <v>366</v>
      </c>
      <c r="D33" s="12"/>
    </row>
    <row r="34" spans="1:4" ht="60">
      <c r="A34" s="18">
        <f t="shared" si="0"/>
        <v>29</v>
      </c>
      <c r="B34" s="12" t="s">
        <v>62</v>
      </c>
      <c r="C34" s="67" t="s">
        <v>366</v>
      </c>
      <c r="D34" s="12" t="s">
        <v>63</v>
      </c>
    </row>
    <row r="35" spans="1:4" ht="77.25" customHeight="1">
      <c r="A35" s="18">
        <f t="shared" si="0"/>
        <v>30</v>
      </c>
      <c r="B35" s="13" t="s">
        <v>79</v>
      </c>
      <c r="C35" s="67" t="s">
        <v>366</v>
      </c>
      <c r="D35" s="12"/>
    </row>
    <row r="36" spans="1:4" ht="30">
      <c r="A36" s="18">
        <f t="shared" si="0"/>
        <v>31</v>
      </c>
      <c r="B36" s="17" t="s">
        <v>85</v>
      </c>
      <c r="C36" s="28" t="s">
        <v>130</v>
      </c>
      <c r="D36" s="21"/>
    </row>
    <row r="37" spans="1:4" ht="45">
      <c r="A37" s="18">
        <f t="shared" si="0"/>
        <v>32</v>
      </c>
      <c r="B37" s="17" t="s">
        <v>83</v>
      </c>
      <c r="C37" s="66" t="s">
        <v>126</v>
      </c>
      <c r="D37" s="17" t="s">
        <v>84</v>
      </c>
    </row>
    <row r="38" spans="1:4" ht="30">
      <c r="A38" s="18">
        <f t="shared" si="0"/>
        <v>33</v>
      </c>
      <c r="B38" s="29" t="s">
        <v>128</v>
      </c>
      <c r="C38" s="29" t="s">
        <v>130</v>
      </c>
      <c r="D38" s="67" t="s">
        <v>394</v>
      </c>
    </row>
    <row r="39" spans="1:4" ht="81.75" customHeight="1">
      <c r="A39" s="18">
        <f t="shared" si="0"/>
        <v>34</v>
      </c>
      <c r="B39" s="12" t="s">
        <v>69</v>
      </c>
      <c r="C39" s="14" t="s">
        <v>126</v>
      </c>
      <c r="D39" s="12" t="s">
        <v>70</v>
      </c>
    </row>
    <row r="40" spans="1:4" ht="45">
      <c r="A40" s="18">
        <f t="shared" si="0"/>
        <v>35</v>
      </c>
      <c r="B40" s="12" t="s">
        <v>71</v>
      </c>
      <c r="C40" s="14" t="s">
        <v>405</v>
      </c>
      <c r="D40" s="12" t="s">
        <v>72</v>
      </c>
    </row>
    <row r="41" spans="1:4" ht="78.75" customHeight="1">
      <c r="A41" s="18">
        <f t="shared" si="0"/>
        <v>36</v>
      </c>
      <c r="B41" s="12" t="s">
        <v>39</v>
      </c>
      <c r="C41" s="12" t="s">
        <v>51</v>
      </c>
      <c r="D41" s="12" t="s">
        <v>56</v>
      </c>
    </row>
    <row r="42" spans="1:4" ht="94.5" customHeight="1">
      <c r="A42" s="18">
        <f t="shared" si="0"/>
        <v>37</v>
      </c>
      <c r="B42" s="1" t="s">
        <v>3</v>
      </c>
      <c r="C42" s="12" t="s">
        <v>51</v>
      </c>
      <c r="D42" s="12" t="s">
        <v>50</v>
      </c>
    </row>
    <row r="43" spans="1:4" ht="32.25" customHeight="1">
      <c r="A43" s="18">
        <f t="shared" si="0"/>
        <v>38</v>
      </c>
      <c r="B43" s="1" t="s">
        <v>23</v>
      </c>
      <c r="C43" s="15" t="s">
        <v>51</v>
      </c>
      <c r="D43" s="17" t="s">
        <v>80</v>
      </c>
    </row>
    <row r="44" spans="1:4" ht="30">
      <c r="A44" s="18">
        <f t="shared" si="0"/>
        <v>39</v>
      </c>
      <c r="B44" s="17" t="s">
        <v>82</v>
      </c>
      <c r="C44" s="66" t="s">
        <v>126</v>
      </c>
      <c r="D44" s="17"/>
    </row>
    <row r="45" spans="1:4" ht="65.25" customHeight="1">
      <c r="A45" s="18">
        <f t="shared" si="0"/>
        <v>40</v>
      </c>
      <c r="B45" s="12" t="s">
        <v>59</v>
      </c>
      <c r="C45" s="14" t="s">
        <v>126</v>
      </c>
      <c r="D45" s="17" t="s">
        <v>81</v>
      </c>
    </row>
    <row r="46" spans="1:4">
      <c r="A46" s="18">
        <f t="shared" si="0"/>
        <v>41</v>
      </c>
      <c r="B46" s="1" t="s">
        <v>18</v>
      </c>
      <c r="C46" s="12" t="s">
        <v>48</v>
      </c>
      <c r="D46" s="1" t="s">
        <v>19</v>
      </c>
    </row>
    <row r="47" spans="1:4">
      <c r="A47" s="18">
        <f t="shared" si="0"/>
        <v>42</v>
      </c>
      <c r="B47" s="1" t="s">
        <v>16</v>
      </c>
      <c r="C47" s="12" t="s">
        <v>48</v>
      </c>
      <c r="D47" s="1" t="s">
        <v>17</v>
      </c>
    </row>
    <row r="48" spans="1:4">
      <c r="A48" s="18">
        <f t="shared" si="0"/>
        <v>43</v>
      </c>
      <c r="B48" s="1" t="s">
        <v>10</v>
      </c>
      <c r="C48" s="12" t="s">
        <v>48</v>
      </c>
      <c r="D48" s="1" t="s">
        <v>11</v>
      </c>
    </row>
    <row r="49" spans="1:4" ht="45">
      <c r="A49" s="18">
        <f t="shared" si="0"/>
        <v>44</v>
      </c>
      <c r="B49" s="1" t="s">
        <v>30</v>
      </c>
      <c r="C49" s="12" t="s">
        <v>48</v>
      </c>
      <c r="D49" s="1" t="s">
        <v>41</v>
      </c>
    </row>
    <row r="50" spans="1:4" ht="125.25" customHeight="1">
      <c r="A50" s="18">
        <f t="shared" si="0"/>
        <v>45</v>
      </c>
      <c r="B50" s="1" t="s">
        <v>42</v>
      </c>
      <c r="C50" s="12" t="s">
        <v>48</v>
      </c>
      <c r="D50" s="1" t="s">
        <v>35</v>
      </c>
    </row>
    <row r="51" spans="1:4" ht="65.25" customHeight="1">
      <c r="A51" s="18">
        <f t="shared" si="0"/>
        <v>46</v>
      </c>
      <c r="B51" s="1" t="s">
        <v>43</v>
      </c>
      <c r="C51" s="12" t="s">
        <v>48</v>
      </c>
      <c r="D51" s="13" t="s">
        <v>78</v>
      </c>
    </row>
    <row r="52" spans="1:4" ht="30">
      <c r="A52" s="18">
        <f t="shared" si="0"/>
        <v>47</v>
      </c>
      <c r="B52" s="1" t="s">
        <v>7</v>
      </c>
      <c r="C52" s="12" t="s">
        <v>48</v>
      </c>
      <c r="D52" s="12" t="s">
        <v>61</v>
      </c>
    </row>
    <row r="53" spans="1:4">
      <c r="A53" s="18">
        <f t="shared" si="0"/>
        <v>48</v>
      </c>
      <c r="B53" s="1" t="s">
        <v>20</v>
      </c>
      <c r="C53" s="12" t="s">
        <v>48</v>
      </c>
      <c r="D53" s="1" t="s">
        <v>21</v>
      </c>
    </row>
    <row r="54" spans="1:4">
      <c r="A54" s="18">
        <f t="shared" si="0"/>
        <v>49</v>
      </c>
      <c r="B54" s="1" t="s">
        <v>13</v>
      </c>
      <c r="C54" s="12" t="s">
        <v>48</v>
      </c>
      <c r="D54" s="12" t="s">
        <v>60</v>
      </c>
    </row>
    <row r="55" spans="1:4" ht="14.25" customHeight="1" thickBot="1"/>
    <row r="56" spans="1:4">
      <c r="A56" s="8" t="s">
        <v>36</v>
      </c>
      <c r="B56" s="6"/>
      <c r="C56" s="6"/>
      <c r="D56" s="6"/>
    </row>
    <row r="57" spans="1:4" ht="45">
      <c r="A57" s="18">
        <v>1</v>
      </c>
      <c r="B57" s="83" t="s">
        <v>416</v>
      </c>
      <c r="C57" s="80" t="s">
        <v>418</v>
      </c>
      <c r="D57" s="80"/>
    </row>
    <row r="58" spans="1:4" ht="88.5" customHeight="1">
      <c r="A58" s="30">
        <f>A57+1</f>
        <v>2</v>
      </c>
      <c r="B58" s="83" t="s">
        <v>417</v>
      </c>
      <c r="C58" s="80" t="s">
        <v>418</v>
      </c>
      <c r="D58" s="80"/>
    </row>
    <row r="59" spans="1:4" ht="75">
      <c r="A59" s="30">
        <f t="shared" ref="A59:A109" si="1">A58+1</f>
        <v>3</v>
      </c>
      <c r="B59" s="10" t="s">
        <v>380</v>
      </c>
      <c r="C59" s="67" t="s">
        <v>366</v>
      </c>
      <c r="D59" s="10"/>
    </row>
    <row r="60" spans="1:4" ht="150">
      <c r="A60" s="30">
        <f t="shared" si="1"/>
        <v>4</v>
      </c>
      <c r="B60" s="10" t="s">
        <v>392</v>
      </c>
      <c r="C60" s="67" t="s">
        <v>382</v>
      </c>
      <c r="D60" s="33" t="s">
        <v>381</v>
      </c>
    </row>
    <row r="61" spans="1:4" ht="60">
      <c r="A61" s="30">
        <f t="shared" si="1"/>
        <v>5</v>
      </c>
      <c r="B61" s="10" t="s">
        <v>365</v>
      </c>
      <c r="C61" s="67" t="s">
        <v>366</v>
      </c>
      <c r="D61" s="10"/>
    </row>
    <row r="62" spans="1:4" ht="54.75" customHeight="1">
      <c r="A62" s="30">
        <f t="shared" si="1"/>
        <v>6</v>
      </c>
      <c r="B62" s="10" t="s">
        <v>361</v>
      </c>
      <c r="C62" s="67" t="s">
        <v>366</v>
      </c>
      <c r="D62" s="10"/>
    </row>
    <row r="63" spans="1:4" ht="69.75" customHeight="1">
      <c r="A63" s="30">
        <f t="shared" si="1"/>
        <v>7</v>
      </c>
      <c r="B63" s="10" t="s">
        <v>383</v>
      </c>
      <c r="C63" s="67" t="s">
        <v>366</v>
      </c>
      <c r="D63" s="10"/>
    </row>
    <row r="64" spans="1:4" ht="120">
      <c r="A64" s="30">
        <f t="shared" si="1"/>
        <v>8</v>
      </c>
      <c r="B64" s="33" t="s">
        <v>359</v>
      </c>
      <c r="C64" s="63" t="s">
        <v>129</v>
      </c>
      <c r="D64" s="10"/>
    </row>
    <row r="65" spans="1:4" ht="90">
      <c r="A65" s="30">
        <f t="shared" si="1"/>
        <v>9</v>
      </c>
      <c r="B65" s="33" t="s">
        <v>360</v>
      </c>
      <c r="C65" s="67" t="s">
        <v>368</v>
      </c>
      <c r="D65" s="10"/>
    </row>
    <row r="66" spans="1:4" s="32" customFormat="1" ht="75">
      <c r="A66" s="30">
        <f t="shared" si="1"/>
        <v>10</v>
      </c>
      <c r="B66" s="10" t="s">
        <v>355</v>
      </c>
      <c r="C66" s="67" t="s">
        <v>366</v>
      </c>
      <c r="D66" s="31"/>
    </row>
    <row r="67" spans="1:4" ht="60">
      <c r="A67" s="30">
        <f t="shared" si="1"/>
        <v>11</v>
      </c>
      <c r="B67" s="10" t="s">
        <v>141</v>
      </c>
      <c r="C67" s="63" t="s">
        <v>129</v>
      </c>
      <c r="D67" s="10"/>
    </row>
    <row r="68" spans="1:4" ht="60">
      <c r="A68" s="30">
        <f t="shared" si="1"/>
        <v>12</v>
      </c>
      <c r="B68" s="27" t="s">
        <v>99</v>
      </c>
      <c r="C68" s="29" t="s">
        <v>129</v>
      </c>
      <c r="D68" s="27"/>
    </row>
    <row r="69" spans="1:4" ht="63.75" customHeight="1">
      <c r="A69" s="30">
        <f t="shared" si="1"/>
        <v>13</v>
      </c>
      <c r="B69" s="20" t="s">
        <v>93</v>
      </c>
      <c r="C69" s="67" t="s">
        <v>366</v>
      </c>
      <c r="D69" s="26"/>
    </row>
    <row r="70" spans="1:4" ht="60">
      <c r="A70" s="30">
        <f t="shared" si="1"/>
        <v>14</v>
      </c>
      <c r="B70" s="20" t="s">
        <v>98</v>
      </c>
      <c r="C70" s="29" t="s">
        <v>129</v>
      </c>
      <c r="D70" s="26"/>
    </row>
    <row r="71" spans="1:4" ht="30">
      <c r="A71" s="30">
        <f t="shared" si="1"/>
        <v>15</v>
      </c>
      <c r="B71" s="23" t="s">
        <v>111</v>
      </c>
      <c r="C71" s="29" t="s">
        <v>131</v>
      </c>
      <c r="D71" s="27"/>
    </row>
    <row r="72" spans="1:4" ht="45">
      <c r="A72" s="30">
        <f t="shared" si="1"/>
        <v>16</v>
      </c>
      <c r="B72" s="23" t="s">
        <v>108</v>
      </c>
      <c r="C72" s="27" t="s">
        <v>109</v>
      </c>
      <c r="D72" s="27"/>
    </row>
    <row r="73" spans="1:4" ht="30">
      <c r="A73" s="30">
        <f t="shared" si="1"/>
        <v>17</v>
      </c>
      <c r="B73" s="27" t="s">
        <v>67</v>
      </c>
      <c r="C73" s="14" t="s">
        <v>51</v>
      </c>
      <c r="D73" s="27" t="s">
        <v>73</v>
      </c>
    </row>
    <row r="74" spans="1:4" ht="30">
      <c r="A74" s="30">
        <f t="shared" si="1"/>
        <v>18</v>
      </c>
      <c r="B74" s="27" t="s">
        <v>27</v>
      </c>
      <c r="C74" s="12" t="s">
        <v>48</v>
      </c>
      <c r="D74" s="27" t="s">
        <v>37</v>
      </c>
    </row>
    <row r="75" spans="1:4" ht="79.5" customHeight="1">
      <c r="A75" s="30">
        <f t="shared" si="1"/>
        <v>19</v>
      </c>
      <c r="B75" s="27" t="s">
        <v>22</v>
      </c>
      <c r="C75" s="27" t="s">
        <v>48</v>
      </c>
      <c r="D75" s="27"/>
    </row>
    <row r="76" spans="1:4" ht="75">
      <c r="A76" s="30">
        <f t="shared" si="1"/>
        <v>20</v>
      </c>
      <c r="B76" s="27" t="s">
        <v>90</v>
      </c>
      <c r="C76" s="14" t="s">
        <v>49</v>
      </c>
      <c r="D76" s="26" t="s">
        <v>91</v>
      </c>
    </row>
    <row r="77" spans="1:4" ht="30">
      <c r="A77" s="30">
        <f t="shared" si="1"/>
        <v>21</v>
      </c>
      <c r="B77" s="27" t="s">
        <v>9</v>
      </c>
      <c r="C77" s="27" t="s">
        <v>48</v>
      </c>
      <c r="D77" s="27" t="s">
        <v>38</v>
      </c>
    </row>
    <row r="78" spans="1:4" ht="63" customHeight="1">
      <c r="A78" s="30">
        <f t="shared" si="1"/>
        <v>22</v>
      </c>
      <c r="B78" s="27" t="s">
        <v>7</v>
      </c>
      <c r="C78" s="27" t="s">
        <v>48</v>
      </c>
      <c r="D78" s="14" t="s">
        <v>75</v>
      </c>
    </row>
    <row r="79" spans="1:4" ht="48" customHeight="1">
      <c r="A79" s="30">
        <f t="shared" si="1"/>
        <v>23</v>
      </c>
      <c r="B79" s="1" t="s">
        <v>5</v>
      </c>
      <c r="C79" s="27" t="s">
        <v>48</v>
      </c>
      <c r="D79" s="27" t="s">
        <v>6</v>
      </c>
    </row>
    <row r="80" spans="1:4" ht="66.75" customHeight="1">
      <c r="A80" s="30">
        <f t="shared" si="1"/>
        <v>24</v>
      </c>
      <c r="B80" s="12" t="s">
        <v>8</v>
      </c>
      <c r="C80" s="29" t="s">
        <v>132</v>
      </c>
      <c r="D80" s="29" t="s">
        <v>133</v>
      </c>
    </row>
    <row r="81" spans="1:4" s="19" customFormat="1" ht="48.75" customHeight="1">
      <c r="A81" s="30">
        <f t="shared" si="1"/>
        <v>25</v>
      </c>
      <c r="B81" s="10" t="s">
        <v>66</v>
      </c>
      <c r="C81" s="10" t="s">
        <v>48</v>
      </c>
      <c r="D81" s="10"/>
    </row>
    <row r="82" spans="1:4" s="19" customFormat="1" ht="61.5" customHeight="1">
      <c r="A82" s="30">
        <f t="shared" si="1"/>
        <v>26</v>
      </c>
      <c r="B82" s="27" t="s">
        <v>24</v>
      </c>
      <c r="C82" s="29" t="s">
        <v>51</v>
      </c>
      <c r="D82" s="27" t="s">
        <v>76</v>
      </c>
    </row>
    <row r="83" spans="1:4" s="19" customFormat="1" ht="48.75" customHeight="1">
      <c r="A83" s="30">
        <f t="shared" si="1"/>
        <v>27</v>
      </c>
      <c r="B83" s="27" t="s">
        <v>25</v>
      </c>
      <c r="C83" s="22" t="s">
        <v>48</v>
      </c>
      <c r="D83" s="27" t="s">
        <v>77</v>
      </c>
    </row>
    <row r="84" spans="1:4" ht="66" customHeight="1">
      <c r="A84" s="30">
        <f t="shared" si="1"/>
        <v>28</v>
      </c>
      <c r="B84" s="24" t="s">
        <v>45</v>
      </c>
      <c r="C84" s="14" t="s">
        <v>49</v>
      </c>
    </row>
    <row r="85" spans="1:4" ht="30">
      <c r="A85" s="30">
        <f t="shared" si="1"/>
        <v>29</v>
      </c>
      <c r="B85" s="24" t="s">
        <v>68</v>
      </c>
      <c r="C85" s="29" t="s">
        <v>134</v>
      </c>
      <c r="D85" s="24" t="s">
        <v>74</v>
      </c>
    </row>
    <row r="86" spans="1:4" ht="45">
      <c r="A86" s="30">
        <f t="shared" si="1"/>
        <v>30</v>
      </c>
      <c r="B86" s="26" t="s">
        <v>83</v>
      </c>
      <c r="C86" s="26" t="s">
        <v>126</v>
      </c>
      <c r="D86" s="26" t="s">
        <v>84</v>
      </c>
    </row>
    <row r="87" spans="1:4" ht="30">
      <c r="A87" s="30">
        <f t="shared" si="1"/>
        <v>31</v>
      </c>
      <c r="B87" s="24" t="s">
        <v>100</v>
      </c>
      <c r="C87" s="29" t="s">
        <v>134</v>
      </c>
      <c r="D87" s="24"/>
    </row>
    <row r="88" spans="1:4" ht="45">
      <c r="A88" s="30">
        <f t="shared" si="1"/>
        <v>32</v>
      </c>
      <c r="B88" s="25" t="s">
        <v>125</v>
      </c>
      <c r="C88" s="29" t="s">
        <v>135</v>
      </c>
      <c r="D88" s="24"/>
    </row>
    <row r="89" spans="1:4" ht="30">
      <c r="A89" s="30">
        <f t="shared" si="1"/>
        <v>33</v>
      </c>
      <c r="B89" s="25" t="s">
        <v>101</v>
      </c>
      <c r="C89" s="29" t="s">
        <v>134</v>
      </c>
      <c r="D89" s="24"/>
    </row>
    <row r="90" spans="1:4" ht="30">
      <c r="A90" s="30">
        <f t="shared" si="1"/>
        <v>34</v>
      </c>
      <c r="B90" s="25" t="s">
        <v>102</v>
      </c>
      <c r="C90" s="29" t="s">
        <v>135</v>
      </c>
      <c r="D90" s="24"/>
    </row>
    <row r="91" spans="1:4" ht="66" customHeight="1">
      <c r="A91" s="30">
        <f t="shared" si="1"/>
        <v>35</v>
      </c>
      <c r="B91" s="25" t="s">
        <v>103</v>
      </c>
      <c r="C91" s="29" t="s">
        <v>135</v>
      </c>
      <c r="D91" s="24"/>
    </row>
    <row r="92" spans="1:4" ht="66" customHeight="1">
      <c r="A92" s="30">
        <f t="shared" si="1"/>
        <v>36</v>
      </c>
      <c r="B92" s="25" t="s">
        <v>104</v>
      </c>
      <c r="C92" s="29" t="s">
        <v>135</v>
      </c>
      <c r="D92" s="25"/>
    </row>
    <row r="93" spans="1:4" ht="30">
      <c r="A93" s="30">
        <f t="shared" si="1"/>
        <v>37</v>
      </c>
      <c r="B93" s="27" t="s">
        <v>105</v>
      </c>
      <c r="C93" s="29" t="s">
        <v>135</v>
      </c>
      <c r="D93" s="24"/>
    </row>
    <row r="94" spans="1:4" ht="45">
      <c r="A94" s="30">
        <f t="shared" si="1"/>
        <v>38</v>
      </c>
      <c r="B94" s="27" t="s">
        <v>106</v>
      </c>
      <c r="C94" s="29" t="s">
        <v>135</v>
      </c>
      <c r="D94" s="25"/>
    </row>
    <row r="95" spans="1:4" ht="45">
      <c r="A95" s="30">
        <f t="shared" si="1"/>
        <v>39</v>
      </c>
      <c r="B95" s="23" t="s">
        <v>107</v>
      </c>
      <c r="C95" s="29" t="s">
        <v>135</v>
      </c>
      <c r="D95" s="25"/>
    </row>
    <row r="96" spans="1:4" ht="45">
      <c r="A96" s="30">
        <f t="shared" si="1"/>
        <v>40</v>
      </c>
      <c r="B96" s="23" t="s">
        <v>110</v>
      </c>
      <c r="C96" s="29" t="s">
        <v>135</v>
      </c>
      <c r="D96" s="25"/>
    </row>
    <row r="97" spans="1:4" ht="30">
      <c r="A97" s="30">
        <f t="shared" si="1"/>
        <v>41</v>
      </c>
      <c r="B97" s="23" t="s">
        <v>112</v>
      </c>
      <c r="C97" s="25" t="s">
        <v>109</v>
      </c>
      <c r="D97" s="25"/>
    </row>
    <row r="98" spans="1:4" ht="30">
      <c r="A98" s="30">
        <f t="shared" si="1"/>
        <v>42</v>
      </c>
      <c r="B98" s="23" t="s">
        <v>113</v>
      </c>
      <c r="C98" s="29" t="s">
        <v>135</v>
      </c>
      <c r="D98" s="25"/>
    </row>
    <row r="99" spans="1:4" ht="33" customHeight="1">
      <c r="A99" s="30">
        <f t="shared" si="1"/>
        <v>43</v>
      </c>
      <c r="B99" s="23" t="s">
        <v>114</v>
      </c>
      <c r="C99" s="25" t="s">
        <v>109</v>
      </c>
      <c r="D99" s="25"/>
    </row>
    <row r="100" spans="1:4" ht="30">
      <c r="A100" s="30">
        <f t="shared" si="1"/>
        <v>44</v>
      </c>
      <c r="B100" s="23" t="s">
        <v>115</v>
      </c>
      <c r="C100" s="29" t="s">
        <v>135</v>
      </c>
      <c r="D100" s="25"/>
    </row>
    <row r="101" spans="1:4" ht="30">
      <c r="A101" s="30">
        <f t="shared" si="1"/>
        <v>45</v>
      </c>
      <c r="B101" s="23" t="s">
        <v>116</v>
      </c>
      <c r="C101" s="29" t="s">
        <v>135</v>
      </c>
      <c r="D101" s="25"/>
    </row>
    <row r="102" spans="1:4" ht="30">
      <c r="A102" s="30">
        <f t="shared" si="1"/>
        <v>46</v>
      </c>
      <c r="B102" s="23" t="s">
        <v>117</v>
      </c>
      <c r="C102" s="29" t="s">
        <v>135</v>
      </c>
      <c r="D102" s="25"/>
    </row>
    <row r="103" spans="1:4" ht="30">
      <c r="A103" s="30">
        <f t="shared" si="1"/>
        <v>47</v>
      </c>
      <c r="B103" s="23" t="s">
        <v>118</v>
      </c>
      <c r="C103" s="29" t="s">
        <v>135</v>
      </c>
      <c r="D103" s="25"/>
    </row>
    <row r="104" spans="1:4" ht="60">
      <c r="A104" s="30">
        <f t="shared" si="1"/>
        <v>48</v>
      </c>
      <c r="B104" s="23" t="s">
        <v>119</v>
      </c>
      <c r="C104" s="29" t="s">
        <v>135</v>
      </c>
      <c r="D104" s="25"/>
    </row>
    <row r="105" spans="1:4" ht="30">
      <c r="A105" s="30">
        <f t="shared" si="1"/>
        <v>49</v>
      </c>
      <c r="B105" s="23" t="s">
        <v>120</v>
      </c>
      <c r="C105" s="29" t="s">
        <v>135</v>
      </c>
      <c r="D105" s="25"/>
    </row>
    <row r="106" spans="1:4" ht="30">
      <c r="A106" s="30">
        <f t="shared" si="1"/>
        <v>50</v>
      </c>
      <c r="B106" s="23" t="s">
        <v>121</v>
      </c>
      <c r="C106" s="29" t="s">
        <v>135</v>
      </c>
      <c r="D106" s="25"/>
    </row>
    <row r="107" spans="1:4" ht="30">
      <c r="A107" s="30">
        <f t="shared" si="1"/>
        <v>51</v>
      </c>
      <c r="B107" s="23" t="s">
        <v>122</v>
      </c>
      <c r="C107" s="29" t="s">
        <v>135</v>
      </c>
      <c r="D107" s="25"/>
    </row>
    <row r="108" spans="1:4" ht="30">
      <c r="A108" s="30">
        <f t="shared" si="1"/>
        <v>52</v>
      </c>
      <c r="B108" s="23" t="s">
        <v>123</v>
      </c>
      <c r="C108" s="29" t="s">
        <v>135</v>
      </c>
      <c r="D108" s="25"/>
    </row>
    <row r="109" spans="1:4" ht="30">
      <c r="A109" s="30">
        <f t="shared" si="1"/>
        <v>53</v>
      </c>
      <c r="B109" s="23" t="s">
        <v>124</v>
      </c>
      <c r="C109" s="29" t="s">
        <v>135</v>
      </c>
      <c r="D109" s="25"/>
    </row>
    <row r="110" spans="1:4" ht="15.75" thickBot="1">
      <c r="B110" s="23"/>
      <c r="C110" s="25"/>
      <c r="D110" s="25"/>
    </row>
    <row r="111" spans="1:4">
      <c r="A111" s="8" t="s">
        <v>1</v>
      </c>
      <c r="B111" s="9"/>
      <c r="C111" s="9"/>
      <c r="D111" s="9"/>
    </row>
    <row r="112" spans="1:4" ht="29.25" customHeight="1">
      <c r="A112" s="2">
        <v>1</v>
      </c>
      <c r="B112" s="5" t="s">
        <v>369</v>
      </c>
      <c r="C112" s="5" t="s">
        <v>370</v>
      </c>
    </row>
    <row r="113" spans="1:4" s="19" customFormat="1" ht="142.5" customHeight="1">
      <c r="A113" s="18">
        <v>2</v>
      </c>
      <c r="B113" s="62" t="s">
        <v>357</v>
      </c>
      <c r="C113" s="67" t="s">
        <v>366</v>
      </c>
      <c r="D113" s="10" t="s">
        <v>358</v>
      </c>
    </row>
    <row r="114" spans="1:4" s="19" customFormat="1" ht="93.75" customHeight="1">
      <c r="A114" s="18">
        <v>3</v>
      </c>
      <c r="B114" s="20" t="s">
        <v>92</v>
      </c>
      <c r="C114" s="26" t="s">
        <v>86</v>
      </c>
      <c r="D114" s="20" t="s">
        <v>87</v>
      </c>
    </row>
    <row r="115" spans="1:4" s="19" customFormat="1" ht="123" customHeight="1">
      <c r="A115" s="18">
        <v>4</v>
      </c>
      <c r="B115" s="23" t="s">
        <v>96</v>
      </c>
      <c r="C115" s="10" t="s">
        <v>137</v>
      </c>
      <c r="D115" s="10" t="s">
        <v>97</v>
      </c>
    </row>
    <row r="116" spans="1:4" ht="45.75" customHeight="1">
      <c r="A116" s="2">
        <v>5</v>
      </c>
      <c r="B116" s="5" t="s">
        <v>54</v>
      </c>
      <c r="C116" s="5" t="s">
        <v>136</v>
      </c>
    </row>
    <row r="117" spans="1:4" ht="34.5" customHeight="1">
      <c r="A117" s="2">
        <v>6</v>
      </c>
      <c r="B117" s="16" t="s">
        <v>88</v>
      </c>
      <c r="C117" s="12" t="s">
        <v>48</v>
      </c>
      <c r="D117" s="15" t="s">
        <v>89</v>
      </c>
    </row>
    <row r="118" spans="1:4" ht="30.75" thickBot="1">
      <c r="A118" s="2">
        <v>7</v>
      </c>
      <c r="B118" s="27" t="s">
        <v>28</v>
      </c>
      <c r="C118" s="27" t="s">
        <v>48</v>
      </c>
      <c r="D118" s="27" t="s">
        <v>29</v>
      </c>
    </row>
    <row r="119" spans="1:4">
      <c r="A119" s="8" t="s">
        <v>2</v>
      </c>
      <c r="B119" s="9"/>
      <c r="C119" s="9"/>
      <c r="D119" s="9"/>
    </row>
    <row r="120" spans="1:4" ht="165" customHeight="1">
      <c r="A120" s="30">
        <v>1</v>
      </c>
      <c r="B120" s="33" t="s">
        <v>138</v>
      </c>
      <c r="C120" s="67" t="s">
        <v>387</v>
      </c>
      <c r="D120" s="33" t="s">
        <v>139</v>
      </c>
    </row>
    <row r="121" spans="1:4" s="32" customFormat="1">
      <c r="A121" s="30">
        <v>2</v>
      </c>
      <c r="B121" s="10" t="s">
        <v>140</v>
      </c>
      <c r="C121" s="31" t="s">
        <v>127</v>
      </c>
      <c r="D121" s="31"/>
    </row>
    <row r="122" spans="1:4" ht="35.25" customHeight="1">
      <c r="A122" s="2">
        <v>3</v>
      </c>
      <c r="B122" s="15" t="s">
        <v>88</v>
      </c>
      <c r="C122" s="15" t="s">
        <v>48</v>
      </c>
      <c r="D122" s="15" t="s">
        <v>89</v>
      </c>
    </row>
    <row r="123" spans="1:4" ht="30">
      <c r="A123" s="2">
        <v>4</v>
      </c>
      <c r="B123" s="1" t="s">
        <v>26</v>
      </c>
      <c r="C123" s="12" t="s">
        <v>48</v>
      </c>
      <c r="D123" s="15" t="s">
        <v>44</v>
      </c>
    </row>
    <row r="124" spans="1:4" ht="30">
      <c r="A124" s="2">
        <v>5</v>
      </c>
      <c r="B124" s="5" t="s">
        <v>55</v>
      </c>
      <c r="C124" s="5" t="s">
        <v>48</v>
      </c>
    </row>
    <row r="125" spans="1:4" ht="14.25" customHeight="1" thickBot="1"/>
    <row r="126" spans="1:4">
      <c r="A126" s="8" t="s">
        <v>46</v>
      </c>
      <c r="B126" s="9"/>
      <c r="C126" s="9"/>
      <c r="D126" s="9"/>
    </row>
    <row r="127" spans="1:4" ht="33" customHeight="1">
      <c r="A127" s="2">
        <v>1</v>
      </c>
      <c r="B127" s="67" t="s">
        <v>373</v>
      </c>
      <c r="C127" s="67" t="s">
        <v>374</v>
      </c>
      <c r="D127" s="67" t="s">
        <v>375</v>
      </c>
    </row>
    <row r="128" spans="1:4" ht="60">
      <c r="A128" s="12">
        <v>2</v>
      </c>
      <c r="B128" s="5" t="s">
        <v>57</v>
      </c>
      <c r="C128" s="67" t="s">
        <v>386</v>
      </c>
    </row>
    <row r="129" spans="1:4" ht="60">
      <c r="A129" s="12">
        <v>3</v>
      </c>
      <c r="B129" s="5" t="s">
        <v>58</v>
      </c>
      <c r="C129" s="67" t="s">
        <v>386</v>
      </c>
    </row>
    <row r="130" spans="1:4" ht="15.75" thickBot="1">
      <c r="A130" s="71"/>
      <c r="B130" s="72"/>
    </row>
    <row r="131" spans="1:4">
      <c r="A131" s="7" t="s">
        <v>371</v>
      </c>
      <c r="B131" s="70"/>
      <c r="C131" s="9"/>
      <c r="D131" s="9"/>
    </row>
    <row r="132" spans="1:4" ht="30">
      <c r="A132" s="2">
        <v>1</v>
      </c>
      <c r="B132" s="67" t="s">
        <v>372</v>
      </c>
      <c r="C132" s="67" t="s">
        <v>374</v>
      </c>
      <c r="D132" s="67" t="s">
        <v>378</v>
      </c>
    </row>
    <row r="133" spans="1:4">
      <c r="A133" s="2">
        <v>2</v>
      </c>
      <c r="B133" s="67" t="s">
        <v>376</v>
      </c>
      <c r="C133" s="67" t="s">
        <v>374</v>
      </c>
      <c r="D133" s="67" t="s">
        <v>377</v>
      </c>
    </row>
  </sheetData>
  <sortState ref="A40:D58">
    <sortCondition ref="A39"/>
  </sortState>
  <mergeCells count="1">
    <mergeCell ref="B2:C2"/>
  </mergeCells>
  <printOptions gridLines="1"/>
  <pageMargins left="0.28000000000000003" right="0.27" top="0.57999999999999996" bottom="0.4" header="0.3" footer="0.3"/>
  <pageSetup scale="69" fitToHeight="3" orientation="landscape" r:id="rId1"/>
</worksheet>
</file>

<file path=xl/worksheets/sheet2.xml><?xml version="1.0" encoding="utf-8"?>
<worksheet xmlns="http://schemas.openxmlformats.org/spreadsheetml/2006/main" xmlns:r="http://schemas.openxmlformats.org/officeDocument/2006/relationships">
  <dimension ref="A1:P26"/>
  <sheetViews>
    <sheetView workbookViewId="0">
      <selection activeCell="D13" sqref="D13"/>
    </sheetView>
  </sheetViews>
  <sheetFormatPr defaultRowHeight="15"/>
  <cols>
    <col min="1" max="4" width="9.140625" style="38"/>
    <col min="5" max="5" width="20.5703125" style="38" customWidth="1"/>
    <col min="6" max="16384" width="9.140625" style="38"/>
  </cols>
  <sheetData>
    <row r="1" spans="1:16" s="37" customFormat="1" ht="77.25">
      <c r="A1" s="41" t="s">
        <v>144</v>
      </c>
      <c r="B1" s="41" t="s">
        <v>145</v>
      </c>
      <c r="C1" s="41" t="s">
        <v>146</v>
      </c>
      <c r="D1" s="41" t="s">
        <v>147</v>
      </c>
      <c r="E1" s="41" t="s">
        <v>148</v>
      </c>
      <c r="F1" s="41" t="s">
        <v>149</v>
      </c>
      <c r="G1" s="41" t="s">
        <v>150</v>
      </c>
      <c r="H1" s="41" t="s">
        <v>151</v>
      </c>
      <c r="I1" s="42" t="s">
        <v>152</v>
      </c>
      <c r="J1" s="43" t="s">
        <v>354</v>
      </c>
      <c r="K1" s="43" t="s">
        <v>162</v>
      </c>
      <c r="L1" s="43" t="s">
        <v>163</v>
      </c>
      <c r="M1" s="43" t="s">
        <v>164</v>
      </c>
      <c r="N1" s="43" t="s">
        <v>351</v>
      </c>
      <c r="O1" s="43" t="s">
        <v>352</v>
      </c>
      <c r="P1" s="43" t="s">
        <v>353</v>
      </c>
    </row>
    <row r="2" spans="1:16">
      <c r="A2" s="44" t="s">
        <v>153</v>
      </c>
      <c r="B2" s="44" t="s">
        <v>154</v>
      </c>
      <c r="C2" s="44" t="s">
        <v>155</v>
      </c>
      <c r="D2" s="44" t="s">
        <v>156</v>
      </c>
      <c r="E2" s="44" t="s">
        <v>157</v>
      </c>
      <c r="F2" s="44" t="s">
        <v>158</v>
      </c>
      <c r="G2" s="44" t="s">
        <v>159</v>
      </c>
      <c r="H2" s="44" t="s">
        <v>160</v>
      </c>
      <c r="I2" s="45">
        <v>3.6995</v>
      </c>
      <c r="J2" s="46" t="s">
        <v>161</v>
      </c>
      <c r="K2" s="47" t="s">
        <v>165</v>
      </c>
      <c r="L2" s="46">
        <v>1024711</v>
      </c>
      <c r="M2" s="48"/>
      <c r="N2" s="49">
        <v>81</v>
      </c>
      <c r="O2" s="49">
        <v>7548</v>
      </c>
      <c r="P2" s="46">
        <v>3.8144999999999998</v>
      </c>
    </row>
    <row r="3" spans="1:16" s="39" customFormat="1">
      <c r="A3" s="50" t="s">
        <v>166</v>
      </c>
      <c r="B3" s="50" t="s">
        <v>167</v>
      </c>
      <c r="C3" s="50" t="s">
        <v>168</v>
      </c>
      <c r="D3" s="50" t="s">
        <v>169</v>
      </c>
      <c r="E3" s="50" t="s">
        <v>170</v>
      </c>
      <c r="F3" s="50" t="s">
        <v>171</v>
      </c>
      <c r="G3" s="50" t="s">
        <v>172</v>
      </c>
      <c r="H3" s="50" t="s">
        <v>173</v>
      </c>
      <c r="I3" s="51">
        <v>1.0061500000000001</v>
      </c>
      <c r="J3" s="52" t="s">
        <v>161</v>
      </c>
      <c r="K3" s="53" t="s">
        <v>174</v>
      </c>
      <c r="L3" s="52">
        <v>10394011</v>
      </c>
      <c r="M3" s="52"/>
      <c r="N3" s="53">
        <v>3310.7</v>
      </c>
      <c r="O3" s="52"/>
      <c r="P3" s="52">
        <v>1.6553499999999999</v>
      </c>
    </row>
    <row r="4" spans="1:16">
      <c r="A4" s="44" t="s">
        <v>175</v>
      </c>
      <c r="B4" s="44" t="s">
        <v>176</v>
      </c>
      <c r="C4" s="44" t="s">
        <v>177</v>
      </c>
      <c r="D4" s="44" t="s">
        <v>178</v>
      </c>
      <c r="E4" s="44" t="s">
        <v>179</v>
      </c>
      <c r="F4" s="44" t="s">
        <v>180</v>
      </c>
      <c r="G4" s="44" t="s">
        <v>181</v>
      </c>
      <c r="H4" s="44" t="s">
        <v>182</v>
      </c>
      <c r="I4" s="45">
        <v>1.7515000000000001</v>
      </c>
      <c r="J4" s="46" t="s">
        <v>161</v>
      </c>
      <c r="K4" s="46" t="s">
        <v>183</v>
      </c>
      <c r="L4" s="46">
        <v>553311</v>
      </c>
      <c r="M4" s="46">
        <v>1500032</v>
      </c>
      <c r="N4" s="46">
        <v>6</v>
      </c>
      <c r="O4" s="46">
        <v>1</v>
      </c>
      <c r="P4" s="46">
        <v>3.5000000000000001E-3</v>
      </c>
    </row>
    <row r="5" spans="1:16">
      <c r="A5" s="44" t="s">
        <v>184</v>
      </c>
      <c r="B5" s="44" t="s">
        <v>185</v>
      </c>
      <c r="C5" s="44" t="s">
        <v>186</v>
      </c>
      <c r="D5" s="44" t="s">
        <v>187</v>
      </c>
      <c r="E5" s="44" t="s">
        <v>188</v>
      </c>
      <c r="F5" s="44" t="s">
        <v>189</v>
      </c>
      <c r="G5" s="44" t="s">
        <v>190</v>
      </c>
      <c r="H5" s="44" t="s">
        <v>191</v>
      </c>
      <c r="I5" s="45">
        <v>3.0790000000000002</v>
      </c>
      <c r="J5" s="46" t="s">
        <v>161</v>
      </c>
      <c r="K5" s="49" t="s">
        <v>192</v>
      </c>
      <c r="L5">
        <v>3177611</v>
      </c>
      <c r="M5" s="46"/>
      <c r="N5" s="49">
        <v>3397</v>
      </c>
      <c r="O5" s="49">
        <v>619</v>
      </c>
      <c r="P5" s="46">
        <v>2.008</v>
      </c>
    </row>
    <row r="6" spans="1:16">
      <c r="A6" s="44" t="s">
        <v>193</v>
      </c>
      <c r="B6" s="44" t="s">
        <v>194</v>
      </c>
      <c r="C6" s="44" t="s">
        <v>195</v>
      </c>
      <c r="D6" s="44" t="s">
        <v>196</v>
      </c>
      <c r="E6" s="44" t="s">
        <v>197</v>
      </c>
      <c r="F6" s="44" t="s">
        <v>158</v>
      </c>
      <c r="G6" s="44" t="s">
        <v>159</v>
      </c>
      <c r="H6" s="44" t="s">
        <v>198</v>
      </c>
      <c r="I6" s="45">
        <v>4.4130000000000003</v>
      </c>
      <c r="J6" s="46" t="s">
        <v>161</v>
      </c>
      <c r="K6" s="46" t="s">
        <v>199</v>
      </c>
      <c r="L6">
        <v>6783211</v>
      </c>
      <c r="M6" s="46"/>
      <c r="N6" s="46">
        <v>0</v>
      </c>
      <c r="O6" s="49">
        <v>5471</v>
      </c>
      <c r="P6" s="46">
        <v>2.7355</v>
      </c>
    </row>
    <row r="7" spans="1:16">
      <c r="A7" s="44" t="s">
        <v>193</v>
      </c>
      <c r="B7" s="44" t="s">
        <v>194</v>
      </c>
      <c r="C7" s="44" t="s">
        <v>200</v>
      </c>
      <c r="D7" s="44" t="s">
        <v>196</v>
      </c>
      <c r="E7" s="44" t="s">
        <v>201</v>
      </c>
      <c r="F7" s="44" t="s">
        <v>158</v>
      </c>
      <c r="G7" s="44" t="s">
        <v>159</v>
      </c>
      <c r="H7" s="44" t="s">
        <v>202</v>
      </c>
      <c r="I7" s="45">
        <v>2.1034999999999999</v>
      </c>
      <c r="J7" s="46" t="s">
        <v>161</v>
      </c>
      <c r="K7" t="s">
        <v>203</v>
      </c>
      <c r="L7">
        <v>6783311</v>
      </c>
      <c r="M7" s="46"/>
      <c r="N7" s="46">
        <v>0</v>
      </c>
      <c r="O7" s="49">
        <v>3115</v>
      </c>
      <c r="P7" s="46">
        <v>1.5575000000000001</v>
      </c>
    </row>
    <row r="8" spans="1:16" s="40" customFormat="1">
      <c r="A8" s="56" t="s">
        <v>204</v>
      </c>
      <c r="B8" s="56" t="s">
        <v>205</v>
      </c>
      <c r="C8" s="56" t="s">
        <v>206</v>
      </c>
      <c r="D8" s="56" t="s">
        <v>207</v>
      </c>
      <c r="E8" s="56" t="s">
        <v>208</v>
      </c>
      <c r="F8" s="56" t="s">
        <v>209</v>
      </c>
      <c r="G8" s="56" t="s">
        <v>210</v>
      </c>
      <c r="H8" s="56" t="s">
        <v>211</v>
      </c>
      <c r="I8" s="60">
        <v>1.2985</v>
      </c>
      <c r="J8" s="58" t="s">
        <v>161</v>
      </c>
      <c r="K8" t="s">
        <v>212</v>
      </c>
      <c r="L8" s="58">
        <v>9340411</v>
      </c>
      <c r="M8" s="58"/>
      <c r="N8" s="59">
        <v>615</v>
      </c>
      <c r="O8" s="58"/>
      <c r="P8" s="58">
        <v>0.3075</v>
      </c>
    </row>
    <row r="9" spans="1:16">
      <c r="A9" s="44" t="s">
        <v>213</v>
      </c>
      <c r="B9" s="44" t="s">
        <v>214</v>
      </c>
      <c r="C9" s="44" t="s">
        <v>215</v>
      </c>
      <c r="D9" s="44" t="s">
        <v>216</v>
      </c>
      <c r="E9" s="44" t="s">
        <v>217</v>
      </c>
      <c r="F9" s="44" t="s">
        <v>218</v>
      </c>
      <c r="G9" s="44" t="s">
        <v>219</v>
      </c>
      <c r="H9" s="44" t="s">
        <v>220</v>
      </c>
      <c r="I9" s="45">
        <v>0.97</v>
      </c>
      <c r="J9" s="46" t="s">
        <v>161</v>
      </c>
      <c r="K9" t="s">
        <v>221</v>
      </c>
      <c r="L9">
        <v>7329511</v>
      </c>
      <c r="M9" s="49">
        <v>4</v>
      </c>
      <c r="N9" s="46">
        <v>0.1</v>
      </c>
      <c r="O9" s="46"/>
      <c r="P9" s="46">
        <v>5.0000000000000002E-5</v>
      </c>
    </row>
    <row r="10" spans="1:16">
      <c r="A10" s="44" t="s">
        <v>222</v>
      </c>
      <c r="B10" s="44" t="s">
        <v>223</v>
      </c>
      <c r="C10" s="44" t="s">
        <v>224</v>
      </c>
      <c r="D10" s="44" t="s">
        <v>225</v>
      </c>
      <c r="E10" s="44" t="s">
        <v>226</v>
      </c>
      <c r="F10" s="44" t="s">
        <v>180</v>
      </c>
      <c r="G10" s="44" t="s">
        <v>181</v>
      </c>
      <c r="H10" s="44" t="s">
        <v>227</v>
      </c>
      <c r="I10" s="45">
        <v>1.0972999999999999</v>
      </c>
      <c r="J10" s="46" t="s">
        <v>161</v>
      </c>
      <c r="K10" s="46" t="s">
        <v>228</v>
      </c>
      <c r="L10">
        <v>7410711</v>
      </c>
      <c r="M10" s="46" t="s">
        <v>229</v>
      </c>
      <c r="N10" s="49">
        <v>722</v>
      </c>
      <c r="O10" s="49">
        <v>6</v>
      </c>
      <c r="P10" s="46">
        <v>0.36399999999999999</v>
      </c>
    </row>
    <row r="11" spans="1:16">
      <c r="A11" s="44" t="s">
        <v>230</v>
      </c>
      <c r="B11" s="44" t="s">
        <v>231</v>
      </c>
      <c r="C11" s="44" t="s">
        <v>232</v>
      </c>
      <c r="D11" s="44" t="s">
        <v>233</v>
      </c>
      <c r="E11" s="44" t="s">
        <v>234</v>
      </c>
      <c r="F11" s="44" t="s">
        <v>235</v>
      </c>
      <c r="G11" s="44" t="s">
        <v>236</v>
      </c>
      <c r="H11" s="44" t="s">
        <v>237</v>
      </c>
      <c r="I11" s="45">
        <v>1.4144999999999999</v>
      </c>
      <c r="J11" s="46" t="s">
        <v>161</v>
      </c>
      <c r="K11" t="s">
        <v>238</v>
      </c>
      <c r="L11">
        <v>3059911</v>
      </c>
      <c r="M11" s="46"/>
      <c r="N11" s="49">
        <v>1082</v>
      </c>
      <c r="O11" s="49">
        <v>1</v>
      </c>
      <c r="P11" s="46">
        <v>0.54149999999999998</v>
      </c>
    </row>
    <row r="12" spans="1:16" s="40" customFormat="1">
      <c r="A12" s="56" t="s">
        <v>239</v>
      </c>
      <c r="B12" s="56" t="s">
        <v>240</v>
      </c>
      <c r="C12" s="56" t="s">
        <v>241</v>
      </c>
      <c r="D12" s="56" t="s">
        <v>242</v>
      </c>
      <c r="E12" s="56" t="s">
        <v>243</v>
      </c>
      <c r="F12" s="56" t="s">
        <v>235</v>
      </c>
      <c r="G12" s="56" t="s">
        <v>236</v>
      </c>
      <c r="H12" s="56" t="s">
        <v>244</v>
      </c>
      <c r="I12" s="60">
        <v>1.22468742</v>
      </c>
      <c r="J12" s="58" t="s">
        <v>161</v>
      </c>
      <c r="K12" t="s">
        <v>245</v>
      </c>
      <c r="L12" s="58" t="s">
        <v>246</v>
      </c>
      <c r="M12" s="58"/>
      <c r="N12" s="59">
        <v>88.84</v>
      </c>
      <c r="O12" s="59">
        <v>4.59</v>
      </c>
      <c r="P12" s="58">
        <v>4.6715000000000007E-2</v>
      </c>
    </row>
    <row r="13" spans="1:16">
      <c r="A13" s="44" t="s">
        <v>247</v>
      </c>
      <c r="B13" s="44" t="s">
        <v>248</v>
      </c>
      <c r="C13" s="44" t="s">
        <v>249</v>
      </c>
      <c r="D13" s="44" t="s">
        <v>250</v>
      </c>
      <c r="E13" s="44" t="s">
        <v>251</v>
      </c>
      <c r="F13" s="44" t="s">
        <v>235</v>
      </c>
      <c r="G13" s="44" t="s">
        <v>236</v>
      </c>
      <c r="H13" s="44" t="s">
        <v>252</v>
      </c>
      <c r="I13" s="45">
        <v>2.4575</v>
      </c>
      <c r="J13" s="46" t="s">
        <v>161</v>
      </c>
      <c r="K13" t="s">
        <v>253</v>
      </c>
      <c r="L13">
        <v>6378811</v>
      </c>
      <c r="M13" s="46"/>
      <c r="N13" s="49">
        <v>2373</v>
      </c>
      <c r="O13" s="46"/>
      <c r="P13" s="46">
        <v>1.1865000000000001</v>
      </c>
    </row>
    <row r="14" spans="1:16">
      <c r="A14" s="44" t="s">
        <v>193</v>
      </c>
      <c r="B14" s="44" t="s">
        <v>254</v>
      </c>
      <c r="C14" s="44" t="s">
        <v>255</v>
      </c>
      <c r="D14" s="44" t="s">
        <v>256</v>
      </c>
      <c r="E14" s="44" t="s">
        <v>257</v>
      </c>
      <c r="F14" s="44" t="s">
        <v>258</v>
      </c>
      <c r="G14" s="44" t="s">
        <v>259</v>
      </c>
      <c r="H14" s="44" t="s">
        <v>260</v>
      </c>
      <c r="I14" s="54">
        <v>0.86710500000000001</v>
      </c>
      <c r="J14" s="46" t="s">
        <v>161</v>
      </c>
      <c r="K14" t="s">
        <v>261</v>
      </c>
      <c r="L14">
        <v>7304211</v>
      </c>
      <c r="M14" s="46"/>
      <c r="N14" s="49">
        <v>983</v>
      </c>
      <c r="O14" s="49">
        <v>9</v>
      </c>
      <c r="P14" s="46">
        <v>0.496</v>
      </c>
    </row>
    <row r="15" spans="1:16">
      <c r="A15" s="44" t="s">
        <v>262</v>
      </c>
      <c r="B15" s="44" t="s">
        <v>263</v>
      </c>
      <c r="C15" s="44" t="s">
        <v>264</v>
      </c>
      <c r="D15" s="44" t="s">
        <v>265</v>
      </c>
      <c r="E15" s="44" t="s">
        <v>266</v>
      </c>
      <c r="F15" s="44" t="s">
        <v>158</v>
      </c>
      <c r="G15" s="44" t="s">
        <v>159</v>
      </c>
      <c r="H15" s="44" t="s">
        <v>267</v>
      </c>
      <c r="I15" s="54">
        <v>0.81735000000000002</v>
      </c>
      <c r="J15" s="46" t="s">
        <v>161</v>
      </c>
      <c r="K15" s="46" t="s">
        <v>268</v>
      </c>
      <c r="L15">
        <v>7302411</v>
      </c>
      <c r="M15" s="46"/>
      <c r="N15" s="49">
        <v>0.54</v>
      </c>
      <c r="O15" s="49">
        <v>847</v>
      </c>
      <c r="P15" s="46">
        <v>0.42376999999999998</v>
      </c>
    </row>
    <row r="16" spans="1:16">
      <c r="A16" s="44" t="s">
        <v>269</v>
      </c>
      <c r="B16" s="44" t="s">
        <v>270</v>
      </c>
      <c r="C16" s="44" t="s">
        <v>271</v>
      </c>
      <c r="D16" s="44" t="s">
        <v>272</v>
      </c>
      <c r="E16" s="44" t="s">
        <v>273</v>
      </c>
      <c r="F16" s="44" t="s">
        <v>171</v>
      </c>
      <c r="G16" s="44" t="s">
        <v>172</v>
      </c>
      <c r="H16" s="44" t="s">
        <v>274</v>
      </c>
      <c r="I16" s="54">
        <v>0.79335</v>
      </c>
      <c r="J16" s="46" t="s">
        <v>161</v>
      </c>
      <c r="K16" s="49" t="s">
        <v>275</v>
      </c>
      <c r="L16">
        <v>9241111</v>
      </c>
      <c r="M16" s="46"/>
      <c r="N16" s="46"/>
      <c r="O16" s="49">
        <v>1196.7</v>
      </c>
      <c r="P16" s="46">
        <v>0.59835000000000005</v>
      </c>
    </row>
    <row r="17" spans="1:16">
      <c r="A17" s="44" t="s">
        <v>276</v>
      </c>
      <c r="B17" s="44" t="s">
        <v>277</v>
      </c>
      <c r="C17" s="44" t="s">
        <v>278</v>
      </c>
      <c r="D17" s="44" t="s">
        <v>279</v>
      </c>
      <c r="E17" s="44" t="s">
        <v>188</v>
      </c>
      <c r="F17" s="44" t="s">
        <v>189</v>
      </c>
      <c r="G17" s="44" t="s">
        <v>190</v>
      </c>
      <c r="H17" s="44" t="s">
        <v>280</v>
      </c>
      <c r="I17" s="54">
        <v>0.78349999999999997</v>
      </c>
      <c r="J17" s="46" t="s">
        <v>161</v>
      </c>
      <c r="K17" t="s">
        <v>281</v>
      </c>
      <c r="L17">
        <v>3812811</v>
      </c>
      <c r="M17" s="46"/>
      <c r="N17" s="49">
        <v>1236</v>
      </c>
      <c r="O17" s="49">
        <v>185</v>
      </c>
      <c r="P17" s="46">
        <v>0.71050000000000002</v>
      </c>
    </row>
    <row r="18" spans="1:16">
      <c r="A18" s="44" t="s">
        <v>184</v>
      </c>
      <c r="B18" s="44" t="s">
        <v>282</v>
      </c>
      <c r="C18" s="44" t="s">
        <v>283</v>
      </c>
      <c r="D18" s="44" t="s">
        <v>284</v>
      </c>
      <c r="E18" s="44" t="s">
        <v>285</v>
      </c>
      <c r="F18" s="44" t="s">
        <v>189</v>
      </c>
      <c r="G18" s="44" t="s">
        <v>190</v>
      </c>
      <c r="H18" s="44" t="s">
        <v>286</v>
      </c>
      <c r="I18" s="54">
        <v>0.72067799999999993</v>
      </c>
      <c r="J18" s="46" t="s">
        <v>161</v>
      </c>
      <c r="K18" t="s">
        <v>294</v>
      </c>
      <c r="L18">
        <v>8414511</v>
      </c>
      <c r="M18" s="46"/>
      <c r="N18" s="49">
        <v>60.1</v>
      </c>
      <c r="O18" s="46">
        <v>1</v>
      </c>
      <c r="P18" s="46">
        <v>3.0550000000000001E-2</v>
      </c>
    </row>
    <row r="19" spans="1:16" s="39" customFormat="1">
      <c r="A19" s="50" t="s">
        <v>247</v>
      </c>
      <c r="B19" s="50" t="s">
        <v>287</v>
      </c>
      <c r="C19" s="50" t="s">
        <v>288</v>
      </c>
      <c r="D19" s="50" t="s">
        <v>289</v>
      </c>
      <c r="E19" s="50" t="s">
        <v>290</v>
      </c>
      <c r="F19" s="50" t="s">
        <v>291</v>
      </c>
      <c r="G19" s="50" t="s">
        <v>292</v>
      </c>
      <c r="H19" s="50" t="s">
        <v>293</v>
      </c>
      <c r="I19" s="55">
        <v>0.70950000000000002</v>
      </c>
      <c r="J19" s="52" t="s">
        <v>161</v>
      </c>
      <c r="K19" t="s">
        <v>295</v>
      </c>
      <c r="L19">
        <v>7679111</v>
      </c>
      <c r="M19" s="52"/>
      <c r="N19" s="53">
        <v>1467.93</v>
      </c>
      <c r="O19" s="53">
        <v>73.400000000000006</v>
      </c>
      <c r="P19" s="52">
        <v>0.77066500000000004</v>
      </c>
    </row>
    <row r="20" spans="1:16">
      <c r="A20" s="44" t="s">
        <v>296</v>
      </c>
      <c r="B20" s="44" t="s">
        <v>297</v>
      </c>
      <c r="C20" s="44" t="s">
        <v>298</v>
      </c>
      <c r="D20" s="44" t="s">
        <v>299</v>
      </c>
      <c r="E20" s="44" t="s">
        <v>300</v>
      </c>
      <c r="F20" s="44" t="s">
        <v>301</v>
      </c>
      <c r="G20" s="44" t="s">
        <v>302</v>
      </c>
      <c r="H20" s="44" t="s">
        <v>303</v>
      </c>
      <c r="I20" s="54">
        <v>0.70200000000000007</v>
      </c>
      <c r="J20" s="46" t="s">
        <v>161</v>
      </c>
      <c r="K20" t="s">
        <v>304</v>
      </c>
      <c r="L20">
        <v>238211</v>
      </c>
      <c r="M20" s="46"/>
      <c r="N20" s="49">
        <v>1096</v>
      </c>
      <c r="O20" s="46"/>
      <c r="P20" s="46">
        <v>0.54800000000000004</v>
      </c>
    </row>
    <row r="21" spans="1:16">
      <c r="A21" s="44" t="s">
        <v>230</v>
      </c>
      <c r="B21" s="44" t="s">
        <v>305</v>
      </c>
      <c r="C21" s="44" t="s">
        <v>306</v>
      </c>
      <c r="D21" s="44" t="s">
        <v>307</v>
      </c>
      <c r="E21" s="44" t="s">
        <v>308</v>
      </c>
      <c r="F21" s="44" t="s">
        <v>309</v>
      </c>
      <c r="G21" s="44" t="s">
        <v>310</v>
      </c>
      <c r="H21" s="44" t="s">
        <v>311</v>
      </c>
      <c r="I21" s="54">
        <v>0.60499999999999998</v>
      </c>
      <c r="J21" s="46" t="s">
        <v>161</v>
      </c>
      <c r="K21" t="s">
        <v>312</v>
      </c>
      <c r="L21" s="46" t="s">
        <v>313</v>
      </c>
      <c r="M21" s="46"/>
      <c r="N21" s="49">
        <v>400</v>
      </c>
      <c r="O21" s="49">
        <v>2</v>
      </c>
      <c r="P21" s="46">
        <v>0.20100000000000001</v>
      </c>
    </row>
    <row r="22" spans="1:16" s="40" customFormat="1">
      <c r="A22" s="56" t="s">
        <v>204</v>
      </c>
      <c r="B22" s="56" t="s">
        <v>263</v>
      </c>
      <c r="C22" s="56" t="s">
        <v>314</v>
      </c>
      <c r="D22" s="56" t="s">
        <v>315</v>
      </c>
      <c r="E22" s="56" t="s">
        <v>316</v>
      </c>
      <c r="F22" s="56" t="s">
        <v>171</v>
      </c>
      <c r="G22" s="56" t="s">
        <v>172</v>
      </c>
      <c r="H22" s="56" t="s">
        <v>317</v>
      </c>
      <c r="I22" s="57">
        <v>0.57550000000000001</v>
      </c>
      <c r="J22" s="58" t="s">
        <v>161</v>
      </c>
      <c r="K22" s="59" t="s">
        <v>318</v>
      </c>
      <c r="L22">
        <v>8038211</v>
      </c>
      <c r="M22" s="58"/>
      <c r="N22" s="58">
        <v>0</v>
      </c>
      <c r="O22" s="59">
        <v>1092</v>
      </c>
      <c r="P22" s="58">
        <v>0.54600000000000004</v>
      </c>
    </row>
    <row r="23" spans="1:16">
      <c r="A23" s="44" t="s">
        <v>175</v>
      </c>
      <c r="B23" s="44" t="s">
        <v>319</v>
      </c>
      <c r="C23" s="44" t="s">
        <v>320</v>
      </c>
      <c r="D23" s="44" t="s">
        <v>321</v>
      </c>
      <c r="E23" s="44" t="s">
        <v>322</v>
      </c>
      <c r="F23" s="44" t="s">
        <v>323</v>
      </c>
      <c r="G23" s="44" t="s">
        <v>324</v>
      </c>
      <c r="H23" s="44" t="s">
        <v>325</v>
      </c>
      <c r="I23" s="54">
        <v>0.55600000000000005</v>
      </c>
      <c r="J23" s="46" t="s">
        <v>161</v>
      </c>
      <c r="K23" t="s">
        <v>326</v>
      </c>
      <c r="L23" s="46" t="s">
        <v>327</v>
      </c>
      <c r="M23" s="46"/>
      <c r="N23" s="49">
        <v>638</v>
      </c>
      <c r="O23" s="46"/>
      <c r="P23" s="46">
        <v>0.31900000000000001</v>
      </c>
    </row>
    <row r="24" spans="1:16">
      <c r="A24" s="44" t="s">
        <v>213</v>
      </c>
      <c r="B24" s="44" t="s">
        <v>328</v>
      </c>
      <c r="C24" s="44" t="s">
        <v>329</v>
      </c>
      <c r="D24" s="44" t="s">
        <v>330</v>
      </c>
      <c r="E24" s="44" t="s">
        <v>331</v>
      </c>
      <c r="F24" s="44" t="s">
        <v>235</v>
      </c>
      <c r="G24" s="44" t="s">
        <v>236</v>
      </c>
      <c r="H24" s="44" t="s">
        <v>332</v>
      </c>
      <c r="I24" s="54">
        <v>0.55000000000000004</v>
      </c>
      <c r="J24" s="46" t="s">
        <v>161</v>
      </c>
      <c r="K24" t="s">
        <v>333</v>
      </c>
      <c r="L24">
        <v>14718811</v>
      </c>
      <c r="M24" s="46"/>
      <c r="N24" s="49">
        <v>800</v>
      </c>
      <c r="O24" s="49">
        <v>100</v>
      </c>
      <c r="P24" s="46">
        <v>0.45</v>
      </c>
    </row>
    <row r="25" spans="1:16">
      <c r="A25" s="44" t="s">
        <v>334</v>
      </c>
      <c r="B25" s="44" t="s">
        <v>335</v>
      </c>
      <c r="C25" s="44" t="s">
        <v>336</v>
      </c>
      <c r="D25" s="44" t="s">
        <v>337</v>
      </c>
      <c r="E25" s="44" t="s">
        <v>338</v>
      </c>
      <c r="F25" s="44" t="s">
        <v>339</v>
      </c>
      <c r="G25" s="44" t="s">
        <v>340</v>
      </c>
      <c r="H25" s="44" t="s">
        <v>341</v>
      </c>
      <c r="I25" s="54">
        <v>0.53749999999999998</v>
      </c>
      <c r="J25" s="46" t="s">
        <v>161</v>
      </c>
      <c r="K25" t="s">
        <v>342</v>
      </c>
      <c r="L25" s="46">
        <v>9028611</v>
      </c>
      <c r="M25" s="46"/>
      <c r="N25" s="49">
        <v>3.2</v>
      </c>
      <c r="O25" s="46"/>
      <c r="P25" s="46">
        <v>1.6000000000000001E-3</v>
      </c>
    </row>
    <row r="26" spans="1:16">
      <c r="A26" s="44" t="s">
        <v>296</v>
      </c>
      <c r="B26" s="44" t="s">
        <v>263</v>
      </c>
      <c r="C26" s="44" t="s">
        <v>343</v>
      </c>
      <c r="D26" s="44" t="s">
        <v>344</v>
      </c>
      <c r="E26" s="44" t="s">
        <v>345</v>
      </c>
      <c r="F26" s="44" t="s">
        <v>346</v>
      </c>
      <c r="G26" s="44" t="s">
        <v>347</v>
      </c>
      <c r="H26" s="44" t="s">
        <v>348</v>
      </c>
      <c r="I26" s="54">
        <v>0.51900000000000002</v>
      </c>
      <c r="J26" s="46" t="s">
        <v>161</v>
      </c>
      <c r="K26" t="s">
        <v>349</v>
      </c>
      <c r="L26" s="46" t="s">
        <v>350</v>
      </c>
      <c r="M26" s="46"/>
      <c r="N26" s="49">
        <v>622</v>
      </c>
      <c r="O26" s="49">
        <v>318</v>
      </c>
      <c r="P26" s="46">
        <v>0.47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2008NEIv3</vt:lpstr>
      <vt:lpstr>no longer missing lead (Pb)</vt:lpstr>
    </vt:vector>
  </TitlesOfParts>
  <Company>US-EPA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EPA</dc:creator>
  <cp:lastModifiedBy>Madeleine Strum</cp:lastModifiedBy>
  <cp:lastPrinted>2012-03-22T13:52:21Z</cp:lastPrinted>
  <dcterms:created xsi:type="dcterms:W3CDTF">2011-03-21T13:20:22Z</dcterms:created>
  <dcterms:modified xsi:type="dcterms:W3CDTF">2013-08-14T19:54:51Z</dcterms:modified>
</cp:coreProperties>
</file>