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usepa-my.sharepoint.com/personal/beidler_james_epa_gov/Documents/2023 US Fires/v1/"/>
    </mc:Choice>
  </mc:AlternateContent>
  <xr:revisionPtr revIDLastSave="0" documentId="8_{43D72638-C155-469F-A41A-B1ED5365588F}" xr6:coauthVersionLast="47" xr6:coauthVersionMax="47" xr10:uidLastSave="{00000000-0000-0000-0000-000000000000}"/>
  <bookViews>
    <workbookView xWindow="-108" yWindow="-108" windowWidth="30936" windowHeight="16776" xr2:uid="{53DC5A2D-F4FE-4E7D-94B9-84CA82CFB25F}"/>
  </bookViews>
  <sheets>
    <sheet name="README" sheetId="2" r:id="rId1"/>
    <sheet name="2023NEI State Prescribed Fire" sheetId="1" r:id="rId2"/>
    <sheet name="2023NEI County HMS-only Map"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 l="1"/>
  <c r="D3" i="1"/>
  <c r="D25" i="1"/>
  <c r="D12" i="1"/>
  <c r="D11" i="1"/>
  <c r="D10" i="1"/>
  <c r="C52" i="1"/>
  <c r="D52" i="1" s="1"/>
  <c r="B52" i="1"/>
  <c r="D51" i="1"/>
  <c r="D50" i="1"/>
  <c r="D49" i="1"/>
  <c r="D48" i="1"/>
  <c r="D47" i="1"/>
  <c r="D46" i="1"/>
  <c r="D45" i="1"/>
  <c r="D44" i="1"/>
  <c r="D43" i="1"/>
  <c r="D42" i="1"/>
  <c r="D41" i="1"/>
  <c r="D40" i="1"/>
  <c r="D39" i="1"/>
  <c r="D38" i="1"/>
  <c r="D37" i="1"/>
  <c r="D36" i="1"/>
  <c r="D35" i="1"/>
  <c r="D34" i="1"/>
  <c r="D33" i="1"/>
  <c r="D32" i="1"/>
  <c r="D31" i="1"/>
  <c r="D30" i="1"/>
  <c r="D29" i="1"/>
  <c r="D28" i="1"/>
  <c r="D27" i="1"/>
  <c r="D26" i="1"/>
  <c r="D24" i="1"/>
  <c r="D23" i="1"/>
  <c r="D22" i="1"/>
  <c r="D21" i="1"/>
  <c r="D20" i="1"/>
  <c r="D19" i="1"/>
  <c r="D18" i="1"/>
  <c r="D17" i="1"/>
  <c r="D16" i="1"/>
  <c r="D15" i="1"/>
  <c r="D14" i="1"/>
  <c r="D13" i="1"/>
  <c r="D9" i="1"/>
  <c r="D8" i="1"/>
  <c r="D7" i="1"/>
  <c r="D6" i="1"/>
  <c r="D5" i="1"/>
  <c r="D4" i="1"/>
</calcChain>
</file>

<file path=xl/sharedStrings.xml><?xml version="1.0" encoding="utf-8"?>
<sst xmlns="http://schemas.openxmlformats.org/spreadsheetml/2006/main" count="65" uniqueCount="65">
  <si>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</si>
  <si>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</si>
  <si>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</si>
  <si>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</si>
  <si>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</si>
  <si>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</si>
  <si>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</si>
  <si>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</si>
  <si>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</si>
  <si>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</si>
  <si>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</si>
  <si>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</si>
  <si>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</si>
  <si>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</si>
  <si>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</si>
  <si>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</si>
  <si>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</si>
  <si>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</si>
  <si>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</si>
  <si>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</si>
  <si>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</si>
  <si>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</si>
  <si>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</si>
  <si>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</si>
  <si>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</si>
  <si>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</si>
  <si>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</si>
  <si>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</si>
  <si>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</si>
  <si>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</si>
  <si>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</si>
  <si>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</si>
  <si>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</si>
  <si>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</si>
  <si>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</si>
  <si>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</si>
  <si>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</si>
  <si>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</si>
  <si>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</si>
  <si>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</si>
  <si>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</si>
  <si>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</si>
  <si>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</si>
  <si>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</si>
  <si>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</si>
  <si>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</si>
  <si>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</si>
  <si>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</si>
  <si>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</si>
  <si>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</si>
  <si>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State</t>
  </si>
  <si>
    <t>Total Estimated Prescribed Fire Activity (acres)</t>
  </si>
  <si>
    <t>Estimated Prescribed Fire Activity Using Climatological Assumption (acres)</t>
  </si>
  <si>
    <t>Percentage of Prescribed Fire Activity Based only on Climatological Assumption</t>
  </si>
  <si>
    <t>Total United States</t>
  </si>
  <si>
    <r>
      <t>Larkin, N. K., Raffuse, S. M., Huang, S., Pavlovic, N., Lahm, P., &amp; Rao, V. (2020). The Comprehensive Fire Information Reconciled Emissions (CFIRE) inventory: Wildland fire emissions developed for the 2011 and 2014 U.S. National Emissions Inventory. </t>
    </r>
    <r>
      <rPr>
        <i/>
        <sz val="10"/>
        <color rgb="FF333333"/>
        <rFont val="Arial"/>
        <family val="2"/>
      </rPr>
      <t>Journal of the Air &amp; Waste Management Association</t>
    </r>
    <r>
      <rPr>
        <sz val="10"/>
        <color rgb="FF333333"/>
        <rFont val="Arial"/>
        <family val="2"/>
      </rPr>
      <t>, </t>
    </r>
    <r>
      <rPr>
        <i/>
        <sz val="10"/>
        <color rgb="FF333333"/>
        <rFont val="Arial"/>
        <family val="2"/>
      </rPr>
      <t>70</t>
    </r>
    <r>
      <rPr>
        <sz val="10"/>
        <color rgb="FF333333"/>
        <rFont val="Arial"/>
        <family val="2"/>
      </rPr>
      <t>(11), 1165–1185. https://doi.org/10.1080/10962247.2020.1802365</t>
    </r>
  </si>
  <si>
    <t>References</t>
  </si>
  <si>
    <t>Overview</t>
  </si>
  <si>
    <t>Description</t>
  </si>
  <si>
    <t>Last Updated 12 May 2026</t>
  </si>
  <si>
    <r>
      <t xml:space="preserve">The </t>
    </r>
    <r>
      <rPr>
        <b/>
        <sz val="11"/>
        <color theme="1"/>
        <rFont val="Aptos Narrow"/>
        <family val="2"/>
        <scheme val="minor"/>
      </rPr>
      <t>2023NEI State Prescribed Fire</t>
    </r>
    <r>
      <rPr>
        <sz val="11"/>
        <color theme="1"/>
        <rFont val="Aptos Narrow"/>
        <family val="2"/>
        <scheme val="minor"/>
      </rPr>
      <t xml:space="preserve"> worksheet provides total state-level prescribed fire activity in acres used in the 2023NEI wildland fire emissions inventory (column B), the prescribed fire area estimated from satellite data using the climatological approach (column C), and the percentage of the total prescribed fire area estimated using the climatological approach (column D).</t>
    </r>
  </si>
  <si>
    <t>Gray areas indicate a low value and white indicates that no prescribed fire activity was derived using only satellite data.</t>
  </si>
  <si>
    <t>Map of 2023 NEI total area (acres) estimated per county using only Hazard Mapping System (HMS) satellite data and classified as prescribed fire using the climatological approach.</t>
  </si>
  <si>
    <r>
      <t xml:space="preserve">The </t>
    </r>
    <r>
      <rPr>
        <b/>
        <sz val="11"/>
        <color theme="1"/>
        <rFont val="Aptos Narrow"/>
        <family val="2"/>
        <scheme val="minor"/>
      </rPr>
      <t>2023NEI County HMS-only Map</t>
    </r>
    <r>
      <rPr>
        <sz val="11"/>
        <color theme="1"/>
        <rFont val="Aptos Narrow"/>
        <family val="2"/>
        <scheme val="minor"/>
      </rPr>
      <t xml:space="preserve"> is a county-level spatial representation of the prescribed fire area estimated from the HMS satellite data using the climatological approach for fire type classification. </t>
    </r>
  </si>
  <si>
    <t>The 2023 National Emissions Inventory estimates prescribed fire activity using voluntarily provided federal, state, local, and tribal datasets. In states and regions where this data is not available fire activity is estimated using land cover averaged size per satellite active fire pixel and classified to fire types using a regional climatological approach (Larkin 2020). Satellite active fire detection information is obtained from the National Oceanic and Atmospheric Administration's Hazard Mapping System (HMS) product. Details of how these methods were applied are described in Section 13 of the 2023 National Emissions Inventory technical support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</si>
</sst>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b/>
      <sz val="12"/>
      <color theme="1"/>
      <name val="Aptos Narrow"/>
      <family val="2"/>
      <scheme val="minor"/>
    </font>
    <font>
      <b/>
      <sz val="16"/>
      <color theme="1"/>
      <name val="Aptos Narrow"/>
      <family val="2"/>
      <scheme val="minor"/>
    </font>
    <font>
      <b/>
      <sz val="16"/>
      <color theme="1"/>
      <name val="Aptos"/>
      <family val="2"/>
    </font>
    <font>
      <sz val="16"/>
      <color theme="1"/>
      <name val="Aptos Narrow"/>
      <family val="2"/>
      <scheme val="minor"/>
    </font>
    <font>
      <sz val="10"/>
      <color rgb="FF333333"/>
      <name val="Arial"/>
      <family val="2"/>
    </font>
    <font>
      <i/>
      <sz val="10"/>
      <color rgb="FF333333"/>
      <name val="Arial"/>
      <family val="2"/>
    </font>
    <font>
      <sz val="14"/>
      <color theme="1"/>
      <name val="Aptos"/>
      <family val="2"/>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2" fillId="0" borderId="0" xfId="0" applyFont="1"/>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3" fontId="5" fillId="0" borderId="0" xfId="0" applyNumberFormat="1" applyFont="1" applyAlignment="1">
      <alignment horizontal="center" vertical="center"/>
    </xf>
    <xf numFmtId="10" fontId="5" fillId="0" borderId="0" xfId="0" applyNumberFormat="1" applyFont="1" applyAlignment="1">
      <alignment horizontal="center" vertical="center"/>
    </xf>
    <xf numFmtId="0" fontId="3" fillId="0" borderId="0" xfId="0" applyFont="1" applyAlignment="1">
      <alignment horizontal="center" vertical="center"/>
    </xf>
    <xf numFmtId="3" fontId="3" fillId="0" borderId="0" xfId="0" applyNumberFormat="1" applyFont="1" applyAlignment="1">
      <alignment horizontal="center" vertical="center"/>
    </xf>
    <xf numFmtId="10" fontId="3" fillId="0" borderId="0" xfId="0" applyNumberFormat="1" applyFont="1" applyAlignment="1">
      <alignment horizontal="center" vertical="center"/>
    </xf>
    <xf numFmtId="0" fontId="6" fillId="0" borderId="0" xfId="0" applyFont="1" applyAlignment="1">
      <alignment wrapText="1"/>
    </xf>
    <xf numFmtId="0" fontId="8" fillId="0" borderId="0" xfId="0" applyFont="1" applyAlignment="1">
      <alignment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160020</xdr:rowOff>
    </xdr:from>
    <xdr:to>
      <xdr:col>19</xdr:col>
      <xdr:colOff>584391</xdr:colOff>
      <xdr:row>37</xdr:row>
      <xdr:rowOff>91440</xdr:rowOff>
    </xdr:to>
    <xdr:pic>
      <xdr:nvPicPr>
        <xdr:cNvPr id="2" name="Picture 1">
          <a:extLst>
            <a:ext uri="{FF2B5EF4-FFF2-40B4-BE49-F238E27FC236}">
              <a16:creationId xmlns:a16="http://schemas.microsoft.com/office/drawing/2014/main" id="{3C9109CF-7A0C-8793-BC3B-29658C282F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8660"/>
          <a:ext cx="12166791" cy="6149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7D19E-F7B0-48C2-B5D7-87A020E43C7E}">
  <dimension ref="A1:A15"/>
  <sheetViews>
    <sheetView tabSelected="1" workbookViewId="0">
      <selection activeCell="A2" sqref="A2"/>
    </sheetView>
  </sheetViews>
  <sheetFormatPr defaultRowHeight="14.4" x14ac:dyDescent="0.3"/>
  <cols>
    <col min="1" max="1" width="117.5546875" customWidth="1"/>
  </cols>
  <sheetData>
    <row r="1" spans="1:1" ht="15.6" x14ac:dyDescent="0.3">
      <c r="A1" s="1" t="s">
        <v>57</v>
      </c>
    </row>
    <row r="2" spans="1:1" ht="134.4" customHeight="1" x14ac:dyDescent="0.3">
      <c r="A2" s="11" t="s">
        <v>64</v>
      </c>
    </row>
    <row r="4" spans="1:1" ht="15.6" x14ac:dyDescent="0.3">
      <c r="A4" s="1" t="s">
        <v>58</v>
      </c>
    </row>
    <row r="5" spans="1:1" ht="43.2" x14ac:dyDescent="0.3">
      <c r="A5" s="12" t="s">
        <v>60</v>
      </c>
    </row>
    <row r="6" spans="1:1" ht="28.8" x14ac:dyDescent="0.3">
      <c r="A6" s="12" t="s">
        <v>63</v>
      </c>
    </row>
    <row r="11" spans="1:1" ht="15.6" x14ac:dyDescent="0.3">
      <c r="A11" s="1" t="s">
        <v>56</v>
      </c>
    </row>
    <row r="12" spans="1:1" ht="40.200000000000003" x14ac:dyDescent="0.3">
      <c r="A12" s="10" t="s">
        <v>55</v>
      </c>
    </row>
    <row r="15" spans="1:1" x14ac:dyDescent="0.3">
      <c r="A15" t="s">
        <v>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8E51B-3030-4C98-AA90-9760F0CFE82D}">
  <dimension ref="A1:D52"/>
  <sheetViews>
    <sheetView workbookViewId="0">
      <selection activeCell="B8" sqref="B8"/>
    </sheetView>
  </sheetViews>
  <sheetFormatPr defaultRowHeight="21" x14ac:dyDescent="0.3"/>
  <cols>
    <col min="1" max="1" width="29" style="4" customWidth="1"/>
    <col min="2" max="2" width="40" style="4" customWidth="1"/>
    <col min="3" max="3" width="52.6640625" style="4" customWidth="1"/>
    <col min="4" max="4" width="35.44140625" style="4" customWidth="1"/>
  </cols>
  <sheetData>
    <row r="1" spans="1:4" ht="92.4" customHeight="1" x14ac:dyDescent="0.3">
      <c r="A1" s="2" t="s">
        <v>50</v>
      </c>
      <c r="B1" s="3" t="s">
        <v>51</v>
      </c>
      <c r="C1" s="3" t="s">
        <v>52</v>
      </c>
      <c r="D1" s="2" t="s">
        <v>53</v>
      </c>
    </row>
    <row r="2" spans="1:4" x14ac:dyDescent="0.3">
      <c r="A2" s="4" t="s">
        <v>0</v>
      </c>
      <c r="B2" s="5">
        <v>806372.19749999885</v>
      </c>
      <c r="C2" s="5">
        <v>0</v>
      </c>
      <c r="D2" s="6">
        <f>C2/B2</f>
        <v>0</v>
      </c>
    </row>
    <row r="3" spans="1:4" x14ac:dyDescent="0.3">
      <c r="A3" s="4" t="s">
        <v>1</v>
      </c>
      <c r="B3" s="5">
        <v>17223.079999999998</v>
      </c>
      <c r="C3" s="5">
        <v>0</v>
      </c>
      <c r="D3" s="6">
        <f>C3/B3</f>
        <v>0</v>
      </c>
    </row>
    <row r="4" spans="1:4" x14ac:dyDescent="0.3">
      <c r="A4" s="4" t="s">
        <v>2</v>
      </c>
      <c r="B4" s="5">
        <v>237971.0333333333</v>
      </c>
      <c r="C4" s="5">
        <v>14739.733333333332</v>
      </c>
      <c r="D4" s="6">
        <f>C4/B4</f>
        <v>6.1939191198480605E-2</v>
      </c>
    </row>
    <row r="5" spans="1:4" x14ac:dyDescent="0.3">
      <c r="A5" s="4" t="s">
        <v>3</v>
      </c>
      <c r="B5" s="5">
        <v>520288.80999999976</v>
      </c>
      <c r="C5" s="5">
        <v>231971.2624999999</v>
      </c>
      <c r="D5" s="6">
        <f>C5/B5</f>
        <v>0.4458509543958864</v>
      </c>
    </row>
    <row r="6" spans="1:4" x14ac:dyDescent="0.3">
      <c r="A6" s="4" t="s">
        <v>4</v>
      </c>
      <c r="B6" s="5">
        <v>150734.48333333319</v>
      </c>
      <c r="C6" s="5">
        <v>24707.125</v>
      </c>
      <c r="D6" s="6">
        <f>C6/B6</f>
        <v>0.16391156458448089</v>
      </c>
    </row>
    <row r="7" spans="1:4" x14ac:dyDescent="0.3">
      <c r="A7" s="4" t="s">
        <v>5</v>
      </c>
      <c r="B7" s="5">
        <v>53892.565000000002</v>
      </c>
      <c r="C7" s="5">
        <v>0</v>
      </c>
      <c r="D7" s="6">
        <f>C7/B7</f>
        <v>0</v>
      </c>
    </row>
    <row r="8" spans="1:4" x14ac:dyDescent="0.3">
      <c r="A8" s="4" t="s">
        <v>6</v>
      </c>
      <c r="B8" s="5">
        <v>1117.6299999999999</v>
      </c>
      <c r="C8" s="5">
        <v>936</v>
      </c>
      <c r="D8" s="6">
        <f>C8/B8</f>
        <v>0.83748646689870543</v>
      </c>
    </row>
    <row r="9" spans="1:4" x14ac:dyDescent="0.3">
      <c r="A9" s="4" t="s">
        <v>7</v>
      </c>
      <c r="B9" s="5">
        <v>1909.0300000000002</v>
      </c>
      <c r="C9" s="5">
        <v>1248</v>
      </c>
      <c r="D9" s="6">
        <f>C9/B9</f>
        <v>0.6537351429783711</v>
      </c>
    </row>
    <row r="10" spans="1:4" x14ac:dyDescent="0.3">
      <c r="A10" s="4" t="s">
        <v>8</v>
      </c>
      <c r="B10" s="5">
        <v>1565478.425277777</v>
      </c>
      <c r="C10" s="5">
        <v>0</v>
      </c>
      <c r="D10" s="6">
        <f>C10/B10</f>
        <v>0</v>
      </c>
    </row>
    <row r="11" spans="1:4" x14ac:dyDescent="0.3">
      <c r="A11" s="4" t="s">
        <v>9</v>
      </c>
      <c r="B11" s="5">
        <v>1241103.8562419731</v>
      </c>
      <c r="C11" s="5">
        <v>0</v>
      </c>
      <c r="D11" s="6">
        <f>C11/B11</f>
        <v>0</v>
      </c>
    </row>
    <row r="12" spans="1:4" x14ac:dyDescent="0.3">
      <c r="A12" s="4" t="s">
        <v>10</v>
      </c>
      <c r="B12" s="5">
        <v>579.88999999999987</v>
      </c>
      <c r="C12" s="5">
        <v>0</v>
      </c>
      <c r="D12" s="6">
        <f>C12/B12</f>
        <v>0</v>
      </c>
    </row>
    <row r="13" spans="1:4" x14ac:dyDescent="0.3">
      <c r="A13" s="4" t="s">
        <v>11</v>
      </c>
      <c r="B13" s="5">
        <v>72627.489999999976</v>
      </c>
      <c r="C13" s="5">
        <v>30441.999999999982</v>
      </c>
      <c r="D13" s="6">
        <f>C13/B13</f>
        <v>0.41915258258271065</v>
      </c>
    </row>
    <row r="14" spans="1:4" x14ac:dyDescent="0.3">
      <c r="A14" s="4" t="s">
        <v>12</v>
      </c>
      <c r="B14" s="5">
        <v>185893.56999999989</v>
      </c>
      <c r="C14" s="5">
        <v>159782.99999999991</v>
      </c>
      <c r="D14" s="6">
        <f>C14/B14</f>
        <v>0.85954021970743799</v>
      </c>
    </row>
    <row r="15" spans="1:4" x14ac:dyDescent="0.3">
      <c r="A15" s="4" t="s">
        <v>13</v>
      </c>
      <c r="B15" s="5">
        <v>65814.61</v>
      </c>
      <c r="C15" s="5">
        <v>54171</v>
      </c>
      <c r="D15" s="6">
        <f>C15/B15</f>
        <v>0.82308472237395314</v>
      </c>
    </row>
    <row r="16" spans="1:4" x14ac:dyDescent="0.3">
      <c r="A16" s="4" t="s">
        <v>14</v>
      </c>
      <c r="B16" s="5">
        <v>213009.31</v>
      </c>
      <c r="C16" s="5">
        <v>185901.99999999997</v>
      </c>
      <c r="D16" s="6">
        <f>C16/B16</f>
        <v>0.8727411961477175</v>
      </c>
    </row>
    <row r="17" spans="1:4" x14ac:dyDescent="0.3">
      <c r="A17" s="4" t="s">
        <v>15</v>
      </c>
      <c r="B17" s="5">
        <v>1481126.8800000232</v>
      </c>
      <c r="C17" s="5">
        <v>406803.99999999988</v>
      </c>
      <c r="D17" s="6">
        <f>C17/B17</f>
        <v>0.27465844114583454</v>
      </c>
    </row>
    <row r="18" spans="1:4" x14ac:dyDescent="0.3">
      <c r="A18" s="4" t="s">
        <v>16</v>
      </c>
      <c r="B18" s="5">
        <v>151624.89799999999</v>
      </c>
      <c r="C18" s="5">
        <v>135720</v>
      </c>
      <c r="D18" s="6">
        <f>C18/B18</f>
        <v>0.89510365243576295</v>
      </c>
    </row>
    <row r="19" spans="1:4" x14ac:dyDescent="0.3">
      <c r="A19" s="4" t="s">
        <v>17</v>
      </c>
      <c r="B19" s="5">
        <v>698543.42599999974</v>
      </c>
      <c r="C19" s="5">
        <v>540963.24999999965</v>
      </c>
      <c r="D19" s="6">
        <f>C19/B19</f>
        <v>0.7744160632899576</v>
      </c>
    </row>
    <row r="20" spans="1:4" x14ac:dyDescent="0.3">
      <c r="A20" s="4" t="s">
        <v>18</v>
      </c>
      <c r="B20" s="5">
        <v>2090</v>
      </c>
      <c r="C20" s="5">
        <v>1968</v>
      </c>
      <c r="D20" s="6">
        <f>C20/B20</f>
        <v>0.94162679425837326</v>
      </c>
    </row>
    <row r="21" spans="1:4" x14ac:dyDescent="0.3">
      <c r="A21" s="4" t="s">
        <v>19</v>
      </c>
      <c r="B21" s="5">
        <v>24919.969999999998</v>
      </c>
      <c r="C21" s="5">
        <v>12809.249999999995</v>
      </c>
      <c r="D21" s="6">
        <f>C21/B21</f>
        <v>0.51401546631075379</v>
      </c>
    </row>
    <row r="22" spans="1:4" x14ac:dyDescent="0.3">
      <c r="A22" s="4" t="s">
        <v>20</v>
      </c>
      <c r="B22" s="5">
        <v>3375.1599999999994</v>
      </c>
      <c r="C22" s="5">
        <v>1677</v>
      </c>
      <c r="D22" s="6">
        <f>C22/B22</f>
        <v>0.49686533379158332</v>
      </c>
    </row>
    <row r="23" spans="1:4" x14ac:dyDescent="0.3">
      <c r="A23" s="4" t="s">
        <v>21</v>
      </c>
      <c r="B23" s="5">
        <v>24926.03999999999</v>
      </c>
      <c r="C23" s="5">
        <v>20188.449999999997</v>
      </c>
      <c r="D23" s="6">
        <f>C23/B23</f>
        <v>0.80993410906826779</v>
      </c>
    </row>
    <row r="24" spans="1:4" x14ac:dyDescent="0.3">
      <c r="A24" s="4" t="s">
        <v>22</v>
      </c>
      <c r="B24" s="5">
        <v>150994.93</v>
      </c>
      <c r="C24" s="5">
        <v>93185.000000000015</v>
      </c>
      <c r="D24" s="6">
        <f>C24/B24</f>
        <v>0.61713992648627358</v>
      </c>
    </row>
    <row r="25" spans="1:4" x14ac:dyDescent="0.3">
      <c r="A25" s="4" t="s">
        <v>23</v>
      </c>
      <c r="B25" s="5">
        <v>413569.01999999868</v>
      </c>
      <c r="C25" s="5">
        <v>0</v>
      </c>
      <c r="D25" s="6">
        <f>C25/B25</f>
        <v>0</v>
      </c>
    </row>
    <row r="26" spans="1:4" x14ac:dyDescent="0.3">
      <c r="A26" s="4" t="s">
        <v>24</v>
      </c>
      <c r="B26" s="5">
        <v>658573.14999999979</v>
      </c>
      <c r="C26" s="5">
        <v>584609.99999999965</v>
      </c>
      <c r="D26" s="6">
        <f>C26/B26</f>
        <v>0.88769182284458426</v>
      </c>
    </row>
    <row r="27" spans="1:4" x14ac:dyDescent="0.3">
      <c r="A27" s="4" t="s">
        <v>25</v>
      </c>
      <c r="B27" s="5">
        <v>86361.849999999933</v>
      </c>
      <c r="C27" s="5">
        <v>42450.999999999971</v>
      </c>
      <c r="D27" s="6">
        <f>C27/B27</f>
        <v>0.49154806202044077</v>
      </c>
    </row>
    <row r="28" spans="1:4" x14ac:dyDescent="0.3">
      <c r="A28" s="4" t="s">
        <v>26</v>
      </c>
      <c r="B28" s="5">
        <v>187934.41999999995</v>
      </c>
      <c r="C28" s="5">
        <v>178972.99999999994</v>
      </c>
      <c r="D28" s="6">
        <f>C28/B28</f>
        <v>0.95231623882415994</v>
      </c>
    </row>
    <row r="29" spans="1:4" x14ac:dyDescent="0.3">
      <c r="A29" s="4" t="s">
        <v>27</v>
      </c>
      <c r="B29" s="5">
        <v>12624.949999999993</v>
      </c>
      <c r="C29" s="5">
        <v>4511.9999999999973</v>
      </c>
      <c r="D29" s="6">
        <f>C29/B29</f>
        <v>0.35738755401011485</v>
      </c>
    </row>
    <row r="30" spans="1:4" x14ac:dyDescent="0.3">
      <c r="A30" s="4" t="s">
        <v>28</v>
      </c>
      <c r="B30" s="5">
        <v>950.4599999999997</v>
      </c>
      <c r="C30" s="5">
        <v>726</v>
      </c>
      <c r="D30" s="6">
        <f>C30/B30</f>
        <v>0.76384066662458205</v>
      </c>
    </row>
    <row r="31" spans="1:4" x14ac:dyDescent="0.3">
      <c r="A31" s="4" t="s">
        <v>29</v>
      </c>
      <c r="B31" s="5">
        <v>26757.869999999981</v>
      </c>
      <c r="C31" s="5">
        <v>4125</v>
      </c>
      <c r="D31" s="6">
        <f>C31/B31</f>
        <v>0.15416025266585132</v>
      </c>
    </row>
    <row r="32" spans="1:4" x14ac:dyDescent="0.3">
      <c r="A32" s="4" t="s">
        <v>30</v>
      </c>
      <c r="B32" s="5">
        <v>172902.32</v>
      </c>
      <c r="C32" s="5">
        <v>26608.599999999984</v>
      </c>
      <c r="D32" s="6">
        <f>C32/B32</f>
        <v>0.15389382860796769</v>
      </c>
    </row>
    <row r="33" spans="1:4" x14ac:dyDescent="0.3">
      <c r="A33" s="4" t="s">
        <v>31</v>
      </c>
      <c r="B33" s="5">
        <v>21303.649999999991</v>
      </c>
      <c r="C33" s="5">
        <v>20457.099999999991</v>
      </c>
      <c r="D33" s="6">
        <f>C33/B33</f>
        <v>0.96026267799179954</v>
      </c>
    </row>
    <row r="34" spans="1:4" x14ac:dyDescent="0.3">
      <c r="A34" s="4" t="s">
        <v>32</v>
      </c>
      <c r="B34" s="5">
        <v>189832.02084623984</v>
      </c>
      <c r="C34" s="5">
        <v>0</v>
      </c>
      <c r="D34" s="6">
        <f>C34/B34</f>
        <v>0</v>
      </c>
    </row>
    <row r="35" spans="1:4" x14ac:dyDescent="0.3">
      <c r="A35" s="4" t="s">
        <v>33</v>
      </c>
      <c r="B35" s="5">
        <v>62047.129999999983</v>
      </c>
      <c r="C35" s="5">
        <v>49758</v>
      </c>
      <c r="D35" s="6">
        <f>C35/B35</f>
        <v>0.8019387842757596</v>
      </c>
    </row>
    <row r="36" spans="1:4" x14ac:dyDescent="0.3">
      <c r="A36" s="4" t="s">
        <v>34</v>
      </c>
      <c r="B36" s="5">
        <v>49263.430000000022</v>
      </c>
      <c r="C36" s="5">
        <v>44070.000000000015</v>
      </c>
      <c r="D36" s="6">
        <f>C36/B36</f>
        <v>0.89457839212576129</v>
      </c>
    </row>
    <row r="37" spans="1:4" x14ac:dyDescent="0.3">
      <c r="A37" s="4" t="s">
        <v>35</v>
      </c>
      <c r="B37" s="5">
        <v>731471.46</v>
      </c>
      <c r="C37" s="5">
        <v>636133.7499999993</v>
      </c>
      <c r="D37" s="6">
        <f>C37/B37</f>
        <v>0.86966311713651734</v>
      </c>
    </row>
    <row r="38" spans="1:4" x14ac:dyDescent="0.3">
      <c r="A38" s="4" t="s">
        <v>36</v>
      </c>
      <c r="B38" s="5">
        <v>53051.469999999979</v>
      </c>
      <c r="C38" s="5">
        <v>0</v>
      </c>
      <c r="D38" s="6">
        <f>C38/B38</f>
        <v>0</v>
      </c>
    </row>
    <row r="39" spans="1:4" x14ac:dyDescent="0.3">
      <c r="A39" s="4" t="s">
        <v>37</v>
      </c>
      <c r="B39" s="5">
        <v>60279.799999999981</v>
      </c>
      <c r="C39" s="5">
        <v>46325.5</v>
      </c>
      <c r="D39" s="6">
        <f>C39/B39</f>
        <v>0.76850785835387669</v>
      </c>
    </row>
    <row r="40" spans="1:4" x14ac:dyDescent="0.3">
      <c r="A40" s="4" t="s">
        <v>38</v>
      </c>
      <c r="B40" s="5">
        <v>663</v>
      </c>
      <c r="C40" s="5">
        <v>663</v>
      </c>
      <c r="D40" s="6">
        <f>C40/B40</f>
        <v>1</v>
      </c>
    </row>
    <row r="41" spans="1:4" x14ac:dyDescent="0.3">
      <c r="A41" s="4" t="s">
        <v>39</v>
      </c>
      <c r="B41" s="5">
        <v>411521.1224999993</v>
      </c>
      <c r="C41" s="5">
        <v>0</v>
      </c>
      <c r="D41" s="6">
        <f>C41/B41</f>
        <v>0</v>
      </c>
    </row>
    <row r="42" spans="1:4" x14ac:dyDescent="0.3">
      <c r="A42" s="4" t="s">
        <v>40</v>
      </c>
      <c r="B42" s="5">
        <v>65773.099999999977</v>
      </c>
      <c r="C42" s="5">
        <v>48133</v>
      </c>
      <c r="D42" s="6">
        <f>C42/B42</f>
        <v>0.73180373131264931</v>
      </c>
    </row>
    <row r="43" spans="1:4" x14ac:dyDescent="0.3">
      <c r="A43" s="4" t="s">
        <v>41</v>
      </c>
      <c r="B43" s="5">
        <v>251608.5119999999</v>
      </c>
      <c r="C43" s="5">
        <v>214175.99999999997</v>
      </c>
      <c r="D43" s="6">
        <f>C43/B43</f>
        <v>0.85122716357068262</v>
      </c>
    </row>
    <row r="44" spans="1:4" x14ac:dyDescent="0.3">
      <c r="A44" s="4" t="s">
        <v>42</v>
      </c>
      <c r="B44" s="5">
        <v>1647665.817402598</v>
      </c>
      <c r="C44" s="5">
        <v>1454898.5974025966</v>
      </c>
      <c r="D44" s="6">
        <f>C44/B44</f>
        <v>0.88300587536380271</v>
      </c>
    </row>
    <row r="45" spans="1:4" x14ac:dyDescent="0.3">
      <c r="A45" s="4" t="s">
        <v>43</v>
      </c>
      <c r="B45" s="5">
        <v>41366.990000000005</v>
      </c>
      <c r="C45" s="5">
        <v>15384</v>
      </c>
      <c r="D45" s="6">
        <f>C45/B45</f>
        <v>0.37189072736498346</v>
      </c>
    </row>
    <row r="46" spans="1:4" x14ac:dyDescent="0.3">
      <c r="A46" s="4" t="s">
        <v>44</v>
      </c>
      <c r="B46" s="5">
        <v>1950.1799999999994</v>
      </c>
      <c r="C46" s="5">
        <v>1520.9999999999998</v>
      </c>
      <c r="D46" s="6">
        <f>C46/B46</f>
        <v>0.77992800664554052</v>
      </c>
    </row>
    <row r="47" spans="1:4" x14ac:dyDescent="0.3">
      <c r="A47" s="4" t="s">
        <v>45</v>
      </c>
      <c r="B47" s="5">
        <v>153265.26599999983</v>
      </c>
      <c r="C47" s="5">
        <v>125175.24999999997</v>
      </c>
      <c r="D47" s="6">
        <f>C47/B47</f>
        <v>0.81672288357885414</v>
      </c>
    </row>
    <row r="48" spans="1:4" x14ac:dyDescent="0.3">
      <c r="A48" s="4" t="s">
        <v>46</v>
      </c>
      <c r="B48" s="5">
        <v>10964.119999999966</v>
      </c>
      <c r="C48" s="5">
        <v>0</v>
      </c>
      <c r="D48" s="6">
        <f>C48/B48</f>
        <v>0</v>
      </c>
    </row>
    <row r="49" spans="1:4" x14ac:dyDescent="0.3">
      <c r="A49" s="4" t="s">
        <v>47</v>
      </c>
      <c r="B49" s="5">
        <v>59695.353999999999</v>
      </c>
      <c r="C49" s="5">
        <v>58343.999999999993</v>
      </c>
      <c r="D49" s="6">
        <f>C49/B49</f>
        <v>0.97736249290020116</v>
      </c>
    </row>
    <row r="50" spans="1:4" x14ac:dyDescent="0.3">
      <c r="A50" s="4" t="s">
        <v>48</v>
      </c>
      <c r="B50" s="5">
        <v>87971.319999999949</v>
      </c>
      <c r="C50" s="5">
        <v>73859.999999999971</v>
      </c>
      <c r="D50" s="6">
        <f>C50/B50</f>
        <v>0.83959181242250336</v>
      </c>
    </row>
    <row r="51" spans="1:4" x14ac:dyDescent="0.3">
      <c r="A51" s="4" t="s">
        <v>49</v>
      </c>
      <c r="B51" s="5">
        <v>50357.689999999973</v>
      </c>
      <c r="C51" s="5">
        <v>32774.999999999978</v>
      </c>
      <c r="D51" s="6">
        <f>C51/B51</f>
        <v>0.6508439922482544</v>
      </c>
    </row>
    <row r="52" spans="1:4" x14ac:dyDescent="0.3">
      <c r="A52" s="7" t="s">
        <v>54</v>
      </c>
      <c r="B52" s="8">
        <f>SUM(B2:B51)</f>
        <v>13181342.757435272</v>
      </c>
      <c r="C52" s="8">
        <f t="shared" ref="C52" si="0">SUM(C2:C51)</f>
        <v>5580894.8682359289</v>
      </c>
      <c r="D52" s="9">
        <f>C52/B52</f>
        <v>0.42339350178022517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2AC1D-39D9-44A0-82C5-5C6BED43E3CA}">
  <dimension ref="A2:A3"/>
  <sheetViews>
    <sheetView workbookViewId="0">
      <selection activeCell="A3" sqref="A3"/>
    </sheetView>
  </sheetViews>
  <sheetFormatPr defaultRowHeight="14.4" x14ac:dyDescent="0.3"/>
  <sheetData>
    <row r="2" spans="1:1" x14ac:dyDescent="0.3">
      <c r="A2" t="s">
        <v>62</v>
      </c>
    </row>
    <row r="3" spans="1:1" x14ac:dyDescent="0.3">
      <c r="A3" t="s">
        <v>61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2023NEI State Prescribed Fire</vt:lpstr>
      <vt:lpstr>2023NEI County HMS-only 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Beidler, James</dc:creator>
  <cp:lastModifiedBy>Beidler, James</cp:lastModifiedBy>
  <dcterms:created xsi:type="dcterms:W3CDTF">2026-05-12T18:04:56Z</dcterms:created>
  <dcterms:modified xsi:type="dcterms:W3CDTF">2026-05-12T18:25:12Z</dcterms:modified>
</cp:coreProperties>
</file>