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vukovic\FY24\2022EMP\oilgas\projections\"/>
    </mc:Choice>
  </mc:AlternateContent>
  <xr:revisionPtr revIDLastSave="0" documentId="13_ncr:1_{ECB905AB-5EA6-47EE-BFE1-3D87EB7BBD60}" xr6:coauthVersionLast="47" xr6:coauthVersionMax="47" xr10:uidLastSave="{00000000-0000-0000-0000-000000000000}"/>
  <bookViews>
    <workbookView xWindow="510" yWindow="10" windowWidth="18220" windowHeight="10070" firstSheet="6" activeTab="6" xr2:uid="{B7B82228-34ED-4592-8FFE-00159ED415BA}"/>
  </bookViews>
  <sheets>
    <sheet name="README" sheetId="4" r:id="rId1"/>
    <sheet name="Source_activity_dependency" sheetId="8" r:id="rId2"/>
    <sheet name="2022v1_emis" sheetId="9" r:id="rId3"/>
    <sheet name="SCCcomp" sheetId="10" r:id="rId4"/>
    <sheet name="Completions_AVG_analysis" sheetId="1" r:id="rId5"/>
    <sheet name="Completions_indivYRS" sheetId="6" r:id="rId6"/>
    <sheet name="Feet_drilled_AVG_analysis" sheetId="2" r:id="rId7"/>
    <sheet name="Feet_drilled_indivYRS" sheetId="5" r:id="rId8"/>
    <sheet name="Spuds_AVG_analysis" sheetId="3" r:id="rId9"/>
    <sheet name="Spuds_indivYRS" sheetId="7" r:id="rId10"/>
  </sheets>
  <definedNames>
    <definedName name="_xlnm._FilterDatabase" localSheetId="2" hidden="1">'2022v1_emis'!$A$1:$F$16</definedName>
    <definedName name="_xlnm._FilterDatabase" localSheetId="4" hidden="1">Completions_AVG_analysis!$A$1:$H$35</definedName>
    <definedName name="_xlnm._FilterDatabase" localSheetId="5" hidden="1">Completions_indivYRS!$A$1:$K$34</definedName>
    <definedName name="_xlnm._FilterDatabase" localSheetId="7" hidden="1">Feet_drilled_indivYRS!$A$1:$K$36</definedName>
    <definedName name="_xlnm._FilterDatabase" localSheetId="9" hidden="1">Spuds_indivYRS!$A$1:$K$35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10" l="1"/>
  <c r="D17" i="9"/>
  <c r="C7" i="10"/>
  <c r="I35" i="3" l="1"/>
  <c r="J35" i="3"/>
  <c r="J35" i="1"/>
  <c r="I35" i="1"/>
  <c r="J35" i="2"/>
  <c r="I35" i="2"/>
  <c r="B19" i="9"/>
  <c r="C19" i="9"/>
  <c r="D19" i="9"/>
  <c r="E19" i="9"/>
  <c r="F19" i="9"/>
  <c r="K35" i="3" l="1"/>
  <c r="K35" i="2"/>
  <c r="K35" i="1"/>
  <c r="K35" i="7"/>
  <c r="J35" i="7"/>
  <c r="I35" i="7"/>
  <c r="H35" i="7"/>
  <c r="G35" i="7"/>
  <c r="D35" i="7"/>
  <c r="E35" i="7"/>
  <c r="F35" i="7"/>
  <c r="C35" i="7"/>
  <c r="K36" i="6"/>
  <c r="J36" i="6"/>
  <c r="I36" i="6"/>
  <c r="G36" i="6"/>
  <c r="H36" i="6"/>
  <c r="D36" i="6"/>
  <c r="E36" i="6"/>
  <c r="F36" i="6"/>
  <c r="C36" i="6"/>
  <c r="K36" i="5"/>
  <c r="J36" i="5"/>
  <c r="I36" i="5"/>
  <c r="H36" i="5"/>
  <c r="G36" i="5"/>
  <c r="D36" i="5"/>
  <c r="E36" i="5"/>
  <c r="F36" i="5"/>
  <c r="C36" i="5"/>
  <c r="D35" i="3"/>
  <c r="E35" i="3"/>
  <c r="F35" i="3"/>
  <c r="G35" i="3"/>
  <c r="H35" i="3"/>
  <c r="C35" i="3"/>
  <c r="D35" i="2"/>
  <c r="E35" i="2"/>
  <c r="F35" i="2"/>
  <c r="G35" i="2"/>
  <c r="H35" i="2"/>
  <c r="C35" i="2"/>
  <c r="D35" i="1"/>
  <c r="E35" i="1"/>
  <c r="F35" i="1"/>
  <c r="G35" i="1"/>
  <c r="H35" i="1"/>
  <c r="C35" i="1"/>
</calcChain>
</file>

<file path=xl/sharedStrings.xml><?xml version="1.0" encoding="utf-8"?>
<sst xmlns="http://schemas.openxmlformats.org/spreadsheetml/2006/main" count="340" uniqueCount="142">
  <si>
    <t>STID</t>
  </si>
  <si>
    <t>TOTAL</t>
  </si>
  <si>
    <t>AL</t>
  </si>
  <si>
    <t>AK</t>
  </si>
  <si>
    <t>AZ</t>
  </si>
  <si>
    <t>CA</t>
  </si>
  <si>
    <t>CO</t>
  </si>
  <si>
    <t>FL</t>
  </si>
  <si>
    <t>ID</t>
  </si>
  <si>
    <t>IL</t>
  </si>
  <si>
    <t>IN</t>
  </si>
  <si>
    <t>KS</t>
  </si>
  <si>
    <t>LA</t>
  </si>
  <si>
    <t>ND</t>
  </si>
  <si>
    <t>OK</t>
  </si>
  <si>
    <t>PA</t>
  </si>
  <si>
    <t>TX</t>
  </si>
  <si>
    <t>TN</t>
  </si>
  <si>
    <t>SD</t>
  </si>
  <si>
    <t>WY</t>
  </si>
  <si>
    <t>WV</t>
  </si>
  <si>
    <t>OR</t>
  </si>
  <si>
    <t>AR</t>
  </si>
  <si>
    <t>KY</t>
  </si>
  <si>
    <t>MI</t>
  </si>
  <si>
    <t>MS</t>
  </si>
  <si>
    <t>MT</t>
  </si>
  <si>
    <t>NM</t>
  </si>
  <si>
    <t>NY</t>
  </si>
  <si>
    <t>NV</t>
  </si>
  <si>
    <t>OH</t>
  </si>
  <si>
    <t>UT</t>
  </si>
  <si>
    <t>VA</t>
  </si>
  <si>
    <t>NE</t>
  </si>
  <si>
    <t>MO</t>
  </si>
  <si>
    <t>STABV</t>
  </si>
  <si>
    <t>2014-2022</t>
  </si>
  <si>
    <t>2015-2022</t>
  </si>
  <si>
    <t>2016-2022</t>
  </si>
  <si>
    <t>2017-2022</t>
  </si>
  <si>
    <t>2018-2022</t>
  </si>
  <si>
    <t>2019-2022</t>
  </si>
  <si>
    <t>Number of years</t>
  </si>
  <si>
    <t>Time periods</t>
  </si>
  <si>
    <t>Total completions, total feet drilled and total spuds analysis</t>
  </si>
  <si>
    <t xml:space="preserve">  </t>
  </si>
  <si>
    <t>Total completions = all oil, gas and cbm well completions summed</t>
  </si>
  <si>
    <t>Total feet drilled = all feet drilled for oil, gas and cbm wells</t>
  </si>
  <si>
    <t>Total spuds = all oil, gas and cbm spuds summed</t>
  </si>
  <si>
    <t>2014 depth</t>
  </si>
  <si>
    <t>2015 depth</t>
  </si>
  <si>
    <t>2016 depth</t>
  </si>
  <si>
    <t>2017 depth</t>
  </si>
  <si>
    <t>2018 depth</t>
  </si>
  <si>
    <t>2019 depth</t>
  </si>
  <si>
    <t>2014to2022 avg depth</t>
  </si>
  <si>
    <t>2015to2022 avg depth</t>
  </si>
  <si>
    <t>2016to2022 avg depth</t>
  </si>
  <si>
    <t>2017to2022 avg depth</t>
  </si>
  <si>
    <t>2018to2022 avg depth</t>
  </si>
  <si>
    <t>2019to2022 avg depth</t>
  </si>
  <si>
    <t>2015to2022 avg completions</t>
  </si>
  <si>
    <t>2016to2022 avg completions</t>
  </si>
  <si>
    <t>2017to2022 avg completions</t>
  </si>
  <si>
    <t>2018to2022 avg completions</t>
  </si>
  <si>
    <t>2019to2022 avg completions</t>
  </si>
  <si>
    <t>2014to2022 avg completions</t>
  </si>
  <si>
    <t>2014to2022 avg spuds</t>
  </si>
  <si>
    <t>2016to2022 avg spuds</t>
  </si>
  <si>
    <t>2017to2022 avg spuds</t>
  </si>
  <si>
    <t>2018to2022 avg spuds</t>
  </si>
  <si>
    <t>2019to2022 avg spuds</t>
  </si>
  <si>
    <t>2015to2022 avg spuds</t>
  </si>
  <si>
    <t>2020 depth</t>
  </si>
  <si>
    <t>County averaged activity for different time periods summed up to state and then nationally; county averages were rounded to nearest integer for completions and spuds</t>
  </si>
  <si>
    <t>2021 depth</t>
  </si>
  <si>
    <t>2022 depth</t>
  </si>
  <si>
    <t>2015 compl</t>
  </si>
  <si>
    <t>2016 compl</t>
  </si>
  <si>
    <t>2017 compl</t>
  </si>
  <si>
    <t>2014 compl</t>
  </si>
  <si>
    <t>2019 compl</t>
  </si>
  <si>
    <t>2018 compl</t>
  </si>
  <si>
    <t>2020 compl</t>
  </si>
  <si>
    <t>2021 compl</t>
  </si>
  <si>
    <t>2022 compl</t>
  </si>
  <si>
    <t>2014 spuds</t>
  </si>
  <si>
    <t>2015 spuds</t>
  </si>
  <si>
    <t>2016 spuds</t>
  </si>
  <si>
    <t>2017 spuds</t>
  </si>
  <si>
    <t>2018 spuds</t>
  </si>
  <si>
    <t>2019 spuds</t>
  </si>
  <si>
    <t>2020 spuds</t>
  </si>
  <si>
    <t>2021 spuds</t>
  </si>
  <si>
    <t>2022 spuds</t>
  </si>
  <si>
    <t xml:space="preserve">Mud Degassing   </t>
  </si>
  <si>
    <t>Spud Counts</t>
  </si>
  <si>
    <t>VOC</t>
  </si>
  <si>
    <t>Category</t>
  </si>
  <si>
    <t>Activity</t>
  </si>
  <si>
    <t>Primary Pollutants</t>
  </si>
  <si>
    <t>Hydraulic Fracturing Pumps</t>
  </si>
  <si>
    <t>Horizontal Spud Counts</t>
  </si>
  <si>
    <t>NOX</t>
  </si>
  <si>
    <t>Feet Drilled</t>
  </si>
  <si>
    <t>Drill Rigs</t>
  </si>
  <si>
    <t>Well Completions</t>
  </si>
  <si>
    <t>Number of Completions</t>
  </si>
  <si>
    <t>SCC Description</t>
  </si>
  <si>
    <t>SO2</t>
  </si>
  <si>
    <t>On-Shore Oil Exploration;Oil Well Completion: All Processes</t>
  </si>
  <si>
    <t>On-Shore Gas Exploration;Gas Well Completion: All Processes</t>
  </si>
  <si>
    <t>Coal Bed Methane Natural Gas;CBM Well Completion: All Processes</t>
  </si>
  <si>
    <t>On-Shore Gas Production;Gas Well Completion - Flaring</t>
  </si>
  <si>
    <t>All Processes;Drill Rigs</t>
  </si>
  <si>
    <t>All Processes;Hydraulic Fracturing Engines</t>
  </si>
  <si>
    <t>All Processes - Unconventional;Drill Rigs</t>
  </si>
  <si>
    <t>All Processes - Conventional;Drill Rigs</t>
  </si>
  <si>
    <t>On-Shore Oil Exploration;Mud Degassing</t>
  </si>
  <si>
    <t>On-Shore Gas Exploration;Mud Degassing</t>
  </si>
  <si>
    <t>Off-Shore Gas Exploration;Mud Degassing</t>
  </si>
  <si>
    <t>Coal Bed Methane Natural Gas;Mud Degassing</t>
  </si>
  <si>
    <t>On-Shore Oil Exploration;Oil Well Completion: Flaring</t>
  </si>
  <si>
    <t>On-Shore Gas Exploration;Gas Well Completion: Flaring</t>
  </si>
  <si>
    <t>On-Shore Gas Exploration;Gas Well Completion: Venting</t>
  </si>
  <si>
    <t>2022v1_emis sheet is exploration emissions by SCC nationally</t>
  </si>
  <si>
    <t>Source_activity_dependency sheet lists emissions category dependent on activity parameter</t>
  </si>
  <si>
    <t>indivYRS sheets are individual year county activity summed up to state</t>
  </si>
  <si>
    <t>2017,2018,2019,and 2022 avg depth</t>
  </si>
  <si>
    <t>2018,2019,and 2022 avg depth</t>
  </si>
  <si>
    <t>2017,2018,2019,and 2022 avg completions</t>
  </si>
  <si>
    <t>2018,2019,and 2022 avg completions</t>
  </si>
  <si>
    <t>2017,2018,2019,and 2022 avg spuds</t>
  </si>
  <si>
    <t>2018,2019,and 2022 avg spuds</t>
  </si>
  <si>
    <t>Oil &amp; Gas Expl &amp; Prod /All Processes /Hydraulic Fracturing Engines</t>
  </si>
  <si>
    <t>Oil And Gas Exploration Drill Rigs</t>
  </si>
  <si>
    <t>On-Shore CBM Exploration: CBM Well Completion: All Processes</t>
  </si>
  <si>
    <t>On-Shore Gas Exploration: Gas Well Completion: All Processes</t>
  </si>
  <si>
    <t>On-Shore Oil Exploration: Oil Well Completion: All Processes</t>
  </si>
  <si>
    <t>SCC Shortened</t>
  </si>
  <si>
    <t>2022v1 NOX emissions</t>
  </si>
  <si>
    <t>Avg 3-yr 2018,2019 and 2022 NOX emissions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</si>
</sst>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3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1" fillId="0" borderId="0" xfId="0" applyFont="1" applyAlignment="1">
      <alignment wrapText="1"/>
    </xf>
    <xf numFmtId="0" fontId="1" fillId="0" borderId="0" xfId="0" applyFont="1"/>
    <xf numFmtId="3" fontId="1" fillId="0" borderId="0" xfId="0" applyNumberFormat="1" applyFont="1"/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Font="1"/>
    <xf numFmtId="3" fontId="1" fillId="0" borderId="1" xfId="0" applyNumberFormat="1" applyFont="1" applyBorder="1" applyAlignment="1">
      <alignment horizontal="center" wrapText="1"/>
    </xf>
    <xf numFmtId="3" fontId="1" fillId="0" borderId="3" xfId="0" applyNumberFormat="1" applyFont="1" applyBorder="1" applyAlignment="1">
      <alignment horizontal="center" wrapText="1"/>
    </xf>
    <xf numFmtId="3" fontId="0" fillId="0" borderId="2" xfId="0" applyNumberFormat="1" applyBorder="1"/>
    <xf numFmtId="3" fontId="0" fillId="2" borderId="2" xfId="0" applyNumberFormat="1" applyFill="1" applyBorder="1"/>
    <xf numFmtId="0" fontId="1" fillId="0" borderId="0" xfId="0" applyFont="1" applyFill="1" applyAlignment="1">
      <alignment wrapText="1"/>
    </xf>
    <xf numFmtId="0" fontId="0" fillId="0" borderId="0" xfId="0" applyFill="1"/>
    <xf numFmtId="0" fontId="1" fillId="0" borderId="4" xfId="0" applyFont="1" applyBorder="1"/>
    <xf numFmtId="3" fontId="1" fillId="0" borderId="4" xfId="0" applyNumberFormat="1" applyFont="1" applyBorder="1"/>
    <xf numFmtId="3" fontId="1" fillId="0" borderId="5" xfId="0" applyNumberFormat="1" applyFont="1" applyBorder="1"/>
    <xf numFmtId="0" fontId="1" fillId="0" borderId="4" xfId="0" applyFont="1" applyFill="1" applyBorder="1"/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3" fontId="1" fillId="0" borderId="6" xfId="0" applyNumberFormat="1" applyFont="1" applyBorder="1" applyAlignment="1">
      <alignment horizontal="center" wrapText="1"/>
    </xf>
    <xf numFmtId="3" fontId="1" fillId="0" borderId="7" xfId="0" applyNumberFormat="1" applyFont="1" applyBorder="1" applyAlignment="1">
      <alignment horizontal="center" wrapText="1"/>
    </xf>
    <xf numFmtId="3" fontId="1" fillId="0" borderId="6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3" fontId="1" fillId="2" borderId="6" xfId="0" applyNumberFormat="1" applyFont="1" applyFill="1" applyBorder="1" applyAlignment="1">
      <alignment horizontal="center" wrapText="1"/>
    </xf>
    <xf numFmtId="3" fontId="0" fillId="2" borderId="0" xfId="0" applyNumberFormat="1" applyFill="1" applyBorder="1"/>
    <xf numFmtId="3" fontId="0" fillId="2" borderId="0" xfId="0" applyNumberFormat="1" applyFont="1" applyFill="1" applyBorder="1"/>
    <xf numFmtId="3" fontId="1" fillId="2" borderId="7" xfId="0" applyNumberFormat="1" applyFont="1" applyFill="1" applyBorder="1" applyAlignment="1">
      <alignment horizontal="center" wrapText="1"/>
    </xf>
    <xf numFmtId="3" fontId="0" fillId="2" borderId="2" xfId="0" applyNumberFormat="1" applyFont="1" applyFill="1" applyBorder="1"/>
    <xf numFmtId="0" fontId="1" fillId="0" borderId="1" xfId="0" applyFont="1" applyFill="1" applyBorder="1" applyAlignment="1">
      <alignment wrapText="1"/>
    </xf>
    <xf numFmtId="3" fontId="1" fillId="0" borderId="1" xfId="0" applyNumberFormat="1" applyFont="1" applyFill="1" applyBorder="1" applyAlignment="1">
      <alignment horizontal="center" wrapText="1"/>
    </xf>
    <xf numFmtId="3" fontId="1" fillId="0" borderId="3" xfId="0" applyNumberFormat="1" applyFont="1" applyFill="1" applyBorder="1" applyAlignment="1">
      <alignment horizontal="center" wrapText="1"/>
    </xf>
    <xf numFmtId="3" fontId="0" fillId="0" borderId="0" xfId="0" applyNumberFormat="1" applyFill="1"/>
    <xf numFmtId="3" fontId="0" fillId="0" borderId="2" xfId="0" applyNumberFormat="1" applyFill="1" applyBorder="1"/>
    <xf numFmtId="3" fontId="1" fillId="0" borderId="4" xfId="0" applyNumberFormat="1" applyFont="1" applyFill="1" applyBorder="1"/>
    <xf numFmtId="3" fontId="1" fillId="0" borderId="5" xfId="0" applyNumberFormat="1" applyFont="1" applyFill="1" applyBorder="1"/>
    <xf numFmtId="3" fontId="1" fillId="2" borderId="1" xfId="0" applyNumberFormat="1" applyFont="1" applyFill="1" applyBorder="1" applyAlignment="1">
      <alignment horizontal="center" wrapText="1"/>
    </xf>
    <xf numFmtId="3" fontId="1" fillId="2" borderId="5" xfId="0" applyNumberFormat="1" applyFont="1" applyFill="1" applyBorder="1"/>
    <xf numFmtId="3" fontId="1" fillId="2" borderId="3" xfId="0" applyNumberFormat="1" applyFont="1" applyFill="1" applyBorder="1" applyAlignment="1">
      <alignment horizontal="center" wrapText="1"/>
    </xf>
    <xf numFmtId="3" fontId="1" fillId="2" borderId="8" xfId="0" applyNumberFormat="1" applyFont="1" applyFill="1" applyBorder="1"/>
    <xf numFmtId="3" fontId="1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Feet_drilled_indivYRS!$B$36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Feet_drilled_indivYRS!$C$35:$K$35</c:f>
              <c:strCache>
                <c:ptCount val="9"/>
                <c:pt idx="0">
                  <c:v>2014 depth</c:v>
                </c:pt>
                <c:pt idx="1">
                  <c:v>2015 depth</c:v>
                </c:pt>
                <c:pt idx="2">
                  <c:v>2016 depth</c:v>
                </c:pt>
                <c:pt idx="3">
                  <c:v>2017 depth</c:v>
                </c:pt>
                <c:pt idx="4">
                  <c:v>2018 depth</c:v>
                </c:pt>
                <c:pt idx="5">
                  <c:v>2019 depth</c:v>
                </c:pt>
                <c:pt idx="6">
                  <c:v>2020 depth</c:v>
                </c:pt>
                <c:pt idx="7">
                  <c:v>2021 depth</c:v>
                </c:pt>
                <c:pt idx="8">
                  <c:v>2022 depth</c:v>
                </c:pt>
              </c:strCache>
            </c:strRef>
          </c:cat>
          <c:val>
            <c:numRef>
              <c:f>Feet_drilled_indivYRS!$C$36:$K$36</c:f>
              <c:numCache>
                <c:formatCode>#,##0</c:formatCode>
                <c:ptCount val="9"/>
                <c:pt idx="0">
                  <c:v>327832580.22942662</c:v>
                </c:pt>
                <c:pt idx="1">
                  <c:v>178297778.95259926</c:v>
                </c:pt>
                <c:pt idx="2">
                  <c:v>106468774.02027497</c:v>
                </c:pt>
                <c:pt idx="3">
                  <c:v>181164799.64676902</c:v>
                </c:pt>
                <c:pt idx="4">
                  <c:v>202752132.04300734</c:v>
                </c:pt>
                <c:pt idx="5">
                  <c:v>197960743</c:v>
                </c:pt>
                <c:pt idx="6">
                  <c:v>96550941</c:v>
                </c:pt>
                <c:pt idx="7">
                  <c:v>305403730</c:v>
                </c:pt>
                <c:pt idx="8">
                  <c:v>144259015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3-4D19-A90E-E04C5A6E9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7497200"/>
        <c:axId val="1357506320"/>
      </c:barChart>
      <c:catAx>
        <c:axId val="1357497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7506320"/>
        <c:crosses val="autoZero"/>
        <c:auto val="1"/>
        <c:lblAlgn val="ctr"/>
        <c:lblOffset val="100"/>
        <c:noMultiLvlLbl val="0"/>
      </c:catAx>
      <c:valAx>
        <c:axId val="1357506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749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473075</xdr:colOff>
      <xdr:row>21</xdr:row>
      <xdr:rowOff>101600</xdr:rowOff>
    </xdr:from>
    <xdr:to>
      <xdr:col>19</xdr:col>
      <xdr:colOff>168275</xdr:colOff>
      <xdr:row>36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F80DE1-D943-EF72-5C5E-D5306789C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0D4B-B236-4896-BDCA-5618E82EE612}">
  <dimension ref="A1:C17"/>
  <sheetViews>
    <sheetView workbookViewId="0">
      <selection activeCell="A15" sqref="A15"/>
    </sheetView>
  </sheetViews>
  <sheetFormatPr defaultRowHeight="15" x14ac:dyDescent="0.25"/>
  <cols>
    <col min="2" max="2" width="13.42578125" customWidth="1"/>
    <col min="3" max="3" width="15.42578125" customWidth="1"/>
  </cols>
  <sheetData>
    <row r="1" spans="1:3" x14ac:dyDescent="0.25">
      <c r="A1" t="s">
        <v>74</v>
      </c>
    </row>
    <row r="2" spans="1:3" x14ac:dyDescent="0.25">
      <c r="B2" t="s">
        <v>43</v>
      </c>
      <c r="C2" t="s">
        <v>42</v>
      </c>
    </row>
    <row r="3" spans="1:3" x14ac:dyDescent="0.25">
      <c r="B3" t="s">
        <v>36</v>
      </c>
      <c r="C3">
        <v>9</v>
      </c>
    </row>
    <row r="4" spans="1:3" x14ac:dyDescent="0.25">
      <c r="B4" t="s">
        <v>37</v>
      </c>
      <c r="C4">
        <v>8</v>
      </c>
    </row>
    <row r="5" spans="1:3" x14ac:dyDescent="0.25">
      <c r="B5" t="s">
        <v>38</v>
      </c>
      <c r="C5">
        <v>7</v>
      </c>
    </row>
    <row r="6" spans="1:3" x14ac:dyDescent="0.25">
      <c r="B6" t="s">
        <v>39</v>
      </c>
      <c r="C6">
        <v>6</v>
      </c>
    </row>
    <row r="7" spans="1:3" x14ac:dyDescent="0.25">
      <c r="B7" t="s">
        <v>40</v>
      </c>
      <c r="C7">
        <v>5</v>
      </c>
    </row>
    <row r="8" spans="1:3" x14ac:dyDescent="0.25">
      <c r="B8" t="s">
        <v>41</v>
      </c>
      <c r="C8">
        <v>4</v>
      </c>
    </row>
    <row r="10" spans="1:3" x14ac:dyDescent="0.25">
      <c r="A10" t="s">
        <v>44</v>
      </c>
    </row>
    <row r="11" spans="1:3" x14ac:dyDescent="0.25">
      <c r="A11" t="s">
        <v>45</v>
      </c>
      <c r="B11" t="s">
        <v>46</v>
      </c>
    </row>
    <row r="12" spans="1:3" x14ac:dyDescent="0.25">
      <c r="B12" t="s">
        <v>47</v>
      </c>
    </row>
    <row r="13" spans="1:3" x14ac:dyDescent="0.25">
      <c r="B13" t="s">
        <v>48</v>
      </c>
    </row>
    <row r="15" spans="1:3" x14ac:dyDescent="0.25">
      <c r="A15" t="s">
        <v>127</v>
      </c>
    </row>
    <row r="16" spans="1:3" x14ac:dyDescent="0.25">
      <c r="A16" t="s">
        <v>125</v>
      </c>
    </row>
    <row r="17" spans="1:1" x14ac:dyDescent="0.25">
      <c r="A17" t="s">
        <v>126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32BE1-98A1-4669-95C9-4D6AA45F5E8B}">
  <sheetPr>
    <tabColor theme="5" tint="-0.249977111117893"/>
  </sheetPr>
  <dimension ref="A1:K36"/>
  <sheetViews>
    <sheetView workbookViewId="0">
      <pane ySplit="1" topLeftCell="A2" activePane="bottomLeft" state="frozen"/>
      <selection pane="bottomLeft" activeCell="I8" sqref="I8"/>
    </sheetView>
  </sheetViews>
  <sheetFormatPr defaultRowHeight="15" x14ac:dyDescent="0.25"/>
  <cols>
    <col min="3" max="3" width="10.42578125" style="1" customWidth="1"/>
    <col min="4" max="4" width="11" style="1" customWidth="1"/>
    <col min="5" max="5" width="10.85546875" style="1" customWidth="1"/>
    <col min="6" max="6" width="10.5703125" style="1" customWidth="1"/>
    <col min="7" max="8" width="10.42578125" style="1" customWidth="1"/>
    <col min="9" max="9" width="10.5703125" style="1" customWidth="1"/>
    <col min="10" max="10" width="10.85546875" style="1" customWidth="1"/>
    <col min="11" max="11" width="11.42578125" style="1" customWidth="1"/>
  </cols>
  <sheetData>
    <row r="1" spans="1:11" s="7" customFormat="1" ht="15.75" thickBot="1" x14ac:dyDescent="0.3">
      <c r="B1" s="7" t="s">
        <v>35</v>
      </c>
      <c r="C1" s="8" t="s">
        <v>86</v>
      </c>
      <c r="D1" s="8" t="s">
        <v>87</v>
      </c>
      <c r="E1" s="8" t="s">
        <v>88</v>
      </c>
      <c r="F1" s="8" t="s">
        <v>89</v>
      </c>
      <c r="G1" s="8" t="s">
        <v>90</v>
      </c>
      <c r="H1" s="8" t="s">
        <v>91</v>
      </c>
      <c r="I1" s="8" t="s">
        <v>92</v>
      </c>
      <c r="J1" s="8" t="s">
        <v>93</v>
      </c>
      <c r="K1" s="8" t="s">
        <v>94</v>
      </c>
    </row>
    <row r="2" spans="1:11" ht="15.75" thickTop="1" x14ac:dyDescent="0.25">
      <c r="A2">
        <v>1</v>
      </c>
      <c r="B2" t="s">
        <v>2</v>
      </c>
      <c r="C2" s="1">
        <v>109</v>
      </c>
      <c r="D2" s="1">
        <v>28</v>
      </c>
      <c r="E2" s="1">
        <v>12</v>
      </c>
      <c r="F2" s="1">
        <v>16</v>
      </c>
      <c r="G2" s="1">
        <v>18</v>
      </c>
      <c r="H2" s="1">
        <v>18</v>
      </c>
      <c r="I2" s="1">
        <v>2</v>
      </c>
      <c r="J2" s="1">
        <v>19</v>
      </c>
      <c r="K2" s="1">
        <v>24</v>
      </c>
    </row>
    <row r="3" spans="1:11" x14ac:dyDescent="0.25">
      <c r="A3">
        <v>2</v>
      </c>
      <c r="B3" t="s">
        <v>3</v>
      </c>
      <c r="C3" s="1">
        <v>272</v>
      </c>
      <c r="D3" s="1">
        <v>287</v>
      </c>
      <c r="E3" s="1">
        <v>125</v>
      </c>
      <c r="F3" s="1">
        <v>143</v>
      </c>
      <c r="G3" s="1">
        <v>131</v>
      </c>
      <c r="H3" s="1">
        <v>100</v>
      </c>
      <c r="I3" s="1">
        <v>32</v>
      </c>
      <c r="J3" s="1">
        <v>43</v>
      </c>
      <c r="K3" s="1">
        <v>46</v>
      </c>
    </row>
    <row r="4" spans="1:11" x14ac:dyDescent="0.25">
      <c r="A4">
        <v>4</v>
      </c>
      <c r="B4" t="s">
        <v>4</v>
      </c>
      <c r="C4" s="1">
        <v>10</v>
      </c>
      <c r="D4" s="1">
        <v>2</v>
      </c>
      <c r="E4" s="1">
        <v>10</v>
      </c>
      <c r="F4" s="1">
        <v>8</v>
      </c>
      <c r="G4" s="1">
        <v>9</v>
      </c>
      <c r="H4" s="1">
        <v>3</v>
      </c>
      <c r="I4" s="1">
        <v>0</v>
      </c>
      <c r="J4" s="1">
        <v>1</v>
      </c>
      <c r="K4" s="1">
        <v>3</v>
      </c>
    </row>
    <row r="5" spans="1:11" x14ac:dyDescent="0.25">
      <c r="A5">
        <v>5</v>
      </c>
      <c r="B5" t="s">
        <v>22</v>
      </c>
      <c r="C5" s="1">
        <v>712</v>
      </c>
      <c r="D5" s="1">
        <v>354</v>
      </c>
      <c r="E5" s="1">
        <v>18</v>
      </c>
      <c r="F5" s="1">
        <v>37</v>
      </c>
      <c r="G5" s="1">
        <v>40</v>
      </c>
      <c r="H5" s="1">
        <v>56</v>
      </c>
      <c r="I5" s="1">
        <v>6</v>
      </c>
      <c r="J5" s="1">
        <v>36</v>
      </c>
      <c r="K5" s="1">
        <v>44</v>
      </c>
    </row>
    <row r="6" spans="1:11" x14ac:dyDescent="0.25">
      <c r="A6">
        <v>6</v>
      </c>
      <c r="B6" t="s">
        <v>5</v>
      </c>
      <c r="C6" s="1">
        <v>3762</v>
      </c>
      <c r="D6" s="1">
        <v>2024</v>
      </c>
      <c r="E6" s="1">
        <v>669</v>
      </c>
      <c r="F6" s="1">
        <v>674</v>
      </c>
      <c r="G6" s="1">
        <v>1122</v>
      </c>
      <c r="H6" s="1">
        <v>736</v>
      </c>
      <c r="I6" s="1">
        <v>681</v>
      </c>
      <c r="J6" s="1">
        <v>599</v>
      </c>
      <c r="K6" s="1">
        <v>301</v>
      </c>
    </row>
    <row r="7" spans="1:11" x14ac:dyDescent="0.25">
      <c r="A7">
        <v>8</v>
      </c>
      <c r="B7" t="s">
        <v>6</v>
      </c>
      <c r="C7" s="1">
        <v>2022</v>
      </c>
      <c r="D7" s="1">
        <v>1443</v>
      </c>
      <c r="E7" s="1">
        <v>930</v>
      </c>
      <c r="F7" s="1">
        <v>1664</v>
      </c>
      <c r="G7" s="1">
        <v>1797</v>
      </c>
      <c r="H7" s="1">
        <v>2208</v>
      </c>
      <c r="I7" s="1">
        <v>988</v>
      </c>
      <c r="J7" s="1">
        <v>1258</v>
      </c>
      <c r="K7" s="1">
        <v>1097</v>
      </c>
    </row>
    <row r="8" spans="1:11" x14ac:dyDescent="0.25">
      <c r="A8">
        <v>12</v>
      </c>
      <c r="B8" t="s">
        <v>7</v>
      </c>
      <c r="C8" s="1">
        <v>0</v>
      </c>
      <c r="D8" s="1">
        <v>3</v>
      </c>
      <c r="E8" s="1">
        <v>0</v>
      </c>
      <c r="F8" s="1">
        <v>1</v>
      </c>
      <c r="G8" s="1">
        <v>2</v>
      </c>
      <c r="H8" s="1">
        <v>7</v>
      </c>
      <c r="I8" s="1">
        <v>1</v>
      </c>
      <c r="J8" s="1">
        <v>1</v>
      </c>
      <c r="K8" s="1">
        <v>0</v>
      </c>
    </row>
    <row r="9" spans="1:11" x14ac:dyDescent="0.25">
      <c r="A9">
        <v>16</v>
      </c>
      <c r="B9" t="s">
        <v>8</v>
      </c>
      <c r="C9" s="1">
        <v>5</v>
      </c>
      <c r="D9" s="1">
        <v>3</v>
      </c>
      <c r="E9" s="1">
        <v>1</v>
      </c>
      <c r="F9" s="1">
        <v>3</v>
      </c>
      <c r="G9" s="1">
        <v>2</v>
      </c>
      <c r="H9" s="1">
        <v>1</v>
      </c>
      <c r="I9" s="1">
        <v>1</v>
      </c>
      <c r="J9" s="1">
        <v>3</v>
      </c>
      <c r="K9" s="1">
        <v>5</v>
      </c>
    </row>
    <row r="10" spans="1:11" x14ac:dyDescent="0.25">
      <c r="A10">
        <v>17</v>
      </c>
      <c r="B10" t="s">
        <v>9</v>
      </c>
      <c r="C10" s="1">
        <v>358</v>
      </c>
      <c r="D10" s="1">
        <v>170</v>
      </c>
      <c r="E10" s="1">
        <v>78</v>
      </c>
      <c r="F10" s="1">
        <v>243</v>
      </c>
      <c r="G10" s="1">
        <v>385</v>
      </c>
      <c r="H10" s="1">
        <v>357</v>
      </c>
      <c r="I10" s="1">
        <v>138</v>
      </c>
      <c r="J10" s="1">
        <v>92</v>
      </c>
      <c r="K10" s="1">
        <v>68</v>
      </c>
    </row>
    <row r="11" spans="1:11" x14ac:dyDescent="0.25">
      <c r="A11">
        <v>18</v>
      </c>
      <c r="B11" t="s">
        <v>10</v>
      </c>
      <c r="C11" s="1">
        <v>94</v>
      </c>
      <c r="D11" s="1">
        <v>78</v>
      </c>
      <c r="E11" s="1">
        <v>64</v>
      </c>
      <c r="F11" s="1">
        <v>84</v>
      </c>
      <c r="G11" s="1">
        <v>97</v>
      </c>
      <c r="H11" s="1">
        <v>121</v>
      </c>
      <c r="I11" s="1">
        <v>130</v>
      </c>
      <c r="J11" s="1">
        <v>81</v>
      </c>
      <c r="K11" s="1">
        <v>125</v>
      </c>
    </row>
    <row r="12" spans="1:11" x14ac:dyDescent="0.25">
      <c r="A12">
        <v>20</v>
      </c>
      <c r="B12" t="s">
        <v>11</v>
      </c>
      <c r="C12" s="1">
        <v>2272</v>
      </c>
      <c r="D12" s="1">
        <v>753</v>
      </c>
      <c r="E12" s="1">
        <v>459</v>
      </c>
      <c r="F12" s="1">
        <v>206</v>
      </c>
      <c r="G12" s="1">
        <v>1232</v>
      </c>
      <c r="H12" s="1">
        <v>776</v>
      </c>
      <c r="I12" s="1">
        <v>420</v>
      </c>
      <c r="J12" s="1">
        <v>798</v>
      </c>
      <c r="K12" s="1">
        <v>1036</v>
      </c>
    </row>
    <row r="13" spans="1:11" x14ac:dyDescent="0.25">
      <c r="A13">
        <v>21</v>
      </c>
      <c r="B13" t="s">
        <v>23</v>
      </c>
      <c r="C13" s="1">
        <v>140</v>
      </c>
      <c r="D13" s="1">
        <v>92</v>
      </c>
      <c r="E13" s="1">
        <v>63</v>
      </c>
      <c r="F13" s="1">
        <v>84</v>
      </c>
      <c r="G13" s="1">
        <v>77</v>
      </c>
      <c r="H13" s="1">
        <v>49</v>
      </c>
      <c r="I13" s="1">
        <v>6</v>
      </c>
      <c r="J13" s="1">
        <v>1</v>
      </c>
      <c r="K13" s="1">
        <v>33</v>
      </c>
    </row>
    <row r="14" spans="1:11" x14ac:dyDescent="0.25">
      <c r="A14">
        <v>22</v>
      </c>
      <c r="B14" t="s">
        <v>12</v>
      </c>
      <c r="C14" s="1">
        <v>1001</v>
      </c>
      <c r="D14" s="1">
        <v>542</v>
      </c>
      <c r="E14" s="1">
        <v>317</v>
      </c>
      <c r="F14" s="1">
        <v>588</v>
      </c>
      <c r="G14" s="1">
        <v>553</v>
      </c>
      <c r="H14" s="1">
        <v>454</v>
      </c>
      <c r="I14" s="1">
        <v>333</v>
      </c>
      <c r="J14" s="1">
        <v>561</v>
      </c>
      <c r="K14" s="1">
        <v>507</v>
      </c>
    </row>
    <row r="15" spans="1:11" x14ac:dyDescent="0.25">
      <c r="A15">
        <v>26</v>
      </c>
      <c r="B15" t="s">
        <v>24</v>
      </c>
      <c r="C15" s="1">
        <v>119</v>
      </c>
      <c r="D15" s="1">
        <v>33</v>
      </c>
      <c r="E15" s="1">
        <v>6</v>
      </c>
      <c r="F15" s="1">
        <v>10</v>
      </c>
      <c r="G15" s="1">
        <v>35</v>
      </c>
      <c r="H15" s="1">
        <v>114</v>
      </c>
      <c r="I15" s="1">
        <v>3</v>
      </c>
      <c r="J15" s="1">
        <v>72</v>
      </c>
      <c r="K15" s="1">
        <v>80</v>
      </c>
    </row>
    <row r="16" spans="1:11" x14ac:dyDescent="0.25">
      <c r="A16">
        <v>28</v>
      </c>
      <c r="B16" t="s">
        <v>25</v>
      </c>
      <c r="C16" s="1">
        <v>189</v>
      </c>
      <c r="D16" s="1">
        <v>81</v>
      </c>
      <c r="E16" s="1">
        <v>18</v>
      </c>
      <c r="F16" s="1">
        <v>17</v>
      </c>
      <c r="G16" s="1">
        <v>40</v>
      </c>
      <c r="H16" s="1">
        <v>41</v>
      </c>
      <c r="I16" s="1">
        <v>25</v>
      </c>
      <c r="J16" s="1">
        <v>31</v>
      </c>
      <c r="K16" s="1">
        <v>34</v>
      </c>
    </row>
    <row r="17" spans="1:11" x14ac:dyDescent="0.25">
      <c r="A17">
        <v>29</v>
      </c>
      <c r="B17" t="s">
        <v>34</v>
      </c>
      <c r="C17" s="1">
        <v>13</v>
      </c>
      <c r="D17" s="1">
        <v>4</v>
      </c>
      <c r="E17" s="1">
        <v>2</v>
      </c>
      <c r="F17" s="1">
        <v>0</v>
      </c>
      <c r="G17" s="1">
        <v>1</v>
      </c>
      <c r="H17" s="1">
        <v>3</v>
      </c>
      <c r="I17" s="1">
        <v>1</v>
      </c>
      <c r="J17" s="1">
        <v>1</v>
      </c>
      <c r="K17" s="1">
        <v>0</v>
      </c>
    </row>
    <row r="18" spans="1:11" x14ac:dyDescent="0.25">
      <c r="A18">
        <v>30</v>
      </c>
      <c r="B18" t="s">
        <v>26</v>
      </c>
      <c r="C18" s="1">
        <v>194</v>
      </c>
      <c r="D18" s="1">
        <v>27</v>
      </c>
      <c r="E18" s="1">
        <v>13</v>
      </c>
      <c r="F18" s="1">
        <v>13</v>
      </c>
      <c r="G18" s="1">
        <v>39</v>
      </c>
      <c r="H18" s="1">
        <v>26</v>
      </c>
      <c r="I18" s="1">
        <v>10</v>
      </c>
      <c r="J18" s="1">
        <v>28</v>
      </c>
      <c r="K18" s="1">
        <v>34</v>
      </c>
    </row>
    <row r="19" spans="1:11" x14ac:dyDescent="0.25">
      <c r="A19">
        <v>31</v>
      </c>
      <c r="B19" t="s">
        <v>33</v>
      </c>
      <c r="C19" s="1">
        <v>182</v>
      </c>
      <c r="D19" s="1">
        <v>91</v>
      </c>
      <c r="E19" s="1">
        <v>66</v>
      </c>
      <c r="F19" s="1">
        <v>72</v>
      </c>
      <c r="G19" s="1">
        <v>54</v>
      </c>
      <c r="H19" s="1">
        <v>24</v>
      </c>
      <c r="I19" s="1">
        <v>16</v>
      </c>
      <c r="J19" s="1">
        <v>57</v>
      </c>
      <c r="K19" s="1">
        <v>74</v>
      </c>
    </row>
    <row r="20" spans="1:11" x14ac:dyDescent="0.25">
      <c r="A20">
        <v>32</v>
      </c>
      <c r="B20" t="s">
        <v>29</v>
      </c>
      <c r="C20" s="1">
        <v>10</v>
      </c>
      <c r="D20" s="1">
        <v>16</v>
      </c>
      <c r="E20" s="1">
        <v>3</v>
      </c>
      <c r="F20" s="1">
        <v>1</v>
      </c>
      <c r="G20" s="1">
        <v>4</v>
      </c>
      <c r="H20" s="1">
        <v>1</v>
      </c>
      <c r="I20" s="1">
        <v>0</v>
      </c>
      <c r="J20" s="1">
        <v>2</v>
      </c>
      <c r="K20" s="1">
        <v>1</v>
      </c>
    </row>
    <row r="21" spans="1:11" x14ac:dyDescent="0.25">
      <c r="A21">
        <v>35</v>
      </c>
      <c r="B21" t="s">
        <v>27</v>
      </c>
      <c r="C21" s="1">
        <v>1420</v>
      </c>
      <c r="D21" s="1">
        <v>728</v>
      </c>
      <c r="E21" s="1">
        <v>388</v>
      </c>
      <c r="F21" s="1">
        <v>960</v>
      </c>
      <c r="G21" s="1">
        <v>1637</v>
      </c>
      <c r="H21" s="1">
        <v>1837</v>
      </c>
      <c r="I21" s="1">
        <v>1506</v>
      </c>
      <c r="J21" s="1">
        <v>2175</v>
      </c>
      <c r="K21" s="1">
        <v>2236</v>
      </c>
    </row>
    <row r="22" spans="1:11" x14ac:dyDescent="0.25">
      <c r="A22">
        <v>36</v>
      </c>
      <c r="B22" t="s">
        <v>28</v>
      </c>
      <c r="C22" s="1">
        <v>18</v>
      </c>
      <c r="D22" s="1">
        <v>30</v>
      </c>
      <c r="E22" s="1">
        <v>29</v>
      </c>
      <c r="F22" s="1">
        <v>53</v>
      </c>
      <c r="G22" s="1">
        <v>63</v>
      </c>
      <c r="H22" s="1">
        <v>124</v>
      </c>
      <c r="I22" s="1">
        <v>88</v>
      </c>
      <c r="J22" s="1">
        <v>55</v>
      </c>
      <c r="K22" s="1">
        <v>63</v>
      </c>
    </row>
    <row r="23" spans="1:11" x14ac:dyDescent="0.25">
      <c r="A23">
        <v>38</v>
      </c>
      <c r="B23" t="s">
        <v>13</v>
      </c>
      <c r="C23" s="1">
        <v>2938</v>
      </c>
      <c r="D23" s="1">
        <v>1596</v>
      </c>
      <c r="E23" s="1">
        <v>609</v>
      </c>
      <c r="F23" s="1">
        <v>959</v>
      </c>
      <c r="G23" s="1">
        <v>1704</v>
      </c>
      <c r="H23" s="1">
        <v>1130</v>
      </c>
      <c r="I23" s="1">
        <v>582</v>
      </c>
      <c r="J23" s="1">
        <v>1005</v>
      </c>
      <c r="K23" s="1">
        <v>659</v>
      </c>
    </row>
    <row r="24" spans="1:11" x14ac:dyDescent="0.25">
      <c r="A24">
        <v>39</v>
      </c>
      <c r="B24" t="s">
        <v>30</v>
      </c>
      <c r="C24" s="1">
        <v>727</v>
      </c>
      <c r="D24" s="1">
        <v>444</v>
      </c>
      <c r="E24" s="1">
        <v>255</v>
      </c>
      <c r="F24" s="1">
        <v>683</v>
      </c>
      <c r="G24" s="1">
        <v>549</v>
      </c>
      <c r="H24" s="1">
        <v>276</v>
      </c>
      <c r="I24" s="1">
        <v>206</v>
      </c>
      <c r="J24" s="1">
        <v>293</v>
      </c>
      <c r="K24" s="1">
        <v>250</v>
      </c>
    </row>
    <row r="25" spans="1:11" x14ac:dyDescent="0.25">
      <c r="A25">
        <v>40</v>
      </c>
      <c r="B25" t="s">
        <v>14</v>
      </c>
      <c r="C25" s="1">
        <v>2955</v>
      </c>
      <c r="D25" s="1">
        <v>1508</v>
      </c>
      <c r="E25" s="1">
        <v>1025</v>
      </c>
      <c r="F25" s="1">
        <v>2098</v>
      </c>
      <c r="G25" s="1">
        <v>2450</v>
      </c>
      <c r="H25" s="1">
        <v>1357</v>
      </c>
      <c r="I25" s="1">
        <v>610</v>
      </c>
      <c r="J25" s="1">
        <v>774</v>
      </c>
      <c r="K25" s="1">
        <v>734</v>
      </c>
    </row>
    <row r="26" spans="1:11" x14ac:dyDescent="0.25">
      <c r="A26">
        <v>41</v>
      </c>
      <c r="B26" t="s">
        <v>21</v>
      </c>
      <c r="C26" s="1">
        <v>0</v>
      </c>
      <c r="D26" s="1">
        <v>2</v>
      </c>
      <c r="E26" s="1">
        <v>1</v>
      </c>
      <c r="F26" s="1">
        <v>3</v>
      </c>
      <c r="G26" s="1">
        <v>2</v>
      </c>
      <c r="H26" s="1">
        <v>1</v>
      </c>
      <c r="I26" s="1">
        <v>0</v>
      </c>
      <c r="J26" s="1">
        <v>0</v>
      </c>
      <c r="K26" s="1">
        <v>0</v>
      </c>
    </row>
    <row r="27" spans="1:11" x14ac:dyDescent="0.25">
      <c r="A27">
        <v>42</v>
      </c>
      <c r="B27" t="s">
        <v>15</v>
      </c>
      <c r="C27" s="1">
        <v>1496</v>
      </c>
      <c r="D27" s="1">
        <v>945</v>
      </c>
      <c r="E27" s="1">
        <v>588</v>
      </c>
      <c r="F27" s="1">
        <v>941</v>
      </c>
      <c r="G27" s="1">
        <v>1427</v>
      </c>
      <c r="H27" s="1">
        <v>748</v>
      </c>
      <c r="I27" s="1">
        <v>593</v>
      </c>
      <c r="J27" s="1">
        <v>939</v>
      </c>
      <c r="K27" s="1">
        <v>1138</v>
      </c>
    </row>
    <row r="28" spans="1:11" x14ac:dyDescent="0.25">
      <c r="A28">
        <v>46</v>
      </c>
      <c r="B28" t="s">
        <v>18</v>
      </c>
      <c r="C28" s="1">
        <v>12</v>
      </c>
      <c r="D28" s="1">
        <v>3</v>
      </c>
      <c r="E28" s="1">
        <v>0</v>
      </c>
      <c r="F28" s="1">
        <v>2</v>
      </c>
      <c r="G28" s="1">
        <v>11</v>
      </c>
      <c r="H28" s="1">
        <v>3</v>
      </c>
      <c r="I28" s="1">
        <v>0</v>
      </c>
      <c r="J28" s="1">
        <v>1</v>
      </c>
      <c r="K28" s="1">
        <v>1</v>
      </c>
    </row>
    <row r="29" spans="1:11" x14ac:dyDescent="0.25">
      <c r="A29">
        <v>47</v>
      </c>
      <c r="B29" t="s">
        <v>17</v>
      </c>
      <c r="C29" s="1">
        <v>1</v>
      </c>
      <c r="D29" s="1">
        <v>86</v>
      </c>
      <c r="E29" s="1">
        <v>45</v>
      </c>
      <c r="F29" s="1">
        <v>61</v>
      </c>
      <c r="G29" s="1">
        <v>84</v>
      </c>
      <c r="H29" s="1">
        <v>61</v>
      </c>
      <c r="I29" s="1">
        <v>31</v>
      </c>
      <c r="J29" s="1">
        <v>56</v>
      </c>
      <c r="K29" s="1">
        <v>84</v>
      </c>
    </row>
    <row r="30" spans="1:11" x14ac:dyDescent="0.25">
      <c r="A30">
        <v>48</v>
      </c>
      <c r="B30" t="s">
        <v>16</v>
      </c>
      <c r="C30" s="1">
        <v>17571</v>
      </c>
      <c r="D30" s="1">
        <v>7873</v>
      </c>
      <c r="E30" s="1">
        <v>5031</v>
      </c>
      <c r="F30" s="1">
        <v>7766</v>
      </c>
      <c r="G30" s="1">
        <v>9404</v>
      </c>
      <c r="H30" s="1">
        <v>8248</v>
      </c>
      <c r="I30" s="1">
        <v>4268</v>
      </c>
      <c r="J30" s="1">
        <v>8847</v>
      </c>
      <c r="K30" s="1">
        <v>6673</v>
      </c>
    </row>
    <row r="31" spans="1:11" x14ac:dyDescent="0.25">
      <c r="A31">
        <v>49</v>
      </c>
      <c r="B31" t="s">
        <v>31</v>
      </c>
      <c r="C31" s="1">
        <v>1058</v>
      </c>
      <c r="D31" s="1">
        <v>301</v>
      </c>
      <c r="E31" s="1">
        <v>77</v>
      </c>
      <c r="F31" s="1">
        <v>202</v>
      </c>
      <c r="G31" s="1">
        <v>272</v>
      </c>
      <c r="H31" s="1">
        <v>111</v>
      </c>
      <c r="I31" s="1">
        <v>51</v>
      </c>
      <c r="J31" s="1">
        <v>271</v>
      </c>
      <c r="K31" s="1">
        <v>235</v>
      </c>
    </row>
    <row r="32" spans="1:11" x14ac:dyDescent="0.25">
      <c r="A32">
        <v>51</v>
      </c>
      <c r="B32" t="s">
        <v>32</v>
      </c>
      <c r="C32" s="1">
        <v>138</v>
      </c>
      <c r="D32" s="1">
        <v>80</v>
      </c>
      <c r="E32" s="1">
        <v>106</v>
      </c>
      <c r="F32" s="1">
        <v>169</v>
      </c>
      <c r="G32" s="1">
        <v>163</v>
      </c>
      <c r="H32" s="1">
        <v>114</v>
      </c>
      <c r="I32" s="1">
        <v>36</v>
      </c>
      <c r="J32" s="1">
        <v>5</v>
      </c>
      <c r="K32" s="1">
        <v>23</v>
      </c>
    </row>
    <row r="33" spans="1:11" x14ac:dyDescent="0.25">
      <c r="A33">
        <v>54</v>
      </c>
      <c r="B33" t="s">
        <v>20</v>
      </c>
      <c r="C33" s="1">
        <v>170</v>
      </c>
      <c r="D33" s="1">
        <v>297</v>
      </c>
      <c r="E33" s="1">
        <v>108</v>
      </c>
      <c r="F33" s="1">
        <v>45</v>
      </c>
      <c r="G33" s="1">
        <v>430</v>
      </c>
      <c r="H33" s="1">
        <v>273</v>
      </c>
      <c r="I33" s="1">
        <v>47</v>
      </c>
      <c r="J33" s="1">
        <v>332</v>
      </c>
      <c r="K33" s="1">
        <v>328</v>
      </c>
    </row>
    <row r="34" spans="1:11" x14ac:dyDescent="0.25">
      <c r="A34">
        <v>56</v>
      </c>
      <c r="B34" t="s">
        <v>19</v>
      </c>
      <c r="C34" s="1">
        <v>1125</v>
      </c>
      <c r="D34" s="1">
        <v>614</v>
      </c>
      <c r="E34" s="1">
        <v>283</v>
      </c>
      <c r="F34" s="1">
        <v>763</v>
      </c>
      <c r="G34" s="1">
        <v>844</v>
      </c>
      <c r="H34" s="1">
        <v>792</v>
      </c>
      <c r="I34" s="1">
        <v>215</v>
      </c>
      <c r="J34" s="1">
        <v>310</v>
      </c>
      <c r="K34" s="1">
        <v>569</v>
      </c>
    </row>
    <row r="35" spans="1:11" s="5" customFormat="1" x14ac:dyDescent="0.25">
      <c r="A35"/>
      <c r="B35" s="5" t="s">
        <v>1</v>
      </c>
      <c r="C35" s="6">
        <f t="shared" ref="C35:K35" si="0">SUM(C2:C34)</f>
        <v>41093</v>
      </c>
      <c r="D35" s="6">
        <f t="shared" si="0"/>
        <v>20538</v>
      </c>
      <c r="E35" s="6">
        <f t="shared" si="0"/>
        <v>11399</v>
      </c>
      <c r="F35" s="6">
        <f t="shared" si="0"/>
        <v>18569</v>
      </c>
      <c r="G35" s="6">
        <f t="shared" si="0"/>
        <v>24678</v>
      </c>
      <c r="H35" s="6">
        <f t="shared" si="0"/>
        <v>20170</v>
      </c>
      <c r="I35" s="6">
        <f t="shared" si="0"/>
        <v>11026</v>
      </c>
      <c r="J35" s="6">
        <f t="shared" si="0"/>
        <v>18747</v>
      </c>
      <c r="K35" s="6">
        <f t="shared" si="0"/>
        <v>16505</v>
      </c>
    </row>
    <row r="36" spans="1:11" x14ac:dyDescent="0.25">
      <c r="A36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C9ED0-8EC8-40B3-BC56-532E1D6050C5}">
  <dimension ref="A1:C5"/>
  <sheetViews>
    <sheetView workbookViewId="0">
      <selection activeCell="C6" sqref="C6"/>
    </sheetView>
  </sheetViews>
  <sheetFormatPr defaultRowHeight="15" x14ac:dyDescent="0.25"/>
  <cols>
    <col min="1" max="1" width="23.85546875" customWidth="1"/>
    <col min="2" max="2" width="20.85546875" customWidth="1"/>
    <col min="3" max="3" width="18.28515625" customWidth="1"/>
  </cols>
  <sheetData>
    <row r="1" spans="1:3" s="5" customFormat="1" ht="15.75" thickBot="1" x14ac:dyDescent="0.3">
      <c r="A1" s="7" t="s">
        <v>98</v>
      </c>
      <c r="B1" s="7" t="s">
        <v>99</v>
      </c>
      <c r="C1" s="7" t="s">
        <v>100</v>
      </c>
    </row>
    <row r="2" spans="1:3" ht="15.75" thickTop="1" x14ac:dyDescent="0.25">
      <c r="A2" t="s">
        <v>95</v>
      </c>
      <c r="B2" t="s">
        <v>96</v>
      </c>
      <c r="C2" t="s">
        <v>97</v>
      </c>
    </row>
    <row r="3" spans="1:3" x14ac:dyDescent="0.25">
      <c r="A3" t="s">
        <v>101</v>
      </c>
      <c r="B3" t="s">
        <v>102</v>
      </c>
      <c r="C3" t="s">
        <v>103</v>
      </c>
    </row>
    <row r="4" spans="1:3" x14ac:dyDescent="0.25">
      <c r="A4" t="s">
        <v>105</v>
      </c>
      <c r="B4" t="s">
        <v>104</v>
      </c>
      <c r="C4" t="s">
        <v>103</v>
      </c>
    </row>
    <row r="5" spans="1:3" x14ac:dyDescent="0.25">
      <c r="A5" t="s">
        <v>106</v>
      </c>
      <c r="B5" t="s">
        <v>107</v>
      </c>
      <c r="C5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BC66-B28E-4603-89EF-2103583D7DE6}">
  <sheetPr filterMode="1"/>
  <dimension ref="A1:F19"/>
  <sheetViews>
    <sheetView workbookViewId="0">
      <selection activeCell="D3" sqref="D3:D5"/>
    </sheetView>
  </sheetViews>
  <sheetFormatPr defaultRowHeight="15" x14ac:dyDescent="0.25"/>
  <cols>
    <col min="1" max="1" width="61.28515625" customWidth="1"/>
  </cols>
  <sheetData>
    <row r="1" spans="1:6" s="5" customFormat="1" x14ac:dyDescent="0.25">
      <c r="A1" s="5" t="s">
        <v>108</v>
      </c>
      <c r="B1" s="5" t="s">
        <v>109</v>
      </c>
      <c r="C1" s="5" t="s">
        <v>6</v>
      </c>
      <c r="D1" s="5" t="s">
        <v>103</v>
      </c>
      <c r="E1" s="5" t="s">
        <v>109</v>
      </c>
      <c r="F1" s="5" t="s">
        <v>97</v>
      </c>
    </row>
    <row r="2" spans="1:6" x14ac:dyDescent="0.25">
      <c r="A2" t="s">
        <v>110</v>
      </c>
      <c r="B2" s="1">
        <v>2224.8029122504377</v>
      </c>
      <c r="C2" s="1">
        <v>1672.7680790119985</v>
      </c>
      <c r="D2" s="1">
        <v>384.74931415700001</v>
      </c>
      <c r="E2" s="1">
        <v>2224.8029122504377</v>
      </c>
      <c r="F2" s="1">
        <v>33403.053011738957</v>
      </c>
    </row>
    <row r="3" spans="1:6" x14ac:dyDescent="0.25">
      <c r="A3" t="s">
        <v>111</v>
      </c>
      <c r="B3" s="1">
        <v>1611.6203284274688</v>
      </c>
      <c r="C3" s="1">
        <v>1190.2621369429978</v>
      </c>
      <c r="D3" s="1">
        <v>262.08508766399984</v>
      </c>
      <c r="E3" s="1">
        <v>1611.6203284274688</v>
      </c>
      <c r="F3" s="1">
        <v>14314.120304969978</v>
      </c>
    </row>
    <row r="4" spans="1:6" hidden="1" x14ac:dyDescent="0.25">
      <c r="A4" t="s">
        <v>112</v>
      </c>
      <c r="B4" s="1">
        <v>750.13121065400003</v>
      </c>
      <c r="C4" s="1">
        <v>23.2184317309999</v>
      </c>
      <c r="D4" s="1">
        <v>5.2428720020000004</v>
      </c>
      <c r="E4" s="1">
        <v>750.13121065400003</v>
      </c>
      <c r="F4" s="1">
        <v>694.36855906100004</v>
      </c>
    </row>
    <row r="5" spans="1:6" x14ac:dyDescent="0.25">
      <c r="A5" t="s">
        <v>113</v>
      </c>
      <c r="B5" s="1">
        <v>182.21</v>
      </c>
      <c r="C5" s="1">
        <v>2211.36</v>
      </c>
      <c r="D5" s="1">
        <v>5856.39</v>
      </c>
      <c r="E5" s="1">
        <v>182.21</v>
      </c>
      <c r="F5" s="1">
        <v>379.36</v>
      </c>
    </row>
    <row r="6" spans="1:6" hidden="1" x14ac:dyDescent="0.25">
      <c r="A6" t="s">
        <v>114</v>
      </c>
      <c r="B6" s="1">
        <v>47.05396615879998</v>
      </c>
      <c r="C6" s="1">
        <v>9826.675195941998</v>
      </c>
      <c r="D6" s="1">
        <v>79226.024959941904</v>
      </c>
      <c r="E6" s="1">
        <v>47.05396615879998</v>
      </c>
      <c r="F6" s="1">
        <v>2883.2635073369993</v>
      </c>
    </row>
    <row r="7" spans="1:6" hidden="1" x14ac:dyDescent="0.25">
      <c r="A7" t="s">
        <v>115</v>
      </c>
      <c r="B7" s="1">
        <v>18.621658190389997</v>
      </c>
      <c r="C7" s="1">
        <v>6868.5186234439998</v>
      </c>
      <c r="D7" s="1">
        <v>41657.202820412007</v>
      </c>
      <c r="E7" s="1">
        <v>18.621658190389997</v>
      </c>
      <c r="F7" s="1">
        <v>1877.2176058039979</v>
      </c>
    </row>
    <row r="8" spans="1:6" hidden="1" x14ac:dyDescent="0.25">
      <c r="A8" t="s">
        <v>116</v>
      </c>
      <c r="B8" s="1">
        <v>16.0899999999999</v>
      </c>
      <c r="C8" s="1">
        <v>2317.3656950949999</v>
      </c>
      <c r="D8" s="1">
        <v>6162.2432726509996</v>
      </c>
      <c r="E8" s="1">
        <v>16.0899999999999</v>
      </c>
      <c r="F8" s="1">
        <v>348.276633457</v>
      </c>
    </row>
    <row r="9" spans="1:6" hidden="1" x14ac:dyDescent="0.25">
      <c r="A9" t="s">
        <v>117</v>
      </c>
      <c r="B9" s="1">
        <v>1.1951206349999901</v>
      </c>
      <c r="C9" s="1">
        <v>258.94810837</v>
      </c>
      <c r="D9" s="1">
        <v>1685.8817630999999</v>
      </c>
      <c r="E9" s="1">
        <v>1.1951206349999901</v>
      </c>
      <c r="F9" s="1">
        <v>66.728857779999998</v>
      </c>
    </row>
    <row r="10" spans="1:6" hidden="1" x14ac:dyDescent="0.25">
      <c r="A10" t="s">
        <v>118</v>
      </c>
      <c r="B10" s="1"/>
      <c r="C10" s="1"/>
      <c r="D10" s="1">
        <v>0</v>
      </c>
      <c r="E10" s="1"/>
      <c r="F10" s="1">
        <v>28746.767092782968</v>
      </c>
    </row>
    <row r="11" spans="1:6" hidden="1" x14ac:dyDescent="0.25">
      <c r="A11" t="s">
        <v>119</v>
      </c>
      <c r="B11" s="1"/>
      <c r="C11" s="1"/>
      <c r="D11" s="1">
        <v>0</v>
      </c>
      <c r="E11" s="1"/>
      <c r="F11" s="1">
        <v>2286.3918695369989</v>
      </c>
    </row>
    <row r="12" spans="1:6" hidden="1" x14ac:dyDescent="0.25">
      <c r="A12" t="s">
        <v>120</v>
      </c>
      <c r="B12" s="1"/>
      <c r="C12" s="1">
        <v>2.9907830889999998</v>
      </c>
      <c r="D12" s="1">
        <v>0.65604274399999996</v>
      </c>
      <c r="E12" s="1"/>
      <c r="F12" s="1">
        <v>220.365827981</v>
      </c>
    </row>
    <row r="13" spans="1:6" hidden="1" x14ac:dyDescent="0.25">
      <c r="A13" t="s">
        <v>121</v>
      </c>
      <c r="B13" s="1"/>
      <c r="C13" s="1"/>
      <c r="D13" s="1">
        <v>0</v>
      </c>
      <c r="E13" s="1"/>
      <c r="F13" s="1">
        <v>43.252143891999999</v>
      </c>
    </row>
    <row r="14" spans="1:6" x14ac:dyDescent="0.25">
      <c r="A14" t="s">
        <v>122</v>
      </c>
      <c r="B14" s="1"/>
      <c r="C14" s="1">
        <v>0.101891575</v>
      </c>
      <c r="D14" s="1">
        <v>2.2350410000000001E-2</v>
      </c>
      <c r="E14" s="1"/>
      <c r="F14" s="1">
        <v>43.021153486999999</v>
      </c>
    </row>
    <row r="15" spans="1:6" x14ac:dyDescent="0.25">
      <c r="A15" t="s">
        <v>123</v>
      </c>
      <c r="B15" s="1"/>
      <c r="C15" s="1">
        <v>18.786480705999999</v>
      </c>
      <c r="D15" s="1">
        <v>4.1191312529999999</v>
      </c>
      <c r="E15" s="1"/>
      <c r="F15" s="1">
        <v>40.338282999999997</v>
      </c>
    </row>
    <row r="16" spans="1:6" x14ac:dyDescent="0.25">
      <c r="A16" t="s">
        <v>124</v>
      </c>
      <c r="B16" s="1"/>
      <c r="C16" s="1">
        <v>0.23628310899999999</v>
      </c>
      <c r="D16" s="1">
        <v>5.1833012999999997E-2</v>
      </c>
      <c r="E16" s="1"/>
      <c r="F16" s="1">
        <v>1.5161807270000001</v>
      </c>
    </row>
    <row r="17" spans="1:6" x14ac:dyDescent="0.25">
      <c r="B17" s="1"/>
      <c r="C17" s="1"/>
      <c r="D17" s="1">
        <f>SUBTOTAL(9,D2:D16)</f>
        <v>6507.4177164970006</v>
      </c>
      <c r="E17" s="1"/>
      <c r="F17" s="1"/>
    </row>
    <row r="18" spans="1:6" x14ac:dyDescent="0.25">
      <c r="B18" s="1"/>
      <c r="C18" s="1"/>
      <c r="D18" s="1"/>
      <c r="E18" s="1"/>
      <c r="F18" s="1"/>
    </row>
    <row r="19" spans="1:6" s="5" customFormat="1" x14ac:dyDescent="0.25">
      <c r="A19" s="5" t="s">
        <v>1</v>
      </c>
      <c r="B19" s="6">
        <f t="shared" ref="B19:E19" si="0">SUM(B2:B16)</f>
        <v>4851.725196316097</v>
      </c>
      <c r="C19" s="6">
        <f t="shared" si="0"/>
        <v>24391.231709015992</v>
      </c>
      <c r="D19" s="6">
        <f t="shared" si="0"/>
        <v>135244.66944734793</v>
      </c>
      <c r="E19" s="6">
        <f t="shared" si="0"/>
        <v>4851.725196316097</v>
      </c>
      <c r="F19" s="6">
        <f>SUM(F2:F16)</f>
        <v>85348.041031554894</v>
      </c>
    </row>
  </sheetData>
  <autoFilter ref="A1:F16" xr:uid="{BA5CBC66-B28E-4603-89EF-2103583D7DE6}">
    <filterColumn colId="0">
      <filters>
        <filter val="On-Shore Gas Exploration;Gas Well Completion: All Processes"/>
        <filter val="On-Shore Gas Exploration;Gas Well Completion: Flaring"/>
        <filter val="On-Shore Gas Exploration;Gas Well Completion: Venting"/>
        <filter val="On-Shore Gas Production;Gas Well Completion - Flaring"/>
        <filter val="On-Shore Oil Exploration;Oil Well Completion: All Processes"/>
        <filter val="On-Shore Oil Exploration;Oil Well Completion: Flaring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BDC71-32CE-44BB-B06D-E84B99DE5806}">
  <dimension ref="A1:C7"/>
  <sheetViews>
    <sheetView workbookViewId="0">
      <selection activeCell="C2" sqref="C2"/>
    </sheetView>
  </sheetViews>
  <sheetFormatPr defaultRowHeight="15" x14ac:dyDescent="0.25"/>
  <cols>
    <col min="1" max="1" width="60.5703125" customWidth="1"/>
    <col min="2" max="2" width="21.5703125" customWidth="1"/>
    <col min="3" max="3" width="21.140625" customWidth="1"/>
  </cols>
  <sheetData>
    <row r="1" spans="1:3" s="5" customFormat="1" x14ac:dyDescent="0.25">
      <c r="A1" s="5" t="s">
        <v>139</v>
      </c>
      <c r="B1" s="5" t="s">
        <v>140</v>
      </c>
      <c r="C1" s="5" t="s">
        <v>141</v>
      </c>
    </row>
    <row r="2" spans="1:3" x14ac:dyDescent="0.25">
      <c r="A2" t="s">
        <v>134</v>
      </c>
      <c r="B2" s="1">
        <v>41657.202820412007</v>
      </c>
      <c r="C2" s="1">
        <v>38793.368879915346</v>
      </c>
    </row>
    <row r="3" spans="1:3" x14ac:dyDescent="0.25">
      <c r="A3" t="s">
        <v>135</v>
      </c>
      <c r="B3" s="1">
        <v>87074.149995692904</v>
      </c>
      <c r="C3" s="1">
        <v>83378.62285786288</v>
      </c>
    </row>
    <row r="4" spans="1:3" x14ac:dyDescent="0.25">
      <c r="A4" t="s">
        <v>136</v>
      </c>
      <c r="B4" s="1">
        <v>5</v>
      </c>
      <c r="C4" s="1">
        <v>10.783193924056832</v>
      </c>
    </row>
    <row r="5" spans="1:3" x14ac:dyDescent="0.25">
      <c r="A5" t="s">
        <v>137</v>
      </c>
      <c r="B5" s="1">
        <v>6122</v>
      </c>
      <c r="C5" s="1">
        <v>377.90219193873054</v>
      </c>
    </row>
    <row r="6" spans="1:3" x14ac:dyDescent="0.25">
      <c r="A6" t="s">
        <v>138</v>
      </c>
      <c r="B6" s="1">
        <v>385</v>
      </c>
      <c r="C6" s="1">
        <v>470.64566978010424</v>
      </c>
    </row>
    <row r="7" spans="1:3" s="5" customFormat="1" x14ac:dyDescent="0.25">
      <c r="A7" s="5" t="s">
        <v>1</v>
      </c>
      <c r="B7" s="6">
        <f>SUM(B2:B6)</f>
        <v>135243.35281610492</v>
      </c>
      <c r="C7" s="6">
        <f>SUM(C2:C6)</f>
        <v>123031.32279342112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84BF2-5D4E-4253-9695-6B571FDCE88D}">
  <sheetPr>
    <tabColor theme="8"/>
  </sheetPr>
  <dimension ref="A1:R35"/>
  <sheetViews>
    <sheetView workbookViewId="0">
      <pane ySplit="1" topLeftCell="A2" activePane="bottomLeft" state="frozen"/>
      <selection pane="bottomLeft" activeCell="G6" sqref="G6"/>
    </sheetView>
  </sheetViews>
  <sheetFormatPr defaultRowHeight="15" x14ac:dyDescent="0.25"/>
  <cols>
    <col min="1" max="2" width="8.7109375" style="17"/>
    <col min="3" max="4" width="13.42578125" style="36" customWidth="1"/>
    <col min="5" max="5" width="13.42578125" style="17" customWidth="1"/>
    <col min="6" max="6" width="13.42578125" style="36" customWidth="1"/>
    <col min="7" max="7" width="13.42578125" style="3" customWidth="1"/>
    <col min="8" max="8" width="13.42578125" style="37" customWidth="1"/>
    <col min="9" max="9" width="15.140625" style="29" customWidth="1"/>
    <col min="10" max="10" width="13.42578125" style="15" customWidth="1"/>
    <col min="11" max="11" width="10.85546875" style="1" customWidth="1"/>
    <col min="12" max="18" width="8.7109375" style="17"/>
  </cols>
  <sheetData>
    <row r="1" spans="1:18" s="4" customFormat="1" ht="45.75" thickBot="1" x14ac:dyDescent="0.3">
      <c r="A1" s="33" t="s">
        <v>0</v>
      </c>
      <c r="B1" s="33" t="s">
        <v>35</v>
      </c>
      <c r="C1" s="34" t="s">
        <v>66</v>
      </c>
      <c r="D1" s="34" t="s">
        <v>61</v>
      </c>
      <c r="E1" s="34" t="s">
        <v>62</v>
      </c>
      <c r="F1" s="34" t="s">
        <v>63</v>
      </c>
      <c r="G1" s="40" t="s">
        <v>64</v>
      </c>
      <c r="H1" s="35" t="s">
        <v>65</v>
      </c>
      <c r="I1" s="40" t="s">
        <v>130</v>
      </c>
      <c r="J1" s="42" t="s">
        <v>131</v>
      </c>
      <c r="K1" s="8" t="s">
        <v>85</v>
      </c>
      <c r="L1" s="16"/>
      <c r="M1" s="16"/>
      <c r="N1" s="16"/>
      <c r="O1" s="16"/>
      <c r="P1" s="16"/>
      <c r="Q1" s="16"/>
      <c r="R1" s="16"/>
    </row>
    <row r="2" spans="1:18" ht="15.75" thickTop="1" x14ac:dyDescent="0.25">
      <c r="A2" s="17">
        <v>1</v>
      </c>
      <c r="B2" s="17" t="s">
        <v>2</v>
      </c>
      <c r="C2" s="36">
        <v>24</v>
      </c>
      <c r="D2" s="36">
        <v>14</v>
      </c>
      <c r="E2" s="36">
        <v>16</v>
      </c>
      <c r="F2" s="36">
        <v>15</v>
      </c>
      <c r="G2" s="3">
        <v>13</v>
      </c>
      <c r="H2" s="37">
        <v>12</v>
      </c>
      <c r="I2" s="29">
        <v>19</v>
      </c>
      <c r="J2" s="15">
        <v>19</v>
      </c>
      <c r="K2" s="1">
        <v>18</v>
      </c>
    </row>
    <row r="3" spans="1:18" x14ac:dyDescent="0.25">
      <c r="A3" s="17">
        <v>2</v>
      </c>
      <c r="B3" s="17" t="s">
        <v>3</v>
      </c>
      <c r="C3" s="36">
        <v>100</v>
      </c>
      <c r="D3" s="36">
        <v>99</v>
      </c>
      <c r="E3" s="36">
        <v>84</v>
      </c>
      <c r="F3" s="36">
        <v>82</v>
      </c>
      <c r="G3" s="3">
        <v>73</v>
      </c>
      <c r="H3" s="37">
        <v>59</v>
      </c>
      <c r="I3" s="29">
        <v>104</v>
      </c>
      <c r="J3" s="15">
        <v>96</v>
      </c>
      <c r="K3" s="1">
        <v>89</v>
      </c>
    </row>
    <row r="4" spans="1:18" x14ac:dyDescent="0.25">
      <c r="A4" s="17">
        <v>4</v>
      </c>
      <c r="B4" s="17" t="s">
        <v>4</v>
      </c>
      <c r="C4" s="36">
        <v>0</v>
      </c>
      <c r="D4" s="36">
        <v>0</v>
      </c>
      <c r="E4" s="36">
        <v>0</v>
      </c>
      <c r="F4" s="36">
        <v>1</v>
      </c>
      <c r="G4" s="3">
        <v>1</v>
      </c>
      <c r="H4" s="37">
        <v>0</v>
      </c>
      <c r="I4" s="29">
        <v>1</v>
      </c>
      <c r="J4" s="15">
        <v>1</v>
      </c>
      <c r="K4" s="1">
        <v>0</v>
      </c>
    </row>
    <row r="5" spans="1:18" x14ac:dyDescent="0.25">
      <c r="A5" s="17">
        <v>5</v>
      </c>
      <c r="B5" s="17" t="s">
        <v>22</v>
      </c>
      <c r="C5" s="36">
        <v>137</v>
      </c>
      <c r="D5" s="36">
        <v>79</v>
      </c>
      <c r="E5" s="36">
        <v>37</v>
      </c>
      <c r="F5" s="36">
        <v>36</v>
      </c>
      <c r="G5" s="3">
        <v>29</v>
      </c>
      <c r="H5" s="37">
        <v>30</v>
      </c>
      <c r="I5" s="29">
        <v>53</v>
      </c>
      <c r="J5" s="15">
        <v>42</v>
      </c>
      <c r="K5" s="1">
        <v>48</v>
      </c>
    </row>
    <row r="6" spans="1:18" s="2" customFormat="1" x14ac:dyDescent="0.25">
      <c r="A6" s="17">
        <v>6</v>
      </c>
      <c r="B6" s="17" t="s">
        <v>5</v>
      </c>
      <c r="C6" s="36">
        <v>1727</v>
      </c>
      <c r="D6" s="36">
        <v>1582</v>
      </c>
      <c r="E6" s="36">
        <v>1582</v>
      </c>
      <c r="F6" s="36">
        <v>1657</v>
      </c>
      <c r="G6" s="3">
        <v>1758</v>
      </c>
      <c r="H6" s="37">
        <v>792</v>
      </c>
      <c r="I6" s="29">
        <v>2083</v>
      </c>
      <c r="J6" s="15">
        <v>2390</v>
      </c>
      <c r="K6" s="1">
        <v>475</v>
      </c>
      <c r="L6" s="17"/>
      <c r="M6" s="17"/>
      <c r="N6" s="17"/>
      <c r="O6" s="17"/>
      <c r="P6" s="17"/>
      <c r="Q6" s="17"/>
      <c r="R6" s="17"/>
    </row>
    <row r="7" spans="1:18" s="2" customFormat="1" x14ac:dyDescent="0.25">
      <c r="A7" s="17">
        <v>8</v>
      </c>
      <c r="B7" s="17" t="s">
        <v>6</v>
      </c>
      <c r="C7" s="36">
        <v>1388</v>
      </c>
      <c r="D7" s="36">
        <v>1325</v>
      </c>
      <c r="E7" s="36">
        <v>1339</v>
      </c>
      <c r="F7" s="36">
        <v>1338</v>
      </c>
      <c r="G7" s="3">
        <v>1226</v>
      </c>
      <c r="H7" s="37">
        <v>1062</v>
      </c>
      <c r="I7" s="29">
        <v>1544</v>
      </c>
      <c r="J7" s="15">
        <v>1423</v>
      </c>
      <c r="K7" s="1">
        <v>813</v>
      </c>
      <c r="L7" s="17"/>
      <c r="M7" s="17"/>
      <c r="N7" s="17"/>
      <c r="O7" s="17"/>
      <c r="P7" s="17"/>
      <c r="Q7" s="17"/>
      <c r="R7" s="17"/>
    </row>
    <row r="8" spans="1:18" x14ac:dyDescent="0.25">
      <c r="A8" s="17">
        <v>12</v>
      </c>
      <c r="B8" s="17" t="s">
        <v>7</v>
      </c>
      <c r="C8" s="36">
        <v>1</v>
      </c>
      <c r="D8" s="36">
        <v>1</v>
      </c>
      <c r="E8" s="36">
        <v>1</v>
      </c>
      <c r="F8" s="36">
        <v>1</v>
      </c>
      <c r="G8" s="3">
        <v>0</v>
      </c>
      <c r="H8" s="37">
        <v>1</v>
      </c>
      <c r="I8" s="29">
        <v>1</v>
      </c>
      <c r="J8" s="15">
        <v>1</v>
      </c>
      <c r="K8" s="1">
        <v>0</v>
      </c>
    </row>
    <row r="9" spans="1:18" x14ac:dyDescent="0.25">
      <c r="A9" s="17">
        <v>16</v>
      </c>
      <c r="B9" s="17" t="s">
        <v>8</v>
      </c>
      <c r="C9" s="36">
        <v>2</v>
      </c>
      <c r="D9" s="36">
        <v>2</v>
      </c>
      <c r="E9" s="36">
        <v>2</v>
      </c>
      <c r="F9" s="36">
        <v>2</v>
      </c>
      <c r="G9" s="3">
        <v>3</v>
      </c>
      <c r="H9" s="37">
        <v>2</v>
      </c>
      <c r="I9" s="29">
        <v>3</v>
      </c>
      <c r="J9" s="15">
        <v>4</v>
      </c>
      <c r="K9" s="1">
        <v>5</v>
      </c>
    </row>
    <row r="10" spans="1:18" x14ac:dyDescent="0.25">
      <c r="A10" s="17">
        <v>17</v>
      </c>
      <c r="B10" s="17" t="s">
        <v>9</v>
      </c>
      <c r="C10" s="36">
        <v>177</v>
      </c>
      <c r="D10" s="36">
        <v>123</v>
      </c>
      <c r="E10" s="36">
        <v>105</v>
      </c>
      <c r="F10" s="36">
        <v>106</v>
      </c>
      <c r="G10" s="3">
        <v>105</v>
      </c>
      <c r="H10" s="37">
        <v>95</v>
      </c>
      <c r="I10" s="29">
        <v>132</v>
      </c>
      <c r="J10" s="15">
        <v>140</v>
      </c>
      <c r="K10" s="1">
        <v>78</v>
      </c>
    </row>
    <row r="11" spans="1:18" x14ac:dyDescent="0.25">
      <c r="A11" s="17">
        <v>18</v>
      </c>
      <c r="B11" s="17" t="s">
        <v>10</v>
      </c>
      <c r="C11" s="36">
        <v>54</v>
      </c>
      <c r="D11" s="36">
        <v>50</v>
      </c>
      <c r="E11" s="36">
        <v>50</v>
      </c>
      <c r="F11" s="36">
        <v>56</v>
      </c>
      <c r="G11" s="3">
        <v>57</v>
      </c>
      <c r="H11" s="37">
        <v>55</v>
      </c>
      <c r="I11" s="29">
        <v>46</v>
      </c>
      <c r="J11" s="15">
        <v>45</v>
      </c>
      <c r="K11" s="1">
        <v>37</v>
      </c>
    </row>
    <row r="12" spans="1:18" s="2" customFormat="1" x14ac:dyDescent="0.25">
      <c r="A12" s="17">
        <v>20</v>
      </c>
      <c r="B12" s="17" t="s">
        <v>11</v>
      </c>
      <c r="C12" s="36">
        <v>1106</v>
      </c>
      <c r="D12" s="36">
        <v>960</v>
      </c>
      <c r="E12" s="36">
        <v>850</v>
      </c>
      <c r="F12" s="36">
        <v>871</v>
      </c>
      <c r="G12" s="3">
        <v>854</v>
      </c>
      <c r="H12" s="37">
        <v>734</v>
      </c>
      <c r="I12" s="29">
        <v>1023</v>
      </c>
      <c r="J12" s="15">
        <v>1036</v>
      </c>
      <c r="K12" s="1">
        <v>970</v>
      </c>
      <c r="L12" s="17"/>
      <c r="M12" s="17"/>
      <c r="N12" s="17"/>
      <c r="O12" s="17"/>
      <c r="P12" s="17"/>
      <c r="Q12" s="17"/>
      <c r="R12" s="17"/>
    </row>
    <row r="13" spans="1:18" x14ac:dyDescent="0.25">
      <c r="A13" s="17">
        <v>21</v>
      </c>
      <c r="B13" s="17" t="s">
        <v>23</v>
      </c>
      <c r="C13" s="36">
        <v>96</v>
      </c>
      <c r="D13" s="36">
        <v>107</v>
      </c>
      <c r="E13" s="36">
        <v>95</v>
      </c>
      <c r="F13" s="36">
        <v>109</v>
      </c>
      <c r="G13" s="3">
        <v>97</v>
      </c>
      <c r="H13" s="37">
        <v>38</v>
      </c>
      <c r="I13" s="29">
        <v>153</v>
      </c>
      <c r="J13" s="15">
        <v>148</v>
      </c>
      <c r="K13" s="1">
        <v>26</v>
      </c>
    </row>
    <row r="14" spans="1:18" x14ac:dyDescent="0.25">
      <c r="A14" s="17">
        <v>22</v>
      </c>
      <c r="B14" s="17" t="s">
        <v>12</v>
      </c>
      <c r="C14" s="36">
        <v>558</v>
      </c>
      <c r="D14" s="36">
        <v>454</v>
      </c>
      <c r="E14" s="36">
        <v>453</v>
      </c>
      <c r="F14" s="36">
        <v>470</v>
      </c>
      <c r="G14" s="3">
        <v>452</v>
      </c>
      <c r="H14" s="37">
        <v>436</v>
      </c>
      <c r="I14" s="29">
        <v>524</v>
      </c>
      <c r="J14" s="15">
        <v>513</v>
      </c>
      <c r="K14" s="1">
        <v>530</v>
      </c>
    </row>
    <row r="15" spans="1:18" x14ac:dyDescent="0.25">
      <c r="A15" s="17">
        <v>26</v>
      </c>
      <c r="B15" s="17" t="s">
        <v>24</v>
      </c>
      <c r="C15" s="36">
        <v>21</v>
      </c>
      <c r="D15" s="36">
        <v>19</v>
      </c>
      <c r="E15" s="36">
        <v>12</v>
      </c>
      <c r="F15" s="36">
        <v>13</v>
      </c>
      <c r="G15" s="3">
        <v>13</v>
      </c>
      <c r="H15" s="37">
        <v>18</v>
      </c>
      <c r="I15" s="29">
        <v>17</v>
      </c>
      <c r="J15" s="15">
        <v>16</v>
      </c>
      <c r="K15" s="1">
        <v>18</v>
      </c>
    </row>
    <row r="16" spans="1:18" x14ac:dyDescent="0.25">
      <c r="A16" s="17">
        <v>28</v>
      </c>
      <c r="B16" s="17" t="s">
        <v>25</v>
      </c>
      <c r="C16" s="36">
        <v>34</v>
      </c>
      <c r="D16" s="36">
        <v>28</v>
      </c>
      <c r="E16" s="36">
        <v>30</v>
      </c>
      <c r="F16" s="36">
        <v>32</v>
      </c>
      <c r="G16" s="3">
        <v>28</v>
      </c>
      <c r="H16" s="37">
        <v>20</v>
      </c>
      <c r="I16" s="29">
        <v>42</v>
      </c>
      <c r="J16" s="15">
        <v>41</v>
      </c>
      <c r="K16" s="1">
        <v>25</v>
      </c>
    </row>
    <row r="17" spans="1:18" x14ac:dyDescent="0.25">
      <c r="A17" s="17">
        <v>29</v>
      </c>
      <c r="B17" s="17" t="s">
        <v>34</v>
      </c>
      <c r="C17" s="36">
        <v>0</v>
      </c>
      <c r="D17" s="36">
        <v>0</v>
      </c>
      <c r="E17" s="36">
        <v>0</v>
      </c>
      <c r="F17" s="36">
        <v>0</v>
      </c>
      <c r="G17" s="3">
        <v>0</v>
      </c>
      <c r="H17" s="37">
        <v>0</v>
      </c>
      <c r="I17" s="29">
        <v>1</v>
      </c>
      <c r="J17" s="15">
        <v>0</v>
      </c>
      <c r="K17" s="1">
        <v>0</v>
      </c>
    </row>
    <row r="18" spans="1:18" x14ac:dyDescent="0.25">
      <c r="A18" s="17">
        <v>30</v>
      </c>
      <c r="B18" s="17" t="s">
        <v>26</v>
      </c>
      <c r="C18" s="36">
        <v>48</v>
      </c>
      <c r="D18" s="36">
        <v>35</v>
      </c>
      <c r="E18" s="36">
        <v>31</v>
      </c>
      <c r="F18" s="36">
        <v>34</v>
      </c>
      <c r="G18" s="3">
        <v>33</v>
      </c>
      <c r="H18" s="37">
        <v>29</v>
      </c>
      <c r="I18" s="29">
        <v>39</v>
      </c>
      <c r="J18" s="15">
        <v>37</v>
      </c>
      <c r="K18" s="1">
        <v>35</v>
      </c>
    </row>
    <row r="19" spans="1:18" x14ac:dyDescent="0.25">
      <c r="A19" s="17">
        <v>31</v>
      </c>
      <c r="B19" s="17" t="s">
        <v>33</v>
      </c>
      <c r="C19" s="36">
        <v>62</v>
      </c>
      <c r="D19" s="36">
        <v>55</v>
      </c>
      <c r="E19" s="36">
        <v>48</v>
      </c>
      <c r="F19" s="36">
        <v>48</v>
      </c>
      <c r="G19" s="3">
        <v>36</v>
      </c>
      <c r="H19" s="37">
        <v>36</v>
      </c>
      <c r="I19" s="29">
        <v>60</v>
      </c>
      <c r="J19" s="15">
        <v>44</v>
      </c>
      <c r="K19" s="1">
        <v>67</v>
      </c>
    </row>
    <row r="20" spans="1:18" x14ac:dyDescent="0.25">
      <c r="A20" s="17">
        <v>32</v>
      </c>
      <c r="B20" s="17" t="s">
        <v>29</v>
      </c>
      <c r="C20" s="36">
        <v>0</v>
      </c>
      <c r="D20" s="36">
        <v>1</v>
      </c>
      <c r="E20" s="36">
        <v>1</v>
      </c>
      <c r="F20" s="36">
        <v>0</v>
      </c>
      <c r="G20" s="3">
        <v>1</v>
      </c>
      <c r="H20" s="37">
        <v>2</v>
      </c>
      <c r="I20" s="29">
        <v>1</v>
      </c>
      <c r="J20" s="15">
        <v>1</v>
      </c>
      <c r="K20" s="1">
        <v>0</v>
      </c>
    </row>
    <row r="21" spans="1:18" x14ac:dyDescent="0.25">
      <c r="A21" s="17">
        <v>35</v>
      </c>
      <c r="B21" s="17" t="s">
        <v>27</v>
      </c>
      <c r="C21" s="36">
        <v>1110</v>
      </c>
      <c r="D21" s="36">
        <v>1082</v>
      </c>
      <c r="E21" s="36">
        <v>1124</v>
      </c>
      <c r="F21" s="36">
        <v>1230</v>
      </c>
      <c r="G21" s="3">
        <v>1330</v>
      </c>
      <c r="H21" s="37">
        <v>1383</v>
      </c>
      <c r="I21" s="29">
        <v>1268</v>
      </c>
      <c r="J21" s="15">
        <v>1450</v>
      </c>
      <c r="K21" s="1">
        <v>1779</v>
      </c>
    </row>
    <row r="22" spans="1:18" x14ac:dyDescent="0.25">
      <c r="A22" s="17">
        <v>36</v>
      </c>
      <c r="B22" s="17" t="s">
        <v>28</v>
      </c>
      <c r="C22" s="36">
        <v>96</v>
      </c>
      <c r="D22" s="36">
        <v>83</v>
      </c>
      <c r="E22" s="36">
        <v>88</v>
      </c>
      <c r="F22" s="36">
        <v>94</v>
      </c>
      <c r="G22" s="3">
        <v>95</v>
      </c>
      <c r="H22" s="37">
        <v>95</v>
      </c>
      <c r="I22" s="29">
        <v>100</v>
      </c>
      <c r="J22" s="15">
        <v>102</v>
      </c>
      <c r="K22" s="1">
        <v>69</v>
      </c>
    </row>
    <row r="23" spans="1:18" s="2" customFormat="1" x14ac:dyDescent="0.25">
      <c r="A23" s="17">
        <v>38</v>
      </c>
      <c r="B23" s="17" t="s">
        <v>13</v>
      </c>
      <c r="C23" s="36">
        <v>1134</v>
      </c>
      <c r="D23" s="36">
        <v>990</v>
      </c>
      <c r="E23" s="36">
        <v>913</v>
      </c>
      <c r="F23" s="36">
        <v>940</v>
      </c>
      <c r="G23" s="3">
        <v>918</v>
      </c>
      <c r="H23" s="37">
        <v>806</v>
      </c>
      <c r="I23" s="29">
        <v>1085</v>
      </c>
      <c r="J23" s="15">
        <v>1099</v>
      </c>
      <c r="K23" s="1">
        <v>772</v>
      </c>
      <c r="L23" s="17"/>
      <c r="M23" s="17"/>
      <c r="N23" s="17"/>
      <c r="O23" s="17"/>
      <c r="P23" s="17"/>
      <c r="Q23" s="17"/>
      <c r="R23" s="17"/>
    </row>
    <row r="24" spans="1:18" x14ac:dyDescent="0.25">
      <c r="A24" s="17">
        <v>39</v>
      </c>
      <c r="B24" s="17" t="s">
        <v>30</v>
      </c>
      <c r="C24" s="36">
        <v>502</v>
      </c>
      <c r="D24" s="36">
        <v>482</v>
      </c>
      <c r="E24" s="36">
        <v>483</v>
      </c>
      <c r="F24" s="36">
        <v>483</v>
      </c>
      <c r="G24" s="3">
        <v>303</v>
      </c>
      <c r="H24" s="37">
        <v>263</v>
      </c>
      <c r="I24" s="29">
        <v>614</v>
      </c>
      <c r="J24" s="15">
        <v>358</v>
      </c>
      <c r="K24" s="1">
        <v>274</v>
      </c>
    </row>
    <row r="25" spans="1:18" s="2" customFormat="1" x14ac:dyDescent="0.25">
      <c r="A25" s="17">
        <v>40</v>
      </c>
      <c r="B25" s="17" t="s">
        <v>14</v>
      </c>
      <c r="C25" s="36">
        <v>1614</v>
      </c>
      <c r="D25" s="36">
        <v>1472</v>
      </c>
      <c r="E25" s="36">
        <v>1371</v>
      </c>
      <c r="F25" s="36">
        <v>1365</v>
      </c>
      <c r="G25" s="3">
        <v>1077</v>
      </c>
      <c r="H25" s="37">
        <v>883</v>
      </c>
      <c r="I25" s="29">
        <v>1772</v>
      </c>
      <c r="J25" s="15">
        <v>1428</v>
      </c>
      <c r="K25" s="1">
        <v>919</v>
      </c>
      <c r="L25" s="17"/>
      <c r="M25" s="17"/>
      <c r="N25" s="17"/>
      <c r="O25" s="17"/>
      <c r="P25" s="17"/>
      <c r="Q25" s="17"/>
      <c r="R25" s="17"/>
    </row>
    <row r="26" spans="1:18" x14ac:dyDescent="0.25">
      <c r="A26" s="17">
        <v>41</v>
      </c>
      <c r="B26" s="17" t="s">
        <v>21</v>
      </c>
      <c r="C26" s="36">
        <v>0</v>
      </c>
      <c r="D26" s="36">
        <v>1</v>
      </c>
      <c r="E26" s="36">
        <v>0</v>
      </c>
      <c r="F26" s="36">
        <v>0</v>
      </c>
      <c r="G26" s="3">
        <v>0</v>
      </c>
      <c r="H26" s="37">
        <v>0</v>
      </c>
      <c r="I26" s="29">
        <v>0</v>
      </c>
      <c r="J26" s="15">
        <v>0</v>
      </c>
      <c r="K26" s="1">
        <v>0</v>
      </c>
    </row>
    <row r="27" spans="1:18" s="2" customFormat="1" x14ac:dyDescent="0.25">
      <c r="A27" s="17">
        <v>42</v>
      </c>
      <c r="B27" s="17" t="s">
        <v>15</v>
      </c>
      <c r="C27" s="36">
        <v>1143</v>
      </c>
      <c r="D27" s="36">
        <v>941</v>
      </c>
      <c r="E27" s="36">
        <v>970</v>
      </c>
      <c r="F27" s="36">
        <v>969</v>
      </c>
      <c r="G27" s="3">
        <v>906</v>
      </c>
      <c r="H27" s="37">
        <v>780</v>
      </c>
      <c r="I27" s="29">
        <v>1058</v>
      </c>
      <c r="J27" s="15">
        <v>986</v>
      </c>
      <c r="K27" s="1">
        <v>615</v>
      </c>
      <c r="L27" s="17"/>
      <c r="M27" s="17"/>
      <c r="N27" s="17"/>
      <c r="O27" s="17"/>
      <c r="P27" s="17"/>
      <c r="Q27" s="17"/>
      <c r="R27" s="17"/>
    </row>
    <row r="28" spans="1:18" x14ac:dyDescent="0.25">
      <c r="A28" s="17">
        <v>46</v>
      </c>
      <c r="B28" s="17" t="s">
        <v>18</v>
      </c>
      <c r="C28" s="36">
        <v>3</v>
      </c>
      <c r="D28" s="36">
        <v>2</v>
      </c>
      <c r="E28" s="36">
        <v>2</v>
      </c>
      <c r="F28" s="36">
        <v>2</v>
      </c>
      <c r="G28" s="3">
        <v>2</v>
      </c>
      <c r="H28" s="37">
        <v>1</v>
      </c>
      <c r="I28" s="29">
        <v>3</v>
      </c>
      <c r="J28" s="15">
        <v>3</v>
      </c>
      <c r="K28" s="1">
        <v>1</v>
      </c>
    </row>
    <row r="29" spans="1:18" x14ac:dyDescent="0.25">
      <c r="A29" s="17">
        <v>47</v>
      </c>
      <c r="B29" s="17" t="s">
        <v>17</v>
      </c>
      <c r="C29" s="36">
        <v>31</v>
      </c>
      <c r="D29" s="36">
        <v>14</v>
      </c>
      <c r="E29" s="36">
        <v>4</v>
      </c>
      <c r="F29" s="36">
        <v>0</v>
      </c>
      <c r="G29" s="3">
        <v>0</v>
      </c>
      <c r="H29" s="37">
        <v>0</v>
      </c>
      <c r="I29" s="29">
        <v>1</v>
      </c>
      <c r="J29" s="15">
        <v>0</v>
      </c>
      <c r="K29" s="1">
        <v>0</v>
      </c>
    </row>
    <row r="30" spans="1:18" s="2" customFormat="1" x14ac:dyDescent="0.25">
      <c r="A30" s="17">
        <v>48</v>
      </c>
      <c r="B30" s="17" t="s">
        <v>16</v>
      </c>
      <c r="C30" s="36">
        <v>8557</v>
      </c>
      <c r="D30" s="36">
        <v>7527</v>
      </c>
      <c r="E30" s="36">
        <v>7284</v>
      </c>
      <c r="F30" s="36">
        <v>7497</v>
      </c>
      <c r="G30" s="3">
        <v>7382</v>
      </c>
      <c r="H30" s="37">
        <v>6812</v>
      </c>
      <c r="I30" s="29">
        <v>8426</v>
      </c>
      <c r="J30" s="15">
        <v>8539</v>
      </c>
      <c r="K30" s="1">
        <v>8053</v>
      </c>
      <c r="L30" s="17"/>
      <c r="M30" s="17"/>
      <c r="N30" s="17"/>
      <c r="O30" s="17"/>
      <c r="P30" s="17"/>
      <c r="Q30" s="17"/>
      <c r="R30" s="17"/>
    </row>
    <row r="31" spans="1:18" x14ac:dyDescent="0.25">
      <c r="A31" s="17">
        <v>49</v>
      </c>
      <c r="B31" s="17" t="s">
        <v>31</v>
      </c>
      <c r="C31" s="36">
        <v>314</v>
      </c>
      <c r="D31" s="36">
        <v>245</v>
      </c>
      <c r="E31" s="36">
        <v>244</v>
      </c>
      <c r="F31" s="36">
        <v>191</v>
      </c>
      <c r="G31" s="3">
        <v>165</v>
      </c>
      <c r="H31" s="37">
        <v>166</v>
      </c>
      <c r="I31" s="29">
        <v>232</v>
      </c>
      <c r="J31" s="15">
        <v>202</v>
      </c>
      <c r="K31" s="1">
        <v>314</v>
      </c>
    </row>
    <row r="32" spans="1:18" x14ac:dyDescent="0.25">
      <c r="A32" s="17">
        <v>51</v>
      </c>
      <c r="B32" s="17" t="s">
        <v>32</v>
      </c>
      <c r="C32" s="36">
        <v>107</v>
      </c>
      <c r="D32" s="36">
        <v>103</v>
      </c>
      <c r="E32" s="36">
        <v>105</v>
      </c>
      <c r="F32" s="36">
        <v>104</v>
      </c>
      <c r="G32" s="3">
        <v>83</v>
      </c>
      <c r="H32" s="37">
        <v>61</v>
      </c>
      <c r="I32" s="29">
        <v>136</v>
      </c>
      <c r="J32" s="15">
        <v>111</v>
      </c>
      <c r="K32" s="1">
        <v>44</v>
      </c>
    </row>
    <row r="33" spans="1:18" x14ac:dyDescent="0.25">
      <c r="A33" s="17">
        <v>54</v>
      </c>
      <c r="B33" s="17" t="s">
        <v>20</v>
      </c>
      <c r="C33" s="36">
        <v>261</v>
      </c>
      <c r="D33" s="36">
        <v>258</v>
      </c>
      <c r="E33" s="36">
        <v>194</v>
      </c>
      <c r="F33" s="36">
        <v>230</v>
      </c>
      <c r="G33" s="3">
        <v>259</v>
      </c>
      <c r="H33" s="37">
        <v>199</v>
      </c>
      <c r="I33" s="29">
        <v>276</v>
      </c>
      <c r="J33" s="15">
        <v>347</v>
      </c>
      <c r="K33" s="1">
        <v>241</v>
      </c>
    </row>
    <row r="34" spans="1:18" ht="15.75" thickBot="1" x14ac:dyDescent="0.3">
      <c r="A34" s="17">
        <v>56</v>
      </c>
      <c r="B34" s="17" t="s">
        <v>19</v>
      </c>
      <c r="C34" s="36">
        <v>605</v>
      </c>
      <c r="D34" s="36">
        <v>532</v>
      </c>
      <c r="E34" s="36">
        <v>501</v>
      </c>
      <c r="F34" s="36">
        <v>520</v>
      </c>
      <c r="G34" s="3">
        <v>432</v>
      </c>
      <c r="H34" s="37">
        <v>369</v>
      </c>
      <c r="I34" s="29">
        <v>667</v>
      </c>
      <c r="J34" s="15">
        <v>573</v>
      </c>
      <c r="K34" s="1">
        <v>356</v>
      </c>
    </row>
    <row r="35" spans="1:18" s="18" customFormat="1" ht="15.75" thickTop="1" x14ac:dyDescent="0.25">
      <c r="A35" s="21" t="s">
        <v>1</v>
      </c>
      <c r="B35" s="21"/>
      <c r="C35" s="38">
        <f t="shared" ref="C35:K35" si="0">SUM(C2:C34)</f>
        <v>21012</v>
      </c>
      <c r="D35" s="38">
        <f t="shared" si="0"/>
        <v>18666</v>
      </c>
      <c r="E35" s="38">
        <f t="shared" si="0"/>
        <v>18019</v>
      </c>
      <c r="F35" s="38">
        <f t="shared" si="0"/>
        <v>18496</v>
      </c>
      <c r="G35" s="44">
        <f t="shared" si="0"/>
        <v>17731</v>
      </c>
      <c r="H35" s="39">
        <f t="shared" si="0"/>
        <v>15239</v>
      </c>
      <c r="I35" s="43">
        <f t="shared" si="0"/>
        <v>21484</v>
      </c>
      <c r="J35" s="41">
        <f t="shared" si="0"/>
        <v>21195</v>
      </c>
      <c r="K35" s="19">
        <f t="shared" si="0"/>
        <v>16671</v>
      </c>
      <c r="L35" s="21"/>
      <c r="M35" s="21"/>
      <c r="N35" s="21"/>
      <c r="O35" s="21"/>
      <c r="P35" s="21"/>
      <c r="Q35" s="21"/>
      <c r="R35" s="2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6FB0E-0C32-4D01-846C-F9187065E353}">
  <sheetPr>
    <tabColor theme="4" tint="-0.249977111117893"/>
  </sheetPr>
  <dimension ref="A1:K36"/>
  <sheetViews>
    <sheetView workbookViewId="0">
      <selection sqref="A1:A1048576"/>
    </sheetView>
  </sheetViews>
  <sheetFormatPr defaultRowHeight="15" x14ac:dyDescent="0.25"/>
  <cols>
    <col min="3" max="6" width="12.5703125" style="1" customWidth="1"/>
    <col min="7" max="7" width="12.85546875" style="1" customWidth="1"/>
    <col min="8" max="8" width="11.85546875" style="1" customWidth="1"/>
    <col min="9" max="9" width="11.140625" style="1" customWidth="1"/>
    <col min="10" max="10" width="11.28515625" style="1" customWidth="1"/>
    <col min="11" max="11" width="10.85546875" style="1" customWidth="1"/>
  </cols>
  <sheetData>
    <row r="1" spans="1:11" s="7" customFormat="1" ht="15.75" thickBot="1" x14ac:dyDescent="0.3">
      <c r="B1" s="7" t="s">
        <v>35</v>
      </c>
      <c r="C1" s="8" t="s">
        <v>80</v>
      </c>
      <c r="D1" s="8" t="s">
        <v>77</v>
      </c>
      <c r="E1" s="8" t="s">
        <v>78</v>
      </c>
      <c r="F1" s="8" t="s">
        <v>79</v>
      </c>
      <c r="G1" s="8" t="s">
        <v>82</v>
      </c>
      <c r="H1" s="8" t="s">
        <v>81</v>
      </c>
      <c r="I1" s="8" t="s">
        <v>83</v>
      </c>
      <c r="J1" s="8" t="s">
        <v>84</v>
      </c>
      <c r="K1" s="8" t="s">
        <v>85</v>
      </c>
    </row>
    <row r="2" spans="1:11" ht="15.75" thickTop="1" x14ac:dyDescent="0.25">
      <c r="A2">
        <v>2</v>
      </c>
      <c r="B2" t="s">
        <v>3</v>
      </c>
      <c r="C2" s="1">
        <v>107</v>
      </c>
      <c r="D2" s="1">
        <v>212</v>
      </c>
      <c r="E2" s="1">
        <v>98</v>
      </c>
      <c r="F2" s="1">
        <v>121</v>
      </c>
      <c r="G2" s="1">
        <v>124</v>
      </c>
      <c r="H2" s="1">
        <v>76</v>
      </c>
      <c r="I2" s="1">
        <v>35</v>
      </c>
      <c r="J2" s="1">
        <v>38</v>
      </c>
      <c r="K2" s="1">
        <v>89</v>
      </c>
    </row>
    <row r="3" spans="1:11" x14ac:dyDescent="0.25">
      <c r="A3">
        <v>1</v>
      </c>
      <c r="B3" t="s">
        <v>2</v>
      </c>
      <c r="C3" s="1">
        <v>109</v>
      </c>
      <c r="D3" s="1">
        <v>1</v>
      </c>
      <c r="E3" s="1">
        <v>22</v>
      </c>
      <c r="F3" s="1">
        <v>21</v>
      </c>
      <c r="G3" s="1">
        <v>22</v>
      </c>
      <c r="H3" s="1">
        <v>19</v>
      </c>
      <c r="I3" s="1">
        <v>1</v>
      </c>
      <c r="J3" s="1">
        <v>9</v>
      </c>
      <c r="K3" s="1">
        <v>18</v>
      </c>
    </row>
    <row r="4" spans="1:11" x14ac:dyDescent="0.25">
      <c r="A4">
        <v>5</v>
      </c>
      <c r="B4" t="s">
        <v>22</v>
      </c>
      <c r="C4" s="1">
        <v>608</v>
      </c>
      <c r="D4" s="1">
        <v>356</v>
      </c>
      <c r="E4" s="1">
        <v>50</v>
      </c>
      <c r="F4" s="1">
        <v>62</v>
      </c>
      <c r="G4" s="1">
        <v>42</v>
      </c>
      <c r="H4" s="1">
        <v>38</v>
      </c>
      <c r="I4" s="1">
        <v>8</v>
      </c>
      <c r="J4" s="1">
        <v>28</v>
      </c>
      <c r="K4" s="1">
        <v>48</v>
      </c>
    </row>
    <row r="5" spans="1:11" x14ac:dyDescent="0.25">
      <c r="A5">
        <v>4</v>
      </c>
      <c r="B5" t="s">
        <v>4</v>
      </c>
      <c r="C5" s="1">
        <v>0</v>
      </c>
      <c r="D5" s="1">
        <v>2</v>
      </c>
      <c r="E5" s="1">
        <v>0</v>
      </c>
      <c r="F5" s="1">
        <v>0</v>
      </c>
      <c r="G5" s="1">
        <v>3</v>
      </c>
      <c r="H5" s="1">
        <v>0</v>
      </c>
      <c r="I5" s="1">
        <v>0</v>
      </c>
      <c r="J5" s="1">
        <v>0</v>
      </c>
      <c r="K5" s="1">
        <v>0</v>
      </c>
    </row>
    <row r="6" spans="1:11" x14ac:dyDescent="0.25">
      <c r="A6">
        <v>6</v>
      </c>
      <c r="B6" t="s">
        <v>5</v>
      </c>
      <c r="C6" s="1">
        <v>2884</v>
      </c>
      <c r="D6" s="1">
        <v>1573</v>
      </c>
      <c r="E6" s="1">
        <v>1153</v>
      </c>
      <c r="F6" s="1">
        <v>1145</v>
      </c>
      <c r="G6" s="1">
        <v>5628</v>
      </c>
      <c r="H6" s="1">
        <v>1063</v>
      </c>
      <c r="I6" s="1">
        <v>774</v>
      </c>
      <c r="J6" s="1">
        <v>852</v>
      </c>
      <c r="K6" s="1">
        <v>475</v>
      </c>
    </row>
    <row r="7" spans="1:11" x14ac:dyDescent="0.25">
      <c r="A7">
        <v>8</v>
      </c>
      <c r="B7" t="s">
        <v>6</v>
      </c>
      <c r="C7" s="1">
        <v>1938</v>
      </c>
      <c r="D7" s="1">
        <v>1198</v>
      </c>
      <c r="E7" s="1">
        <v>1346</v>
      </c>
      <c r="F7" s="1">
        <v>1894</v>
      </c>
      <c r="G7" s="1">
        <v>1919</v>
      </c>
      <c r="H7" s="1">
        <v>1536</v>
      </c>
      <c r="I7" s="1">
        <v>815</v>
      </c>
      <c r="J7" s="1">
        <v>1062</v>
      </c>
      <c r="K7" s="1">
        <v>813</v>
      </c>
    </row>
    <row r="8" spans="1:11" x14ac:dyDescent="0.25">
      <c r="A8">
        <v>12</v>
      </c>
      <c r="B8" t="s">
        <v>7</v>
      </c>
      <c r="C8" s="1">
        <v>0</v>
      </c>
      <c r="D8" s="1">
        <v>3</v>
      </c>
      <c r="E8" s="1">
        <v>0</v>
      </c>
      <c r="F8" s="1">
        <v>3</v>
      </c>
      <c r="G8" s="1">
        <v>0</v>
      </c>
      <c r="H8" s="1">
        <v>3</v>
      </c>
      <c r="I8" s="1">
        <v>0</v>
      </c>
      <c r="J8" s="1">
        <v>0</v>
      </c>
      <c r="K8" s="1">
        <v>0</v>
      </c>
    </row>
    <row r="9" spans="1:11" x14ac:dyDescent="0.25">
      <c r="A9">
        <v>16</v>
      </c>
      <c r="B9" t="s">
        <v>8</v>
      </c>
      <c r="C9" s="1">
        <v>1</v>
      </c>
      <c r="D9" s="1">
        <v>3</v>
      </c>
      <c r="E9" s="1">
        <v>1</v>
      </c>
      <c r="F9" s="1">
        <v>0</v>
      </c>
      <c r="G9" s="1">
        <v>4</v>
      </c>
      <c r="H9" s="1">
        <v>3</v>
      </c>
      <c r="I9" s="1">
        <v>0</v>
      </c>
      <c r="J9" s="1">
        <v>1</v>
      </c>
      <c r="K9" s="1">
        <v>5</v>
      </c>
    </row>
    <row r="10" spans="1:11" x14ac:dyDescent="0.25">
      <c r="A10">
        <v>17</v>
      </c>
      <c r="B10" t="s">
        <v>9</v>
      </c>
      <c r="C10" s="1">
        <v>630</v>
      </c>
      <c r="D10" s="1">
        <v>239</v>
      </c>
      <c r="E10" s="1">
        <v>101</v>
      </c>
      <c r="F10" s="1">
        <v>101</v>
      </c>
      <c r="G10" s="1">
        <v>161</v>
      </c>
      <c r="H10" s="1">
        <v>184</v>
      </c>
      <c r="I10" s="1">
        <v>41</v>
      </c>
      <c r="J10" s="1">
        <v>67</v>
      </c>
      <c r="K10" s="1">
        <v>78</v>
      </c>
    </row>
    <row r="11" spans="1:11" x14ac:dyDescent="0.25">
      <c r="A11">
        <v>18</v>
      </c>
      <c r="B11" t="s">
        <v>10</v>
      </c>
      <c r="C11" s="1">
        <v>106</v>
      </c>
      <c r="D11" s="1">
        <v>33</v>
      </c>
      <c r="E11" s="1">
        <v>38</v>
      </c>
      <c r="F11" s="1">
        <v>42</v>
      </c>
      <c r="G11" s="1">
        <v>67</v>
      </c>
      <c r="H11" s="1">
        <v>33</v>
      </c>
      <c r="I11" s="1">
        <v>66</v>
      </c>
      <c r="J11" s="1">
        <v>80</v>
      </c>
      <c r="K11" s="1">
        <v>37</v>
      </c>
    </row>
    <row r="12" spans="1:11" x14ac:dyDescent="0.25">
      <c r="A12">
        <v>20</v>
      </c>
      <c r="B12" t="s">
        <v>11</v>
      </c>
      <c r="C12" s="1">
        <v>2324</v>
      </c>
      <c r="D12" s="1">
        <v>1648</v>
      </c>
      <c r="E12" s="1">
        <v>764</v>
      </c>
      <c r="F12" s="1">
        <v>930</v>
      </c>
      <c r="G12" s="1">
        <v>1368</v>
      </c>
      <c r="H12" s="1">
        <v>781</v>
      </c>
      <c r="I12" s="1">
        <v>418</v>
      </c>
      <c r="J12" s="1">
        <v>712</v>
      </c>
      <c r="K12" s="1">
        <v>970</v>
      </c>
    </row>
    <row r="13" spans="1:11" x14ac:dyDescent="0.25">
      <c r="A13">
        <v>21</v>
      </c>
      <c r="B13" t="s">
        <v>23</v>
      </c>
      <c r="C13" s="1">
        <v>36</v>
      </c>
      <c r="D13" s="1">
        <v>174</v>
      </c>
      <c r="E13" s="1">
        <v>66</v>
      </c>
      <c r="F13" s="1">
        <v>133</v>
      </c>
      <c r="G13" s="1">
        <v>327</v>
      </c>
      <c r="H13" s="1">
        <v>82</v>
      </c>
      <c r="I13" s="1">
        <v>6</v>
      </c>
      <c r="J13" s="1">
        <v>36</v>
      </c>
      <c r="K13" s="1">
        <v>26</v>
      </c>
    </row>
    <row r="14" spans="1:11" x14ac:dyDescent="0.25">
      <c r="A14">
        <v>22</v>
      </c>
      <c r="B14" t="s">
        <v>12</v>
      </c>
      <c r="C14" s="1">
        <v>1419</v>
      </c>
      <c r="D14" s="1">
        <v>433</v>
      </c>
      <c r="E14" s="1">
        <v>376</v>
      </c>
      <c r="F14" s="1">
        <v>529</v>
      </c>
      <c r="G14" s="1">
        <v>551</v>
      </c>
      <c r="H14" s="1">
        <v>457</v>
      </c>
      <c r="I14" s="1">
        <v>354</v>
      </c>
      <c r="J14" s="1">
        <v>385</v>
      </c>
      <c r="K14" s="1">
        <v>530</v>
      </c>
    </row>
    <row r="15" spans="1:11" x14ac:dyDescent="0.25">
      <c r="A15">
        <v>26</v>
      </c>
      <c r="B15" t="s">
        <v>24</v>
      </c>
      <c r="C15" s="1">
        <v>42</v>
      </c>
      <c r="D15" s="1">
        <v>36</v>
      </c>
      <c r="E15" s="1">
        <v>12</v>
      </c>
      <c r="F15" s="1">
        <v>10</v>
      </c>
      <c r="G15" s="1">
        <v>19</v>
      </c>
      <c r="H15" s="1">
        <v>20</v>
      </c>
      <c r="I15" s="1">
        <v>4</v>
      </c>
      <c r="J15" s="1">
        <v>21</v>
      </c>
      <c r="K15" s="1">
        <v>18</v>
      </c>
    </row>
    <row r="16" spans="1:11" x14ac:dyDescent="0.25">
      <c r="A16">
        <v>29</v>
      </c>
      <c r="B16" t="s">
        <v>34</v>
      </c>
      <c r="C16" s="1">
        <v>0</v>
      </c>
      <c r="D16" s="1">
        <v>0</v>
      </c>
      <c r="E16" s="1">
        <v>0</v>
      </c>
      <c r="F16" s="1">
        <v>1</v>
      </c>
      <c r="G16" s="1">
        <v>0</v>
      </c>
      <c r="H16" s="1">
        <v>1</v>
      </c>
      <c r="I16" s="1">
        <v>0</v>
      </c>
      <c r="J16" s="1">
        <v>1</v>
      </c>
      <c r="K16" s="1">
        <v>0</v>
      </c>
    </row>
    <row r="17" spans="1:11" x14ac:dyDescent="0.25">
      <c r="A17">
        <v>28</v>
      </c>
      <c r="B17" t="s">
        <v>25</v>
      </c>
      <c r="C17" s="1">
        <v>132</v>
      </c>
      <c r="D17" s="1">
        <v>0</v>
      </c>
      <c r="E17" s="1">
        <v>24</v>
      </c>
      <c r="F17" s="1">
        <v>33</v>
      </c>
      <c r="G17" s="1">
        <v>70</v>
      </c>
      <c r="H17" s="1">
        <v>29</v>
      </c>
      <c r="I17" s="1">
        <v>8</v>
      </c>
      <c r="J17" s="1">
        <v>15</v>
      </c>
      <c r="K17" s="1">
        <v>25</v>
      </c>
    </row>
    <row r="18" spans="1:11" x14ac:dyDescent="0.25">
      <c r="A18">
        <v>30</v>
      </c>
      <c r="B18" t="s">
        <v>26</v>
      </c>
      <c r="C18" s="1">
        <v>189</v>
      </c>
      <c r="D18" s="1">
        <v>45</v>
      </c>
      <c r="E18" s="1">
        <v>25</v>
      </c>
      <c r="F18" s="1">
        <v>33</v>
      </c>
      <c r="G18" s="1">
        <v>51</v>
      </c>
      <c r="H18" s="1">
        <v>27</v>
      </c>
      <c r="I18" s="1">
        <v>22</v>
      </c>
      <c r="J18" s="1">
        <v>28</v>
      </c>
      <c r="K18" s="1">
        <v>35</v>
      </c>
    </row>
    <row r="19" spans="1:11" x14ac:dyDescent="0.25">
      <c r="A19">
        <v>38</v>
      </c>
      <c r="B19" t="s">
        <v>13</v>
      </c>
      <c r="C19" s="1">
        <v>2301</v>
      </c>
      <c r="D19" s="1">
        <v>1524</v>
      </c>
      <c r="E19" s="1">
        <v>756</v>
      </c>
      <c r="F19" s="1">
        <v>1036</v>
      </c>
      <c r="G19" s="1">
        <v>1377</v>
      </c>
      <c r="H19" s="1">
        <v>1145</v>
      </c>
      <c r="I19" s="1">
        <v>601</v>
      </c>
      <c r="J19" s="1">
        <v>700</v>
      </c>
      <c r="K19" s="1">
        <v>772</v>
      </c>
    </row>
    <row r="20" spans="1:11" x14ac:dyDescent="0.25">
      <c r="A20">
        <v>31</v>
      </c>
      <c r="B20" t="s">
        <v>33</v>
      </c>
      <c r="C20" s="1">
        <v>113</v>
      </c>
      <c r="D20" s="1">
        <v>107</v>
      </c>
      <c r="E20" s="1">
        <v>67</v>
      </c>
      <c r="F20" s="1">
        <v>95</v>
      </c>
      <c r="G20" s="1">
        <v>39</v>
      </c>
      <c r="H20" s="1">
        <v>25</v>
      </c>
      <c r="I20" s="1">
        <v>15</v>
      </c>
      <c r="J20" s="1">
        <v>34</v>
      </c>
      <c r="K20" s="1">
        <v>67</v>
      </c>
    </row>
    <row r="21" spans="1:11" x14ac:dyDescent="0.25">
      <c r="A21">
        <v>35</v>
      </c>
      <c r="B21" t="s">
        <v>27</v>
      </c>
      <c r="C21" s="1">
        <v>1341</v>
      </c>
      <c r="D21" s="1">
        <v>781</v>
      </c>
      <c r="E21" s="1">
        <v>493</v>
      </c>
      <c r="F21" s="1">
        <v>722</v>
      </c>
      <c r="G21" s="1">
        <v>1128</v>
      </c>
      <c r="H21" s="1">
        <v>1442</v>
      </c>
      <c r="I21" s="1">
        <v>822</v>
      </c>
      <c r="J21" s="1">
        <v>1481</v>
      </c>
      <c r="K21" s="1">
        <v>1779</v>
      </c>
    </row>
    <row r="22" spans="1:11" x14ac:dyDescent="0.25">
      <c r="A22">
        <v>32</v>
      </c>
      <c r="B22" t="s">
        <v>29</v>
      </c>
      <c r="C22" s="1">
        <v>1</v>
      </c>
      <c r="D22" s="1">
        <v>1</v>
      </c>
      <c r="E22" s="1">
        <v>2</v>
      </c>
      <c r="F22" s="1">
        <v>0</v>
      </c>
      <c r="G22" s="1">
        <v>2</v>
      </c>
      <c r="H22" s="1">
        <v>1</v>
      </c>
      <c r="I22" s="1">
        <v>0</v>
      </c>
      <c r="J22" s="1">
        <v>2</v>
      </c>
      <c r="K22" s="1">
        <v>0</v>
      </c>
    </row>
    <row r="23" spans="1:11" x14ac:dyDescent="0.25">
      <c r="A23">
        <v>36</v>
      </c>
      <c r="B23" t="s">
        <v>28</v>
      </c>
      <c r="C23" s="1">
        <v>208</v>
      </c>
      <c r="D23" s="1">
        <v>40</v>
      </c>
      <c r="E23" s="1">
        <v>64</v>
      </c>
      <c r="F23" s="1">
        <v>87</v>
      </c>
      <c r="G23" s="1">
        <v>92</v>
      </c>
      <c r="H23" s="1">
        <v>150</v>
      </c>
      <c r="I23" s="1">
        <v>96</v>
      </c>
      <c r="J23" s="1">
        <v>64</v>
      </c>
      <c r="K23" s="1">
        <v>69</v>
      </c>
    </row>
    <row r="24" spans="1:11" x14ac:dyDescent="0.25">
      <c r="A24">
        <v>39</v>
      </c>
      <c r="B24" t="s">
        <v>30</v>
      </c>
      <c r="C24" s="1">
        <v>698</v>
      </c>
      <c r="D24" s="1">
        <v>461</v>
      </c>
      <c r="E24" s="1">
        <v>483</v>
      </c>
      <c r="F24" s="1">
        <v>1352</v>
      </c>
      <c r="G24" s="1">
        <v>488</v>
      </c>
      <c r="H24" s="1">
        <v>309</v>
      </c>
      <c r="I24" s="1">
        <v>242</v>
      </c>
      <c r="J24" s="1">
        <v>202</v>
      </c>
      <c r="K24" s="1">
        <v>274</v>
      </c>
    </row>
    <row r="25" spans="1:11" x14ac:dyDescent="0.25">
      <c r="A25">
        <v>40</v>
      </c>
      <c r="B25" t="s">
        <v>14</v>
      </c>
      <c r="C25" s="1">
        <v>2805</v>
      </c>
      <c r="D25" s="1">
        <v>2169</v>
      </c>
      <c r="E25" s="1">
        <v>1421</v>
      </c>
      <c r="F25" s="1">
        <v>2772</v>
      </c>
      <c r="G25" s="1">
        <v>1898</v>
      </c>
      <c r="H25" s="1">
        <v>1470</v>
      </c>
      <c r="I25" s="1">
        <v>530</v>
      </c>
      <c r="J25" s="1">
        <v>575</v>
      </c>
      <c r="K25" s="1">
        <v>919</v>
      </c>
    </row>
    <row r="26" spans="1:11" x14ac:dyDescent="0.25">
      <c r="A26">
        <v>41</v>
      </c>
      <c r="B26" t="s">
        <v>21</v>
      </c>
      <c r="C26" s="1">
        <v>0</v>
      </c>
      <c r="D26" s="1">
        <v>2</v>
      </c>
      <c r="E26" s="1">
        <v>2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">
        <v>0</v>
      </c>
    </row>
    <row r="27" spans="1:11" x14ac:dyDescent="0.25">
      <c r="A27">
        <v>42</v>
      </c>
      <c r="B27" t="s">
        <v>15</v>
      </c>
      <c r="C27" s="1">
        <v>2751</v>
      </c>
      <c r="D27" s="1">
        <v>711</v>
      </c>
      <c r="E27" s="1">
        <v>1013</v>
      </c>
      <c r="F27" s="1">
        <v>1263</v>
      </c>
      <c r="G27" s="1">
        <v>1415</v>
      </c>
      <c r="H27" s="1">
        <v>933</v>
      </c>
      <c r="I27" s="1">
        <v>913</v>
      </c>
      <c r="J27" s="1">
        <v>656</v>
      </c>
      <c r="K27" s="1">
        <v>615</v>
      </c>
    </row>
    <row r="28" spans="1:11" x14ac:dyDescent="0.25">
      <c r="A28">
        <v>46</v>
      </c>
      <c r="B28" t="s">
        <v>18</v>
      </c>
      <c r="C28" s="1">
        <v>11</v>
      </c>
      <c r="D28" s="1">
        <v>1</v>
      </c>
      <c r="E28" s="1">
        <v>1</v>
      </c>
      <c r="F28" s="1">
        <v>1</v>
      </c>
      <c r="G28" s="1">
        <v>7</v>
      </c>
      <c r="H28" s="1">
        <v>2</v>
      </c>
      <c r="I28" s="1">
        <v>0</v>
      </c>
      <c r="J28" s="1">
        <v>1</v>
      </c>
      <c r="K28" s="1">
        <v>1</v>
      </c>
    </row>
    <row r="29" spans="1:11" x14ac:dyDescent="0.25">
      <c r="A29">
        <v>47</v>
      </c>
      <c r="B29" t="s">
        <v>17</v>
      </c>
      <c r="C29" s="1">
        <v>168</v>
      </c>
      <c r="D29" s="1">
        <v>86</v>
      </c>
      <c r="E29" s="1">
        <v>22</v>
      </c>
      <c r="F29" s="1">
        <v>2</v>
      </c>
      <c r="G29" s="1">
        <v>0</v>
      </c>
      <c r="H29" s="1">
        <v>0</v>
      </c>
      <c r="I29" s="1">
        <v>0</v>
      </c>
      <c r="J29" s="1">
        <v>0</v>
      </c>
      <c r="K29" s="1">
        <v>0</v>
      </c>
    </row>
    <row r="30" spans="1:11" x14ac:dyDescent="0.25">
      <c r="A30">
        <v>48</v>
      </c>
      <c r="B30" t="s">
        <v>16</v>
      </c>
      <c r="C30" s="1">
        <v>16842</v>
      </c>
      <c r="D30" s="1">
        <v>9133</v>
      </c>
      <c r="E30" s="1">
        <v>6108</v>
      </c>
      <c r="F30" s="1">
        <v>7967</v>
      </c>
      <c r="G30" s="1">
        <v>9741</v>
      </c>
      <c r="H30" s="1">
        <v>7824</v>
      </c>
      <c r="I30" s="1">
        <v>4399</v>
      </c>
      <c r="J30" s="1">
        <v>6884</v>
      </c>
      <c r="K30" s="1">
        <v>8053</v>
      </c>
    </row>
    <row r="31" spans="1:11" x14ac:dyDescent="0.25">
      <c r="A31">
        <v>49</v>
      </c>
      <c r="B31" t="s">
        <v>31</v>
      </c>
      <c r="C31" s="1">
        <v>869</v>
      </c>
      <c r="D31" s="1">
        <v>273</v>
      </c>
      <c r="E31" s="1">
        <v>555</v>
      </c>
      <c r="F31" s="1">
        <v>315</v>
      </c>
      <c r="G31" s="1">
        <v>165</v>
      </c>
      <c r="H31" s="1">
        <v>125</v>
      </c>
      <c r="I31" s="1">
        <v>57</v>
      </c>
      <c r="J31" s="1">
        <v>164</v>
      </c>
      <c r="K31" s="1">
        <v>314</v>
      </c>
    </row>
    <row r="32" spans="1:11" x14ac:dyDescent="0.25">
      <c r="A32">
        <v>51</v>
      </c>
      <c r="B32" t="s">
        <v>32</v>
      </c>
      <c r="C32" s="1">
        <v>138</v>
      </c>
      <c r="D32" s="1">
        <v>96</v>
      </c>
      <c r="E32" s="1">
        <v>119</v>
      </c>
      <c r="F32" s="1">
        <v>199</v>
      </c>
      <c r="G32" s="1">
        <v>169</v>
      </c>
      <c r="H32" s="1">
        <v>119</v>
      </c>
      <c r="I32" s="1">
        <v>46</v>
      </c>
      <c r="J32" s="1">
        <v>31</v>
      </c>
      <c r="K32" s="1">
        <v>44</v>
      </c>
    </row>
    <row r="33" spans="1:11" x14ac:dyDescent="0.25">
      <c r="A33">
        <v>54</v>
      </c>
      <c r="B33" t="s">
        <v>20</v>
      </c>
      <c r="C33" s="1">
        <v>309</v>
      </c>
      <c r="D33" s="1">
        <v>677</v>
      </c>
      <c r="E33" s="1">
        <v>25</v>
      </c>
      <c r="F33" s="1">
        <v>44</v>
      </c>
      <c r="G33" s="1">
        <v>511</v>
      </c>
      <c r="H33" s="1">
        <v>288</v>
      </c>
      <c r="I33" s="1">
        <v>28</v>
      </c>
      <c r="J33" s="1">
        <v>239</v>
      </c>
      <c r="K33" s="1">
        <v>241</v>
      </c>
    </row>
    <row r="34" spans="1:11" x14ac:dyDescent="0.25">
      <c r="A34">
        <v>56</v>
      </c>
      <c r="B34" t="s">
        <v>19</v>
      </c>
      <c r="C34" s="1">
        <v>1226</v>
      </c>
      <c r="D34" s="1">
        <v>736</v>
      </c>
      <c r="E34" s="1">
        <v>398</v>
      </c>
      <c r="F34" s="1">
        <v>937</v>
      </c>
      <c r="G34" s="1">
        <v>698</v>
      </c>
      <c r="H34" s="1">
        <v>664</v>
      </c>
      <c r="I34" s="1">
        <v>241</v>
      </c>
      <c r="J34" s="1">
        <v>205</v>
      </c>
      <c r="K34" s="1">
        <v>356</v>
      </c>
    </row>
    <row r="36" spans="1:11" s="5" customFormat="1" x14ac:dyDescent="0.25">
      <c r="B36" s="5" t="s">
        <v>1</v>
      </c>
      <c r="C36" s="6">
        <f t="shared" ref="C36:K36" si="0">SUM(C2:C34)</f>
        <v>40306</v>
      </c>
      <c r="D36" s="6">
        <f t="shared" si="0"/>
        <v>22754</v>
      </c>
      <c r="E36" s="6">
        <f t="shared" si="0"/>
        <v>15605</v>
      </c>
      <c r="F36" s="6">
        <f t="shared" si="0"/>
        <v>21850</v>
      </c>
      <c r="G36" s="6">
        <f t="shared" si="0"/>
        <v>28086</v>
      </c>
      <c r="H36" s="6">
        <f t="shared" si="0"/>
        <v>18849</v>
      </c>
      <c r="I36" s="6">
        <f t="shared" si="0"/>
        <v>10542</v>
      </c>
      <c r="J36" s="6">
        <f t="shared" si="0"/>
        <v>14573</v>
      </c>
      <c r="K36" s="6">
        <f t="shared" si="0"/>
        <v>16671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6F8B8-7117-452E-869C-19D1460CD552}">
  <sheetPr>
    <tabColor theme="9"/>
  </sheetPr>
  <dimension ref="A1:K35"/>
  <sheetViews>
    <sheetView tabSelected="1" workbookViewId="0">
      <pane ySplit="1" topLeftCell="A2" activePane="bottomLeft" state="frozen"/>
      <selection pane="bottomLeft" activeCell="J1" sqref="J1:J1048576"/>
    </sheetView>
  </sheetViews>
  <sheetFormatPr defaultRowHeight="15" x14ac:dyDescent="0.25"/>
  <cols>
    <col min="2" max="2" width="7.42578125" style="10" customWidth="1"/>
    <col min="3" max="3" width="15" style="1" customWidth="1"/>
    <col min="4" max="5" width="14.5703125" style="1" customWidth="1"/>
    <col min="6" max="6" width="14.140625" style="1" customWidth="1"/>
    <col min="7" max="7" width="13.85546875" style="3" customWidth="1"/>
    <col min="8" max="8" width="14.28515625" style="14" customWidth="1"/>
    <col min="9" max="9" width="14.28515625" style="29" customWidth="1"/>
    <col min="10" max="10" width="14.28515625" style="15" customWidth="1"/>
    <col min="11" max="11" width="13" style="1" customWidth="1"/>
  </cols>
  <sheetData>
    <row r="1" spans="1:11" s="22" customFormat="1" ht="45.75" thickBot="1" x14ac:dyDescent="0.3">
      <c r="A1" s="22" t="s">
        <v>0</v>
      </c>
      <c r="B1" s="23" t="s">
        <v>35</v>
      </c>
      <c r="C1" s="24" t="s">
        <v>55</v>
      </c>
      <c r="D1" s="24" t="s">
        <v>56</v>
      </c>
      <c r="E1" s="24" t="s">
        <v>57</v>
      </c>
      <c r="F1" s="24" t="s">
        <v>58</v>
      </c>
      <c r="G1" s="28" t="s">
        <v>59</v>
      </c>
      <c r="H1" s="25" t="s">
        <v>60</v>
      </c>
      <c r="I1" s="28" t="s">
        <v>128</v>
      </c>
      <c r="J1" s="31" t="s">
        <v>129</v>
      </c>
      <c r="K1" s="26" t="s">
        <v>76</v>
      </c>
    </row>
    <row r="2" spans="1:11" ht="15.75" thickTop="1" x14ac:dyDescent="0.25">
      <c r="A2">
        <v>1</v>
      </c>
      <c r="B2" s="10" t="s">
        <v>2</v>
      </c>
      <c r="C2" s="1">
        <v>227468.42963346999</v>
      </c>
      <c r="D2" s="1">
        <v>119776.9818734</v>
      </c>
      <c r="E2" s="1">
        <v>92944.101214829992</v>
      </c>
      <c r="F2" s="1">
        <v>85934.784751299987</v>
      </c>
      <c r="G2" s="3">
        <v>63181.000879200001</v>
      </c>
      <c r="H2" s="14">
        <v>41726.25</v>
      </c>
      <c r="I2" s="29">
        <v>118444.42712699999</v>
      </c>
      <c r="J2" s="15">
        <v>91358.001465299996</v>
      </c>
      <c r="K2" s="1">
        <v>62306</v>
      </c>
    </row>
    <row r="3" spans="1:11" x14ac:dyDescent="0.25">
      <c r="A3">
        <v>2</v>
      </c>
      <c r="B3" s="10" t="s">
        <v>3</v>
      </c>
      <c r="C3" s="1">
        <v>776793.68718419992</v>
      </c>
      <c r="D3" s="1">
        <v>664227.10588329996</v>
      </c>
      <c r="E3" s="1">
        <v>556452.01270080009</v>
      </c>
      <c r="F3" s="1">
        <v>509201.0769934</v>
      </c>
      <c r="G3" s="3">
        <v>492139.59629399999</v>
      </c>
      <c r="H3" s="14">
        <v>479174.5</v>
      </c>
      <c r="I3" s="29">
        <v>579833.39088149997</v>
      </c>
      <c r="J3" s="15">
        <v>577619.66048960004</v>
      </c>
      <c r="K3" s="1">
        <v>434126</v>
      </c>
    </row>
    <row r="4" spans="1:11" x14ac:dyDescent="0.25">
      <c r="A4">
        <v>4</v>
      </c>
      <c r="B4" s="10" t="s">
        <v>4</v>
      </c>
      <c r="C4" s="1">
        <v>15101.61714669</v>
      </c>
      <c r="D4" s="1">
        <v>13426.2857143</v>
      </c>
      <c r="E4" s="1">
        <v>14583.83333329</v>
      </c>
      <c r="F4" s="1">
        <v>12543.1666666</v>
      </c>
      <c r="G4" s="3">
        <v>12485.95</v>
      </c>
      <c r="H4" s="14">
        <v>9388.3333332999991</v>
      </c>
      <c r="I4" s="29">
        <v>15469</v>
      </c>
      <c r="J4" s="15">
        <v>15608.666666699999</v>
      </c>
      <c r="K4" s="1">
        <v>11040</v>
      </c>
    </row>
    <row r="5" spans="1:11" x14ac:dyDescent="0.25">
      <c r="A5">
        <v>5</v>
      </c>
      <c r="B5" s="10" t="s">
        <v>22</v>
      </c>
      <c r="C5" s="1">
        <v>707911.4454608399</v>
      </c>
      <c r="D5" s="1">
        <v>351900.38029919</v>
      </c>
      <c r="E5" s="1">
        <v>174024.95854964998</v>
      </c>
      <c r="F5" s="1">
        <v>189362.45147880001</v>
      </c>
      <c r="G5" s="3">
        <v>186217.80056139998</v>
      </c>
      <c r="H5" s="14">
        <v>198772.25</v>
      </c>
      <c r="I5" s="29">
        <v>222399.67721785</v>
      </c>
      <c r="J5" s="15">
        <v>228171.00093596999</v>
      </c>
      <c r="K5" s="1">
        <v>234969</v>
      </c>
    </row>
    <row r="6" spans="1:11" x14ac:dyDescent="0.25">
      <c r="A6">
        <v>6</v>
      </c>
      <c r="B6" s="10" t="s">
        <v>5</v>
      </c>
      <c r="C6" s="1">
        <v>1542631.0254410324</v>
      </c>
      <c r="D6" s="1">
        <v>1082459.9170823002</v>
      </c>
      <c r="E6" s="1">
        <v>1054971.2189134101</v>
      </c>
      <c r="F6" s="1">
        <v>1050299.7642570899</v>
      </c>
      <c r="G6" s="3">
        <v>1123455.1927566598</v>
      </c>
      <c r="H6" s="14">
        <v>1201069</v>
      </c>
      <c r="I6" s="29">
        <v>969590.89638736006</v>
      </c>
      <c r="J6" s="15">
        <v>1064613.6545910698</v>
      </c>
      <c r="K6" s="1">
        <v>632748</v>
      </c>
    </row>
    <row r="7" spans="1:11" x14ac:dyDescent="0.25">
      <c r="A7">
        <v>8</v>
      </c>
      <c r="B7" s="10" t="s">
        <v>6</v>
      </c>
      <c r="C7" s="1">
        <v>17221969.064103119</v>
      </c>
      <c r="D7" s="1">
        <v>16501518.152998429</v>
      </c>
      <c r="E7" s="1">
        <v>16342240.049520589</v>
      </c>
      <c r="F7" s="1">
        <v>17139933.317478038</v>
      </c>
      <c r="G7" s="3">
        <v>16146832.4148876</v>
      </c>
      <c r="H7" s="14">
        <v>14107946.25</v>
      </c>
      <c r="I7" s="29">
        <v>18859951.476281602</v>
      </c>
      <c r="J7" s="15">
        <v>17773663.024788998</v>
      </c>
      <c r="K7" s="1">
        <v>8010781</v>
      </c>
    </row>
    <row r="8" spans="1:11" x14ac:dyDescent="0.25">
      <c r="A8">
        <v>12</v>
      </c>
      <c r="B8" s="10" t="s">
        <v>7</v>
      </c>
      <c r="C8" s="1">
        <v>28431.044444800002</v>
      </c>
      <c r="D8" s="1">
        <v>32613.125</v>
      </c>
      <c r="E8" s="1">
        <v>29754.428571699998</v>
      </c>
      <c r="F8" s="1">
        <v>37505.499999699998</v>
      </c>
      <c r="G8" s="3">
        <v>51920.800000000003</v>
      </c>
      <c r="H8" s="14">
        <v>42516</v>
      </c>
      <c r="I8" s="29">
        <v>40526.25</v>
      </c>
      <c r="J8" s="15">
        <v>52882.666666300007</v>
      </c>
      <c r="K8" s="1">
        <v>0</v>
      </c>
    </row>
    <row r="9" spans="1:11" x14ac:dyDescent="0.25">
      <c r="A9">
        <v>16</v>
      </c>
      <c r="B9" s="10" t="s">
        <v>8</v>
      </c>
      <c r="C9" s="1">
        <v>14060</v>
      </c>
      <c r="D9" s="1">
        <v>12361.25</v>
      </c>
      <c r="E9" s="1">
        <v>12639.04761933</v>
      </c>
      <c r="F9" s="1">
        <v>14009.166667</v>
      </c>
      <c r="G9" s="3">
        <v>14351</v>
      </c>
      <c r="H9" s="14">
        <v>13001.25</v>
      </c>
      <c r="I9" s="29">
        <v>15746.25</v>
      </c>
      <c r="J9" s="15">
        <v>16311.666667</v>
      </c>
      <c r="K9" s="1">
        <v>25685</v>
      </c>
    </row>
    <row r="10" spans="1:11" x14ac:dyDescent="0.25">
      <c r="A10">
        <v>17</v>
      </c>
      <c r="B10" s="10" t="s">
        <v>9</v>
      </c>
      <c r="C10" s="1">
        <v>466426.41910085984</v>
      </c>
      <c r="D10" s="1">
        <v>373575.49623763998</v>
      </c>
      <c r="E10" s="1">
        <v>357310.7868218401</v>
      </c>
      <c r="F10" s="1">
        <v>367256.00012442999</v>
      </c>
      <c r="G10" s="3">
        <v>449651.40014539997</v>
      </c>
      <c r="H10" s="14">
        <v>438134</v>
      </c>
      <c r="I10" s="29">
        <v>340558.00018814998</v>
      </c>
      <c r="J10" s="15">
        <v>454724.66690852999</v>
      </c>
      <c r="K10" s="1">
        <v>194393</v>
      </c>
    </row>
    <row r="11" spans="1:11" x14ac:dyDescent="0.25">
      <c r="A11">
        <v>18</v>
      </c>
      <c r="B11" s="10" t="s">
        <v>10</v>
      </c>
      <c r="C11" s="1">
        <v>219706.61193561996</v>
      </c>
      <c r="D11" s="1">
        <v>208185.43365489799</v>
      </c>
      <c r="E11" s="1">
        <v>214018.78607404602</v>
      </c>
      <c r="F11" s="1">
        <v>238695.167094567</v>
      </c>
      <c r="G11" s="3">
        <v>287217.33383828006</v>
      </c>
      <c r="H11" s="14">
        <v>332588.58333330002</v>
      </c>
      <c r="I11" s="29">
        <v>193226.91729853002</v>
      </c>
      <c r="J11" s="15">
        <v>258505.33418159001</v>
      </c>
      <c r="K11" s="1">
        <v>337947</v>
      </c>
    </row>
    <row r="12" spans="1:11" x14ac:dyDescent="0.25">
      <c r="A12">
        <v>20</v>
      </c>
      <c r="B12" s="10" t="s">
        <v>11</v>
      </c>
      <c r="C12" s="1">
        <v>3146149.6037171287</v>
      </c>
      <c r="D12" s="1">
        <v>2310886.0651297197</v>
      </c>
      <c r="E12" s="1">
        <v>2160141.5967071429</v>
      </c>
      <c r="F12" s="1">
        <v>2263355.1471332209</v>
      </c>
      <c r="G12" s="3">
        <v>2546104.9990021405</v>
      </c>
      <c r="H12" s="14">
        <v>2419953.75</v>
      </c>
      <c r="I12" s="29">
        <v>2460192.9707106296</v>
      </c>
      <c r="J12" s="15">
        <v>2992485.3316576197</v>
      </c>
      <c r="K12" s="1">
        <v>3126960</v>
      </c>
    </row>
    <row r="13" spans="1:11" x14ac:dyDescent="0.25">
      <c r="A13">
        <v>21</v>
      </c>
      <c r="B13" s="10" t="s">
        <v>23</v>
      </c>
      <c r="C13" s="1">
        <v>142073.98718548904</v>
      </c>
      <c r="D13" s="1">
        <v>104897.83530252</v>
      </c>
      <c r="E13" s="1">
        <v>85933.808235663004</v>
      </c>
      <c r="F13" s="1">
        <v>81333.887464020008</v>
      </c>
      <c r="G13" s="3">
        <v>57933.999426160008</v>
      </c>
      <c r="H13" s="14">
        <v>41417.5</v>
      </c>
      <c r="I13" s="29">
        <v>117952.63675984</v>
      </c>
      <c r="J13" s="15">
        <v>91418.33237677702</v>
      </c>
      <c r="K13" s="1">
        <v>59416</v>
      </c>
    </row>
    <row r="14" spans="1:11" x14ac:dyDescent="0.25">
      <c r="A14">
        <v>22</v>
      </c>
      <c r="B14" s="10" t="s">
        <v>12</v>
      </c>
      <c r="C14" s="1">
        <v>6911693.8088976359</v>
      </c>
      <c r="D14" s="1">
        <v>6563155.5475225812</v>
      </c>
      <c r="E14" s="1">
        <v>6658072.7717128573</v>
      </c>
      <c r="F14" s="1">
        <v>6964918.2681599697</v>
      </c>
      <c r="G14" s="3">
        <v>7033786.5717011988</v>
      </c>
      <c r="H14" s="14">
        <v>7278733.25</v>
      </c>
      <c r="I14" s="29">
        <v>6777689.9021539502</v>
      </c>
      <c r="J14" s="15">
        <v>6830060.9528271323</v>
      </c>
      <c r="K14" s="1">
        <v>8869656</v>
      </c>
    </row>
    <row r="15" spans="1:11" x14ac:dyDescent="0.25">
      <c r="A15">
        <v>26</v>
      </c>
      <c r="B15" s="10" t="s">
        <v>24</v>
      </c>
      <c r="C15" s="1">
        <v>204336.83001099998</v>
      </c>
      <c r="D15" s="1">
        <v>188640.82530383003</v>
      </c>
      <c r="E15" s="1">
        <v>196691.57465838001</v>
      </c>
      <c r="F15" s="1">
        <v>217551.70870187005</v>
      </c>
      <c r="G15" s="3">
        <v>256203.07561249999</v>
      </c>
      <c r="H15" s="14">
        <v>282056.25</v>
      </c>
      <c r="I15" s="29">
        <v>252759.27110127005</v>
      </c>
      <c r="J15" s="15">
        <v>326932.37545119994</v>
      </c>
      <c r="K15" s="1">
        <v>321001</v>
      </c>
    </row>
    <row r="16" spans="1:11" x14ac:dyDescent="0.25">
      <c r="A16">
        <v>28</v>
      </c>
      <c r="B16" s="10" t="s">
        <v>25</v>
      </c>
      <c r="C16" s="1">
        <v>605577.98586436012</v>
      </c>
      <c r="D16" s="1">
        <v>439373.52486129996</v>
      </c>
      <c r="E16" s="1">
        <v>397994.00645105989</v>
      </c>
      <c r="F16" s="1">
        <v>398299.68156750005</v>
      </c>
      <c r="G16" s="3">
        <v>454314.19912019989</v>
      </c>
      <c r="H16" s="14">
        <v>404133.5</v>
      </c>
      <c r="I16" s="29">
        <v>408318.53016279999</v>
      </c>
      <c r="J16" s="15">
        <v>479509.66520090005</v>
      </c>
      <c r="K16" s="1">
        <v>359619</v>
      </c>
    </row>
    <row r="17" spans="1:11" x14ac:dyDescent="0.25">
      <c r="A17">
        <v>29</v>
      </c>
      <c r="B17" s="10" t="s">
        <v>34</v>
      </c>
      <c r="C17" s="1">
        <v>1886.6833333270001</v>
      </c>
      <c r="D17" s="1">
        <v>1359.5</v>
      </c>
      <c r="E17" s="1">
        <v>1311.1428571419999</v>
      </c>
      <c r="F17" s="1">
        <v>560.00000000299997</v>
      </c>
      <c r="G17" s="3">
        <v>715.2</v>
      </c>
      <c r="H17" s="14">
        <v>742</v>
      </c>
      <c r="I17" s="29">
        <v>591.5</v>
      </c>
      <c r="J17" s="15">
        <v>788.66666666999993</v>
      </c>
      <c r="K17" s="1">
        <v>0</v>
      </c>
    </row>
    <row r="18" spans="1:11" x14ac:dyDescent="0.25">
      <c r="A18">
        <v>30</v>
      </c>
      <c r="B18" s="10" t="s">
        <v>26</v>
      </c>
      <c r="C18" s="1">
        <v>398203.58846408996</v>
      </c>
      <c r="D18" s="1">
        <v>242383.25836409998</v>
      </c>
      <c r="E18" s="1">
        <v>250641.26556828996</v>
      </c>
      <c r="F18" s="1">
        <v>281820.87061780004</v>
      </c>
      <c r="G18" s="3">
        <v>316540.95473739994</v>
      </c>
      <c r="H18" s="14">
        <v>290858</v>
      </c>
      <c r="I18" s="29">
        <v>271994.25592730002</v>
      </c>
      <c r="J18" s="15">
        <v>326367.34122559999</v>
      </c>
      <c r="K18" s="1">
        <v>321916</v>
      </c>
    </row>
    <row r="19" spans="1:11" x14ac:dyDescent="0.25">
      <c r="A19">
        <v>31</v>
      </c>
      <c r="B19" s="10" t="s">
        <v>33</v>
      </c>
      <c r="C19" s="1">
        <v>305129.33537715999</v>
      </c>
      <c r="D19" s="1">
        <v>241397.70346339996</v>
      </c>
      <c r="E19" s="1">
        <v>221442.63887313</v>
      </c>
      <c r="F19" s="1">
        <v>228074.65988252996</v>
      </c>
      <c r="G19" s="3">
        <v>209937.23720779998</v>
      </c>
      <c r="H19" s="14">
        <v>195916.75</v>
      </c>
      <c r="I19" s="29">
        <v>250566.24386240004</v>
      </c>
      <c r="J19" s="15">
        <v>228115.36344659998</v>
      </c>
      <c r="K19" s="1">
        <v>337954</v>
      </c>
    </row>
    <row r="20" spans="1:11" x14ac:dyDescent="0.25">
      <c r="A20">
        <v>32</v>
      </c>
      <c r="B20" s="10" t="s">
        <v>29</v>
      </c>
      <c r="C20" s="1">
        <v>30362.130002599995</v>
      </c>
      <c r="D20" s="1">
        <v>22732.989892999998</v>
      </c>
      <c r="E20" s="1">
        <v>14690.4736741</v>
      </c>
      <c r="F20" s="1">
        <v>15766.9220384</v>
      </c>
      <c r="G20" s="3">
        <v>22205.459717500002</v>
      </c>
      <c r="H20" s="14">
        <v>23000</v>
      </c>
      <c r="I20" s="29">
        <v>13400.383057499999</v>
      </c>
      <c r="J20" s="15">
        <v>19567.688314999999</v>
      </c>
      <c r="K20" s="1">
        <v>8000</v>
      </c>
    </row>
    <row r="21" spans="1:11" x14ac:dyDescent="0.25">
      <c r="A21">
        <v>35</v>
      </c>
      <c r="B21" s="10" t="s">
        <v>27</v>
      </c>
      <c r="C21" s="1">
        <v>16979864.376156703</v>
      </c>
      <c r="D21" s="1">
        <v>17533403.292896599</v>
      </c>
      <c r="E21" s="1">
        <v>18960158.742344998</v>
      </c>
      <c r="F21" s="1">
        <v>21427377.896357</v>
      </c>
      <c r="G21" s="3">
        <v>23564681.172570106</v>
      </c>
      <c r="H21" s="14">
        <v>25673367.75</v>
      </c>
      <c r="I21" s="29">
        <v>18031954.992882196</v>
      </c>
      <c r="J21" s="15">
        <v>20458908.249812201</v>
      </c>
      <c r="K21" s="1">
        <v>22711132</v>
      </c>
    </row>
    <row r="22" spans="1:11" x14ac:dyDescent="0.25">
      <c r="A22">
        <v>36</v>
      </c>
      <c r="B22" s="10" t="s">
        <v>28</v>
      </c>
      <c r="C22" s="1">
        <v>90621.662502298976</v>
      </c>
      <c r="D22" s="1">
        <v>99199.370376279985</v>
      </c>
      <c r="E22" s="1">
        <v>107128.28042947997</v>
      </c>
      <c r="F22" s="1">
        <v>118076.49383143001</v>
      </c>
      <c r="G22" s="3">
        <v>120099.20041640001</v>
      </c>
      <c r="H22" s="14">
        <v>132124</v>
      </c>
      <c r="I22" s="29">
        <v>117044.24075235</v>
      </c>
      <c r="J22" s="15">
        <v>120071.33402407001</v>
      </c>
      <c r="K22" s="1">
        <v>108177</v>
      </c>
    </row>
    <row r="23" spans="1:11" x14ac:dyDescent="0.25">
      <c r="A23">
        <v>38</v>
      </c>
      <c r="B23" s="10" t="s">
        <v>13</v>
      </c>
      <c r="C23" s="1">
        <v>12205949.157539131</v>
      </c>
      <c r="D23" s="1">
        <v>10892192.807520999</v>
      </c>
      <c r="E23" s="1">
        <v>10478692.425580699</v>
      </c>
      <c r="F23" s="1">
        <v>11252807.810164601</v>
      </c>
      <c r="G23" s="3">
        <v>11875764.7232516</v>
      </c>
      <c r="H23" s="14">
        <v>11583205.75</v>
      </c>
      <c r="I23" s="29">
        <v>10026945.965162801</v>
      </c>
      <c r="J23" s="15">
        <v>10656586.872122999</v>
      </c>
      <c r="K23" s="1">
        <v>6961267</v>
      </c>
    </row>
    <row r="24" spans="1:11" x14ac:dyDescent="0.25">
      <c r="A24">
        <v>39</v>
      </c>
      <c r="B24" s="10" t="s">
        <v>30</v>
      </c>
      <c r="C24" s="1">
        <v>6141517.9397764262</v>
      </c>
      <c r="D24" s="1">
        <v>5615490.4942707485</v>
      </c>
      <c r="E24" s="1">
        <v>5400945.3046890087</v>
      </c>
      <c r="F24" s="1">
        <v>5548196.2027081521</v>
      </c>
      <c r="G24" s="3">
        <v>4039658.3560732598</v>
      </c>
      <c r="H24" s="14">
        <v>3728956.75</v>
      </c>
      <c r="I24" s="29">
        <v>6245699.272906431</v>
      </c>
      <c r="J24" s="15">
        <v>3982408.8083842015</v>
      </c>
      <c r="K24" s="1">
        <v>2466369</v>
      </c>
    </row>
    <row r="25" spans="1:11" x14ac:dyDescent="0.25">
      <c r="A25">
        <v>40</v>
      </c>
      <c r="B25" s="10" t="s">
        <v>14</v>
      </c>
      <c r="C25" s="1">
        <v>13863659.381955083</v>
      </c>
      <c r="D25" s="1">
        <v>12992991.775570501</v>
      </c>
      <c r="E25" s="1">
        <v>13103900.61873739</v>
      </c>
      <c r="F25" s="1">
        <v>13877717.394675391</v>
      </c>
      <c r="G25" s="3">
        <v>12760953.700269282</v>
      </c>
      <c r="H25" s="14">
        <v>11488692.25</v>
      </c>
      <c r="I25" s="29">
        <v>15305192.592452446</v>
      </c>
      <c r="J25" s="15">
        <v>13919744.833793636</v>
      </c>
      <c r="K25" s="1">
        <v>12109232</v>
      </c>
    </row>
    <row r="26" spans="1:11" x14ac:dyDescent="0.25">
      <c r="A26">
        <v>41</v>
      </c>
      <c r="B26" s="10" t="s">
        <v>21</v>
      </c>
      <c r="C26" s="1">
        <v>4710.7555555999998</v>
      </c>
      <c r="D26" s="1">
        <v>5441</v>
      </c>
      <c r="E26" s="1">
        <v>5827.0476189999999</v>
      </c>
      <c r="F26" s="1">
        <v>6924.1666667</v>
      </c>
      <c r="G26" s="3">
        <v>6221.4</v>
      </c>
      <c r="H26" s="14">
        <v>706.75</v>
      </c>
      <c r="I26" s="29">
        <v>8972.25</v>
      </c>
      <c r="J26" s="15">
        <v>6598.3333333299997</v>
      </c>
      <c r="K26" s="1">
        <v>0</v>
      </c>
    </row>
    <row r="27" spans="1:11" x14ac:dyDescent="0.25">
      <c r="A27">
        <v>42</v>
      </c>
      <c r="B27" s="10" t="s">
        <v>15</v>
      </c>
      <c r="C27" s="1">
        <v>7338648.7938680612</v>
      </c>
      <c r="D27" s="1">
        <v>6963354.9051063992</v>
      </c>
      <c r="E27" s="1">
        <v>6971264.7857105592</v>
      </c>
      <c r="F27" s="1">
        <v>7551308.9257298596</v>
      </c>
      <c r="G27" s="3">
        <v>7692801.5985523788</v>
      </c>
      <c r="H27" s="14">
        <v>8099502</v>
      </c>
      <c r="I27" s="29">
        <v>6270094.1385132018</v>
      </c>
      <c r="J27" s="15">
        <v>6078843.6642106706</v>
      </c>
      <c r="K27" s="1">
        <v>7323753</v>
      </c>
    </row>
    <row r="28" spans="1:11" x14ac:dyDescent="0.25">
      <c r="A28">
        <v>46</v>
      </c>
      <c r="B28" s="10" t="s">
        <v>18</v>
      </c>
      <c r="C28" s="1">
        <v>26687.292100300001</v>
      </c>
      <c r="D28" s="1">
        <v>17044.036447300001</v>
      </c>
      <c r="E28" s="1">
        <v>15288.5722661</v>
      </c>
      <c r="F28" s="1">
        <v>17836.667643000001</v>
      </c>
      <c r="G28" s="3">
        <v>20030.001172</v>
      </c>
      <c r="H28" s="14">
        <v>5787.5</v>
      </c>
      <c r="I28" s="29">
        <v>25842.501465000001</v>
      </c>
      <c r="J28" s="15">
        <v>32166.668620300003</v>
      </c>
      <c r="K28" s="1">
        <v>8600</v>
      </c>
    </row>
    <row r="29" spans="1:11" x14ac:dyDescent="0.25">
      <c r="A29">
        <v>47</v>
      </c>
      <c r="B29" s="10" t="s">
        <v>17</v>
      </c>
      <c r="C29" s="1">
        <v>113074.05146157999</v>
      </c>
      <c r="D29" s="1">
        <v>127186.42251121998</v>
      </c>
      <c r="E29" s="1">
        <v>116900.85714208</v>
      </c>
      <c r="F29" s="1">
        <v>121181.99999999999</v>
      </c>
      <c r="G29" s="3">
        <v>118458.4</v>
      </c>
      <c r="H29" s="14">
        <v>105323</v>
      </c>
      <c r="I29" s="29">
        <v>137906.33333334001</v>
      </c>
      <c r="J29" s="15">
        <v>137097.33333267001</v>
      </c>
      <c r="K29" s="1">
        <v>119292</v>
      </c>
    </row>
    <row r="30" spans="1:11" x14ac:dyDescent="0.25">
      <c r="A30">
        <v>48</v>
      </c>
      <c r="B30" s="10" t="s">
        <v>16</v>
      </c>
      <c r="C30" s="1">
        <v>92149004.456903413</v>
      </c>
      <c r="D30" s="1">
        <v>82637442.230499282</v>
      </c>
      <c r="E30" s="1">
        <v>82352991.041397199</v>
      </c>
      <c r="F30" s="1">
        <v>87430442.742300421</v>
      </c>
      <c r="G30" s="3">
        <v>89115159.887591869</v>
      </c>
      <c r="H30" s="14">
        <v>87223720.75</v>
      </c>
      <c r="I30" s="30">
        <v>82182486.04948768</v>
      </c>
      <c r="J30" s="32">
        <v>83244658.061850116</v>
      </c>
      <c r="K30" s="1">
        <v>58730329</v>
      </c>
    </row>
    <row r="31" spans="1:11" x14ac:dyDescent="0.25">
      <c r="A31">
        <v>49</v>
      </c>
      <c r="B31" s="10" t="s">
        <v>31</v>
      </c>
      <c r="C31" s="1">
        <v>2471463.4620614704</v>
      </c>
      <c r="D31" s="1">
        <v>1757602.58095608</v>
      </c>
      <c r="E31" s="1">
        <v>1625865.604213</v>
      </c>
      <c r="F31" s="1">
        <v>1722193.8510710998</v>
      </c>
      <c r="G31" s="3">
        <v>1696058.8036966003</v>
      </c>
      <c r="H31" s="14">
        <v>1804323.5</v>
      </c>
      <c r="I31" s="29">
        <v>1570207.5266266502</v>
      </c>
      <c r="J31" s="15">
        <v>1475987.0061579</v>
      </c>
      <c r="K31" s="1">
        <v>2197036</v>
      </c>
    </row>
    <row r="32" spans="1:11" x14ac:dyDescent="0.25">
      <c r="A32">
        <v>51</v>
      </c>
      <c r="B32" s="10" t="s">
        <v>32</v>
      </c>
      <c r="C32" s="1">
        <v>249670.11853939004</v>
      </c>
      <c r="D32" s="1">
        <v>197936.25781799998</v>
      </c>
      <c r="E32" s="1">
        <v>200548.29463935999</v>
      </c>
      <c r="F32" s="1">
        <v>193879.67708032997</v>
      </c>
      <c r="G32" s="3">
        <v>154465.80000000002</v>
      </c>
      <c r="H32" s="14">
        <v>103091.5</v>
      </c>
      <c r="I32" s="29">
        <v>271513.765625</v>
      </c>
      <c r="J32" s="15">
        <v>231701.99999649997</v>
      </c>
      <c r="K32" s="1">
        <v>37581</v>
      </c>
    </row>
    <row r="33" spans="1:11" x14ac:dyDescent="0.25">
      <c r="A33">
        <v>54</v>
      </c>
      <c r="B33" s="10" t="s">
        <v>20</v>
      </c>
      <c r="C33" s="1">
        <v>2210102.5709348405</v>
      </c>
      <c r="D33" s="1">
        <v>2286039.3923054999</v>
      </c>
      <c r="E33" s="1">
        <v>2264143.0041359798</v>
      </c>
      <c r="F33" s="1">
        <v>2390184.67149268</v>
      </c>
      <c r="G33" s="3">
        <v>2741758.40579138</v>
      </c>
      <c r="H33" s="14">
        <v>2895198</v>
      </c>
      <c r="I33" s="29">
        <v>1915259.7572648299</v>
      </c>
      <c r="J33" s="15">
        <v>2342907.67633007</v>
      </c>
      <c r="K33" s="1">
        <v>2599438</v>
      </c>
    </row>
    <row r="34" spans="1:11" ht="15.75" thickBot="1" x14ac:dyDescent="0.3">
      <c r="A34">
        <v>56</v>
      </c>
      <c r="B34" s="10" t="s">
        <v>19</v>
      </c>
      <c r="C34" s="1">
        <v>6666075.5059421007</v>
      </c>
      <c r="D34" s="1">
        <v>6088834.9403040009</v>
      </c>
      <c r="E34" s="1">
        <v>6023081.0899408692</v>
      </c>
      <c r="F34" s="1">
        <v>6396427.9645866593</v>
      </c>
      <c r="G34" s="3">
        <v>5938991.2568501998</v>
      </c>
      <c r="H34" s="14">
        <v>5528239</v>
      </c>
      <c r="I34" s="29">
        <v>7604689.9469063003</v>
      </c>
      <c r="J34" s="15">
        <v>7245049.4280801006</v>
      </c>
      <c r="K34" s="11">
        <v>5538292</v>
      </c>
    </row>
    <row r="35" spans="1:11" s="18" customFormat="1" ht="15.75" thickTop="1" x14ac:dyDescent="0.25">
      <c r="A35" s="18" t="s">
        <v>1</v>
      </c>
      <c r="B35" s="27"/>
      <c r="C35" s="19">
        <f>SUM(C2:C34)</f>
        <v>193476962.8225998</v>
      </c>
      <c r="D35" s="19">
        <f t="shared" ref="D35:J35" si="0">SUM(D2:D34)</f>
        <v>176689030.88516682</v>
      </c>
      <c r="E35" s="19">
        <f t="shared" si="0"/>
        <v>176462594.17090294</v>
      </c>
      <c r="F35" s="19">
        <f t="shared" si="0"/>
        <v>188150978.00538352</v>
      </c>
      <c r="G35" s="44">
        <f t="shared" si="0"/>
        <v>189570296.89212254</v>
      </c>
      <c r="H35" s="20">
        <f t="shared" si="0"/>
        <v>186173365.9166666</v>
      </c>
      <c r="I35" s="43">
        <f t="shared" si="0"/>
        <v>181623021.31249589</v>
      </c>
      <c r="J35" s="41">
        <f t="shared" si="0"/>
        <v>181761434.33057737</v>
      </c>
      <c r="K35" s="19">
        <f>SUM(K2:K34)</f>
        <v>144259015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03BB-188C-4290-AEAB-6C20184B3A4E}">
  <sheetPr>
    <tabColor theme="9" tint="-0.499984740745262"/>
  </sheetPr>
  <dimension ref="A1:K37"/>
  <sheetViews>
    <sheetView workbookViewId="0">
      <pane ySplit="1" topLeftCell="A23" activePane="bottomLeft" state="frozen"/>
      <selection pane="bottomLeft" activeCell="C1" sqref="C1:C1048576"/>
    </sheetView>
  </sheetViews>
  <sheetFormatPr defaultRowHeight="15" x14ac:dyDescent="0.25"/>
  <cols>
    <col min="2" max="2" width="7.42578125" customWidth="1"/>
    <col min="3" max="3" width="13.140625" style="1" customWidth="1"/>
    <col min="4" max="5" width="13.42578125" style="1" customWidth="1"/>
    <col min="6" max="6" width="14.7109375" style="1" customWidth="1"/>
    <col min="7" max="7" width="13" style="1" customWidth="1"/>
    <col min="8" max="8" width="12.140625" style="1" customWidth="1"/>
    <col min="9" max="9" width="12.85546875" style="1" customWidth="1"/>
    <col min="10" max="10" width="13.5703125" style="1" customWidth="1"/>
    <col min="11" max="11" width="13" style="1" customWidth="1"/>
  </cols>
  <sheetData>
    <row r="1" spans="1:11" s="7" customFormat="1" ht="15.75" thickBot="1" x14ac:dyDescent="0.3">
      <c r="B1" s="7" t="s">
        <v>35</v>
      </c>
      <c r="C1" s="8" t="s">
        <v>49</v>
      </c>
      <c r="D1" s="8" t="s">
        <v>50</v>
      </c>
      <c r="E1" s="8" t="s">
        <v>51</v>
      </c>
      <c r="F1" s="8" t="s">
        <v>52</v>
      </c>
      <c r="G1" s="8" t="s">
        <v>53</v>
      </c>
      <c r="H1" s="8" t="s">
        <v>54</v>
      </c>
      <c r="I1" s="8" t="s">
        <v>73</v>
      </c>
      <c r="J1" s="8" t="s">
        <v>75</v>
      </c>
      <c r="K1" s="8" t="s">
        <v>76</v>
      </c>
    </row>
    <row r="2" spans="1:11" ht="15.75" thickTop="1" x14ac:dyDescent="0.25">
      <c r="A2">
        <v>1</v>
      </c>
      <c r="B2" t="s">
        <v>2</v>
      </c>
      <c r="C2" s="1">
        <v>1089000.01171</v>
      </c>
      <c r="D2" s="1">
        <v>307607.14648</v>
      </c>
      <c r="E2" s="1">
        <v>135000</v>
      </c>
      <c r="F2" s="1">
        <v>199703.70410999999</v>
      </c>
      <c r="G2" s="1">
        <v>149000.004396</v>
      </c>
      <c r="H2" s="1">
        <v>62768</v>
      </c>
      <c r="I2" s="1">
        <v>3105</v>
      </c>
      <c r="J2" s="1">
        <v>38726</v>
      </c>
      <c r="K2" s="1">
        <v>62306</v>
      </c>
    </row>
    <row r="3" spans="1:11" x14ac:dyDescent="0.25">
      <c r="A3">
        <v>2</v>
      </c>
      <c r="B3" t="s">
        <v>3</v>
      </c>
      <c r="C3" s="1">
        <v>1679000.06642</v>
      </c>
      <c r="D3" s="1">
        <v>1422000.21587</v>
      </c>
      <c r="E3" s="1">
        <v>850000</v>
      </c>
      <c r="F3" s="1">
        <v>574423.7343769999</v>
      </c>
      <c r="G3" s="1">
        <v>543999.98147</v>
      </c>
      <c r="H3" s="1">
        <v>754733</v>
      </c>
      <c r="I3" s="1">
        <v>184928</v>
      </c>
      <c r="J3" s="1">
        <v>542911</v>
      </c>
      <c r="K3" s="1">
        <v>434126</v>
      </c>
    </row>
    <row r="4" spans="1:11" x14ac:dyDescent="0.25">
      <c r="A4">
        <v>4</v>
      </c>
      <c r="B4" t="s">
        <v>4</v>
      </c>
      <c r="C4" s="1">
        <v>20999.996580999999</v>
      </c>
      <c r="D4" s="1">
        <v>6000</v>
      </c>
      <c r="E4" s="1">
        <v>24975</v>
      </c>
      <c r="F4" s="1">
        <v>15050</v>
      </c>
      <c r="G4" s="1">
        <v>22286</v>
      </c>
      <c r="H4" s="1">
        <v>13500</v>
      </c>
      <c r="I4" s="1">
        <v>0</v>
      </c>
      <c r="J4" s="1">
        <v>4500</v>
      </c>
      <c r="K4" s="1">
        <v>11040</v>
      </c>
    </row>
    <row r="5" spans="1:11" x14ac:dyDescent="0.25">
      <c r="A5">
        <v>5</v>
      </c>
      <c r="B5" t="s">
        <v>22</v>
      </c>
      <c r="C5" s="1">
        <v>3555999.9667959996</v>
      </c>
      <c r="D5" s="1">
        <v>1597028.332533</v>
      </c>
      <c r="E5" s="1">
        <v>82000.00097600001</v>
      </c>
      <c r="F5" s="1">
        <v>205085.70606199998</v>
      </c>
      <c r="G5" s="1">
        <v>136000.002809</v>
      </c>
      <c r="H5" s="1">
        <v>313544</v>
      </c>
      <c r="I5" s="1">
        <v>36624</v>
      </c>
      <c r="J5" s="1">
        <v>209952</v>
      </c>
      <c r="K5" s="1">
        <v>234969</v>
      </c>
    </row>
    <row r="6" spans="1:11" x14ac:dyDescent="0.25">
      <c r="A6">
        <v>6</v>
      </c>
      <c r="B6" t="s">
        <v>5</v>
      </c>
      <c r="C6" s="1">
        <v>5223999.8925519995</v>
      </c>
      <c r="D6" s="1">
        <v>1274880.8042613</v>
      </c>
      <c r="E6" s="1">
        <v>1082999.9468449999</v>
      </c>
      <c r="F6" s="1">
        <v>684522.62174799992</v>
      </c>
      <c r="G6" s="1">
        <v>812999.9637832999</v>
      </c>
      <c r="H6" s="1">
        <v>1748093</v>
      </c>
      <c r="I6" s="1">
        <v>1289342</v>
      </c>
      <c r="J6" s="1">
        <v>1134093</v>
      </c>
      <c r="K6" s="1">
        <v>632748</v>
      </c>
    </row>
    <row r="7" spans="1:11" x14ac:dyDescent="0.25">
      <c r="A7">
        <v>8</v>
      </c>
      <c r="B7" t="s">
        <v>6</v>
      </c>
      <c r="C7" s="1">
        <v>22988999.782529999</v>
      </c>
      <c r="D7" s="1">
        <v>17615691.128970001</v>
      </c>
      <c r="E7" s="1">
        <v>11564999.77244</v>
      </c>
      <c r="F7" s="1">
        <v>22132195.830139998</v>
      </c>
      <c r="G7" s="1">
        <v>24288998.074437998</v>
      </c>
      <c r="H7" s="1">
        <v>20994452</v>
      </c>
      <c r="I7" s="1">
        <v>8381343</v>
      </c>
      <c r="J7" s="1">
        <v>19005072</v>
      </c>
      <c r="K7" s="1">
        <v>8010781</v>
      </c>
    </row>
    <row r="8" spans="1:11" x14ac:dyDescent="0.25">
      <c r="A8">
        <v>12</v>
      </c>
      <c r="B8" t="s">
        <v>7</v>
      </c>
      <c r="C8" s="1">
        <v>0</v>
      </c>
      <c r="D8" s="1">
        <v>61000</v>
      </c>
      <c r="E8" s="1">
        <v>0</v>
      </c>
      <c r="F8" s="1">
        <v>15685</v>
      </c>
      <c r="G8" s="1">
        <v>27728</v>
      </c>
      <c r="H8" s="1">
        <v>106464</v>
      </c>
      <c r="I8" s="1">
        <v>12000</v>
      </c>
      <c r="J8" s="1">
        <v>12900</v>
      </c>
      <c r="K8" s="1">
        <v>0</v>
      </c>
    </row>
    <row r="9" spans="1:11" x14ac:dyDescent="0.25">
      <c r="A9">
        <v>16</v>
      </c>
      <c r="B9" t="s">
        <v>8</v>
      </c>
      <c r="C9" s="1">
        <v>28000</v>
      </c>
      <c r="D9" s="1">
        <v>11000</v>
      </c>
      <c r="E9" s="1">
        <v>5585</v>
      </c>
      <c r="F9" s="1">
        <v>15800</v>
      </c>
      <c r="G9" s="1">
        <v>18000</v>
      </c>
      <c r="H9" s="1">
        <v>1750</v>
      </c>
      <c r="I9" s="1">
        <v>4463</v>
      </c>
      <c r="J9" s="1">
        <v>14857</v>
      </c>
      <c r="K9" s="1">
        <v>25685</v>
      </c>
    </row>
    <row r="10" spans="1:11" x14ac:dyDescent="0.25">
      <c r="A10">
        <v>17</v>
      </c>
      <c r="B10" t="s">
        <v>9</v>
      </c>
      <c r="C10" s="1">
        <v>1204000.0078739994</v>
      </c>
      <c r="D10" s="1">
        <v>494576.41557499999</v>
      </c>
      <c r="E10" s="1">
        <v>313000.00704299996</v>
      </c>
      <c r="F10" s="3">
        <v>0</v>
      </c>
      <c r="G10" s="1">
        <v>472000.00072699995</v>
      </c>
      <c r="H10" s="1">
        <v>693897</v>
      </c>
      <c r="I10" s="1">
        <v>483000</v>
      </c>
      <c r="J10" s="1">
        <v>312804</v>
      </c>
      <c r="K10" s="1">
        <v>194393</v>
      </c>
    </row>
    <row r="11" spans="1:11" x14ac:dyDescent="0.25">
      <c r="A11">
        <v>18</v>
      </c>
      <c r="B11" t="s">
        <v>10</v>
      </c>
      <c r="C11" s="1">
        <v>313000.00490300002</v>
      </c>
      <c r="D11" s="1">
        <v>167525</v>
      </c>
      <c r="E11" s="1">
        <v>68000</v>
      </c>
      <c r="F11" s="3">
        <v>0</v>
      </c>
      <c r="G11" s="1">
        <v>101000.00253490001</v>
      </c>
      <c r="H11" s="1">
        <v>330944</v>
      </c>
      <c r="I11" s="1">
        <v>436455</v>
      </c>
      <c r="J11" s="1">
        <v>217177</v>
      </c>
      <c r="K11" s="1">
        <v>337947</v>
      </c>
    </row>
    <row r="12" spans="1:11" x14ac:dyDescent="0.25">
      <c r="A12">
        <v>20</v>
      </c>
      <c r="B12" t="s">
        <v>11</v>
      </c>
      <c r="C12" s="1">
        <v>9830999.9125680048</v>
      </c>
      <c r="D12" s="1">
        <v>3370667.3440299984</v>
      </c>
      <c r="E12" s="1">
        <v>1550000.294171999</v>
      </c>
      <c r="F12" s="1">
        <v>877025.88778699981</v>
      </c>
      <c r="G12" s="1">
        <v>3036999.9950026991</v>
      </c>
      <c r="H12" s="1">
        <v>2786076</v>
      </c>
      <c r="I12" s="1">
        <v>1361620</v>
      </c>
      <c r="J12" s="1">
        <v>2364029</v>
      </c>
      <c r="K12" s="1">
        <v>3126960</v>
      </c>
    </row>
    <row r="13" spans="1:11" x14ac:dyDescent="0.25">
      <c r="A13">
        <v>21</v>
      </c>
      <c r="B13" t="s">
        <v>23</v>
      </c>
      <c r="C13" s="1">
        <v>438999.99961559998</v>
      </c>
      <c r="D13" s="1">
        <v>234652.17566199999</v>
      </c>
      <c r="E13" s="1">
        <v>113999.99951499999</v>
      </c>
      <c r="F13" s="1">
        <v>195999.99440199998</v>
      </c>
      <c r="G13" s="1">
        <v>123999.99713080001</v>
      </c>
      <c r="H13" s="1">
        <v>90839</v>
      </c>
      <c r="I13" s="1">
        <v>12515</v>
      </c>
      <c r="J13" s="1">
        <v>2900</v>
      </c>
      <c r="K13" s="1">
        <v>59416</v>
      </c>
    </row>
    <row r="14" spans="1:11" x14ac:dyDescent="0.25">
      <c r="A14">
        <v>22</v>
      </c>
      <c r="B14" t="s">
        <v>12</v>
      </c>
      <c r="C14" s="1">
        <v>9699999.8993199952</v>
      </c>
      <c r="D14" s="1">
        <v>5898734.9783500014</v>
      </c>
      <c r="E14" s="1">
        <v>4816999.7931200014</v>
      </c>
      <c r="F14" s="1">
        <v>6620576.7503199978</v>
      </c>
      <c r="G14" s="1">
        <v>6053999.8584659984</v>
      </c>
      <c r="H14" s="1">
        <v>5566527</v>
      </c>
      <c r="I14" s="1">
        <v>3721266</v>
      </c>
      <c r="J14" s="1">
        <v>10957484</v>
      </c>
      <c r="K14" s="1">
        <v>8869656</v>
      </c>
    </row>
    <row r="15" spans="1:11" x14ac:dyDescent="0.25">
      <c r="A15">
        <v>26</v>
      </c>
      <c r="B15" t="s">
        <v>24</v>
      </c>
      <c r="C15" s="1">
        <v>310032</v>
      </c>
      <c r="D15" s="1">
        <v>135757.59374999997</v>
      </c>
      <c r="E15" s="1">
        <v>78000</v>
      </c>
      <c r="F15" s="1">
        <v>41875</v>
      </c>
      <c r="G15" s="1">
        <v>144000.00049900002</v>
      </c>
      <c r="H15" s="1">
        <v>488491</v>
      </c>
      <c r="I15" s="1">
        <v>9405</v>
      </c>
      <c r="J15" s="1">
        <v>278028</v>
      </c>
      <c r="K15" s="1">
        <v>321001</v>
      </c>
    </row>
    <row r="16" spans="1:11" x14ac:dyDescent="0.25">
      <c r="A16">
        <v>28</v>
      </c>
      <c r="B16" t="s">
        <v>25</v>
      </c>
      <c r="C16" s="1">
        <v>1957999.9940700002</v>
      </c>
      <c r="D16" s="1">
        <v>727037.08260400023</v>
      </c>
      <c r="E16" s="1">
        <v>461000.00003999996</v>
      </c>
      <c r="F16" s="1">
        <v>172003.67189999999</v>
      </c>
      <c r="G16" s="1">
        <v>599999.99560100003</v>
      </c>
      <c r="H16" s="1">
        <v>456836</v>
      </c>
      <c r="I16" s="1">
        <v>283558</v>
      </c>
      <c r="J16" s="1">
        <v>351410</v>
      </c>
      <c r="K16" s="1">
        <v>359619</v>
      </c>
    </row>
    <row r="17" spans="1:11" x14ac:dyDescent="0.25">
      <c r="A17">
        <v>29</v>
      </c>
      <c r="B17" t="s">
        <v>34</v>
      </c>
      <c r="C17" s="1">
        <v>5407</v>
      </c>
      <c r="D17" s="1">
        <v>1734</v>
      </c>
      <c r="E17" s="1">
        <v>5890</v>
      </c>
      <c r="F17" s="1">
        <v>0</v>
      </c>
      <c r="G17" s="1">
        <v>500</v>
      </c>
      <c r="H17" s="1">
        <v>1866</v>
      </c>
      <c r="I17" s="1">
        <v>108</v>
      </c>
      <c r="J17" s="1">
        <v>670</v>
      </c>
      <c r="K17" s="1">
        <v>0</v>
      </c>
    </row>
    <row r="18" spans="1:11" x14ac:dyDescent="0.25">
      <c r="A18">
        <v>30</v>
      </c>
      <c r="B18" t="s">
        <v>26</v>
      </c>
      <c r="C18" s="1">
        <v>1644999.9970619997</v>
      </c>
      <c r="D18" s="1">
        <v>184888.89844999998</v>
      </c>
      <c r="E18" s="1">
        <v>64000.001954999985</v>
      </c>
      <c r="F18" s="1">
        <v>108875</v>
      </c>
      <c r="G18" s="1">
        <v>416000.02368699998</v>
      </c>
      <c r="H18" s="1">
        <v>241186</v>
      </c>
      <c r="I18" s="1">
        <v>96124</v>
      </c>
      <c r="J18" s="1">
        <v>504206</v>
      </c>
      <c r="K18" s="1">
        <v>321916</v>
      </c>
    </row>
    <row r="19" spans="1:11" x14ac:dyDescent="0.25">
      <c r="A19">
        <v>31</v>
      </c>
      <c r="B19" t="s">
        <v>33</v>
      </c>
      <c r="C19" s="1">
        <v>818000.01083799975</v>
      </c>
      <c r="D19" s="1">
        <v>389252.74804800004</v>
      </c>
      <c r="E19" s="1">
        <v>200999.998051</v>
      </c>
      <c r="F19" s="1">
        <v>319034.49562200002</v>
      </c>
      <c r="G19" s="1">
        <v>213999.99463900004</v>
      </c>
      <c r="H19" s="1">
        <v>99186</v>
      </c>
      <c r="I19" s="1">
        <v>56201</v>
      </c>
      <c r="J19" s="1">
        <v>290326</v>
      </c>
      <c r="K19" s="1">
        <v>337954</v>
      </c>
    </row>
    <row r="20" spans="1:11" x14ac:dyDescent="0.25">
      <c r="A20">
        <v>32</v>
      </c>
      <c r="B20" t="s">
        <v>29</v>
      </c>
      <c r="C20" s="1">
        <v>61000.004151000001</v>
      </c>
      <c r="D20" s="1">
        <v>42000</v>
      </c>
      <c r="E20" s="1">
        <v>17403</v>
      </c>
      <c r="F20" s="1">
        <v>7250</v>
      </c>
      <c r="G20" s="1">
        <v>20999.999515</v>
      </c>
      <c r="H20" s="1">
        <v>5000</v>
      </c>
      <c r="I20" s="1">
        <v>0</v>
      </c>
      <c r="J20" s="1">
        <v>22000</v>
      </c>
      <c r="K20" s="1">
        <v>8000</v>
      </c>
    </row>
    <row r="21" spans="1:11" x14ac:dyDescent="0.25">
      <c r="A21">
        <v>35</v>
      </c>
      <c r="B21" t="s">
        <v>27</v>
      </c>
      <c r="C21" s="1">
        <v>12554000.253986001</v>
      </c>
      <c r="D21" s="1">
        <v>7549993.59772</v>
      </c>
      <c r="E21" s="1">
        <v>4164000.0117199998</v>
      </c>
      <c r="F21" s="1">
        <v>10759326.571359999</v>
      </c>
      <c r="G21" s="1">
        <v>15129999.694383001</v>
      </c>
      <c r="H21" s="1">
        <v>23517128</v>
      </c>
      <c r="I21" s="1">
        <v>15925418</v>
      </c>
      <c r="J21" s="1">
        <v>40496791</v>
      </c>
      <c r="K21" s="1">
        <v>22711132</v>
      </c>
    </row>
    <row r="22" spans="1:11" x14ac:dyDescent="0.25">
      <c r="A22">
        <v>36</v>
      </c>
      <c r="B22" t="s">
        <v>28</v>
      </c>
      <c r="C22" s="1">
        <v>21999.999516</v>
      </c>
      <c r="D22" s="1">
        <v>43697</v>
      </c>
      <c r="E22" s="1">
        <v>41439</v>
      </c>
      <c r="F22" s="1">
        <v>107962.96093699998</v>
      </c>
      <c r="G22" s="1">
        <v>72000.002072000003</v>
      </c>
      <c r="H22" s="1">
        <v>180037</v>
      </c>
      <c r="I22" s="1">
        <v>149971</v>
      </c>
      <c r="J22" s="1">
        <v>90311</v>
      </c>
      <c r="K22" s="1">
        <v>108177</v>
      </c>
    </row>
    <row r="23" spans="1:11" x14ac:dyDescent="0.25">
      <c r="A23">
        <v>38</v>
      </c>
      <c r="B23" t="s">
        <v>13</v>
      </c>
      <c r="C23" s="1">
        <v>22715999.957515001</v>
      </c>
      <c r="D23" s="1">
        <v>13786695.480570002</v>
      </c>
      <c r="E23" s="1">
        <v>5834000.1191620007</v>
      </c>
      <c r="F23" s="1">
        <v>8138023.244248</v>
      </c>
      <c r="G23" s="1">
        <v>13046000.616257999</v>
      </c>
      <c r="H23" s="1">
        <v>11962493</v>
      </c>
      <c r="I23" s="1">
        <v>6219129</v>
      </c>
      <c r="J23" s="1">
        <v>21189934</v>
      </c>
      <c r="K23" s="1">
        <v>6961267</v>
      </c>
    </row>
    <row r="24" spans="1:11" x14ac:dyDescent="0.25">
      <c r="A24">
        <v>39</v>
      </c>
      <c r="B24" t="s">
        <v>30</v>
      </c>
      <c r="C24" s="1">
        <v>10378000.08028</v>
      </c>
      <c r="D24" s="1">
        <v>7136721.82039</v>
      </c>
      <c r="E24" s="1">
        <v>4505000.0373800015</v>
      </c>
      <c r="F24" s="1">
        <v>12961278.914240001</v>
      </c>
      <c r="G24" s="1">
        <v>5276000.069938302</v>
      </c>
      <c r="H24" s="1">
        <v>4201625</v>
      </c>
      <c r="I24" s="1">
        <v>1899466</v>
      </c>
      <c r="J24" s="1">
        <v>6348367</v>
      </c>
      <c r="K24" s="1">
        <v>2466369</v>
      </c>
    </row>
    <row r="25" spans="1:11" x14ac:dyDescent="0.25">
      <c r="A25">
        <v>40</v>
      </c>
      <c r="B25" t="s">
        <v>14</v>
      </c>
      <c r="C25" s="1">
        <v>20829000.234710004</v>
      </c>
      <c r="D25" s="1">
        <v>12216629.872499997</v>
      </c>
      <c r="E25" s="1">
        <v>8460999.9622890018</v>
      </c>
      <c r="F25" s="1">
        <v>19461535.867589999</v>
      </c>
      <c r="G25" s="1">
        <v>17849999.501341499</v>
      </c>
      <c r="H25" s="1">
        <v>11800003</v>
      </c>
      <c r="I25" s="1">
        <v>8773098</v>
      </c>
      <c r="J25" s="1">
        <v>13272436</v>
      </c>
      <c r="K25" s="1">
        <v>12109232</v>
      </c>
    </row>
    <row r="26" spans="1:11" x14ac:dyDescent="0.25">
      <c r="A26">
        <v>41</v>
      </c>
      <c r="B26" t="s">
        <v>21</v>
      </c>
      <c r="C26" s="1">
        <v>0</v>
      </c>
      <c r="D26" s="1">
        <v>4624</v>
      </c>
      <c r="E26" s="1">
        <v>3015</v>
      </c>
      <c r="F26" s="1">
        <v>21750</v>
      </c>
      <c r="G26" s="1">
        <v>5656</v>
      </c>
      <c r="H26" s="1">
        <v>2827</v>
      </c>
      <c r="I26" s="1">
        <v>0</v>
      </c>
      <c r="J26" s="1">
        <v>0</v>
      </c>
      <c r="K26" s="1">
        <v>0</v>
      </c>
    </row>
    <row r="27" spans="1:11" x14ac:dyDescent="0.25">
      <c r="A27">
        <v>42</v>
      </c>
      <c r="B27" t="s">
        <v>15</v>
      </c>
      <c r="C27" s="1">
        <v>10340999.903414998</v>
      </c>
      <c r="D27" s="1">
        <v>6907985.7413000008</v>
      </c>
      <c r="E27" s="1">
        <v>3490999.9458170002</v>
      </c>
      <c r="F27" s="1">
        <v>6843845.5612310013</v>
      </c>
      <c r="G27" s="1">
        <v>6065999.9927217998</v>
      </c>
      <c r="H27" s="1">
        <v>4846778</v>
      </c>
      <c r="I27" s="1">
        <v>4266609</v>
      </c>
      <c r="J27" s="1">
        <v>15960868</v>
      </c>
      <c r="K27" s="1">
        <v>7323753</v>
      </c>
    </row>
    <row r="28" spans="1:11" x14ac:dyDescent="0.25">
      <c r="A28">
        <v>46</v>
      </c>
      <c r="B28" t="s">
        <v>18</v>
      </c>
      <c r="C28" s="1">
        <v>103999.99804399999</v>
      </c>
      <c r="D28" s="1">
        <v>27999</v>
      </c>
      <c r="E28" s="1">
        <v>0</v>
      </c>
      <c r="F28" s="1">
        <v>6870</v>
      </c>
      <c r="G28" s="1">
        <v>77000.005860000005</v>
      </c>
      <c r="H28" s="1">
        <v>10900</v>
      </c>
      <c r="I28" s="1">
        <v>0</v>
      </c>
      <c r="J28" s="1">
        <v>3650</v>
      </c>
      <c r="K28" s="1">
        <v>8600</v>
      </c>
    </row>
    <row r="29" spans="1:11" x14ac:dyDescent="0.25">
      <c r="A29">
        <v>47</v>
      </c>
      <c r="B29" t="s">
        <v>17</v>
      </c>
      <c r="C29" s="1">
        <v>2000</v>
      </c>
      <c r="D29" s="1">
        <v>196799.99806000001</v>
      </c>
      <c r="E29" s="1">
        <v>94014</v>
      </c>
      <c r="F29" s="1">
        <v>135000</v>
      </c>
      <c r="G29" s="1">
        <v>168000</v>
      </c>
      <c r="H29" s="1">
        <v>122000</v>
      </c>
      <c r="I29" s="1">
        <v>62000</v>
      </c>
      <c r="J29" s="1">
        <v>112000</v>
      </c>
      <c r="K29" s="1">
        <v>119292</v>
      </c>
    </row>
    <row r="30" spans="1:11" x14ac:dyDescent="0.25">
      <c r="A30">
        <v>48</v>
      </c>
      <c r="B30" t="s">
        <v>16</v>
      </c>
      <c r="C30" s="1">
        <v>168272992.357739</v>
      </c>
      <c r="D30" s="1">
        <v>84615460.454959974</v>
      </c>
      <c r="E30" s="1">
        <v>51925000.269239962</v>
      </c>
      <c r="F30" s="1">
        <v>78984353.476559997</v>
      </c>
      <c r="G30" s="1">
        <v>96546000.934033155</v>
      </c>
      <c r="H30" s="1">
        <v>94379172</v>
      </c>
      <c r="I30" s="1">
        <v>39879689</v>
      </c>
      <c r="J30" s="1">
        <v>155899399</v>
      </c>
      <c r="K30" s="1">
        <v>58730329</v>
      </c>
    </row>
    <row r="31" spans="1:11" x14ac:dyDescent="0.25">
      <c r="A31">
        <v>49</v>
      </c>
      <c r="B31" t="s">
        <v>31</v>
      </c>
      <c r="C31" s="1">
        <v>8192999.8614100004</v>
      </c>
      <c r="D31" s="1">
        <v>2701060.1192899998</v>
      </c>
      <c r="E31" s="1">
        <v>984000.01953000017</v>
      </c>
      <c r="F31" s="1">
        <v>1852869.0879850001</v>
      </c>
      <c r="G31" s="1">
        <v>1263000.0184830001</v>
      </c>
      <c r="H31" s="1">
        <v>967925</v>
      </c>
      <c r="I31" s="1">
        <v>461037</v>
      </c>
      <c r="J31" s="1">
        <v>3591296</v>
      </c>
      <c r="K31" s="1">
        <v>2197036</v>
      </c>
    </row>
    <row r="32" spans="1:11" x14ac:dyDescent="0.25">
      <c r="A32">
        <v>51</v>
      </c>
      <c r="B32" t="s">
        <v>32</v>
      </c>
      <c r="C32" s="1">
        <v>663541.00436100003</v>
      </c>
      <c r="D32" s="1">
        <v>179652</v>
      </c>
      <c r="E32" s="1">
        <v>240560</v>
      </c>
      <c r="F32" s="1">
        <v>390949.0625</v>
      </c>
      <c r="G32" s="1">
        <v>359963</v>
      </c>
      <c r="H32" s="1">
        <v>297562</v>
      </c>
      <c r="I32" s="1">
        <v>68697</v>
      </c>
      <c r="J32" s="1">
        <v>8526</v>
      </c>
      <c r="K32" s="1">
        <v>37581</v>
      </c>
    </row>
    <row r="33" spans="1:11" x14ac:dyDescent="0.25">
      <c r="A33">
        <v>54</v>
      </c>
      <c r="B33" t="s">
        <v>20</v>
      </c>
      <c r="C33" s="1">
        <v>1602608</v>
      </c>
      <c r="D33" s="1">
        <v>2439314.1094659995</v>
      </c>
      <c r="E33" s="1">
        <v>1507893</v>
      </c>
      <c r="F33" s="1">
        <v>632316</v>
      </c>
      <c r="G33" s="1">
        <v>2128000.0289768996</v>
      </c>
      <c r="H33" s="1">
        <v>2301285</v>
      </c>
      <c r="I33" s="1">
        <v>317869</v>
      </c>
      <c r="J33" s="1">
        <v>6362200</v>
      </c>
      <c r="K33" s="1">
        <v>2599438</v>
      </c>
    </row>
    <row r="34" spans="1:11" x14ac:dyDescent="0.25">
      <c r="A34">
        <v>56</v>
      </c>
      <c r="B34" t="s">
        <v>19</v>
      </c>
      <c r="C34" s="1">
        <v>11284000.03146</v>
      </c>
      <c r="D34" s="1">
        <v>6549111.8937599994</v>
      </c>
      <c r="E34" s="1">
        <v>3782999.8409800003</v>
      </c>
      <c r="F34" s="1">
        <v>8683611.5036500003</v>
      </c>
      <c r="G34" s="11">
        <v>7582000.2842409993</v>
      </c>
      <c r="H34" s="11">
        <v>8614856</v>
      </c>
      <c r="I34" s="11">
        <v>2155901</v>
      </c>
      <c r="J34" s="11">
        <v>5803907</v>
      </c>
      <c r="K34" s="11">
        <v>5538292</v>
      </c>
    </row>
    <row r="35" spans="1:11" s="7" customFormat="1" ht="15.75" thickBot="1" x14ac:dyDescent="0.3">
      <c r="B35" s="7" t="s">
        <v>35</v>
      </c>
      <c r="C35" s="8" t="s">
        <v>49</v>
      </c>
      <c r="D35" s="8" t="s">
        <v>50</v>
      </c>
      <c r="E35" s="8" t="s">
        <v>51</v>
      </c>
      <c r="F35" s="8" t="s">
        <v>52</v>
      </c>
      <c r="G35" s="8" t="s">
        <v>53</v>
      </c>
      <c r="H35" s="8" t="s">
        <v>54</v>
      </c>
      <c r="I35" s="8" t="s">
        <v>73</v>
      </c>
      <c r="J35" s="8" t="s">
        <v>75</v>
      </c>
      <c r="K35" s="8" t="s">
        <v>76</v>
      </c>
    </row>
    <row r="36" spans="1:11" s="5" customFormat="1" ht="15.75" thickTop="1" x14ac:dyDescent="0.25">
      <c r="A36"/>
      <c r="B36" s="5" t="s">
        <v>1</v>
      </c>
      <c r="C36" s="6">
        <f t="shared" ref="C36:K36" si="0">SUM(C2:C34)</f>
        <v>327832580.22942662</v>
      </c>
      <c r="D36" s="6">
        <f t="shared" si="0"/>
        <v>178297778.95259926</v>
      </c>
      <c r="E36" s="6">
        <f t="shared" si="0"/>
        <v>106468774.02027497</v>
      </c>
      <c r="F36" s="6">
        <f t="shared" si="0"/>
        <v>181164799.64676902</v>
      </c>
      <c r="G36" s="6">
        <f t="shared" si="0"/>
        <v>202752132.04300734</v>
      </c>
      <c r="H36" s="6">
        <f t="shared" si="0"/>
        <v>197960743</v>
      </c>
      <c r="I36" s="6">
        <f t="shared" si="0"/>
        <v>96550941</v>
      </c>
      <c r="J36" s="6">
        <f t="shared" si="0"/>
        <v>305403730</v>
      </c>
      <c r="K36" s="6">
        <f t="shared" si="0"/>
        <v>144259015</v>
      </c>
    </row>
    <row r="37" spans="1:11" x14ac:dyDescent="0.25">
      <c r="A37" s="5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8543-8E48-4096-B0DF-0934F8E98BDA}">
  <sheetPr>
    <tabColor theme="7"/>
  </sheetPr>
  <dimension ref="A1:K35"/>
  <sheetViews>
    <sheetView workbookViewId="0">
      <pane ySplit="1" topLeftCell="A21" activePane="bottomLeft" state="frozen"/>
      <selection pane="bottomLeft" activeCell="D27" sqref="D27"/>
    </sheetView>
  </sheetViews>
  <sheetFormatPr defaultRowHeight="15" x14ac:dyDescent="0.25"/>
  <cols>
    <col min="1" max="1" width="6.42578125" customWidth="1"/>
    <col min="2" max="2" width="7.42578125" style="10" customWidth="1"/>
    <col min="3" max="7" width="12.28515625" style="1" customWidth="1"/>
    <col min="8" max="8" width="12.28515625" style="14" customWidth="1"/>
    <col min="9" max="9" width="14.42578125" style="29" customWidth="1"/>
    <col min="10" max="10" width="13.42578125" style="15" customWidth="1"/>
    <col min="11" max="11" width="11.42578125" style="1" customWidth="1"/>
  </cols>
  <sheetData>
    <row r="1" spans="1:11" s="7" customFormat="1" ht="45.75" thickBot="1" x14ac:dyDescent="0.3">
      <c r="A1" s="7" t="s">
        <v>0</v>
      </c>
      <c r="B1" s="9" t="s">
        <v>35</v>
      </c>
      <c r="C1" s="12" t="s">
        <v>67</v>
      </c>
      <c r="D1" s="12" t="s">
        <v>72</v>
      </c>
      <c r="E1" s="12" t="s">
        <v>68</v>
      </c>
      <c r="F1" s="12" t="s">
        <v>69</v>
      </c>
      <c r="G1" s="12" t="s">
        <v>70</v>
      </c>
      <c r="H1" s="13" t="s">
        <v>71</v>
      </c>
      <c r="I1" s="40" t="s">
        <v>132</v>
      </c>
      <c r="J1" s="42" t="s">
        <v>133</v>
      </c>
      <c r="K1" s="8" t="s">
        <v>94</v>
      </c>
    </row>
    <row r="2" spans="1:11" ht="15.75" thickTop="1" x14ac:dyDescent="0.25">
      <c r="A2">
        <v>1</v>
      </c>
      <c r="B2" s="10" t="s">
        <v>2</v>
      </c>
      <c r="C2" s="1">
        <v>25</v>
      </c>
      <c r="D2" s="1">
        <v>15</v>
      </c>
      <c r="E2" s="1">
        <v>14</v>
      </c>
      <c r="F2" s="1">
        <v>19</v>
      </c>
      <c r="G2" s="1">
        <v>16</v>
      </c>
      <c r="H2" s="14">
        <v>16</v>
      </c>
      <c r="I2" s="29">
        <v>20</v>
      </c>
      <c r="J2" s="15">
        <v>19</v>
      </c>
      <c r="K2" s="1">
        <v>24</v>
      </c>
    </row>
    <row r="3" spans="1:11" x14ac:dyDescent="0.25">
      <c r="A3">
        <v>2</v>
      </c>
      <c r="B3" s="10" t="s">
        <v>3</v>
      </c>
      <c r="C3" s="1">
        <v>131</v>
      </c>
      <c r="D3" s="1">
        <v>114</v>
      </c>
      <c r="E3" s="1">
        <v>89</v>
      </c>
      <c r="F3" s="1">
        <v>84</v>
      </c>
      <c r="G3" s="1">
        <v>70</v>
      </c>
      <c r="H3" s="14">
        <v>55</v>
      </c>
      <c r="I3" s="29">
        <v>106</v>
      </c>
      <c r="J3" s="15">
        <v>92</v>
      </c>
      <c r="K3" s="1">
        <v>46</v>
      </c>
    </row>
    <row r="4" spans="1:11" x14ac:dyDescent="0.25">
      <c r="A4">
        <v>4</v>
      </c>
      <c r="B4" s="10" t="s">
        <v>4</v>
      </c>
      <c r="C4" s="1">
        <v>6</v>
      </c>
      <c r="D4" s="1">
        <v>6</v>
      </c>
      <c r="E4" s="1">
        <v>6</v>
      </c>
      <c r="F4" s="1">
        <v>4</v>
      </c>
      <c r="G4" s="1">
        <v>5</v>
      </c>
      <c r="H4" s="14">
        <v>2</v>
      </c>
      <c r="I4" s="29">
        <v>6</v>
      </c>
      <c r="J4" s="15">
        <v>5</v>
      </c>
      <c r="K4" s="1">
        <v>3</v>
      </c>
    </row>
    <row r="5" spans="1:11" x14ac:dyDescent="0.25">
      <c r="A5">
        <v>5</v>
      </c>
      <c r="B5" s="10" t="s">
        <v>22</v>
      </c>
      <c r="C5" s="1">
        <v>143</v>
      </c>
      <c r="D5" s="1">
        <v>72</v>
      </c>
      <c r="E5" s="1">
        <v>33</v>
      </c>
      <c r="F5" s="1">
        <v>37</v>
      </c>
      <c r="G5" s="1">
        <v>33</v>
      </c>
      <c r="H5" s="14">
        <v>37</v>
      </c>
      <c r="I5" s="29">
        <v>49</v>
      </c>
      <c r="J5" s="15">
        <v>47</v>
      </c>
      <c r="K5" s="1">
        <v>44</v>
      </c>
    </row>
    <row r="6" spans="1:11" x14ac:dyDescent="0.25">
      <c r="A6">
        <v>6</v>
      </c>
      <c r="B6" s="10" t="s">
        <v>5</v>
      </c>
      <c r="C6" s="1">
        <v>1173</v>
      </c>
      <c r="D6" s="1">
        <v>852</v>
      </c>
      <c r="E6" s="1">
        <v>684</v>
      </c>
      <c r="F6" s="1">
        <v>687</v>
      </c>
      <c r="G6" s="1">
        <v>688</v>
      </c>
      <c r="H6" s="14">
        <v>580</v>
      </c>
      <c r="I6" s="29">
        <v>711</v>
      </c>
      <c r="J6" s="15">
        <v>721</v>
      </c>
      <c r="K6" s="1">
        <v>301</v>
      </c>
    </row>
    <row r="7" spans="1:11" x14ac:dyDescent="0.25">
      <c r="A7">
        <v>8</v>
      </c>
      <c r="B7" s="10" t="s">
        <v>6</v>
      </c>
      <c r="C7" s="1">
        <v>1485</v>
      </c>
      <c r="D7" s="1">
        <v>1422</v>
      </c>
      <c r="E7" s="1">
        <v>1418</v>
      </c>
      <c r="F7" s="1">
        <v>1504</v>
      </c>
      <c r="G7" s="1">
        <v>1471</v>
      </c>
      <c r="H7" s="14">
        <v>1391</v>
      </c>
      <c r="I7" s="29">
        <v>1693</v>
      </c>
      <c r="J7" s="15">
        <v>1703</v>
      </c>
      <c r="K7" s="1">
        <v>1097</v>
      </c>
    </row>
    <row r="8" spans="1:11" x14ac:dyDescent="0.25">
      <c r="A8">
        <v>12</v>
      </c>
      <c r="B8" s="10" t="s">
        <v>7</v>
      </c>
      <c r="C8" s="1">
        <v>1</v>
      </c>
      <c r="D8" s="1">
        <v>1</v>
      </c>
      <c r="E8" s="1">
        <v>1</v>
      </c>
      <c r="F8" s="1">
        <v>3</v>
      </c>
      <c r="G8" s="1">
        <v>3</v>
      </c>
      <c r="H8" s="14">
        <v>4</v>
      </c>
      <c r="I8" s="29">
        <v>3</v>
      </c>
      <c r="J8" s="15">
        <v>3</v>
      </c>
      <c r="K8" s="1">
        <v>0</v>
      </c>
    </row>
    <row r="9" spans="1:11" x14ac:dyDescent="0.25">
      <c r="A9">
        <v>16</v>
      </c>
      <c r="B9" s="10" t="s">
        <v>8</v>
      </c>
      <c r="C9" s="1">
        <v>3</v>
      </c>
      <c r="D9" s="1">
        <v>2</v>
      </c>
      <c r="E9" s="1">
        <v>2</v>
      </c>
      <c r="F9" s="1">
        <v>3</v>
      </c>
      <c r="G9" s="1">
        <v>3</v>
      </c>
      <c r="H9" s="14">
        <v>3</v>
      </c>
      <c r="I9" s="29">
        <v>4</v>
      </c>
      <c r="J9" s="15">
        <v>3</v>
      </c>
      <c r="K9" s="1">
        <v>5</v>
      </c>
    </row>
    <row r="10" spans="1:11" x14ac:dyDescent="0.25">
      <c r="A10">
        <v>17</v>
      </c>
      <c r="B10" s="10" t="s">
        <v>9</v>
      </c>
      <c r="C10" s="1">
        <v>207</v>
      </c>
      <c r="D10" s="1">
        <v>192</v>
      </c>
      <c r="E10" s="1">
        <v>195</v>
      </c>
      <c r="F10" s="1">
        <v>217</v>
      </c>
      <c r="G10" s="1">
        <v>214</v>
      </c>
      <c r="H10" s="14">
        <v>173</v>
      </c>
      <c r="I10" s="29">
        <v>270</v>
      </c>
      <c r="J10" s="15">
        <v>268</v>
      </c>
      <c r="K10" s="1">
        <v>68</v>
      </c>
    </row>
    <row r="11" spans="1:11" x14ac:dyDescent="0.25">
      <c r="A11">
        <v>18</v>
      </c>
      <c r="B11" s="10" t="s">
        <v>10</v>
      </c>
      <c r="C11" s="1">
        <v>96</v>
      </c>
      <c r="D11" s="1">
        <v>98</v>
      </c>
      <c r="E11" s="1">
        <v>100</v>
      </c>
      <c r="F11" s="1">
        <v>109</v>
      </c>
      <c r="G11" s="1">
        <v>112</v>
      </c>
      <c r="H11" s="14">
        <v>119</v>
      </c>
      <c r="I11" s="29">
        <v>112</v>
      </c>
      <c r="J11" s="15">
        <v>116</v>
      </c>
      <c r="K11" s="1">
        <v>125</v>
      </c>
    </row>
    <row r="12" spans="1:11" x14ac:dyDescent="0.25">
      <c r="A12">
        <v>20</v>
      </c>
      <c r="B12" s="10" t="s">
        <v>11</v>
      </c>
      <c r="C12" s="1">
        <v>885</v>
      </c>
      <c r="D12" s="1">
        <v>716</v>
      </c>
      <c r="E12" s="1">
        <v>700</v>
      </c>
      <c r="F12" s="1">
        <v>758</v>
      </c>
      <c r="G12" s="1">
        <v>862</v>
      </c>
      <c r="H12" s="14">
        <v>773</v>
      </c>
      <c r="I12" s="29">
        <v>830</v>
      </c>
      <c r="J12" s="15">
        <v>1017</v>
      </c>
      <c r="K12" s="1">
        <v>1036</v>
      </c>
    </row>
    <row r="13" spans="1:11" x14ac:dyDescent="0.25">
      <c r="A13">
        <v>21</v>
      </c>
      <c r="B13" s="10" t="s">
        <v>23</v>
      </c>
      <c r="C13" s="1">
        <v>56</v>
      </c>
      <c r="D13" s="1">
        <v>50</v>
      </c>
      <c r="E13" s="1">
        <v>41</v>
      </c>
      <c r="F13" s="1">
        <v>39</v>
      </c>
      <c r="G13" s="1">
        <v>32</v>
      </c>
      <c r="H13" s="14">
        <v>23</v>
      </c>
      <c r="I13" s="29">
        <v>65</v>
      </c>
      <c r="J13" s="15">
        <v>48</v>
      </c>
      <c r="K13" s="1">
        <v>33</v>
      </c>
    </row>
    <row r="14" spans="1:11" x14ac:dyDescent="0.25">
      <c r="A14">
        <v>22</v>
      </c>
      <c r="B14" s="10" t="s">
        <v>12</v>
      </c>
      <c r="C14" s="1">
        <v>538</v>
      </c>
      <c r="D14" s="1">
        <v>483</v>
      </c>
      <c r="E14" s="1">
        <v>471</v>
      </c>
      <c r="F14" s="1">
        <v>497</v>
      </c>
      <c r="G14" s="1">
        <v>477</v>
      </c>
      <c r="H14" s="14">
        <v>467</v>
      </c>
      <c r="I14" s="29">
        <v>537</v>
      </c>
      <c r="J14" s="15">
        <v>503</v>
      </c>
      <c r="K14" s="1">
        <v>507</v>
      </c>
    </row>
    <row r="15" spans="1:11" x14ac:dyDescent="0.25">
      <c r="A15">
        <v>26</v>
      </c>
      <c r="B15" s="10" t="s">
        <v>24</v>
      </c>
      <c r="C15" s="1">
        <v>49</v>
      </c>
      <c r="D15" s="1">
        <v>42</v>
      </c>
      <c r="E15" s="1">
        <v>44</v>
      </c>
      <c r="F15" s="1">
        <v>53</v>
      </c>
      <c r="G15" s="1">
        <v>63</v>
      </c>
      <c r="H15" s="14">
        <v>72</v>
      </c>
      <c r="I15" s="29">
        <v>64</v>
      </c>
      <c r="J15" s="15">
        <v>79</v>
      </c>
      <c r="K15" s="1">
        <v>80</v>
      </c>
    </row>
    <row r="16" spans="1:11" x14ac:dyDescent="0.25">
      <c r="A16">
        <v>28</v>
      </c>
      <c r="B16" s="10" t="s">
        <v>25</v>
      </c>
      <c r="C16" s="1">
        <v>49</v>
      </c>
      <c r="D16" s="1">
        <v>34</v>
      </c>
      <c r="E16" s="1">
        <v>28</v>
      </c>
      <c r="F16" s="1">
        <v>33</v>
      </c>
      <c r="G16" s="1">
        <v>31</v>
      </c>
      <c r="H16" s="14">
        <v>35</v>
      </c>
      <c r="I16" s="29">
        <v>37</v>
      </c>
      <c r="J16" s="15">
        <v>35</v>
      </c>
      <c r="K16" s="1">
        <v>34</v>
      </c>
    </row>
    <row r="17" spans="1:11" x14ac:dyDescent="0.25">
      <c r="A17">
        <v>29</v>
      </c>
      <c r="B17" s="10" t="s">
        <v>34</v>
      </c>
      <c r="C17" s="1">
        <v>2</v>
      </c>
      <c r="D17" s="1">
        <v>1</v>
      </c>
      <c r="E17" s="1">
        <v>0</v>
      </c>
      <c r="F17" s="1">
        <v>2</v>
      </c>
      <c r="G17" s="1">
        <v>2</v>
      </c>
      <c r="H17" s="14">
        <v>2</v>
      </c>
      <c r="I17" s="29">
        <v>1</v>
      </c>
      <c r="J17" s="15">
        <v>1</v>
      </c>
      <c r="K17" s="1">
        <v>0</v>
      </c>
    </row>
    <row r="18" spans="1:11" x14ac:dyDescent="0.25">
      <c r="A18">
        <v>30</v>
      </c>
      <c r="B18" s="10" t="s">
        <v>26</v>
      </c>
      <c r="C18" s="1">
        <v>38</v>
      </c>
      <c r="D18" s="1">
        <v>21</v>
      </c>
      <c r="E18" s="1">
        <v>21</v>
      </c>
      <c r="F18" s="1">
        <v>24</v>
      </c>
      <c r="G18" s="1">
        <v>26</v>
      </c>
      <c r="H18" s="14">
        <v>27</v>
      </c>
      <c r="I18" s="29">
        <v>30</v>
      </c>
      <c r="J18" s="15">
        <v>32</v>
      </c>
      <c r="K18" s="1">
        <v>34</v>
      </c>
    </row>
    <row r="19" spans="1:11" x14ac:dyDescent="0.25">
      <c r="A19">
        <v>31</v>
      </c>
      <c r="B19" s="10" t="s">
        <v>33</v>
      </c>
      <c r="C19" s="1">
        <v>71</v>
      </c>
      <c r="D19" s="1">
        <v>59</v>
      </c>
      <c r="E19" s="1">
        <v>55</v>
      </c>
      <c r="F19" s="1">
        <v>53</v>
      </c>
      <c r="G19" s="1">
        <v>46</v>
      </c>
      <c r="H19" s="14">
        <v>45</v>
      </c>
      <c r="I19" s="29">
        <v>61</v>
      </c>
      <c r="J19" s="15">
        <v>51</v>
      </c>
      <c r="K19" s="1">
        <v>74</v>
      </c>
    </row>
    <row r="20" spans="1:11" x14ac:dyDescent="0.25">
      <c r="A20">
        <v>32</v>
      </c>
      <c r="B20" s="10" t="s">
        <v>29</v>
      </c>
      <c r="C20" s="1">
        <v>7</v>
      </c>
      <c r="D20" s="1">
        <v>5</v>
      </c>
      <c r="E20" s="1">
        <v>2</v>
      </c>
      <c r="F20" s="1">
        <v>3</v>
      </c>
      <c r="G20" s="1">
        <v>3</v>
      </c>
      <c r="H20" s="14">
        <v>3</v>
      </c>
      <c r="I20" s="29">
        <v>3</v>
      </c>
      <c r="J20" s="15">
        <v>3</v>
      </c>
      <c r="K20" s="1">
        <v>1</v>
      </c>
    </row>
    <row r="21" spans="1:11" x14ac:dyDescent="0.25">
      <c r="A21">
        <v>35</v>
      </c>
      <c r="B21" s="10" t="s">
        <v>27</v>
      </c>
      <c r="C21" s="1">
        <v>1432</v>
      </c>
      <c r="D21" s="1">
        <v>1431</v>
      </c>
      <c r="E21" s="1">
        <v>1535</v>
      </c>
      <c r="F21" s="1">
        <v>1727</v>
      </c>
      <c r="G21" s="1">
        <v>1880</v>
      </c>
      <c r="H21" s="14">
        <v>1941</v>
      </c>
      <c r="I21" s="29">
        <v>1672</v>
      </c>
      <c r="J21" s="15">
        <v>1903</v>
      </c>
      <c r="K21" s="1">
        <v>2236</v>
      </c>
    </row>
    <row r="22" spans="1:11" x14ac:dyDescent="0.25">
      <c r="A22">
        <v>36</v>
      </c>
      <c r="B22" s="10" t="s">
        <v>28</v>
      </c>
      <c r="C22" s="1">
        <v>57</v>
      </c>
      <c r="D22" s="1">
        <v>62</v>
      </c>
      <c r="E22" s="1">
        <v>67</v>
      </c>
      <c r="F22" s="1">
        <v>76</v>
      </c>
      <c r="G22" s="1">
        <v>78</v>
      </c>
      <c r="H22" s="14">
        <v>84</v>
      </c>
      <c r="I22" s="29">
        <v>76</v>
      </c>
      <c r="J22" s="15">
        <v>83</v>
      </c>
      <c r="K22" s="1">
        <v>63</v>
      </c>
    </row>
    <row r="23" spans="1:11" x14ac:dyDescent="0.25">
      <c r="A23">
        <v>38</v>
      </c>
      <c r="B23" s="10" t="s">
        <v>13</v>
      </c>
      <c r="C23" s="1">
        <v>1241</v>
      </c>
      <c r="D23" s="1">
        <v>1033</v>
      </c>
      <c r="E23" s="1">
        <v>950</v>
      </c>
      <c r="F23" s="1">
        <v>1007</v>
      </c>
      <c r="G23" s="1">
        <v>1013</v>
      </c>
      <c r="H23" s="14">
        <v>846</v>
      </c>
      <c r="I23" s="29">
        <v>1116</v>
      </c>
      <c r="J23" s="15">
        <v>1164</v>
      </c>
      <c r="K23" s="1">
        <v>659</v>
      </c>
    </row>
    <row r="24" spans="1:11" x14ac:dyDescent="0.25">
      <c r="A24">
        <v>39</v>
      </c>
      <c r="B24" s="10" t="s">
        <v>30</v>
      </c>
      <c r="C24" s="1">
        <v>407</v>
      </c>
      <c r="D24" s="1">
        <v>373</v>
      </c>
      <c r="E24" s="1">
        <v>356</v>
      </c>
      <c r="F24" s="1">
        <v>381</v>
      </c>
      <c r="G24" s="1">
        <v>311</v>
      </c>
      <c r="H24" s="14">
        <v>259</v>
      </c>
      <c r="I24" s="29">
        <v>450</v>
      </c>
      <c r="J24" s="15">
        <v>358</v>
      </c>
      <c r="K24" s="1">
        <v>250</v>
      </c>
    </row>
    <row r="25" spans="1:11" x14ac:dyDescent="0.25">
      <c r="A25">
        <v>40</v>
      </c>
      <c r="B25" s="10" t="s">
        <v>14</v>
      </c>
      <c r="C25" s="1">
        <v>1498</v>
      </c>
      <c r="D25" s="1">
        <v>1317</v>
      </c>
      <c r="E25" s="1">
        <v>1293</v>
      </c>
      <c r="F25" s="1">
        <v>1342</v>
      </c>
      <c r="G25" s="1">
        <v>1186</v>
      </c>
      <c r="H25" s="14">
        <v>874</v>
      </c>
      <c r="I25" s="29">
        <v>1674</v>
      </c>
      <c r="J25" s="15">
        <v>1511</v>
      </c>
      <c r="K25" s="1">
        <v>734</v>
      </c>
    </row>
    <row r="26" spans="1:11" x14ac:dyDescent="0.25">
      <c r="A26">
        <v>41</v>
      </c>
      <c r="B26" s="10" t="s">
        <v>21</v>
      </c>
      <c r="C26" s="1">
        <v>1</v>
      </c>
      <c r="D26" s="1">
        <v>2</v>
      </c>
      <c r="E26" s="1">
        <v>2</v>
      </c>
      <c r="F26" s="1">
        <v>2</v>
      </c>
      <c r="G26" s="1">
        <v>2</v>
      </c>
      <c r="H26" s="14">
        <v>0</v>
      </c>
      <c r="I26" s="29">
        <v>2</v>
      </c>
      <c r="J26" s="15">
        <v>2</v>
      </c>
      <c r="K26" s="1">
        <v>0</v>
      </c>
    </row>
    <row r="27" spans="1:11" x14ac:dyDescent="0.25">
      <c r="A27">
        <v>42</v>
      </c>
      <c r="B27" s="10" t="s">
        <v>15</v>
      </c>
      <c r="C27" s="1">
        <v>978</v>
      </c>
      <c r="D27" s="1">
        <v>917</v>
      </c>
      <c r="E27" s="1">
        <v>911</v>
      </c>
      <c r="F27" s="1">
        <v>966</v>
      </c>
      <c r="G27" s="1">
        <v>967</v>
      </c>
      <c r="H27" s="14">
        <v>858</v>
      </c>
      <c r="I27" s="29">
        <v>1067</v>
      </c>
      <c r="J27" s="15">
        <v>1106</v>
      </c>
      <c r="K27" s="1">
        <v>1138</v>
      </c>
    </row>
    <row r="28" spans="1:11" x14ac:dyDescent="0.25">
      <c r="A28">
        <v>46</v>
      </c>
      <c r="B28" s="10" t="s">
        <v>18</v>
      </c>
      <c r="C28" s="1">
        <v>3</v>
      </c>
      <c r="D28" s="1">
        <v>2</v>
      </c>
      <c r="E28" s="1">
        <v>2</v>
      </c>
      <c r="F28" s="1">
        <v>3</v>
      </c>
      <c r="G28" s="1">
        <v>4</v>
      </c>
      <c r="H28" s="14">
        <v>1</v>
      </c>
      <c r="I28" s="29">
        <v>4</v>
      </c>
      <c r="J28" s="15">
        <v>5</v>
      </c>
      <c r="K28" s="1">
        <v>1</v>
      </c>
    </row>
    <row r="29" spans="1:11" x14ac:dyDescent="0.25">
      <c r="A29">
        <v>47</v>
      </c>
      <c r="B29" s="10" t="s">
        <v>17</v>
      </c>
      <c r="C29" s="1">
        <v>56</v>
      </c>
      <c r="D29" s="1">
        <v>63</v>
      </c>
      <c r="E29" s="1">
        <v>60</v>
      </c>
      <c r="F29" s="1">
        <v>64</v>
      </c>
      <c r="G29" s="1">
        <v>64</v>
      </c>
      <c r="H29" s="14">
        <v>60</v>
      </c>
      <c r="I29" s="29">
        <v>74</v>
      </c>
      <c r="J29" s="15">
        <v>78</v>
      </c>
      <c r="K29" s="1">
        <v>84</v>
      </c>
    </row>
    <row r="30" spans="1:11" x14ac:dyDescent="0.25">
      <c r="A30">
        <v>48</v>
      </c>
      <c r="B30" s="10" t="s">
        <v>16</v>
      </c>
      <c r="C30" s="1">
        <v>8394</v>
      </c>
      <c r="D30" s="1">
        <v>7275</v>
      </c>
      <c r="E30" s="1">
        <v>7175</v>
      </c>
      <c r="F30" s="1">
        <v>7565</v>
      </c>
      <c r="G30" s="1">
        <v>7485</v>
      </c>
      <c r="H30" s="14">
        <v>7039</v>
      </c>
      <c r="I30" s="29">
        <v>8052</v>
      </c>
      <c r="J30" s="15">
        <v>8102</v>
      </c>
      <c r="K30" s="1">
        <v>6673</v>
      </c>
    </row>
    <row r="31" spans="1:11" x14ac:dyDescent="0.25">
      <c r="A31">
        <v>49</v>
      </c>
      <c r="B31" s="10" t="s">
        <v>31</v>
      </c>
      <c r="C31" s="1">
        <v>285</v>
      </c>
      <c r="D31" s="1">
        <v>188</v>
      </c>
      <c r="E31" s="1">
        <v>173</v>
      </c>
      <c r="F31" s="1">
        <v>191</v>
      </c>
      <c r="G31" s="1">
        <v>188</v>
      </c>
      <c r="H31" s="14">
        <v>167</v>
      </c>
      <c r="I31" s="29">
        <v>207</v>
      </c>
      <c r="J31" s="15">
        <v>205</v>
      </c>
      <c r="K31" s="1">
        <v>235</v>
      </c>
    </row>
    <row r="32" spans="1:11" x14ac:dyDescent="0.25">
      <c r="A32">
        <v>51</v>
      </c>
      <c r="B32" s="10" t="s">
        <v>32</v>
      </c>
      <c r="C32" s="1">
        <v>93</v>
      </c>
      <c r="D32" s="1">
        <v>88</v>
      </c>
      <c r="E32" s="1">
        <v>88</v>
      </c>
      <c r="F32" s="1">
        <v>85</v>
      </c>
      <c r="G32" s="1">
        <v>68</v>
      </c>
      <c r="H32" s="14">
        <v>46</v>
      </c>
      <c r="I32" s="29">
        <v>118</v>
      </c>
      <c r="J32" s="15">
        <v>100</v>
      </c>
      <c r="K32" s="1">
        <v>23</v>
      </c>
    </row>
    <row r="33" spans="1:11" x14ac:dyDescent="0.25">
      <c r="A33">
        <v>54</v>
      </c>
      <c r="B33" s="10" t="s">
        <v>20</v>
      </c>
      <c r="C33" s="1">
        <v>220</v>
      </c>
      <c r="D33" s="1">
        <v>233</v>
      </c>
      <c r="E33" s="1">
        <v>222</v>
      </c>
      <c r="F33" s="1">
        <v>247</v>
      </c>
      <c r="G33" s="1">
        <v>280</v>
      </c>
      <c r="H33" s="14">
        <v>247</v>
      </c>
      <c r="I33" s="29">
        <v>270</v>
      </c>
      <c r="J33" s="15">
        <v>343</v>
      </c>
      <c r="K33" s="1">
        <v>328</v>
      </c>
    </row>
    <row r="34" spans="1:11" ht="15.75" thickBot="1" x14ac:dyDescent="0.3">
      <c r="A34">
        <v>56</v>
      </c>
      <c r="B34" s="10" t="s">
        <v>19</v>
      </c>
      <c r="C34" s="1">
        <v>611</v>
      </c>
      <c r="D34" s="1">
        <v>548</v>
      </c>
      <c r="E34" s="1">
        <v>539</v>
      </c>
      <c r="F34" s="1">
        <v>584</v>
      </c>
      <c r="G34" s="1">
        <v>544</v>
      </c>
      <c r="H34" s="14">
        <v>472</v>
      </c>
      <c r="I34" s="29">
        <v>741</v>
      </c>
      <c r="J34" s="15">
        <v>733</v>
      </c>
      <c r="K34" s="1">
        <v>569</v>
      </c>
    </row>
    <row r="35" spans="1:11" s="18" customFormat="1" ht="15.75" thickTop="1" x14ac:dyDescent="0.25">
      <c r="A35" s="18" t="s">
        <v>1</v>
      </c>
      <c r="B35" s="27"/>
      <c r="C35" s="19">
        <f>SUM(C2:C34)</f>
        <v>20241</v>
      </c>
      <c r="D35" s="19">
        <f t="shared" ref="D35:J35" si="0">SUM(D2:D34)</f>
        <v>17717</v>
      </c>
      <c r="E35" s="19">
        <f t="shared" si="0"/>
        <v>17277</v>
      </c>
      <c r="F35" s="19">
        <f t="shared" si="0"/>
        <v>18369</v>
      </c>
      <c r="G35" s="19">
        <f t="shared" si="0"/>
        <v>18227</v>
      </c>
      <c r="H35" s="20">
        <f t="shared" si="0"/>
        <v>16721</v>
      </c>
      <c r="I35" s="43">
        <f t="shared" si="0"/>
        <v>20125</v>
      </c>
      <c r="J35" s="41">
        <f t="shared" si="0"/>
        <v>20439</v>
      </c>
      <c r="K35" s="19">
        <f>SUM(K2:K34)</f>
        <v>16505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README</vt:lpstr>
      <vt:lpstr>Source_activity_dependency</vt:lpstr>
      <vt:lpstr>2022v1_emis</vt:lpstr>
      <vt:lpstr>SCCcomp</vt:lpstr>
      <vt:lpstr>Completions_AVG_analysis</vt:lpstr>
      <vt:lpstr>Completions_indivYRS</vt:lpstr>
      <vt:lpstr>Feet_drilled_AVG_analysis</vt:lpstr>
      <vt:lpstr>Feet_drilled_indivYRS</vt:lpstr>
      <vt:lpstr>Spuds_AVG_analysis</vt:lpstr>
      <vt:lpstr>Spuds_indivYRS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Vukovich, Jeffrey</dc:creator>
  <cp:lastModifiedBy>Vukovich, Jeffrey</cp:lastModifiedBy>
  <dcterms:created xsi:type="dcterms:W3CDTF">2024-07-18T01:34:31Z</dcterms:created>
  <dcterms:modified xsi:type="dcterms:W3CDTF">2024-08-07T17:24:42Z</dcterms:modified>
</cp:coreProperties>
</file>